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Sheet1" sheetId="2" state="visible" r:id="rId4"/>
    <sheet name="Notes" sheetId="3" state="visible" r:id="rId5"/>
    <sheet name="Indexes" sheetId="4" state="visible" r:id="rId6"/>
    <sheet name="testing_bug" sheetId="5" state="visible" r:id="rId7"/>
  </sheets>
  <definedNames>
    <definedName function="false" hidden="false" localSheetId="0" name="_xlnm.Print_Area" vbProcedure="false">Samples!$A$1:$W$33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<sst xmlns="http://schemas.openxmlformats.org/spreadsheetml/2006/main" count="4935" uniqueCount="1162">
  <si>
    <t xml:space="preserve">TMRC identifier</t>
  </si>
  <si>
    <t xml:space="preserve">Tube Label  (origin)</t>
  </si>
  <si>
    <t xml:space="preserve">Sample name </t>
  </si>
  <si>
    <t xml:space="preserve">Number of vials </t>
  </si>
  <si>
    <t xml:space="preserve">Exp person</t>
  </si>
  <si>
    <t xml:space="preserve">Sample collection date</t>
  </si>
  <si>
    <t xml:space="preserve">Type of Cells</t>
  </si>
  <si>
    <t xml:space="preserve">Clinical presentation</t>
  </si>
  <si>
    <t xml:space="preserve">Visit number</t>
  </si>
  <si>
    <t xml:space="preserve">Clinical Outcome week 13</t>
  </si>
  <si>
    <t xml:space="preserve">Clinical Outcome  week 26</t>
  </si>
  <si>
    <t xml:space="preserve">Additional Visit</t>
  </si>
  <si>
    <t xml:space="preserve">Final Outcome</t>
  </si>
  <si>
    <t xml:space="preserve">Isolation method </t>
  </si>
  <si>
    <t xml:space="preserve">Cells purification method</t>
  </si>
  <si>
    <t xml:space="preserve">Selection method</t>
  </si>
  <si>
    <t xml:space="preserve">Cell quantity</t>
  </si>
  <si>
    <t xml:space="preserve">cell purity %</t>
  </si>
  <si>
    <t xml:space="preserve">RNA preservation</t>
  </si>
  <si>
    <t xml:space="preserve">RNA extraction date</t>
  </si>
  <si>
    <t xml:space="preserve">Lib QC Passed</t>
  </si>
  <si>
    <t xml:space="preserve">Drug</t>
  </si>
  <si>
    <t xml:space="preserve">Descripton and Remarks</t>
  </si>
  <si>
    <t xml:space="preserve">total reads</t>
  </si>
  <si>
    <t xml:space="preserve">trimmed reads</t>
  </si>
  <si>
    <t xml:space="preserve">percent kept</t>
  </si>
  <si>
    <t xml:space="preserve">hg38_100 salmon file</t>
  </si>
  <si>
    <t xml:space="preserve">hg38_lp_file</t>
  </si>
  <si>
    <t xml:space="preserve">hg38_100 hisat file</t>
  </si>
  <si>
    <t xml:space="preserve">hisat single mapped</t>
  </si>
  <si>
    <t xml:space="preserve">hisat multi mapped</t>
  </si>
  <si>
    <t xml:space="preserve">hisat mapping rate</t>
  </si>
  <si>
    <t xml:space="preserve">lpanamensis_v36 hisat_file</t>
  </si>
  <si>
    <t xml:space="preserve">hisat_lp single mapped</t>
  </si>
  <si>
    <t xml:space="preserve">hisat_lp multi mapped</t>
  </si>
  <si>
    <t xml:space="preserve">parasite mapping rate</t>
  </si>
  <si>
    <t xml:space="preserve">parasite_host_ratio</t>
  </si>
  <si>
    <t xml:space="preserve">donor</t>
  </si>
  <si>
    <t xml:space="preserve">time</t>
  </si>
  <si>
    <t xml:space="preserve">clinic</t>
  </si>
  <si>
    <t xml:space="preserve">SL r1 fwd</t>
  </si>
  <si>
    <t xml:space="preserve">SL r1 rc</t>
  </si>
  <si>
    <t xml:space="preserve">SL r2 fwd</t>
  </si>
  <si>
    <t xml:space="preserve">SL r2 rc</t>
  </si>
  <si>
    <t xml:space="preserve">SLsum</t>
  </si>
  <si>
    <t xml:space="preserve">SL_VS_READS</t>
  </si>
  <si>
    <t xml:space="preserve">Persistence</t>
  </si>
  <si>
    <t xml:space="preserve">R1</t>
  </si>
  <si>
    <t xml:space="preserve">R2</t>
  </si>
  <si>
    <t xml:space="preserve">TMRC30015</t>
  </si>
  <si>
    <t xml:space="preserve">su1034</t>
  </si>
  <si>
    <t xml:space="preserve">1034bp1</t>
  </si>
  <si>
    <t xml:space="preserve">AV</t>
  </si>
  <si>
    <t xml:space="preserve">Biopsy</t>
  </si>
  <si>
    <t xml:space="preserve">CL</t>
  </si>
  <si>
    <t xml:space="preserve">lost</t>
  </si>
  <si>
    <t xml:space="preserve">NA</t>
  </si>
  <si>
    <t xml:space="preserve">Tissue mortar</t>
  </si>
  <si>
    <t xml:space="preserve">none</t>
  </si>
  <si>
    <t xml:space="preserve">Allprotect-Trizol</t>
  </si>
  <si>
    <t xml:space="preserve">2018-11-09</t>
  </si>
  <si>
    <t xml:space="preserve">Y</t>
  </si>
  <si>
    <t xml:space="preserve">Antimony</t>
  </si>
  <si>
    <t xml:space="preserve">d1034</t>
  </si>
  <si>
    <t xml:space="preserve">pre</t>
  </si>
  <si>
    <t xml:space="preserve">Cali</t>
  </si>
  <si>
    <t xml:space="preserve">H7J73BCX3_1_CGATGT_1.fastq.gz</t>
  </si>
  <si>
    <t xml:space="preserve">H7J73BCX3_2_CGATGT_1.fastq.gz</t>
  </si>
  <si>
    <t xml:space="preserve">TMRC30016</t>
  </si>
  <si>
    <t xml:space="preserve">su2050</t>
  </si>
  <si>
    <t xml:space="preserve">2050bp1</t>
  </si>
  <si>
    <t xml:space="preserve">Apparent cure</t>
  </si>
  <si>
    <t xml:space="preserve">cure</t>
  </si>
  <si>
    <t xml:space="preserve">RIN no calculated, ladder degradation but good RNA quality</t>
  </si>
  <si>
    <t xml:space="preserve">d2050</t>
  </si>
  <si>
    <t xml:space="preserve">Tumaco</t>
  </si>
  <si>
    <t xml:space="preserve">H7J73BCX3_1_TTAGGC_1.fastq.gz</t>
  </si>
  <si>
    <t xml:space="preserve">H7J73BCX3_2_TTAGGC_1.fastq.gz</t>
  </si>
  <si>
    <t xml:space="preserve">TMRC30017</t>
  </si>
  <si>
    <t xml:space="preserve">su2052</t>
  </si>
  <si>
    <t xml:space="preserve">2052bp1</t>
  </si>
  <si>
    <t xml:space="preserve">Failure</t>
  </si>
  <si>
    <t xml:space="preserve">failure</t>
  </si>
  <si>
    <t xml:space="preserve">d2052</t>
  </si>
  <si>
    <t xml:space="preserve">H7J73BCX3_1_TGACCA_1.fastq.gz</t>
  </si>
  <si>
    <t xml:space="preserve">H7J73BCX3_2_TGACCA_1.fastq.xz</t>
  </si>
  <si>
    <t xml:space="preserve">TMRC30018</t>
  </si>
  <si>
    <t xml:space="preserve">su2065</t>
  </si>
  <si>
    <t xml:space="preserve">2065bp1</t>
  </si>
  <si>
    <t xml:space="preserve">no data</t>
  </si>
  <si>
    <t xml:space="preserve">Patient came at week 19 and outcome was defined </t>
  </si>
  <si>
    <t xml:space="preserve">d2065</t>
  </si>
  <si>
    <t xml:space="preserve">H7J73BCX3_1_ACAGTG_1.fastq.gz</t>
  </si>
  <si>
    <t xml:space="preserve">H7J73BCX3_2_ACAGTG_1.fastq.gz</t>
  </si>
  <si>
    <t xml:space="preserve">TMRC30019</t>
  </si>
  <si>
    <t xml:space="preserve">su2066</t>
  </si>
  <si>
    <t xml:space="preserve">2066bp1</t>
  </si>
  <si>
    <t xml:space="preserve">d2066</t>
  </si>
  <si>
    <t xml:space="preserve">H7J73BCX3_1_GCCAAT_1.fastq.gz</t>
  </si>
  <si>
    <t xml:space="preserve">H7J73BCX3_2_GCCAAT_1.fastq.gz</t>
  </si>
  <si>
    <t xml:space="preserve">TMRC30020</t>
  </si>
  <si>
    <t xml:space="preserve">su2068</t>
  </si>
  <si>
    <t xml:space="preserve">2068bp1</t>
  </si>
  <si>
    <t xml:space="preserve">d2068</t>
  </si>
  <si>
    <t xml:space="preserve">H7J73BCX3_1_CAGATC_1.fastq.gz</t>
  </si>
  <si>
    <t xml:space="preserve">H7J73BCX3_2_CAGATC_1.fastq.gz</t>
  </si>
  <si>
    <t xml:space="preserve">TMRC30022</t>
  </si>
  <si>
    <t xml:space="preserve">su2071</t>
  </si>
  <si>
    <t xml:space="preserve">2071bp1</t>
  </si>
  <si>
    <t xml:space="preserve">No data</t>
  </si>
  <si>
    <t xml:space="preserve">d2071</t>
  </si>
  <si>
    <t xml:space="preserve">H7JTHBCX3_1_GATCAG_1.fastq.gz</t>
  </si>
  <si>
    <t xml:space="preserve">H7JTHBCX3_2_GATCAG_1.fastq.gz</t>
  </si>
  <si>
    <t xml:space="preserve">TMRC30025</t>
  </si>
  <si>
    <t xml:space="preserve">su2072</t>
  </si>
  <si>
    <t xml:space="preserve">2072bp1</t>
  </si>
  <si>
    <t xml:space="preserve">d2072</t>
  </si>
  <si>
    <t xml:space="preserve">H7JTHBCX3_1_CTTGTA_1.fastq.gz</t>
  </si>
  <si>
    <t xml:space="preserve">H7JTHBCX3_2_CTTGTA_1.fastq.gz</t>
  </si>
  <si>
    <t xml:space="preserve">TMRC30026</t>
  </si>
  <si>
    <t xml:space="preserve">su2073</t>
  </si>
  <si>
    <t xml:space="preserve">2073bp1</t>
  </si>
  <si>
    <t xml:space="preserve">confirmed failure at week 10</t>
  </si>
  <si>
    <t xml:space="preserve">d2073</t>
  </si>
  <si>
    <t xml:space="preserve">H7JTHBCX3_1_AGTCAA_1.fastq.gz</t>
  </si>
  <si>
    <t xml:space="preserve">H7JTHBCX3_2_AGTCAA_1.fastq.gz</t>
  </si>
  <si>
    <t xml:space="preserve">TMRC30044</t>
  </si>
  <si>
    <t xml:space="preserve">su2159</t>
  </si>
  <si>
    <t xml:space="preserve">2159bp1</t>
  </si>
  <si>
    <t xml:space="preserve">confirmed cure at week 30</t>
  </si>
  <si>
    <t xml:space="preserve">d2159</t>
  </si>
  <si>
    <t xml:space="preserve">H7JTHBCX3_1_ACTGAT_1.fastq.gz</t>
  </si>
  <si>
    <t xml:space="preserve">H7JTHBCX3_2_ACTGAT_1.fastq.gz</t>
  </si>
  <si>
    <t xml:space="preserve">TMRC30045</t>
  </si>
  <si>
    <t xml:space="preserve">su2162</t>
  </si>
  <si>
    <t xml:space="preserve">2162bp1</t>
  </si>
  <si>
    <t xml:space="preserve">d2162</t>
  </si>
  <si>
    <t xml:space="preserve">H7JNWBCX3_1_ATTCCT_1.fastq.gz</t>
  </si>
  <si>
    <t xml:space="preserve">H7JNWBCX3_2_ATTCCT_1.fastq.gz</t>
  </si>
  <si>
    <t xml:space="preserve">TMRC30152</t>
  </si>
  <si>
    <t xml:space="preserve">su2167</t>
  </si>
  <si>
    <t xml:space="preserve">2167bp1</t>
  </si>
  <si>
    <t xml:space="preserve">confirmed cure at week 31</t>
  </si>
  <si>
    <t xml:space="preserve">d2167</t>
  </si>
  <si>
    <t xml:space="preserve">TMRC30152_S13_L001_R1_001.fastq.gz</t>
  </si>
  <si>
    <t xml:space="preserve">TMRC30152_S13_L001_R2_001.fastq.gz</t>
  </si>
  <si>
    <t xml:space="preserve">TMRC30154</t>
  </si>
  <si>
    <t xml:space="preserve">su2173</t>
  </si>
  <si>
    <t xml:space="preserve">2173bp1</t>
  </si>
  <si>
    <t xml:space="preserve">confirmed cure at week 27</t>
  </si>
  <si>
    <t xml:space="preserve">d2173</t>
  </si>
  <si>
    <t xml:space="preserve">TMRC30154_S14_R1_001.fastq.gz</t>
  </si>
  <si>
    <t xml:space="preserve">TMRC30154_S14_R2_001.fastq.gz</t>
  </si>
  <si>
    <t xml:space="preserve">TMRC30155</t>
  </si>
  <si>
    <t xml:space="preserve">su2172</t>
  </si>
  <si>
    <t xml:space="preserve">2172bp1</t>
  </si>
  <si>
    <t xml:space="preserve">d2172</t>
  </si>
  <si>
    <t xml:space="preserve">TMRC30155_S15_R1_001.fastq.gz</t>
  </si>
  <si>
    <t xml:space="preserve">TMRC30155_S15_R2_001.fastq.gz</t>
  </si>
  <si>
    <t xml:space="preserve">TMRC30156</t>
  </si>
  <si>
    <t xml:space="preserve">su1154</t>
  </si>
  <si>
    <t xml:space="preserve">1154bp1</t>
  </si>
  <si>
    <t xml:space="preserve">d1154</t>
  </si>
  <si>
    <t xml:space="preserve">TMRC30156_S16_R1_001.fastq.gz</t>
  </si>
  <si>
    <t xml:space="preserve">TMRC30156_S16_R2_001.fastq.gz</t>
  </si>
  <si>
    <t xml:space="preserve">TMRC30177</t>
  </si>
  <si>
    <t xml:space="preserve">su2168</t>
  </si>
  <si>
    <t xml:space="preserve">2168bp1</t>
  </si>
  <si>
    <t xml:space="preserve">Confirmed failure at week 9</t>
  </si>
  <si>
    <t xml:space="preserve">d2168</t>
  </si>
  <si>
    <t xml:space="preserve">TMRC30177_S11_R1_001.fastq.gz</t>
  </si>
  <si>
    <t xml:space="preserve">TMRC30177_S11_R2_001.fastq.gz</t>
  </si>
  <si>
    <t xml:space="preserve">TMRC30241</t>
  </si>
  <si>
    <t xml:space="preserve">su2183</t>
  </si>
  <si>
    <t xml:space="preserve">2183b1</t>
  </si>
  <si>
    <t xml:space="preserve">LG</t>
  </si>
  <si>
    <t xml:space="preserve">Confirmed failure at week 27</t>
  </si>
  <si>
    <t xml:space="preserve">d2183</t>
  </si>
  <si>
    <t xml:space="preserve">TMRC30241_S5_R1_001.fastq.gz</t>
  </si>
  <si>
    <t xml:space="preserve">TMRC30241_S5_R2_001.fastq.gz</t>
  </si>
  <si>
    <t xml:space="preserve">TMRC30242</t>
  </si>
  <si>
    <t xml:space="preserve">su2195</t>
  </si>
  <si>
    <t xml:space="preserve">2195b1</t>
  </si>
  <si>
    <t xml:space="preserve">Cure</t>
  </si>
  <si>
    <t xml:space="preserve">Miltefosine</t>
  </si>
  <si>
    <t xml:space="preserve">d2195</t>
  </si>
  <si>
    <t xml:space="preserve">TMRC30242_S6_R1_001.fastq.gz</t>
  </si>
  <si>
    <t xml:space="preserve">TMRC30242_S6_R2_001.fastq.gz</t>
  </si>
  <si>
    <t xml:space="preserve">TMRC30253</t>
  </si>
  <si>
    <t xml:space="preserve">su1174</t>
  </si>
  <si>
    <t xml:space="preserve">1174b1</t>
  </si>
  <si>
    <t xml:space="preserve">d1174</t>
  </si>
  <si>
    <t xml:space="preserve">TMRC30243_S8_R1_001.fastq.gz</t>
  </si>
  <si>
    <t xml:space="preserve">TMRC30243_S8_R2_001.fastq.gz</t>
  </si>
  <si>
    <t xml:space="preserve">TMRC30269</t>
  </si>
  <si>
    <t xml:space="preserve">su1168</t>
  </si>
  <si>
    <t xml:space="preserve">1168b1</t>
  </si>
  <si>
    <t xml:space="preserve">d1168</t>
  </si>
  <si>
    <t xml:space="preserve">TMRC30269_S1_R1_001.fastq.gz</t>
  </si>
  <si>
    <t xml:space="preserve">TMRC30269_S1_R2_001.fastq.gz</t>
  </si>
  <si>
    <t xml:space="preserve">TMRC30270</t>
  </si>
  <si>
    <t xml:space="preserve">su1176</t>
  </si>
  <si>
    <t xml:space="preserve">1176b1</t>
  </si>
  <si>
    <t xml:space="preserve">d1176</t>
  </si>
  <si>
    <t xml:space="preserve">N</t>
  </si>
  <si>
    <t xml:space="preserve">TMRC30270_S2_R1_001.fastq.gz</t>
  </si>
  <si>
    <t xml:space="preserve">TMRC30270_S2_R2_001.fastq.gz</t>
  </si>
  <si>
    <t xml:space="preserve">TMRC30023</t>
  </si>
  <si>
    <t xml:space="preserve">2072e1</t>
  </si>
  <si>
    <t xml:space="preserve">Eosinophils</t>
  </si>
  <si>
    <t xml:space="preserve">Polymorphoprep</t>
  </si>
  <si>
    <t xml:space="preserve">MACS-Eokit</t>
  </si>
  <si>
    <t xml:space="preserve">negative</t>
  </si>
  <si>
    <t xml:space="preserve">3E6</t>
  </si>
  <si>
    <t xml:space="preserve">NR</t>
  </si>
  <si>
    <t xml:space="preserve">RNAlater+Trizol</t>
  </si>
  <si>
    <t xml:space="preserve">H7JTHBCX3_1_TAGCTT_1.fastq.gz</t>
  </si>
  <si>
    <t xml:space="preserve">H7JTHBCX3_2_TAGCTT_1.fastq.gz</t>
  </si>
  <si>
    <t xml:space="preserve">TMRC30028</t>
  </si>
  <si>
    <t xml:space="preserve">2068e3</t>
  </si>
  <si>
    <t xml:space="preserve">25E6</t>
  </si>
  <si>
    <t xml:space="preserve">post</t>
  </si>
  <si>
    <t xml:space="preserve">H7JTHBCX3_1_ATGTCA_1.fastq.gz</t>
  </si>
  <si>
    <t xml:space="preserve">H7JTHBCX3_2_ATGTCA_1.fastq.gz</t>
  </si>
  <si>
    <t xml:space="preserve">TMRC30029</t>
  </si>
  <si>
    <t xml:space="preserve">2068e1</t>
  </si>
  <si>
    <t xml:space="preserve">Apparent Cure</t>
  </si>
  <si>
    <t xml:space="preserve">10E6</t>
  </si>
  <si>
    <t xml:space="preserve">H7JTHBCX3_1_CCGTCC_1.fastq.gz</t>
  </si>
  <si>
    <t xml:space="preserve">H7JTHBCX3_2_CCGTCC_1.fastq.gz</t>
  </si>
  <si>
    <t xml:space="preserve">TMRC30032</t>
  </si>
  <si>
    <t xml:space="preserve">2068e2</t>
  </si>
  <si>
    <t xml:space="preserve">18E6</t>
  </si>
  <si>
    <t xml:space="preserve">H7J73BCX3_1_GTGGCC_1.fastq.gz</t>
  </si>
  <si>
    <t xml:space="preserve">H7J73BCX3_2_GTGGCC_1.fastq.gz</t>
  </si>
  <si>
    <t xml:space="preserve">TMRC30033</t>
  </si>
  <si>
    <t xml:space="preserve">2072e2</t>
  </si>
  <si>
    <t xml:space="preserve">14E6</t>
  </si>
  <si>
    <t xml:space="preserve">H7J73BCX3_1_GTTTCG_1.fastq.gz</t>
  </si>
  <si>
    <t xml:space="preserve">H7J73BCX3_2_GTTTCG_1.fastq.gz</t>
  </si>
  <si>
    <t xml:space="preserve">TMRC30036</t>
  </si>
  <si>
    <t xml:space="preserve">2072e3</t>
  </si>
  <si>
    <t xml:space="preserve">28E6</t>
  </si>
  <si>
    <t xml:space="preserve">H7J73BCX3_1_ACTGAT_1.fastq.gz</t>
  </si>
  <si>
    <t xml:space="preserve">H7J73BCX3_2_ACTGAT_1.fastq.gz</t>
  </si>
  <si>
    <t xml:space="preserve">TMRC30043</t>
  </si>
  <si>
    <t xml:space="preserve">2162e1</t>
  </si>
  <si>
    <t xml:space="preserve">&gt;95</t>
  </si>
  <si>
    <t xml:space="preserve">H7JNWBCX3_1_GAGTGG_1.fastq.gz</t>
  </si>
  <si>
    <t xml:space="preserve">H7JNWBCX3_2_GAGTGG_1.fastq.gz</t>
  </si>
  <si>
    <t xml:space="preserve">TMRC30048</t>
  </si>
  <si>
    <t xml:space="preserve">2073e1</t>
  </si>
  <si>
    <t xml:space="preserve">7E6</t>
  </si>
  <si>
    <t xml:space="preserve">TMRC30048_1_S12_L001_R1_001.fastq.gz</t>
  </si>
  <si>
    <t xml:space="preserve">TMRC30048_1_S12_L001_R2_001.fastq.gz</t>
  </si>
  <si>
    <t xml:space="preserve">TMRC30054</t>
  </si>
  <si>
    <t xml:space="preserve">2073e2</t>
  </si>
  <si>
    <t xml:space="preserve">17E6</t>
  </si>
  <si>
    <t xml:space="preserve">TMRC30054_1_S8_L001_R1_001.fastq.gz</t>
  </si>
  <si>
    <t xml:space="preserve">TMRC30054_1_S8_L001_R2_001.fastq.gz</t>
  </si>
  <si>
    <t xml:space="preserve">TMRC30070</t>
  </si>
  <si>
    <t xml:space="preserve">2073e3</t>
  </si>
  <si>
    <t xml:space="preserve">TMRC30070_2_S4_L001_R1_001.fastq.gz</t>
  </si>
  <si>
    <t xml:space="preserve">TMRC30070_2_S4_L001_R2_001.fastq.gz</t>
  </si>
  <si>
    <t xml:space="preserve">TMRC30071</t>
  </si>
  <si>
    <t xml:space="preserve">2052e1</t>
  </si>
  <si>
    <t xml:space="preserve">4E6</t>
  </si>
  <si>
    <t xml:space="preserve">High contamination eritrocytes </t>
  </si>
  <si>
    <t xml:space="preserve">contamination with eritrocytes</t>
  </si>
  <si>
    <t xml:space="preserve">TMRC30071_2_S16_L001_R1_001.fastq.gz</t>
  </si>
  <si>
    <t xml:space="preserve">TMRC30071_2_S16_L001_R2_001.fastq.gz</t>
  </si>
  <si>
    <t xml:space="preserve">TMRC30074</t>
  </si>
  <si>
    <t xml:space="preserve">2168e1</t>
  </si>
  <si>
    <t xml:space="preserve">2_TMRC30074_S17_L002_R1_001.fastq.gz</t>
  </si>
  <si>
    <t xml:space="preserve">2_TMRC30074_S17_L002_R2_001.fastq.gz</t>
  </si>
  <si>
    <t xml:space="preserve">TMRC30077</t>
  </si>
  <si>
    <t xml:space="preserve">2168e2</t>
  </si>
  <si>
    <t xml:space="preserve">2_TMRC30077_S20_L002_R1_001.fastq.gz</t>
  </si>
  <si>
    <t xml:space="preserve">2_TMRC30077_S20_L002_R2_001.fastq.gz</t>
  </si>
  <si>
    <t xml:space="preserve">TMRC30079</t>
  </si>
  <si>
    <t xml:space="preserve">2168e3</t>
  </si>
  <si>
    <t xml:space="preserve">2_TMRC30079_S23_L002_R1_001.fastq.gz</t>
  </si>
  <si>
    <t xml:space="preserve">2_TMRC30079_S23_L002_R2_001.fastq.gz</t>
  </si>
  <si>
    <t xml:space="preserve">TMRC30113</t>
  </si>
  <si>
    <t xml:space="preserve">2065e2</t>
  </si>
  <si>
    <t xml:space="preserve">8E6</t>
  </si>
  <si>
    <t xml:space="preserve">TMRC30113_S5_L001_R1_001.fastq.gz</t>
  </si>
  <si>
    <t xml:space="preserve">TMRC30113_S5_L001_R2_001.fastq.gz</t>
  </si>
  <si>
    <t xml:space="preserve">TMRC30119</t>
  </si>
  <si>
    <t xml:space="preserve">2066e2</t>
  </si>
  <si>
    <t xml:space="preserve">TMRC30119_S7_L001_R1_001.fastq.gz</t>
  </si>
  <si>
    <t xml:space="preserve">TMRC30119_S7_L001_R2_001.fastq.gz</t>
  </si>
  <si>
    <t xml:space="preserve">TMRC30122</t>
  </si>
  <si>
    <t xml:space="preserve">2066e3</t>
  </si>
  <si>
    <t xml:space="preserve">12E6</t>
  </si>
  <si>
    <t xml:space="preserve">TMRC30122_S3_R1_001.fastq.gz</t>
  </si>
  <si>
    <t xml:space="preserve">TMRC30122_S3_R2_001.fastq.gz</t>
  </si>
  <si>
    <t xml:space="preserve">TMRC30135</t>
  </si>
  <si>
    <t xml:space="preserve">2172e1</t>
  </si>
  <si>
    <t xml:space="preserve">TMRC30135_S14_L001_R1_001.fastq.gz</t>
  </si>
  <si>
    <t xml:space="preserve">TMRC30135_S14_L001_R2_001.fastq.gz</t>
  </si>
  <si>
    <t xml:space="preserve">TMRC30136</t>
  </si>
  <si>
    <t xml:space="preserve">2167e3</t>
  </si>
  <si>
    <t xml:space="preserve">TMRC30136_S15_L001_R1_001.fastq.gz</t>
  </si>
  <si>
    <t xml:space="preserve">TMRC30136_S15_L001_R2_001.fastq.gz</t>
  </si>
  <si>
    <t xml:space="preserve">TMRC30138</t>
  </si>
  <si>
    <t xml:space="preserve">1168e1</t>
  </si>
  <si>
    <t xml:space="preserve">TMRC30138_S2_R1_001.fastq.gz</t>
  </si>
  <si>
    <t xml:space="preserve">TMRC30138_S2_R2_001.fastq.gz</t>
  </si>
  <si>
    <t xml:space="preserve">TMRC30144</t>
  </si>
  <si>
    <t xml:space="preserve">2173e2</t>
  </si>
  <si>
    <t xml:space="preserve">Confirmed cure at week 27</t>
  </si>
  <si>
    <t xml:space="preserve">TMRC30144_S3_R1_001.fastq.gz</t>
  </si>
  <si>
    <t xml:space="preserve">TMRC30144_S3_R2_001.fastq.gz</t>
  </si>
  <si>
    <t xml:space="preserve">TMRC30147</t>
  </si>
  <si>
    <t xml:space="preserve">2173e3</t>
  </si>
  <si>
    <t xml:space="preserve">TMRC30147_S6_R1_001.fastq.gz</t>
  </si>
  <si>
    <t xml:space="preserve">TMRC30147_S6_R2_001.fastq.gz</t>
  </si>
  <si>
    <t xml:space="preserve">TMRC30151</t>
  </si>
  <si>
    <t xml:space="preserve">1168e2</t>
  </si>
  <si>
    <t xml:space="preserve">TMRC30151_S12_L001_R1_001.fastq.gz</t>
  </si>
  <si>
    <t xml:space="preserve">TMRC30151_S12_L001_R2_001.fastq.gz</t>
  </si>
  <si>
    <t xml:space="preserve">TMRC30159</t>
  </si>
  <si>
    <t xml:space="preserve">2162e2</t>
  </si>
  <si>
    <t xml:space="preserve">TMRC30159_S9_R1_001.fastq.gz</t>
  </si>
  <si>
    <t xml:space="preserve">TMRC30159_S9_R2_001.fastq.gz</t>
  </si>
  <si>
    <t xml:space="preserve">TMRC30161</t>
  </si>
  <si>
    <t xml:space="preserve">2162e3</t>
  </si>
  <si>
    <t xml:space="preserve">TMRC30161_S11_R1_001.fastq.gz</t>
  </si>
  <si>
    <t xml:space="preserve">TMRC30161_S11_R2_001.fastq.gz</t>
  </si>
  <si>
    <t xml:space="preserve">TMRC30164</t>
  </si>
  <si>
    <t xml:space="preserve">2065e3</t>
  </si>
  <si>
    <t xml:space="preserve">TMRC30164_S15_L001_R1_001.fastq.gz</t>
  </si>
  <si>
    <t xml:space="preserve">TMRC30164_S15_L001_R2_001.fastq.gz</t>
  </si>
  <si>
    <t xml:space="preserve">TMRC30168</t>
  </si>
  <si>
    <t xml:space="preserve">2167e1</t>
  </si>
  <si>
    <t xml:space="preserve">TMRC30168_S18_R1_001.fastq.gz</t>
  </si>
  <si>
    <t xml:space="preserve">TMRC30168_S18_R2_001.fastq.gz</t>
  </si>
  <si>
    <t xml:space="preserve">TMRC30173</t>
  </si>
  <si>
    <t xml:space="preserve">2172e3</t>
  </si>
  <si>
    <t xml:space="preserve">TMRC30173_S7_R1_001.fastq.gz</t>
  </si>
  <si>
    <t xml:space="preserve">TMRC30173_S7_R2_001.fastq.gz</t>
  </si>
  <si>
    <t xml:space="preserve">TMRC30180</t>
  </si>
  <si>
    <t xml:space="preserve">2071e1</t>
  </si>
  <si>
    <t xml:space="preserve">44E6</t>
  </si>
  <si>
    <t xml:space="preserve">TMRC30180_S14_R1_001.fastq.gz</t>
  </si>
  <si>
    <t xml:space="preserve">TMRC30180_S14_R2_001.fastq.gz</t>
  </si>
  <si>
    <t xml:space="preserve">TMRC30182</t>
  </si>
  <si>
    <t xml:space="preserve">2167e2</t>
  </si>
  <si>
    <t xml:space="preserve">TMRC30182_S16_R1_001.fastq.gz</t>
  </si>
  <si>
    <t xml:space="preserve">TMRC30182_S16_R2_001.fastq.gz</t>
  </si>
  <si>
    <t xml:space="preserve">TMRC30190</t>
  </si>
  <si>
    <t xml:space="preserve">su2164</t>
  </si>
  <si>
    <t xml:space="preserve">2164e1</t>
  </si>
  <si>
    <t xml:space="preserve">Patient could not be contacted</t>
  </si>
  <si>
    <t xml:space="preserve">d2164</t>
  </si>
  <si>
    <t xml:space="preserve">TMRC30190_S13_R1_001.fastq.gz</t>
  </si>
  <si>
    <t xml:space="preserve">TMRC30190_S13_R2_001.fastq.gz</t>
  </si>
  <si>
    <t xml:space="preserve">TMRC30196</t>
  </si>
  <si>
    <t xml:space="preserve">2071e2</t>
  </si>
  <si>
    <t xml:space="preserve">63E6</t>
  </si>
  <si>
    <t xml:space="preserve">TMRC30196_S8_R1_001.fastq.gz</t>
  </si>
  <si>
    <t xml:space="preserve">TMRC30196_S8_R2_001.fastq.gz</t>
  </si>
  <si>
    <t xml:space="preserve">TMRC30211</t>
  </si>
  <si>
    <t xml:space="preserve">1176e1</t>
  </si>
  <si>
    <t xml:space="preserve">antimony</t>
  </si>
  <si>
    <t xml:space="preserve">TMRC30211_S5_R1_001.fastq.gz</t>
  </si>
  <si>
    <t xml:space="preserve">TMRC30211_S5_R2_001.fastq.gz</t>
  </si>
  <si>
    <t xml:space="preserve">TMRC30216</t>
  </si>
  <si>
    <t xml:space="preserve">1176e3</t>
  </si>
  <si>
    <t xml:space="preserve">TMRC30216_S10_R1_001.fastq.gz</t>
  </si>
  <si>
    <t xml:space="preserve">TMRC30216_S10_R2_001.fastq.gz</t>
  </si>
  <si>
    <t xml:space="preserve">TMRC30227</t>
  </si>
  <si>
    <t xml:space="preserve">su1175</t>
  </si>
  <si>
    <t xml:space="preserve">1175e1</t>
  </si>
  <si>
    <t xml:space="preserve">d1175</t>
  </si>
  <si>
    <t xml:space="preserve">TMRC30227_S9_R1_001.fastq.gz</t>
  </si>
  <si>
    <t xml:space="preserve">TMRC30227_S9_R2_001.fastq.gz</t>
  </si>
  <si>
    <t xml:space="preserve">TMRC30230</t>
  </si>
  <si>
    <t xml:space="preserve">1175e2</t>
  </si>
  <si>
    <t xml:space="preserve">TMRC30230_S12_R1_001.fastq.gz</t>
  </si>
  <si>
    <t xml:space="preserve">TMRC30230_S12_R2_001.fastq.gz</t>
  </si>
  <si>
    <t xml:space="preserve">TMRC30233</t>
  </si>
  <si>
    <t xml:space="preserve">1175e3</t>
  </si>
  <si>
    <t xml:space="preserve">TMRC30233_S15_R1_001.fastq.gz</t>
  </si>
  <si>
    <t xml:space="preserve">TMRC30233_S15_R2_001.fastq.gz</t>
  </si>
  <si>
    <t xml:space="preserve">TMRC30254</t>
  </si>
  <si>
    <t xml:space="preserve">su1195</t>
  </si>
  <si>
    <t xml:space="preserve">1195e3</t>
  </si>
  <si>
    <t xml:space="preserve">Negative</t>
  </si>
  <si>
    <t xml:space="preserve">d1195</t>
  </si>
  <si>
    <t xml:space="preserve">TMRC30254_S3_R1_001.fastq.gz</t>
  </si>
  <si>
    <t xml:space="preserve">TMRC30254_S3_R2_001.fastq.gz</t>
  </si>
  <si>
    <t xml:space="preserve">TMRC30257</t>
  </si>
  <si>
    <t xml:space="preserve">su1197</t>
  </si>
  <si>
    <t xml:space="preserve">1197e1</t>
  </si>
  <si>
    <t xml:space="preserve">d1197</t>
  </si>
  <si>
    <t xml:space="preserve">TMRC30257_S6_R1_001.fastq.gz</t>
  </si>
  <si>
    <t xml:space="preserve">TMRC30257_S6_R2_001.fastq.gz</t>
  </si>
  <si>
    <t xml:space="preserve">TMRC30271</t>
  </si>
  <si>
    <t xml:space="preserve">1195e1</t>
  </si>
  <si>
    <t xml:space="preserve">TMRC30271_S3_R1_001.fastq.gz</t>
  </si>
  <si>
    <t xml:space="preserve">TMRC30271_S3_R2_001.fastq.gz</t>
  </si>
  <si>
    <t xml:space="preserve">TMRC30272</t>
  </si>
  <si>
    <t xml:space="preserve">1195e2</t>
  </si>
  <si>
    <t xml:space="preserve">TMRC30272_S4_R1_001.fastq.gz</t>
  </si>
  <si>
    <t xml:space="preserve">TMRC30272_S4_R2_001.fastq.gz</t>
  </si>
  <si>
    <t xml:space="preserve">TMRC30277</t>
  </si>
  <si>
    <t xml:space="preserve">su1196</t>
  </si>
  <si>
    <t xml:space="preserve">1196e2</t>
  </si>
  <si>
    <t xml:space="preserve">d1196</t>
  </si>
  <si>
    <t xml:space="preserve">TMRC30277_S9_R1_001.fastq.gz</t>
  </si>
  <si>
    <t xml:space="preserve">TMRC30277_S9_R2_001.fastq.gz</t>
  </si>
  <si>
    <t xml:space="preserve">TMRC30278</t>
  </si>
  <si>
    <t xml:space="preserve">1196e3</t>
  </si>
  <si>
    <t xml:space="preserve">TMRC30278_S10_R1_001.fastq.gz</t>
  </si>
  <si>
    <t xml:space="preserve">TMRC30278_S10_R2_001.fastq.gz</t>
  </si>
  <si>
    <t xml:space="preserve">TMRC30281</t>
  </si>
  <si>
    <t xml:space="preserve">su1198</t>
  </si>
  <si>
    <t xml:space="preserve">1198e1</t>
  </si>
  <si>
    <t xml:space="preserve">d1198</t>
  </si>
  <si>
    <t xml:space="preserve">TMRC30281_S13_R1_001.fastq.gz</t>
  </si>
  <si>
    <t xml:space="preserve">TMRC30281_S13_R2_001.fastq.gz</t>
  </si>
  <si>
    <t xml:space="preserve">TMRC30282</t>
  </si>
  <si>
    <t xml:space="preserve">1198e2</t>
  </si>
  <si>
    <t xml:space="preserve">positive</t>
  </si>
  <si>
    <t xml:space="preserve">TMRC30282_S14_R1_001.fastq.gz</t>
  </si>
  <si>
    <t xml:space="preserve">TMRC30282_S14_R2_001.fastq.gz</t>
  </si>
  <si>
    <t xml:space="preserve">TMRC30008</t>
  </si>
  <si>
    <t xml:space="preserve">su1017</t>
  </si>
  <si>
    <t xml:space="preserve">1017m1</t>
  </si>
  <si>
    <t xml:space="preserve">Monocytes</t>
  </si>
  <si>
    <t xml:space="preserve">H</t>
  </si>
  <si>
    <t xml:space="preserve">MACS-CD14+</t>
  </si>
  <si>
    <t xml:space="preserve">1.6E6</t>
  </si>
  <si>
    <t xml:space="preserve">&gt;96</t>
  </si>
  <si>
    <t xml:space="preserve">Trizol</t>
  </si>
  <si>
    <t xml:space="preserve">2018-10-22</t>
  </si>
  <si>
    <t xml:space="preserve">d1017</t>
  </si>
  <si>
    <t xml:space="preserve">H2WYMBCX3_2_GTCCGC_1.fastq.gz</t>
  </si>
  <si>
    <t xml:space="preserve">TMRC30010</t>
  </si>
  <si>
    <t xml:space="preserve">1034m1</t>
  </si>
  <si>
    <t xml:space="preserve">1.5E6</t>
  </si>
  <si>
    <t xml:space="preserve">2018-11-13</t>
  </si>
  <si>
    <t xml:space="preserve">NOT sure</t>
  </si>
  <si>
    <t xml:space="preserve">H2WYMBCX3_2_TAGCTT_1.fastq.gz</t>
  </si>
  <si>
    <t xml:space="preserve">TMRC30012</t>
  </si>
  <si>
    <t xml:space="preserve">1034m2</t>
  </si>
  <si>
    <t xml:space="preserve">3.9E6</t>
  </si>
  <si>
    <t xml:space="preserve">H2WYMBCX3_2_GTTTCG_1.fastq.gz</t>
  </si>
  <si>
    <t xml:space="preserve">TMRC30013</t>
  </si>
  <si>
    <t xml:space="preserve">1034m2-</t>
  </si>
  <si>
    <t xml:space="preserve">MACS-CD14-</t>
  </si>
  <si>
    <t xml:space="preserve">2.4E6</t>
  </si>
  <si>
    <t xml:space="preserve">H2WYMBCX3_2_CGTACG_1.fastq.gz</t>
  </si>
  <si>
    <t xml:space="preserve">TMRC30014</t>
  </si>
  <si>
    <t xml:space="preserve">2068m1</t>
  </si>
  <si>
    <t xml:space="preserve">11E6</t>
  </si>
  <si>
    <t xml:space="preserve">H7J73BCX3_1_ATCACG_1.fastq.gz</t>
  </si>
  <si>
    <t xml:space="preserve">H7J73BCX3_2_ATCACG_1.fastq.gz</t>
  </si>
  <si>
    <t xml:space="preserve">TMRC30024</t>
  </si>
  <si>
    <t xml:space="preserve">2072m2</t>
  </si>
  <si>
    <t xml:space="preserve">H7JTHBCX3_1_GGCTAC_1.fastq.gz</t>
  </si>
  <si>
    <t xml:space="preserve">H7JTHBCX3_2_GGCTAC_1.fastq.gz</t>
  </si>
  <si>
    <t xml:space="preserve">TMRC30030</t>
  </si>
  <si>
    <t xml:space="preserve">2068m2</t>
  </si>
  <si>
    <t xml:space="preserve">H7J73BCX3_1_GTCCGC_1.fastq.gz</t>
  </si>
  <si>
    <t xml:space="preserve">H7J73BCX3_2_GTCCGC_1.fastq.gz</t>
  </si>
  <si>
    <t xml:space="preserve">TMRC30034</t>
  </si>
  <si>
    <t xml:space="preserve">2072m3</t>
  </si>
  <si>
    <t xml:space="preserve">16E6</t>
  </si>
  <si>
    <t xml:space="preserve">H7J73BCX3_1_CGTACG_1.fastq.gz</t>
  </si>
  <si>
    <t xml:space="preserve">H7J73BCX3_2_CGTACG_1.fastq.gz</t>
  </si>
  <si>
    <t xml:space="preserve">TMRC30037</t>
  </si>
  <si>
    <t xml:space="preserve">2068m3</t>
  </si>
  <si>
    <t xml:space="preserve">H7J73BCX3_1_ATTCCT_1.fastq.gz</t>
  </si>
  <si>
    <t xml:space="preserve">H7J73BCX3_2_ATTCCT_1.fastq.gz</t>
  </si>
  <si>
    <t xml:space="preserve">TMRC30038</t>
  </si>
  <si>
    <t xml:space="preserve">2072m1</t>
  </si>
  <si>
    <t xml:space="preserve">24E6</t>
  </si>
  <si>
    <t xml:space="preserve">H7JNWBCX3_1_ATCACG_1.fastq.gz</t>
  </si>
  <si>
    <t xml:space="preserve">H7JNWBCX3_2_ATCACG_1.fastq.gz</t>
  </si>
  <si>
    <t xml:space="preserve">TMRC30041</t>
  </si>
  <si>
    <t xml:space="preserve">2162m1</t>
  </si>
  <si>
    <t xml:space="preserve">H7JNWBCX3_1_GTTTCG_1.fastq.gz</t>
  </si>
  <si>
    <t xml:space="preserve">H7JNWBCX3_2_GTTTCG_1.fastq.gz</t>
  </si>
  <si>
    <t xml:space="preserve">TMRC30046</t>
  </si>
  <si>
    <t xml:space="preserve">2073m1</t>
  </si>
  <si>
    <t xml:space="preserve">TMRC30046_1_S5_L001_R1_001.fastq.gz</t>
  </si>
  <si>
    <t xml:space="preserve">TMRC30046_1_S5_L001_R2_001.fastq.gz</t>
  </si>
  <si>
    <t xml:space="preserve">TMRC30049</t>
  </si>
  <si>
    <t xml:space="preserve">2073m2</t>
  </si>
  <si>
    <t xml:space="preserve">5E6</t>
  </si>
  <si>
    <t xml:space="preserve">TMRC30049_1_S2_L001_R1_001.fastq.gz</t>
  </si>
  <si>
    <t xml:space="preserve">TMRC30049_1_S2_L001_R2_001.fastq.gz</t>
  </si>
  <si>
    <t xml:space="preserve">TMRC30050</t>
  </si>
  <si>
    <t xml:space="preserve">2052m1</t>
  </si>
  <si>
    <t xml:space="preserve">TMRC30050_1_S18_L001_R1_001.fastq.gz</t>
  </si>
  <si>
    <t xml:space="preserve">TMRC30050_1_S18_L001_R2_001.fastq.gz</t>
  </si>
  <si>
    <t xml:space="preserve">TMRC30055</t>
  </si>
  <si>
    <t xml:space="preserve">2073m3</t>
  </si>
  <si>
    <t xml:space="preserve">TMRC30055_1_S15_L001_R1_001.fastq.gz</t>
  </si>
  <si>
    <t xml:space="preserve">TMRC30055_1_S15_L001_R2_001.fastq.gz</t>
  </si>
  <si>
    <t xml:space="preserve">TMRC30056</t>
  </si>
  <si>
    <t xml:space="preserve">2052m2</t>
  </si>
  <si>
    <t xml:space="preserve">hemolysed sample</t>
  </si>
  <si>
    <t xml:space="preserve">TMRC30056_1_S4_L001_R1_001.fastq.gz</t>
  </si>
  <si>
    <t xml:space="preserve">TMRC30056_1_S4_L001_R2_001.fastq.gz</t>
  </si>
  <si>
    <t xml:space="preserve">TMRC30072</t>
  </si>
  <si>
    <t xml:space="preserve">2168m2</t>
  </si>
  <si>
    <t xml:space="preserve">confirmed failure at week 9</t>
  </si>
  <si>
    <t xml:space="preserve">1_TMRC30072_S2_L001_R1_001.fastq.gz</t>
  </si>
  <si>
    <t xml:space="preserve">1_TMRC30072_S2_L001_R2_001.fastq.gz</t>
  </si>
  <si>
    <t xml:space="preserve">TMRC30078</t>
  </si>
  <si>
    <t xml:space="preserve">2168m3</t>
  </si>
  <si>
    <t xml:space="preserve">2_TMRC30078_S21_L002_R1_001.fastq.gz</t>
  </si>
  <si>
    <t xml:space="preserve">2_TMRC30078_S21_L002_R2_001.fastq.gz</t>
  </si>
  <si>
    <t xml:space="preserve">TMRC30080</t>
  </si>
  <si>
    <t xml:space="preserve">2065m1</t>
  </si>
  <si>
    <t xml:space="preserve">9E6</t>
  </si>
  <si>
    <t xml:space="preserve">2_TMRC30080_S24_L002_R1_001.fastq.gz</t>
  </si>
  <si>
    <t xml:space="preserve">2_TMRC30080_S24_L002_R2_001.fastq.gz</t>
  </si>
  <si>
    <t xml:space="preserve">TMRC30082</t>
  </si>
  <si>
    <t xml:space="preserve">2065m2</t>
  </si>
  <si>
    <t xml:space="preserve">2_TMRC30082_S26_L002_R1_001.fastq.gz</t>
  </si>
  <si>
    <t xml:space="preserve">2_TMRC30082_S26_L002_R2_001.fastq.gz</t>
  </si>
  <si>
    <t xml:space="preserve">TMRC30096</t>
  </si>
  <si>
    <t xml:space="preserve">2066m2</t>
  </si>
  <si>
    <t xml:space="preserve">3_TMRC30096_S15_L001_R1_001.fastq.gz</t>
  </si>
  <si>
    <t xml:space="preserve">3_TMRC30096_S15_L001_R2_001.fastq.gz</t>
  </si>
  <si>
    <t xml:space="preserve">TMRC30105</t>
  </si>
  <si>
    <t xml:space="preserve">2052m3</t>
  </si>
  <si>
    <t xml:space="preserve">2E6</t>
  </si>
  <si>
    <t xml:space="preserve">4_TMRC30105_S25_L002_R1_001.fastq.gz</t>
  </si>
  <si>
    <t xml:space="preserve">4_TMRC30105_S25_L002_R2_001.fastq.gz</t>
  </si>
  <si>
    <t xml:space="preserve">TMRC30107</t>
  </si>
  <si>
    <t xml:space="preserve">2066m1</t>
  </si>
  <si>
    <t xml:space="preserve">4_TMRC30107_S27_L002_R1_001.fastq.gz</t>
  </si>
  <si>
    <t xml:space="preserve">4_TMRC30107_S27_L002_R2_001.fastq.gz</t>
  </si>
  <si>
    <t xml:space="preserve">TMRC30115</t>
  </si>
  <si>
    <t xml:space="preserve">2066m3</t>
  </si>
  <si>
    <t xml:space="preserve">TMRC30115_S7_L001_R1_001.fastq.gz</t>
  </si>
  <si>
    <t xml:space="preserve">TMRC30115_S7_L001_R2_001.fastq.gz</t>
  </si>
  <si>
    <t xml:space="preserve">TMRC30123</t>
  </si>
  <si>
    <t xml:space="preserve">2168m1</t>
  </si>
  <si>
    <t xml:space="preserve">TMRC30123_S4_R1_001.fastq.gz</t>
  </si>
  <si>
    <t xml:space="preserve">TMRC30123_S4_R2_001.fastq.gz</t>
  </si>
  <si>
    <t xml:space="preserve">TMRC30129</t>
  </si>
  <si>
    <t xml:space="preserve">2172m2</t>
  </si>
  <si>
    <t xml:space="preserve">TMRC30129_S5_R1_001.fastq.gz</t>
  </si>
  <si>
    <t xml:space="preserve">TMRC30129_S5_R2_001.fastq.gz</t>
  </si>
  <si>
    <t xml:space="preserve">TMRC30132</t>
  </si>
  <si>
    <t xml:space="preserve">2167m1</t>
  </si>
  <si>
    <t xml:space="preserve">TMRC30132_S11_L001_R1_001.fastq.gz</t>
  </si>
  <si>
    <t xml:space="preserve">TMRC30132_S11_L001_R2_001.fastq.gz</t>
  </si>
  <si>
    <t xml:space="preserve">TMRC30139</t>
  </si>
  <si>
    <t xml:space="preserve">2162m3</t>
  </si>
  <si>
    <t xml:space="preserve">visual inspection of RNA integrity-OK</t>
  </si>
  <si>
    <t xml:space="preserve">TMRC30139_S4_R1_001.fastq.gz</t>
  </si>
  <si>
    <t xml:space="preserve">TMRC30139_S4_R2_001.fastq.gz</t>
  </si>
  <si>
    <t xml:space="preserve">TMRC30142</t>
  </si>
  <si>
    <t xml:space="preserve">2173m2</t>
  </si>
  <si>
    <t xml:space="preserve">TMRC30142_S1_R1_001.fastq.gz</t>
  </si>
  <si>
    <t xml:space="preserve">TMRC30142_S1_R2_001.fastq.gz</t>
  </si>
  <si>
    <t xml:space="preserve">TMRC30145</t>
  </si>
  <si>
    <t xml:space="preserve">2173m3</t>
  </si>
  <si>
    <t xml:space="preserve">TMRC30145_S4_R1_001.fastq.gz</t>
  </si>
  <si>
    <t xml:space="preserve">TMRC30145_S4_R2_001.fastq.gz</t>
  </si>
  <si>
    <t xml:space="preserve">TMRC30148</t>
  </si>
  <si>
    <t xml:space="preserve">1168m1</t>
  </si>
  <si>
    <t xml:space="preserve">TMRC30148_S9_L001_R1_001.fastq.gz</t>
  </si>
  <si>
    <t xml:space="preserve">TMRC30148_S9_L001_R2_001.fastq.gz</t>
  </si>
  <si>
    <t xml:space="preserve">TMRC30150</t>
  </si>
  <si>
    <t xml:space="preserve">1168m2</t>
  </si>
  <si>
    <t xml:space="preserve">TMRC30150_S11_L001_R1_001.fastq.gz</t>
  </si>
  <si>
    <t xml:space="preserve">TMRC30150_S11_L001_R2_001.fastq.gz</t>
  </si>
  <si>
    <t xml:space="preserve">TMRC30157</t>
  </si>
  <si>
    <t xml:space="preserve">2167m2</t>
  </si>
  <si>
    <t xml:space="preserve">TMRC30157_S18_L001_R1_001.fastq.gz</t>
  </si>
  <si>
    <t xml:space="preserve">TMRC30157_S18_L001_R2_001.fastq.gz</t>
  </si>
  <si>
    <t xml:space="preserve">TMRC30165</t>
  </si>
  <si>
    <t xml:space="preserve">2071m1</t>
  </si>
  <si>
    <t xml:space="preserve">13E6</t>
  </si>
  <si>
    <t xml:space="preserve">TMRC30165_S16_L001_R1_001.fastq.gz</t>
  </si>
  <si>
    <t xml:space="preserve">TMRC30165_S16_L001_R2_001.fastq.gz</t>
  </si>
  <si>
    <t xml:space="preserve">TMRC30169</t>
  </si>
  <si>
    <t xml:space="preserve">2065m3</t>
  </si>
  <si>
    <t xml:space="preserve">6E6</t>
  </si>
  <si>
    <t xml:space="preserve">TMRC30169_S17_L001_R1_001.fastq.gz</t>
  </si>
  <si>
    <t xml:space="preserve">TMRC30169_S17_L001_R2_001.fastq.gz</t>
  </si>
  <si>
    <t xml:space="preserve">TMRC30171</t>
  </si>
  <si>
    <t xml:space="preserve">2162m2</t>
  </si>
  <si>
    <t xml:space="preserve">TMRC30171_S5_R1_001.fastq.gz</t>
  </si>
  <si>
    <t xml:space="preserve">TMRC30171_S5_R2_001.fastq.gz</t>
  </si>
  <si>
    <t xml:space="preserve">TMRC30172</t>
  </si>
  <si>
    <t xml:space="preserve">2172m3</t>
  </si>
  <si>
    <t xml:space="preserve">TMRC30172_S6_R1_001.fastq.gz</t>
  </si>
  <si>
    <t xml:space="preserve">TMRC30172_S6_R2_001.fastq.gz</t>
  </si>
  <si>
    <t xml:space="preserve">TMRC30174</t>
  </si>
  <si>
    <t xml:space="preserve">2173m1</t>
  </si>
  <si>
    <t xml:space="preserve">TMRC30174_S8_R1_001.fastq.gz</t>
  </si>
  <si>
    <t xml:space="preserve">TMRC30174_S8_R2_001.fastq.gz</t>
  </si>
  <si>
    <t xml:space="preserve">TMRC30176</t>
  </si>
  <si>
    <t xml:space="preserve">1168m3</t>
  </si>
  <si>
    <t xml:space="preserve">TMRC30176_S10_R1_001.fastq.gz</t>
  </si>
  <si>
    <t xml:space="preserve">TMRC30176_S10_R2_001.fastq.gz</t>
  </si>
  <si>
    <t xml:space="preserve">TMRC30178</t>
  </si>
  <si>
    <t xml:space="preserve">su1167</t>
  </si>
  <si>
    <t xml:space="preserve">1167m3</t>
  </si>
  <si>
    <t xml:space="preserve">d1167</t>
  </si>
  <si>
    <t xml:space="preserve">TMRC30178_S12_R1_001.fastq.gz</t>
  </si>
  <si>
    <t xml:space="preserve">TMRC30178_S12_R2_001.fastq.gz</t>
  </si>
  <si>
    <t xml:space="preserve">TMRC30183</t>
  </si>
  <si>
    <t xml:space="preserve">2167m3</t>
  </si>
  <si>
    <t xml:space="preserve">visual inspection of RNA integrity-Ok</t>
  </si>
  <si>
    <t xml:space="preserve">TMRC30183_S17_R1_001.fastq.gz</t>
  </si>
  <si>
    <t xml:space="preserve">TMRC30183_S17_R2_001.fastq.gz</t>
  </si>
  <si>
    <t xml:space="preserve">TMRC30184</t>
  </si>
  <si>
    <t xml:space="preserve">2172m1</t>
  </si>
  <si>
    <t xml:space="preserve">TMRC30184_S18_R1_001.fastq.gz</t>
  </si>
  <si>
    <t xml:space="preserve">TMRC30184_S18_R2_001.fastq.gz</t>
  </si>
  <si>
    <t xml:space="preserve">TMRC30185</t>
  </si>
  <si>
    <t xml:space="preserve">1154m1</t>
  </si>
  <si>
    <t xml:space="preserve">TMRC30185_S18_R1_001.fastq.gz</t>
  </si>
  <si>
    <t xml:space="preserve">TMRC30185_S18_R2_001.fastq.gz</t>
  </si>
  <si>
    <t xml:space="preserve">TMRC30188</t>
  </si>
  <si>
    <t xml:space="preserve">2164m1</t>
  </si>
  <si>
    <t xml:space="preserve">TMRC30188_S14_R1_001.fastq.gz</t>
  </si>
  <si>
    <t xml:space="preserve">TMRC30188_S14_R2_001.fastq.gz</t>
  </si>
  <si>
    <t xml:space="preserve">TMRC30191</t>
  </si>
  <si>
    <t xml:space="preserve">su2161</t>
  </si>
  <si>
    <t xml:space="preserve">2161m1</t>
  </si>
  <si>
    <t xml:space="preserve">d2161</t>
  </si>
  <si>
    <t xml:space="preserve">TMRC30191_S11_R1_001.fastq.gz</t>
  </si>
  <si>
    <t xml:space="preserve">TMRC30191_S11_R2_001.fastq.gz</t>
  </si>
  <si>
    <t xml:space="preserve">TMRC30194</t>
  </si>
  <si>
    <t xml:space="preserve">2071m2</t>
  </si>
  <si>
    <t xml:space="preserve">TMRC30194_S9_R1_001.fastq.gz</t>
  </si>
  <si>
    <t xml:space="preserve">TMRC30194_S9_R2_001.fastq.gz</t>
  </si>
  <si>
    <t xml:space="preserve">TMRC30197</t>
  </si>
  <si>
    <t xml:space="preserve">2183m1</t>
  </si>
  <si>
    <t xml:space="preserve">TMRC30197_S9_R1_001.fastq.gz</t>
  </si>
  <si>
    <t xml:space="preserve">TMRC30197_S9_R2_001.fastq.gz</t>
  </si>
  <si>
    <t xml:space="preserve">TMRC30199</t>
  </si>
  <si>
    <t xml:space="preserve">2183m2</t>
  </si>
  <si>
    <t xml:space="preserve">TMRC30199_S11_R1_001.fastq.gz</t>
  </si>
  <si>
    <t xml:space="preserve">TMRC30199_S11_R2_001.fastq.gz</t>
  </si>
  <si>
    <t xml:space="preserve">TMRC30201</t>
  </si>
  <si>
    <t xml:space="preserve">2183m3</t>
  </si>
  <si>
    <t xml:space="preserve">TMRC30201_S13_R1_001.fastq.gz</t>
  </si>
  <si>
    <t xml:space="preserve">TMRC30201_S13_R2_001.fastq.gz</t>
  </si>
  <si>
    <t xml:space="preserve">TMRC30203</t>
  </si>
  <si>
    <t xml:space="preserve">su2184</t>
  </si>
  <si>
    <t xml:space="preserve">2184m1</t>
  </si>
  <si>
    <t xml:space="preserve">Confirmed failure at week 7</t>
  </si>
  <si>
    <t xml:space="preserve">d2184</t>
  </si>
  <si>
    <t xml:space="preserve">TMRC30203_S15_R1_001.fastq.gz</t>
  </si>
  <si>
    <t xml:space="preserve">TMRC30203_S15_R2_001.fastq.gz</t>
  </si>
  <si>
    <t xml:space="preserve">TMRC30205</t>
  </si>
  <si>
    <t xml:space="preserve">2184m3</t>
  </si>
  <si>
    <t xml:space="preserve">TMRC30205_S17_R1_001.fastq.gz</t>
  </si>
  <si>
    <t xml:space="preserve">TMRC30205_S17_R2_001.fastq.gz</t>
  </si>
  <si>
    <t xml:space="preserve">TMRC30207</t>
  </si>
  <si>
    <t xml:space="preserve">su2190</t>
  </si>
  <si>
    <t xml:space="preserve">2190m1</t>
  </si>
  <si>
    <t xml:space="preserve">d2190</t>
  </si>
  <si>
    <t xml:space="preserve">TMRC30207_S1_R1_001.fastq.gz</t>
  </si>
  <si>
    <t xml:space="preserve">TMRC30207_S1_R2_001.fastq.gz</t>
  </si>
  <si>
    <t xml:space="preserve">TMRC30209</t>
  </si>
  <si>
    <t xml:space="preserve">1176m1</t>
  </si>
  <si>
    <t xml:space="preserve">TMRC30209_S3_R1_001.fastq.gz</t>
  </si>
  <si>
    <t xml:space="preserve">TMRC30209_S3_R2_001.fastq.gz</t>
  </si>
  <si>
    <t xml:space="preserve">TMRC30212</t>
  </si>
  <si>
    <t xml:space="preserve">1176m2</t>
  </si>
  <si>
    <t xml:space="preserve">TMRC30212_S6_R1_001.fastq.gz</t>
  </si>
  <si>
    <t xml:space="preserve">TMRC30212_S6_R2_001.fastq.gz</t>
  </si>
  <si>
    <t xml:space="preserve">TMRC30214</t>
  </si>
  <si>
    <t xml:space="preserve">1176m3</t>
  </si>
  <si>
    <t xml:space="preserve">TMRC30214_S8_R1_001.fastq.gz</t>
  </si>
  <si>
    <t xml:space="preserve">TMRC30214_S8_R2_001.fastq.gz</t>
  </si>
  <si>
    <t xml:space="preserve">TMRC30217</t>
  </si>
  <si>
    <t xml:space="preserve">2190m2</t>
  </si>
  <si>
    <t xml:space="preserve">TMRC30217_S11_R1_001.fastq.gz</t>
  </si>
  <si>
    <t xml:space="preserve">TMRC30217_S11_R2_001.fastq.gz</t>
  </si>
  <si>
    <t xml:space="preserve">TMRC30219</t>
  </si>
  <si>
    <t xml:space="preserve">2190m3</t>
  </si>
  <si>
    <t xml:space="preserve">TMRC30219_S13_R1_001.fastq.gz</t>
  </si>
  <si>
    <t xml:space="preserve">TMRC30219_S13_R2_001.fastq.gz</t>
  </si>
  <si>
    <t xml:space="preserve">TMRC30221</t>
  </si>
  <si>
    <t xml:space="preserve">1167m1</t>
  </si>
  <si>
    <t xml:space="preserve">TMRC30221_S15_R1_001.fastq.gz</t>
  </si>
  <si>
    <t xml:space="preserve">TMRC30221_S15_R2_001.fastq.gz</t>
  </si>
  <si>
    <t xml:space="preserve">TMRC30223</t>
  </si>
  <si>
    <t xml:space="preserve">1167m2</t>
  </si>
  <si>
    <t xml:space="preserve">TMRC30223_S17_R1_001.fastq.gz</t>
  </si>
  <si>
    <t xml:space="preserve">TMRC30223_S17_R2_001.fastq.gz</t>
  </si>
  <si>
    <t xml:space="preserve">TMRC30225</t>
  </si>
  <si>
    <t xml:space="preserve">1175m1</t>
  </si>
  <si>
    <t xml:space="preserve">TMRC30225_S7_R1_001.fastq.gz</t>
  </si>
  <si>
    <t xml:space="preserve">TMRC30225_S7_R2_001.fastq.gz</t>
  </si>
  <si>
    <t xml:space="preserve">TMRC30228</t>
  </si>
  <si>
    <t xml:space="preserve">1175m2</t>
  </si>
  <si>
    <t xml:space="preserve">TMRC30228_S10_R1_001.fastq.gz</t>
  </si>
  <si>
    <t xml:space="preserve">TMRC30228_S10_R2_001.fastq.gz</t>
  </si>
  <si>
    <t xml:space="preserve">TMRC30231</t>
  </si>
  <si>
    <t xml:space="preserve">1175m3</t>
  </si>
  <si>
    <t xml:space="preserve">TMRC30231_S13_R1_001.fastq.gz</t>
  </si>
  <si>
    <t xml:space="preserve">TMRC30231_S13_R2_001.fastq.gz</t>
  </si>
  <si>
    <t xml:space="preserve">TMRC30234</t>
  </si>
  <si>
    <t xml:space="preserve">1174m1</t>
  </si>
  <si>
    <t xml:space="preserve">TMRC30234_S16_R1_001.fastq.gz</t>
  </si>
  <si>
    <t xml:space="preserve">TMRC30234_S16_R2_001.fastq.gz</t>
  </si>
  <si>
    <t xml:space="preserve">TMRC30237</t>
  </si>
  <si>
    <t xml:space="preserve">su2188</t>
  </si>
  <si>
    <t xml:space="preserve">2188m1</t>
  </si>
  <si>
    <t xml:space="preserve">d2188</t>
  </si>
  <si>
    <t xml:space="preserve">TMRC30237_S16_R1_001.fastq.gz</t>
  </si>
  <si>
    <t xml:space="preserve">TMRC30237_S16_R2_001.fastq.gz</t>
  </si>
  <si>
    <t xml:space="preserve">TMRC30239</t>
  </si>
  <si>
    <t xml:space="preserve">1196m1</t>
  </si>
  <si>
    <t xml:space="preserve">TMRC30239_S3_R1_001.fastq.gz</t>
  </si>
  <si>
    <t xml:space="preserve">TMRC30239_S3_R2_001.fastq.gz</t>
  </si>
  <si>
    <t xml:space="preserve">TMRC30255</t>
  </si>
  <si>
    <t xml:space="preserve">1195m3</t>
  </si>
  <si>
    <t xml:space="preserve">TMRC30255_S4_R1_001.fastq.gz</t>
  </si>
  <si>
    <t xml:space="preserve">TMRC30255_S4_R2_001.fastq.gz</t>
  </si>
  <si>
    <t xml:space="preserve">TMRC30258</t>
  </si>
  <si>
    <t xml:space="preserve">1197m1</t>
  </si>
  <si>
    <t xml:space="preserve">TMRC30258_S7_R1_001.fastq.gz</t>
  </si>
  <si>
    <t xml:space="preserve">TMRC30258_S7_R2_001.fastq.gz</t>
  </si>
  <si>
    <t xml:space="preserve">TMRC30260</t>
  </si>
  <si>
    <t xml:space="preserve">su2194</t>
  </si>
  <si>
    <t xml:space="preserve">2194m1</t>
  </si>
  <si>
    <t xml:space="preserve">d2194</t>
  </si>
  <si>
    <t xml:space="preserve">TMRC30260_S9_R1_001.fastq.gz</t>
  </si>
  <si>
    <t xml:space="preserve">TMRC30260_S9_R2_001.fastq.gz</t>
  </si>
  <si>
    <t xml:space="preserve">TMRC30262</t>
  </si>
  <si>
    <t xml:space="preserve">2195m1</t>
  </si>
  <si>
    <t xml:space="preserve">TMRC30262_S11_R1_001.fastq.gz</t>
  </si>
  <si>
    <t xml:space="preserve">TMRC30262_S11_R2_001.fastq.gz</t>
  </si>
  <si>
    <t xml:space="preserve">TMRC30264</t>
  </si>
  <si>
    <t xml:space="preserve">su2201</t>
  </si>
  <si>
    <t xml:space="preserve">2201m1</t>
  </si>
  <si>
    <t xml:space="preserve">d2201</t>
  </si>
  <si>
    <t xml:space="preserve">TMRC30264_S13_R1_001.fastq.gz</t>
  </si>
  <si>
    <t xml:space="preserve">TMRC30264_S13_R2_001.fastq.gz</t>
  </si>
  <si>
    <t xml:space="preserve">TMRC30273</t>
  </si>
  <si>
    <t xml:space="preserve">1195m1</t>
  </si>
  <si>
    <t xml:space="preserve">TMRC30273_S5_R1_001.fastq.gz</t>
  </si>
  <si>
    <t xml:space="preserve">TMRC30273_S5_R2_001.fastq.gz</t>
  </si>
  <si>
    <t xml:space="preserve">TMRC30274</t>
  </si>
  <si>
    <t xml:space="preserve">1195m2</t>
  </si>
  <si>
    <t xml:space="preserve">TMRC30274_S6_R1_001.fastq.gz</t>
  </si>
  <si>
    <t xml:space="preserve">TMRC30274_S6_R2_001.fastq.gz</t>
  </si>
  <si>
    <t xml:space="preserve">TMRC30279</t>
  </si>
  <si>
    <t xml:space="preserve">1196m3</t>
  </si>
  <si>
    <t xml:space="preserve">TMRC30279_S11_R1_001.fastq.gz</t>
  </si>
  <si>
    <t xml:space="preserve">TMRC30279_S11_R2_001.fastq.gz</t>
  </si>
  <si>
    <t xml:space="preserve">TMRC30283</t>
  </si>
  <si>
    <t xml:space="preserve">1198m1</t>
  </si>
  <si>
    <t xml:space="preserve">TMRC30283_S15_R1_001.fastq.gz</t>
  </si>
  <si>
    <t xml:space="preserve">TMRC30283_S15_R2_001.fastq.gz</t>
  </si>
  <si>
    <t xml:space="preserve">TMRC30007</t>
  </si>
  <si>
    <t xml:space="preserve">1017n1</t>
  </si>
  <si>
    <t xml:space="preserve">Neutrophils</t>
  </si>
  <si>
    <t xml:space="preserve">MACS-CD16+</t>
  </si>
  <si>
    <t xml:space="preserve">H2WYMBCX3_2_CCGTCC_1.fastq.gz</t>
  </si>
  <si>
    <t xml:space="preserve">TMRC30009</t>
  </si>
  <si>
    <t xml:space="preserve">1034n1</t>
  </si>
  <si>
    <t xml:space="preserve">H2WYMBCX3_2_GATCAG_1.fastq.gz</t>
  </si>
  <si>
    <t xml:space="preserve">TMRC30011</t>
  </si>
  <si>
    <t xml:space="preserve">1034n2</t>
  </si>
  <si>
    <t xml:space="preserve">H2WYMBCX3_2_GTGGCC_1.fastq.gz</t>
  </si>
  <si>
    <t xml:space="preserve">TMRC30021</t>
  </si>
  <si>
    <t xml:space="preserve">2068n1</t>
  </si>
  <si>
    <t xml:space="preserve">H7JTHBCX3_1_ACTTGA_1.fastq.gz</t>
  </si>
  <si>
    <t xml:space="preserve">H7JTHBCX3_2_ACTTGA_1.fastq.gz</t>
  </si>
  <si>
    <t xml:space="preserve">TMRC30027</t>
  </si>
  <si>
    <t xml:space="preserve">2068n3</t>
  </si>
  <si>
    <t xml:space="preserve">41E6</t>
  </si>
  <si>
    <t xml:space="preserve">H7JTHBCX3_1_AGTTCC_1.fastq.gz</t>
  </si>
  <si>
    <t xml:space="preserve">H7JTHBCX3_2_AGTTCC_1.fastq.gz</t>
  </si>
  <si>
    <t xml:space="preserve">TMRC30031</t>
  </si>
  <si>
    <t xml:space="preserve">2068n2</t>
  </si>
  <si>
    <t xml:space="preserve">H7J73BCX3_1_GTGAAA_1.fastq.gz</t>
  </si>
  <si>
    <t xml:space="preserve">H7J73BCX3_2_GTGAAA_1.fastq.gz</t>
  </si>
  <si>
    <t xml:space="preserve">TMRC30035</t>
  </si>
  <si>
    <t xml:space="preserve">2072n3</t>
  </si>
  <si>
    <t xml:space="preserve">H7JTHBCX3_1_GAGTGG_1.fastq.gz</t>
  </si>
  <si>
    <t xml:space="preserve">H7JTHBCX3_2_GAGTGG_1.fastq.gz</t>
  </si>
  <si>
    <t xml:space="preserve">TMRC30039</t>
  </si>
  <si>
    <t xml:space="preserve">2072n1</t>
  </si>
  <si>
    <t xml:space="preserve">27E6</t>
  </si>
  <si>
    <t xml:space="preserve">H7JNWBCX3_1_ACTTGA_1.fastq.gz</t>
  </si>
  <si>
    <t xml:space="preserve">H7JNWBCX3_2_ACTTGA_1.fastq.gz</t>
  </si>
  <si>
    <t xml:space="preserve">TMRC30040</t>
  </si>
  <si>
    <t xml:space="preserve">2072n2</t>
  </si>
  <si>
    <t xml:space="preserve">34E6</t>
  </si>
  <si>
    <t xml:space="preserve">H7JNWBCX3_1_GTGGCC_1.fastq.gz</t>
  </si>
  <si>
    <t xml:space="preserve">H7JNWBCX3_2_GTGGCC_1.fastq.gz</t>
  </si>
  <si>
    <t xml:space="preserve">TMRC30042</t>
  </si>
  <si>
    <t xml:space="preserve">2162n1</t>
  </si>
  <si>
    <t xml:space="preserve">H7JNWBCX3_1_CGTACG_1.fastq.gz</t>
  </si>
  <si>
    <t xml:space="preserve">H7JNWBCX3_2_CGTACG_1.fastq.gz</t>
  </si>
  <si>
    <t xml:space="preserve">TMRC30047</t>
  </si>
  <si>
    <t xml:space="preserve">2073n1</t>
  </si>
  <si>
    <t xml:space="preserve">47E6</t>
  </si>
  <si>
    <t xml:space="preserve">TMRC30047_1_S19_L001_R1_001.fastq.gz</t>
  </si>
  <si>
    <t xml:space="preserve">TMRC30047_1_S19_L001_R2_001.fastq.gz</t>
  </si>
  <si>
    <t xml:space="preserve">TMRC30052</t>
  </si>
  <si>
    <t xml:space="preserve">2052n1</t>
  </si>
  <si>
    <t xml:space="preserve">15E6</t>
  </si>
  <si>
    <t xml:space="preserve">&lt;95</t>
  </si>
  <si>
    <t xml:space="preserve">TMRC30052_1_S10_L001_R1_001.fastq.gz</t>
  </si>
  <si>
    <t xml:space="preserve">TMRC30052_1_S10_L001_R2_001.fastq.gz</t>
  </si>
  <si>
    <t xml:space="preserve">TMRC30053</t>
  </si>
  <si>
    <t xml:space="preserve">2073n2</t>
  </si>
  <si>
    <t xml:space="preserve">31E6</t>
  </si>
  <si>
    <t xml:space="preserve">TMRC30053_1_S13_L001_R1_001.fastq.gz</t>
  </si>
  <si>
    <t xml:space="preserve">TMRC30053_1_S13_L001_R2_001.fastq.gz</t>
  </si>
  <si>
    <t xml:space="preserve">TMRC30058</t>
  </si>
  <si>
    <t xml:space="preserve">2052n2</t>
  </si>
  <si>
    <t xml:space="preserve">TMRC30058_1_S7_L001_R1_001.fastq.gz</t>
  </si>
  <si>
    <t xml:space="preserve">TMRC30058_1_S7_L001_R2_001.fastq.gz</t>
  </si>
  <si>
    <t xml:space="preserve">TMRC30068</t>
  </si>
  <si>
    <t xml:space="preserve">2073n3</t>
  </si>
  <si>
    <t xml:space="preserve">TMRC30068_2_S9_L001_R1_001.fastq.gz</t>
  </si>
  <si>
    <t xml:space="preserve">TMRC30068_2_S9_L001_R2_001.fastq.gz</t>
  </si>
  <si>
    <t xml:space="preserve">TMRC30076</t>
  </si>
  <si>
    <t xml:space="preserve">2168n2</t>
  </si>
  <si>
    <t xml:space="preserve">2_TMRC30076_S19_L002_R1_001.fastq.gz</t>
  </si>
  <si>
    <t xml:space="preserve">2_TMRC30076_S19_L002_R2_001.fastq.gz</t>
  </si>
  <si>
    <t xml:space="preserve">TMRC30083</t>
  </si>
  <si>
    <t xml:space="preserve">2066n1</t>
  </si>
  <si>
    <t xml:space="preserve">2_TMRC30083_S31_L002_R1_001.fastq.gz</t>
  </si>
  <si>
    <t xml:space="preserve">2_TMRC30083_S31_L002_R2_001.fastq.gz</t>
  </si>
  <si>
    <t xml:space="preserve">TMRC30088</t>
  </si>
  <si>
    <t xml:space="preserve">2168n3</t>
  </si>
  <si>
    <t xml:space="preserve">3_TMRC30088_S5_L001_R1_001.fastq.gz</t>
  </si>
  <si>
    <t xml:space="preserve">3_TMRC30088_S5_L001_R2_001.fastq.gz</t>
  </si>
  <si>
    <t xml:space="preserve">TMRC30093</t>
  </si>
  <si>
    <t xml:space="preserve">2065n2</t>
  </si>
  <si>
    <t xml:space="preserve">3_TMRC30093_S10_L001_R1_001.fastq.gz</t>
  </si>
  <si>
    <t xml:space="preserve">3_TMRC30093_S10_L001_R2_001.fastq.gz</t>
  </si>
  <si>
    <t xml:space="preserve">TMRC30094</t>
  </si>
  <si>
    <t xml:space="preserve">2052n3</t>
  </si>
  <si>
    <t xml:space="preserve">4.7E6</t>
  </si>
  <si>
    <t xml:space="preserve">3_TMRC30094_S12_L001_R1_001.fastq.gz</t>
  </si>
  <si>
    <t xml:space="preserve">3_TMRC30094_S12_L001_R2_001.fastq.gz</t>
  </si>
  <si>
    <t xml:space="preserve">TMRC30103</t>
  </si>
  <si>
    <t xml:space="preserve">2065n1</t>
  </si>
  <si>
    <t xml:space="preserve">4_TMRC30103_S22_L002_R1_001.fastq.gz</t>
  </si>
  <si>
    <t xml:space="preserve">4_TMRC30103_S22_L002_R2_001.fastq.gz</t>
  </si>
  <si>
    <t xml:space="preserve">TMRC30116</t>
  </si>
  <si>
    <t xml:space="preserve">2168n1</t>
  </si>
  <si>
    <t xml:space="preserve">TMRC30116_S8_L001_R1_001.fastq.gz</t>
  </si>
  <si>
    <t xml:space="preserve">TMRC30116_S8_L001_R2_001.fastq.gz</t>
  </si>
  <si>
    <t xml:space="preserve">TMRC30118</t>
  </si>
  <si>
    <t xml:space="preserve">2066n2</t>
  </si>
  <si>
    <t xml:space="preserve">TMRC30118_S4_L001_R1_001.fastq.gz</t>
  </si>
  <si>
    <t xml:space="preserve">TMRC30118_S4_L001_R2_001.fastq.gz</t>
  </si>
  <si>
    <t xml:space="preserve">TMRC30121</t>
  </si>
  <si>
    <t xml:space="preserve">2066n3</t>
  </si>
  <si>
    <t xml:space="preserve">30E6</t>
  </si>
  <si>
    <t xml:space="preserve">TMRC30121_S8_L001_R1_001.fastq.gz</t>
  </si>
  <si>
    <t xml:space="preserve">TMRC30121_S8_L001_R2_001.fastq.gz</t>
  </si>
  <si>
    <t xml:space="preserve">TMRC30133</t>
  </si>
  <si>
    <t xml:space="preserve">2167n3</t>
  </si>
  <si>
    <t xml:space="preserve">TMRC30133_S12_L001_R1_001.fastq.gz</t>
  </si>
  <si>
    <t xml:space="preserve">TMRC30133_S12_L001_R2_001.fastq.gz</t>
  </si>
  <si>
    <t xml:space="preserve">TMRC30134</t>
  </si>
  <si>
    <t xml:space="preserve">2172n1</t>
  </si>
  <si>
    <t xml:space="preserve">TMRC30134_S13_L001_R1_001.fastq.gz</t>
  </si>
  <si>
    <t xml:space="preserve">TMRC30134_S13_L001_R2_001.fastq.gz</t>
  </si>
  <si>
    <t xml:space="preserve">TMRC30137</t>
  </si>
  <si>
    <t xml:space="preserve">2172n2</t>
  </si>
  <si>
    <t xml:space="preserve">TMRC30137_S6_R1_001.fastq.gz</t>
  </si>
  <si>
    <t xml:space="preserve">TMRC30137_S6_R2_001.fastq.gz</t>
  </si>
  <si>
    <t xml:space="preserve">TMRC30140</t>
  </si>
  <si>
    <t xml:space="preserve">1168n2</t>
  </si>
  <si>
    <t xml:space="preserve">TMRC30140_S3_R1_001.fastq.gz</t>
  </si>
  <si>
    <t xml:space="preserve">TMRC30140_S3_R2_001.fastq.gz</t>
  </si>
  <si>
    <t xml:space="preserve">TMRC30143</t>
  </si>
  <si>
    <t xml:space="preserve">2173n2</t>
  </si>
  <si>
    <t xml:space="preserve">TMRC30143_S2_R1_001.fastq.gz</t>
  </si>
  <si>
    <t xml:space="preserve">TMRC30143_S2_R2_001.fastq.gz</t>
  </si>
  <si>
    <t xml:space="preserve">TMRC30146</t>
  </si>
  <si>
    <t xml:space="preserve">2173n3</t>
  </si>
  <si>
    <t xml:space="preserve">TMRC30146_S5_R1_001.fastq.gz</t>
  </si>
  <si>
    <t xml:space="preserve">TMRC30146_S5_R2_001.fastq.gz</t>
  </si>
  <si>
    <t xml:space="preserve">TMRC30149</t>
  </si>
  <si>
    <t xml:space="preserve">1168n1</t>
  </si>
  <si>
    <t xml:space="preserve">TMRC30149_S10_L001_R1_001.fastq.gz</t>
  </si>
  <si>
    <t xml:space="preserve">TMRC30149_S10_L001_R2_001.fastq.gz</t>
  </si>
  <si>
    <t xml:space="preserve">TMRC30153</t>
  </si>
  <si>
    <t xml:space="preserve">1168n3</t>
  </si>
  <si>
    <t xml:space="preserve">TMRC30153_S14_L001_R1_001.fastq.gz</t>
  </si>
  <si>
    <t xml:space="preserve">TMRC30153_S14_L001_R2_001.fastq.gz</t>
  </si>
  <si>
    <t xml:space="preserve">TMRC30158</t>
  </si>
  <si>
    <t xml:space="preserve">2162n2</t>
  </si>
  <si>
    <t xml:space="preserve">TMRC30158_S8_R1_001.fastq.gz</t>
  </si>
  <si>
    <t xml:space="preserve">TMRC30158_S8_R2_001.fastq.gz</t>
  </si>
  <si>
    <t xml:space="preserve">TMRC30160</t>
  </si>
  <si>
    <t xml:space="preserve">2162n3</t>
  </si>
  <si>
    <t xml:space="preserve">TMRC30160_S10_R1_001.fastq.gz</t>
  </si>
  <si>
    <t xml:space="preserve">TMRC30160_S10_R2_001.fastq.gz</t>
  </si>
  <si>
    <t xml:space="preserve">TMRC30166</t>
  </si>
  <si>
    <t xml:space="preserve">2071n1</t>
  </si>
  <si>
    <t xml:space="preserve">50E6</t>
  </si>
  <si>
    <t xml:space="preserve">TMRC30166_S17_L001_R1_001.fastq.gz</t>
  </si>
  <si>
    <t xml:space="preserve">TMRC30166_S17_L001_R2_001.fastq.gz</t>
  </si>
  <si>
    <t xml:space="preserve">TMRC30167</t>
  </si>
  <si>
    <t xml:space="preserve">2167n1</t>
  </si>
  <si>
    <t xml:space="preserve">TMRC30167_S17_R1_001.fastq.gz</t>
  </si>
  <si>
    <t xml:space="preserve">TMRC30167_S17_R2_001.fastq.gz</t>
  </si>
  <si>
    <t xml:space="preserve">TMRC30170</t>
  </si>
  <si>
    <t xml:space="preserve">2065n3</t>
  </si>
  <si>
    <t xml:space="preserve">64E6</t>
  </si>
  <si>
    <t xml:space="preserve">TMRC30170_S18_L001_R1_001.fastq.gz</t>
  </si>
  <si>
    <t xml:space="preserve">TMRC30170_S18_L001_R2_001.fastq.gz</t>
  </si>
  <si>
    <t xml:space="preserve">TMRC30175</t>
  </si>
  <si>
    <t xml:space="preserve">2173n1</t>
  </si>
  <si>
    <t xml:space="preserve">TMRC30175_S9_R1_001.fastq.gz</t>
  </si>
  <si>
    <t xml:space="preserve">TMRC30175_S9_R2_001.fastq.gz</t>
  </si>
  <si>
    <t xml:space="preserve">TMRC30179</t>
  </si>
  <si>
    <t xml:space="preserve">1167n3</t>
  </si>
  <si>
    <t xml:space="preserve">TMRC30179_S13_R1_001.fastq.gz</t>
  </si>
  <si>
    <t xml:space="preserve">TMRC30179_S13_R2_001.fastq.gz</t>
  </si>
  <si>
    <t xml:space="preserve">TMRC30181</t>
  </si>
  <si>
    <t xml:space="preserve">2167n2</t>
  </si>
  <si>
    <t xml:space="preserve">TMRC30181_S15_R1_001.fastq.gz</t>
  </si>
  <si>
    <t xml:space="preserve">TMRC30181_S15_R2_001.fastq.gz</t>
  </si>
  <si>
    <t xml:space="preserve">TMRC30186</t>
  </si>
  <si>
    <t xml:space="preserve">1154n1</t>
  </si>
  <si>
    <t xml:space="preserve">TMRC30186_S7_R1_001.fastq.gz</t>
  </si>
  <si>
    <t xml:space="preserve">TMRC30186_S7_R2_001.fastq.gz</t>
  </si>
  <si>
    <t xml:space="preserve">TMRC30189</t>
  </si>
  <si>
    <t xml:space="preserve">2164n1</t>
  </si>
  <si>
    <t xml:space="preserve">TMRC30189_S15_R1_001.fastq.gz</t>
  </si>
  <si>
    <t xml:space="preserve">TMRC30189_S15_R2_001.fastq.gz</t>
  </si>
  <si>
    <t xml:space="preserve">TMRC30192</t>
  </si>
  <si>
    <t xml:space="preserve">2161n1</t>
  </si>
  <si>
    <t xml:space="preserve">TMRC30192_S12_R1_001.fastq.gz</t>
  </si>
  <si>
    <t xml:space="preserve">TMRC30192_S12_R2_001.fastq.gz</t>
  </si>
  <si>
    <t xml:space="preserve">TMRC30195</t>
  </si>
  <si>
    <t xml:space="preserve">2071n2</t>
  </si>
  <si>
    <t xml:space="preserve">TMRC30195_S10_R1_001.fastq.gz</t>
  </si>
  <si>
    <t xml:space="preserve">TMRC30195_S10_R2_001.fastq.gz</t>
  </si>
  <si>
    <t xml:space="preserve">TMRC30198</t>
  </si>
  <si>
    <t xml:space="preserve">2183n1</t>
  </si>
  <si>
    <t xml:space="preserve">TMRC30198_S10_R1_001.fastq.gz</t>
  </si>
  <si>
    <t xml:space="preserve">TMRC30198_S10_R2_001.fastq.gz</t>
  </si>
  <si>
    <t xml:space="preserve">TMRC30200</t>
  </si>
  <si>
    <t xml:space="preserve">2183n2</t>
  </si>
  <si>
    <t xml:space="preserve">TMRC30200_S12_R1_001.fastq.gz</t>
  </si>
  <si>
    <t xml:space="preserve">TMRC30200_S12_R2_001.fastq.gz</t>
  </si>
  <si>
    <t xml:space="preserve">TMRC30202</t>
  </si>
  <si>
    <t xml:space="preserve">2183n3</t>
  </si>
  <si>
    <t xml:space="preserve">TMRC30202_S14_R1_001.fastq.gz</t>
  </si>
  <si>
    <t xml:space="preserve">TMRC30202_S14_R2_001.fastq.gz</t>
  </si>
  <si>
    <t xml:space="preserve">TMRC30204</t>
  </si>
  <si>
    <t xml:space="preserve">2184n1</t>
  </si>
  <si>
    <t xml:space="preserve">TMRC30204_S16_R1_001.fastq.gz</t>
  </si>
  <si>
    <t xml:space="preserve">TMRC30204_S16_R2_001.fastq.gz</t>
  </si>
  <si>
    <t xml:space="preserve">TMRC30206</t>
  </si>
  <si>
    <t xml:space="preserve">2184n3</t>
  </si>
  <si>
    <t xml:space="preserve">TMRC30206_S18_R1_001.fastq.gz</t>
  </si>
  <si>
    <t xml:space="preserve">TMRC30206_S18_R2_001.fastq.gz</t>
  </si>
  <si>
    <t xml:space="preserve">TMRC30208</t>
  </si>
  <si>
    <t xml:space="preserve">2190n1</t>
  </si>
  <si>
    <t xml:space="preserve">TMRC30208_S2_R1_001.fastq.gz</t>
  </si>
  <si>
    <t xml:space="preserve">TMRC30208_S2_R2_001.fastq.gz</t>
  </si>
  <si>
    <t xml:space="preserve">TMRC30210</t>
  </si>
  <si>
    <t xml:space="preserve">1176n1</t>
  </si>
  <si>
    <t xml:space="preserve">TMRC30210_S4_R1_001.fastq.gz</t>
  </si>
  <si>
    <t xml:space="preserve">TMRC30210_S4_R2_001.fastq.gz</t>
  </si>
  <si>
    <t xml:space="preserve">TMRC30213</t>
  </si>
  <si>
    <t xml:space="preserve">1176n2</t>
  </si>
  <si>
    <t xml:space="preserve">TMRC30213_S7_R1_001.fastq.gz</t>
  </si>
  <si>
    <t xml:space="preserve">TMRC30213_S7_R2_001.fastq.gz</t>
  </si>
  <si>
    <t xml:space="preserve">TMRC30215</t>
  </si>
  <si>
    <t xml:space="preserve">1176n3</t>
  </si>
  <si>
    <t xml:space="preserve">TMRC30215_S9_R1_001.fastq.gz</t>
  </si>
  <si>
    <t xml:space="preserve">TMRC30215_S9_R2_001.fastq.gz</t>
  </si>
  <si>
    <t xml:space="preserve">TMRC30218</t>
  </si>
  <si>
    <t xml:space="preserve">2190n2</t>
  </si>
  <si>
    <t xml:space="preserve">TMRC30218_S12_R1_001.fastq.gz</t>
  </si>
  <si>
    <t xml:space="preserve">TMRC30218_S12_R2_001.fastq.gz</t>
  </si>
  <si>
    <t xml:space="preserve">TMRC30220</t>
  </si>
  <si>
    <t xml:space="preserve">2190n3</t>
  </si>
  <si>
    <t xml:space="preserve">TMRC30220_S14_R1_001.fastq.gz</t>
  </si>
  <si>
    <t xml:space="preserve">TMRC30220_S14_R2_001.fastq.gz</t>
  </si>
  <si>
    <t xml:space="preserve">TMRC30222</t>
  </si>
  <si>
    <t xml:space="preserve">1167n1</t>
  </si>
  <si>
    <t xml:space="preserve">TMRC30222_S16_R1_001.fastq.gz</t>
  </si>
  <si>
    <t xml:space="preserve">TMRC30222_S16_R2_001.fastq.gz</t>
  </si>
  <si>
    <t xml:space="preserve">TMRC30224</t>
  </si>
  <si>
    <t xml:space="preserve">1167n2</t>
  </si>
  <si>
    <t xml:space="preserve">TMRC30224_S18_R1_001.fastq.gz</t>
  </si>
  <si>
    <t xml:space="preserve">TMRC30224_S18_R2_001.fastq.gz</t>
  </si>
  <si>
    <t xml:space="preserve">TMRC30226</t>
  </si>
  <si>
    <t xml:space="preserve">1175n1</t>
  </si>
  <si>
    <t xml:space="preserve">TMRC30226_S8_R1_001.fastq.gz</t>
  </si>
  <si>
    <t xml:space="preserve">TMRC30226_S8_R2_001.fastq.gz</t>
  </si>
  <si>
    <t xml:space="preserve">TMRC30229</t>
  </si>
  <si>
    <t xml:space="preserve">1175n2</t>
  </si>
  <si>
    <t xml:space="preserve">TMRC30229_S11_R1_001.fastq.gz</t>
  </si>
  <si>
    <t xml:space="preserve">TMRC30229_S11_R2_001.fastq.gz</t>
  </si>
  <si>
    <t xml:space="preserve">TMRC30232</t>
  </si>
  <si>
    <t xml:space="preserve">1175n3</t>
  </si>
  <si>
    <t xml:space="preserve">TMRC30232_S14_R1_001.fastq.gz</t>
  </si>
  <si>
    <t xml:space="preserve">TMRC30232_S14_R2_001.fastq.gz</t>
  </si>
  <si>
    <t xml:space="preserve">TMRC30235</t>
  </si>
  <si>
    <t xml:space="preserve">1174n1</t>
  </si>
  <si>
    <t xml:space="preserve">TMRC30235_S17_R1_001.fastq.gz</t>
  </si>
  <si>
    <t xml:space="preserve">TMRC30235_S17_R2_001.fastq.gz</t>
  </si>
  <si>
    <t xml:space="preserve">TMRC30238</t>
  </si>
  <si>
    <t xml:space="preserve">2188n1</t>
  </si>
  <si>
    <t xml:space="preserve">TMRC30238_S17_R1_001.fastq.gz</t>
  </si>
  <si>
    <t xml:space="preserve">TMRC30238_S17_R2_001.fastq.gz</t>
  </si>
  <si>
    <t xml:space="preserve">TMRC30240</t>
  </si>
  <si>
    <t xml:space="preserve">1196n1</t>
  </si>
  <si>
    <t xml:space="preserve">TMRC30240_S4_R1_001.fastq.gz</t>
  </si>
  <si>
    <t xml:space="preserve">TMRC30240_S4_R2_001.fastq.gz</t>
  </si>
  <si>
    <t xml:space="preserve">TMRC30256</t>
  </si>
  <si>
    <t xml:space="preserve">1195n3</t>
  </si>
  <si>
    <t xml:space="preserve">TMRC30256_S5_R1_001.fastq.gz</t>
  </si>
  <si>
    <t xml:space="preserve">TMRC30256_S5_R2_001.fastq.gz</t>
  </si>
  <si>
    <t xml:space="preserve">TMRC30261</t>
  </si>
  <si>
    <t xml:space="preserve">2194n1</t>
  </si>
  <si>
    <t xml:space="preserve">TMRC30261_S10_R1_001.fastq.gz</t>
  </si>
  <si>
    <t xml:space="preserve">TMRC30261_S10_R2_001.fastq.gz</t>
  </si>
  <si>
    <t xml:space="preserve">TMRC30263</t>
  </si>
  <si>
    <t xml:space="preserve">2195n1</t>
  </si>
  <si>
    <t xml:space="preserve">TMRC30263_S12_R1_001.fastq.gz</t>
  </si>
  <si>
    <t xml:space="preserve">TMRC30263_S12_R2_001.fastq.gz</t>
  </si>
  <si>
    <t xml:space="preserve">TMRC30265</t>
  </si>
  <si>
    <t xml:space="preserve">2201n1</t>
  </si>
  <si>
    <t xml:space="preserve">TMRC30265_S14_R1_001.fastq.gz</t>
  </si>
  <si>
    <t xml:space="preserve">TMRC30265_S14_R2_001.fastq.gz</t>
  </si>
  <si>
    <t xml:space="preserve">TMRC30275</t>
  </si>
  <si>
    <t xml:space="preserve">1195n1</t>
  </si>
  <si>
    <t xml:space="preserve">TMRC30275_S7_R1_001.fastq.gz</t>
  </si>
  <si>
    <t xml:space="preserve">TMRC30275_S7_R2_001.fastq.gz</t>
  </si>
  <si>
    <t xml:space="preserve">TMRC30276</t>
  </si>
  <si>
    <t xml:space="preserve">1195n2</t>
  </si>
  <si>
    <t xml:space="preserve">TMRC30276_S8_R1_001.fastq.gz</t>
  </si>
  <si>
    <t xml:space="preserve">TMRC30276_S8_R2_001.fastq.gz</t>
  </si>
  <si>
    <t xml:space="preserve">TMRC30280</t>
  </si>
  <si>
    <t xml:space="preserve">1196n3</t>
  </si>
  <si>
    <t xml:space="preserve">TMRC30280_S12_R1_001.fastq.gz</t>
  </si>
  <si>
    <t xml:space="preserve">TMRC30280_S12_R2_001.fastq.gz</t>
  </si>
  <si>
    <t xml:space="preserve">TMRC30284</t>
  </si>
  <si>
    <t xml:space="preserve">1198n1</t>
  </si>
  <si>
    <t xml:space="preserve">TMRC30284_S16_R1_001.fastq.gz</t>
  </si>
  <si>
    <t xml:space="preserve">TMRC30284_S16_R2_001.fastq.gz</t>
  </si>
  <si>
    <t xml:space="preserve">TMRC30285</t>
  </si>
  <si>
    <t xml:space="preserve">1198n3</t>
  </si>
  <si>
    <t xml:space="preserve">TMRC30285_S17_R1_001.fastq.gz</t>
  </si>
  <si>
    <t xml:space="preserve">TMRC30285_S17_R2_001.fastq.gz</t>
  </si>
  <si>
    <t xml:space="preserve">Sample ID</t>
  </si>
  <si>
    <t xml:space="preserve">Visit</t>
  </si>
  <si>
    <t xml:space="preserve">biopsy not accepted</t>
  </si>
  <si>
    <t xml:space="preserve">The eosinophils were not purified, Not antibody available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</si>
  <si>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</si>
  <si>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</si>
  <si>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</si>
  <si>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</si>
  <si>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</si>
  <si>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</si>
  <si>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t xml:space="preserve">TTAGGC</t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</si>
  <si>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</si>
  <si>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</si>
  <si>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</si>
  <si>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</si>
  <si>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</si>
  <si>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</si>
  <si>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</si>
  <si>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</si>
  <si>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</si>
  <si>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</si>
  <si>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</si>
  <si>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</si>
  <si>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</si>
  <si>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</si>
  <si>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</si>
  <si>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</si>
  <si>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</si>
  <si>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</si>
  <si>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</si>
  <si>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</si>
  <si>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</si>
  <si>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t xml:space="preserve">AGTTCC</t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</si>
  <si>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</si>
  <si>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</si>
  <si>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</si>
  <si>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t xml:space="preserve">CCGTCC</t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</si>
  <si>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</si>
  <si>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</si>
  <si>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</si>
  <si>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</si>
  <si>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</si>
  <si>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</si>
  <si>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</si>
  <si>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</si>
  <si>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</si>
  <si>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</si>
  <si>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</si>
  <si>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</si>
  <si>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</si>
  <si>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</si>
  <si>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</si>
  <si>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</si>
  <si>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</si>
  <si>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</si>
  <si>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</si>
  <si>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</si>
  <si>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</si>
  <si>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ATTCCT</t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</si>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</sst>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0"/>
    <numFmt numFmtId="167" formatCode="0.0E+00"/>
    <numFmt numFmtId="168" formatCode="#,##0"/>
    <numFmt numFmtId="169" formatCode="_(* #,##0_);_(* \(#,##0\);_(* \-??_);_(@_)"/>
    <numFmt numFmtId="170" formatCode="m/d/yyyy"/>
    <numFmt numFmtId="171" formatCode="d\-mmm\-yy"/>
    <numFmt numFmtId="172" formatCode="yyyy\-mm\-dd;@"/>
    <numFmt numFmtId="173" formatCode="0.00%"/>
    <numFmt numFmtId="174" formatCode="0.000%"/>
    <numFmt numFmtId="175" formatCode="0.0000E+00"/>
    <numFmt numFmtId="176" formatCode="_(* #,##0.0000_);_(* \(#,##0.0000\);_(* \-??_);_(@_)"/>
    <numFmt numFmtId="177" formatCode="General"/>
    <numFmt numFmtId="178" formatCode="yyyy\-mm\-dd"/>
    <numFmt numFmtId="179" formatCode="h:mm"/>
    <numFmt numFmtId="180" formatCode="0.00E+00"/>
  </numFmts>
  <fonts count="13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Verdana"/>
      <family val="2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  <fill>
      <patternFill patternType="solid">
        <fgColor rgb="FFBF819E"/>
        <bgColor rgb="FF80808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8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9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2060"/>
      <rgbColor rgb="FF339966"/>
      <rgbColor rgb="FF003300"/>
      <rgbColor rgb="FF333300"/>
      <rgbColor rgb="FF993300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AU189" activePane="bottomRight" state="frozen"/>
      <selection pane="topLeft" activeCell="A1" activeCellId="0" sqref="A1"/>
      <selection pane="topRight" activeCell="AU1" activeCellId="0" sqref="AU1"/>
      <selection pane="bottomLeft" activeCell="A189" activeCellId="0" sqref="A189"/>
      <selection pane="bottomRight" activeCell="AX213" activeCellId="0" sqref="AX213"/>
    </sheetView>
  </sheetViews>
  <sheetFormatPr defaultColWidth="9.00390625" defaultRowHeight="21" zeroHeight="false" outlineLevelRow="0" outlineLevelCol="0"/>
  <cols>
    <col collapsed="false" customWidth="true" hidden="false" outlineLevel="0" max="1" min="1" style="1" width="14.62"/>
    <col collapsed="false" customWidth="true" hidden="false" outlineLevel="0" max="2" min="2" style="2" width="18"/>
    <col collapsed="false" customWidth="true" hidden="false" outlineLevel="0" max="3" min="3" style="2" width="31.75"/>
    <col collapsed="false" customWidth="true" hidden="false" outlineLevel="0" max="4" min="4" style="3" width="10.38"/>
    <col collapsed="false" customWidth="true" hidden="false" outlineLevel="0" max="5" min="5" style="4" width="9.75"/>
    <col collapsed="false" customWidth="true" hidden="false" outlineLevel="0" max="6" min="6" style="4" width="14.62"/>
    <col collapsed="false" customWidth="true" hidden="false" outlineLevel="0" max="7" min="7" style="4" width="17.12"/>
    <col collapsed="false" customWidth="true" hidden="false" outlineLevel="0" max="8" min="8" style="4" width="13.5"/>
    <col collapsed="false" customWidth="true" hidden="false" outlineLevel="0" max="9" min="9" style="4" width="10.38"/>
    <col collapsed="false" customWidth="true" hidden="false" outlineLevel="0" max="10" min="10" style="4" width="16.5"/>
    <col collapsed="false" customWidth="true" hidden="false" outlineLevel="0" max="11" min="11" style="4" width="10.88"/>
    <col collapsed="false" customWidth="true" hidden="false" outlineLevel="0" max="12" min="12" style="4" width="19.5"/>
    <col collapsed="false" customWidth="true" hidden="false" outlineLevel="0" max="13" min="13" style="4" width="10.88"/>
    <col collapsed="false" customWidth="true" hidden="false" outlineLevel="0" max="15" min="14" style="4" width="18.26"/>
    <col collapsed="false" customWidth="true" hidden="false" outlineLevel="0" max="16" min="16" style="4" width="31.75"/>
    <col collapsed="false" customWidth="true" hidden="false" outlineLevel="0" max="17" min="17" style="5" width="16.88"/>
    <col collapsed="false" customWidth="true" hidden="false" outlineLevel="0" max="18" min="18" style="3" width="26.62"/>
    <col collapsed="false" customWidth="true" hidden="false" outlineLevel="0" max="19" min="19" style="4" width="16.88"/>
    <col collapsed="false" customWidth="true" hidden="false" outlineLevel="0" max="20" min="20" style="4" width="15.5"/>
    <col collapsed="false" customWidth="true" hidden="false" outlineLevel="0" max="21" min="21" style="4" width="12"/>
    <col collapsed="false" customWidth="true" hidden="false" outlineLevel="0" max="22" min="22" style="4" width="16.25"/>
    <col collapsed="false" customWidth="true" hidden="false" outlineLevel="0" max="23" min="23" style="4" width="52.5"/>
    <col collapsed="false" customWidth="true" hidden="false" outlineLevel="0" max="24" min="24" style="6" width="17.38"/>
    <col collapsed="false" customWidth="true" hidden="false" outlineLevel="0" max="25" min="25" style="6" width="15.12"/>
    <col collapsed="false" customWidth="true" hidden="false" outlineLevel="0" max="26" min="26" style="7" width="15.12"/>
    <col collapsed="false" customWidth="true" hidden="false" outlineLevel="0" max="28" min="27" style="4" width="56.75"/>
    <col collapsed="false" customWidth="true" hidden="false" outlineLevel="0" max="29" min="29" style="4" width="91.62"/>
    <col collapsed="false" customWidth="true" hidden="false" outlineLevel="0" max="30" min="30" style="6" width="15.12"/>
    <col collapsed="false" customWidth="true" hidden="false" outlineLevel="0" max="31" min="31" style="6" width="13.87"/>
    <col collapsed="false" customWidth="true" hidden="false" outlineLevel="0" max="32" min="32" style="4" width="11"/>
    <col collapsed="false" customWidth="true" hidden="false" outlineLevel="0" max="33" min="33" style="4" width="86.12"/>
    <col collapsed="false" customWidth="true" hidden="false" outlineLevel="0" max="34" min="34" style="6" width="12.62"/>
    <col collapsed="false" customWidth="true" hidden="false" outlineLevel="0" max="35" min="35" style="6" width="11.12"/>
    <col collapsed="false" customWidth="true" hidden="false" outlineLevel="0" max="36" min="36" style="7" width="16.38"/>
    <col collapsed="false" customWidth="true" hidden="false" outlineLevel="0" max="37" min="37" style="7" width="15.12"/>
    <col collapsed="false" customWidth="true" hidden="false" outlineLevel="0" max="40" min="38" style="4" width="11"/>
    <col collapsed="false" customWidth="false" hidden="false" outlineLevel="0" max="45" min="41" style="6" width="9"/>
    <col collapsed="false" customWidth="true" hidden="false" outlineLevel="0" max="46" min="46" style="4" width="15.25"/>
    <col collapsed="false" customWidth="false" hidden="false" outlineLevel="0" max="47" min="47" style="4" width="9"/>
    <col collapsed="false" customWidth="true" hidden="false" outlineLevel="0" max="48" min="48" style="4" width="63.03"/>
    <col collapsed="false" customWidth="true" hidden="false" outlineLevel="0" max="49" min="49" style="4" width="54.72"/>
    <col collapsed="false" customWidth="true" hidden="false" outlineLevel="0" max="50" min="50" style="4" width="44.6"/>
    <col collapsed="false" customWidth="false" hidden="false" outlineLevel="0" max="84" min="51" style="4" width="9"/>
    <col collapsed="false" customWidth="false" hidden="false" outlineLevel="0" max="16337" min="97" style="4" width="9"/>
    <col collapsed="false" customWidth="true" hidden="false" outlineLevel="0" max="16384" min="16338" style="4" width="11.23"/>
  </cols>
  <sheetData>
    <row r="1" s="18" customFormat="true" ht="21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8" t="s">
        <v>4</v>
      </c>
      <c r="F1" s="12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3" t="s">
        <v>16</v>
      </c>
      <c r="R1" s="11" t="s">
        <v>17</v>
      </c>
      <c r="S1" s="8" t="s">
        <v>18</v>
      </c>
      <c r="T1" s="14" t="s">
        <v>19</v>
      </c>
      <c r="U1" s="8" t="s">
        <v>20</v>
      </c>
      <c r="V1" s="8" t="s">
        <v>21</v>
      </c>
      <c r="W1" s="15" t="s">
        <v>22</v>
      </c>
      <c r="X1" s="16" t="s">
        <v>23</v>
      </c>
      <c r="Y1" s="16" t="s">
        <v>24</v>
      </c>
      <c r="Z1" s="17" t="s">
        <v>25</v>
      </c>
      <c r="AA1" s="18" t="s">
        <v>26</v>
      </c>
      <c r="AB1" s="18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20" t="s">
        <v>33</v>
      </c>
      <c r="AI1" s="20" t="s">
        <v>34</v>
      </c>
      <c r="AJ1" s="21" t="s">
        <v>35</v>
      </c>
      <c r="AK1" s="21" t="s">
        <v>36</v>
      </c>
      <c r="AL1" s="18" t="s">
        <v>37</v>
      </c>
      <c r="AM1" s="18" t="s">
        <v>38</v>
      </c>
      <c r="AN1" s="18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8" t="s">
        <v>45</v>
      </c>
      <c r="AU1" s="18" t="s">
        <v>46</v>
      </c>
      <c r="AV1" s="18" t="s">
        <v>27</v>
      </c>
      <c r="AW1" s="4" t="s">
        <v>47</v>
      </c>
      <c r="AX1" s="4" t="s">
        <v>48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</row>
    <row r="2" s="24" customFormat="true" ht="21" hidden="false" customHeight="true" outlineLevel="0" collapsed="false">
      <c r="A2" s="23" t="s">
        <v>49</v>
      </c>
      <c r="B2" s="24" t="s">
        <v>50</v>
      </c>
      <c r="C2" s="25" t="s">
        <v>51</v>
      </c>
      <c r="D2" s="26" t="n">
        <v>1</v>
      </c>
      <c r="E2" s="27" t="s">
        <v>52</v>
      </c>
      <c r="F2" s="28" t="n">
        <v>41949</v>
      </c>
      <c r="G2" s="27" t="s">
        <v>53</v>
      </c>
      <c r="H2" s="27" t="s">
        <v>54</v>
      </c>
      <c r="I2" s="27" t="n">
        <v>1</v>
      </c>
      <c r="J2" s="27" t="s">
        <v>55</v>
      </c>
      <c r="K2" s="27" t="s">
        <v>55</v>
      </c>
      <c r="L2" s="27" t="s">
        <v>56</v>
      </c>
      <c r="M2" s="27" t="s">
        <v>55</v>
      </c>
      <c r="N2" s="27" t="s">
        <v>57</v>
      </c>
      <c r="O2" s="27" t="s">
        <v>58</v>
      </c>
      <c r="P2" s="27" t="s">
        <v>58</v>
      </c>
      <c r="Q2" s="29" t="s">
        <v>56</v>
      </c>
      <c r="R2" s="30" t="s">
        <v>56</v>
      </c>
      <c r="S2" s="31" t="s">
        <v>59</v>
      </c>
      <c r="T2" s="27" t="s">
        <v>60</v>
      </c>
      <c r="U2" s="27" t="s">
        <v>61</v>
      </c>
      <c r="V2" s="24" t="s">
        <v>62</v>
      </c>
      <c r="X2" s="32" t="n">
        <v>13613419</v>
      </c>
      <c r="Y2" s="32" t="n">
        <v>13048666</v>
      </c>
      <c r="Z2" s="33" t="n">
        <f aca="false">Y2/X2</f>
        <v>0.958514977023773</v>
      </c>
      <c r="AA2" s="24" t="str">
        <f aca="false">CONCATENATE("preprocessing/",A2, "/outputs/salmon_hg38_100/quant.sf")</f>
        <v>preprocessing/TMRC30015/outputs/salmon_hg38_100/quant.sf</v>
      </c>
      <c r="AB2" s="24" t="str">
        <f aca="false">CONCATENATE("preprocessing/",A2, "/outputs/45salmon_hg38_lp/quant.sf")</f>
        <v>preprocessing/TMRC30015/outputs/45salmon_hg38_lp/quant.sf</v>
      </c>
      <c r="AC2" s="24" t="str">
        <f aca="false">CONCATENATE("preprocessing/", A2, "/outputs/02hisat2_hg38_100/hg38_100_sno_gene_gene_id.count.xz")</f>
        <v>preprocessing/TMRC30015/outputs/02hisat2_hg38_100/hg38_100_sno_gene_gene_id.count.xz</v>
      </c>
      <c r="AD2" s="32" t="n">
        <v>8447336</v>
      </c>
      <c r="AE2" s="32" t="n">
        <v>3770494</v>
      </c>
      <c r="AF2" s="33" t="n">
        <f aca="false">(AE2+AD2)/Y2</f>
        <v>0.93632789742645</v>
      </c>
      <c r="AG2" s="24" t="str">
        <f aca="false">CONCATENATE("preprocessing/", A2, "/outputs/03hisat2_lpanamensis_v36/sno_gene_gene_id.count.xz")</f>
        <v>preprocessing/TMRC30015/outputs/03hisat2_lpanamensis_v36/sno_gene_gene_id.count.xz</v>
      </c>
      <c r="AH2" s="32" t="n">
        <v>7975</v>
      </c>
      <c r="AI2" s="32" t="n">
        <v>435</v>
      </c>
      <c r="AJ2" s="34" t="n">
        <f aca="false">(AI2+AH2)/Y2</f>
        <v>0.000644510327722389</v>
      </c>
      <c r="AK2" s="35" t="n">
        <f aca="false">(AI2+AH2)/(AE2+AD2)</f>
        <v>0.000688338272835684</v>
      </c>
      <c r="AL2" s="24" t="s">
        <v>63</v>
      </c>
      <c r="AM2" s="24" t="s">
        <v>64</v>
      </c>
      <c r="AN2" s="24" t="s">
        <v>65</v>
      </c>
      <c r="AO2" s="32" t="n">
        <v>0</v>
      </c>
      <c r="AP2" s="32" t="n">
        <v>0</v>
      </c>
      <c r="AQ2" s="32"/>
      <c r="AR2" s="32"/>
      <c r="AS2" s="32" t="n">
        <f aca="false">SUM(AO2:AR2)</f>
        <v>0</v>
      </c>
      <c r="AT2" s="36" t="n">
        <f aca="false">+AS2/AH2</f>
        <v>0</v>
      </c>
      <c r="AU2" s="24" t="s">
        <v>56</v>
      </c>
      <c r="AV2" s="37" t="str">
        <f aca="false">CONCATENATE("preprocessing/", A2, "/outputs/45salmon_hg38_lp/quant.sf")</f>
        <v>preprocessing/TMRC30015/outputs/45salmon_hg38_lp/quant.sf</v>
      </c>
      <c r="AW2" s="24" t="s">
        <v>66</v>
      </c>
      <c r="AX2" s="24" t="s">
        <v>67</v>
      </c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</row>
    <row r="3" s="24" customFormat="true" ht="21" hidden="false" customHeight="true" outlineLevel="0" collapsed="false">
      <c r="A3" s="23" t="s">
        <v>68</v>
      </c>
      <c r="B3" s="31" t="s">
        <v>69</v>
      </c>
      <c r="C3" s="31" t="s">
        <v>70</v>
      </c>
      <c r="D3" s="30" t="n">
        <v>1</v>
      </c>
      <c r="E3" s="27" t="s">
        <v>52</v>
      </c>
      <c r="F3" s="28" t="n">
        <v>42019</v>
      </c>
      <c r="G3" s="27" t="s">
        <v>53</v>
      </c>
      <c r="H3" s="27" t="s">
        <v>54</v>
      </c>
      <c r="I3" s="27" t="n">
        <v>1</v>
      </c>
      <c r="J3" s="27" t="s">
        <v>71</v>
      </c>
      <c r="K3" s="27" t="s">
        <v>72</v>
      </c>
      <c r="L3" s="27" t="s">
        <v>56</v>
      </c>
      <c r="M3" s="27" t="s">
        <v>72</v>
      </c>
      <c r="N3" s="27" t="s">
        <v>57</v>
      </c>
      <c r="O3" s="27" t="s">
        <v>58</v>
      </c>
      <c r="P3" s="27" t="s">
        <v>58</v>
      </c>
      <c r="Q3" s="29" t="s">
        <v>56</v>
      </c>
      <c r="R3" s="30" t="s">
        <v>56</v>
      </c>
      <c r="S3" s="31" t="s">
        <v>59</v>
      </c>
      <c r="T3" s="38" t="n">
        <v>42053</v>
      </c>
      <c r="U3" s="27" t="s">
        <v>61</v>
      </c>
      <c r="V3" s="27" t="s">
        <v>62</v>
      </c>
      <c r="W3" s="24" t="s">
        <v>73</v>
      </c>
      <c r="X3" s="32" t="n">
        <v>7066208</v>
      </c>
      <c r="Y3" s="32" t="n">
        <v>6829962</v>
      </c>
      <c r="Z3" s="33" t="n">
        <f aca="false">Y3/X3</f>
        <v>0.966566792259724</v>
      </c>
      <c r="AA3" s="24" t="str">
        <f aca="false">CONCATENATE("preprocessing/",A3, "/outputs/salmon_hg38_100/quant.sf")</f>
        <v>preprocessing/TMRC30016/outputs/salmon_hg38_100/quant.sf</v>
      </c>
      <c r="AB3" s="24" t="str">
        <f aca="false">CONCATENATE("preprocessing/",A3, "/outputs/45salmon_hg38_lp/quant.sf")</f>
        <v>preprocessing/TMRC30016/outputs/45salmon_hg38_lp/quant.sf</v>
      </c>
      <c r="AC3" s="24" t="str">
        <f aca="false">CONCATENATE("preprocessing/", A3, "/outputs/02hisat2_hg38_100/hg38_100_sno_gene_gene_id.count.xz")</f>
        <v>preprocessing/TMRC30016/outputs/02hisat2_hg38_100/hg38_100_sno_gene_gene_id.count.xz</v>
      </c>
      <c r="AD3" s="32" t="n">
        <v>4746863</v>
      </c>
      <c r="AE3" s="32" t="n">
        <v>1438286</v>
      </c>
      <c r="AF3" s="33" t="n">
        <f aca="false">(AE3+AD3)/Y3</f>
        <v>0.905590543549144</v>
      </c>
      <c r="AG3" s="24" t="str">
        <f aca="false">CONCATENATE("preprocessing/", A3, "/outputs/03hisat2_lpanamensis_v36/sno_gene_gene_id.count.xz")</f>
        <v>preprocessing/TMRC30016/outputs/03hisat2_lpanamensis_v36/sno_gene_gene_id.count.xz</v>
      </c>
      <c r="AH3" s="32" t="n">
        <v>237948</v>
      </c>
      <c r="AI3" s="32" t="n">
        <v>28594</v>
      </c>
      <c r="AJ3" s="34" t="n">
        <f aca="false">(AI3+AH3)/Y3</f>
        <v>0.0390254001413185</v>
      </c>
      <c r="AK3" s="35" t="n">
        <f aca="false">(AI3+AH3)/(AE3+AD3)</f>
        <v>0.0430938688785024</v>
      </c>
      <c r="AL3" s="24" t="s">
        <v>74</v>
      </c>
      <c r="AM3" s="24" t="s">
        <v>64</v>
      </c>
      <c r="AN3" s="24" t="s">
        <v>75</v>
      </c>
      <c r="AO3" s="32" t="n">
        <v>0</v>
      </c>
      <c r="AP3" s="32" t="n">
        <v>0</v>
      </c>
      <c r="AQ3" s="32"/>
      <c r="AR3" s="32"/>
      <c r="AS3" s="32" t="n">
        <f aca="false">SUM(AO3:AR3)</f>
        <v>0</v>
      </c>
      <c r="AT3" s="36" t="n">
        <f aca="false">+AS3/AH3</f>
        <v>0</v>
      </c>
      <c r="AU3" s="24" t="s">
        <v>56</v>
      </c>
      <c r="AV3" s="37" t="str">
        <f aca="false">CONCATENATE("preprocessing/", A3, "/outputs/45salmon_hg38_lp/quant.sf")</f>
        <v>preprocessing/TMRC30016/outputs/45salmon_hg38_lp/quant.sf</v>
      </c>
      <c r="AW3" s="24" t="s">
        <v>76</v>
      </c>
      <c r="AX3" s="24" t="s">
        <v>77</v>
      </c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</row>
    <row r="4" s="24" customFormat="true" ht="21" hidden="false" customHeight="true" outlineLevel="0" collapsed="false">
      <c r="A4" s="23" t="s">
        <v>78</v>
      </c>
      <c r="B4" s="31" t="s">
        <v>79</v>
      </c>
      <c r="C4" s="31" t="s">
        <v>80</v>
      </c>
      <c r="D4" s="30" t="n">
        <v>1</v>
      </c>
      <c r="E4" s="27" t="s">
        <v>52</v>
      </c>
      <c r="F4" s="28" t="n">
        <v>42019</v>
      </c>
      <c r="G4" s="27" t="s">
        <v>53</v>
      </c>
      <c r="H4" s="27" t="s">
        <v>54</v>
      </c>
      <c r="I4" s="27" t="n">
        <v>1</v>
      </c>
      <c r="J4" s="27" t="s">
        <v>81</v>
      </c>
      <c r="K4" s="27" t="s">
        <v>56</v>
      </c>
      <c r="L4" s="27" t="s">
        <v>56</v>
      </c>
      <c r="M4" s="27" t="s">
        <v>82</v>
      </c>
      <c r="N4" s="27" t="s">
        <v>57</v>
      </c>
      <c r="O4" s="27" t="s">
        <v>58</v>
      </c>
      <c r="P4" s="27" t="s">
        <v>58</v>
      </c>
      <c r="Q4" s="29" t="s">
        <v>56</v>
      </c>
      <c r="R4" s="30" t="s">
        <v>56</v>
      </c>
      <c r="S4" s="31" t="s">
        <v>59</v>
      </c>
      <c r="T4" s="38" t="n">
        <v>42053</v>
      </c>
      <c r="U4" s="27" t="s">
        <v>61</v>
      </c>
      <c r="V4" s="27" t="s">
        <v>62</v>
      </c>
      <c r="W4" s="24" t="s">
        <v>73</v>
      </c>
      <c r="X4" s="32" t="n">
        <v>6652542</v>
      </c>
      <c r="Y4" s="32" t="n">
        <v>6434675</v>
      </c>
      <c r="Z4" s="33" t="n">
        <f aca="false">Y4/X4</f>
        <v>0.967250563769458</v>
      </c>
      <c r="AA4" s="24" t="str">
        <f aca="false">CONCATENATE("preprocessing/",A4, "/outputs/salmon_hg38_100/quant.sf")</f>
        <v>preprocessing/TMRC30017/outputs/salmon_hg38_100/quant.sf</v>
      </c>
      <c r="AB4" s="24" t="str">
        <f aca="false">CONCATENATE("preprocessing/",A4, "/outputs/45salmon_hg38_lp/quant.sf")</f>
        <v>preprocessing/TMRC30017/outputs/45salmon_hg38_lp/quant.sf</v>
      </c>
      <c r="AC4" s="24" t="str">
        <f aca="false">CONCATENATE("preprocessing/", A4, "/outputs/02hisat2_hg38_100/hg38_100_sno_gene_gene_id.count.xz")</f>
        <v>preprocessing/TMRC30017/outputs/02hisat2_hg38_100/hg38_100_sno_gene_gene_id.count.xz</v>
      </c>
      <c r="AD4" s="32" t="n">
        <v>4304053</v>
      </c>
      <c r="AE4" s="32" t="n">
        <v>1537141</v>
      </c>
      <c r="AF4" s="33" t="n">
        <f aca="false">(AE4+AD4)/Y4</f>
        <v>0.907768302206405</v>
      </c>
      <c r="AG4" s="24" t="str">
        <f aca="false">CONCATENATE("preprocessing/", A4, "/outputs/03hisat2_lpanamensis_v36/sno_gene_gene_id.count.xz")</f>
        <v>preprocessing/TMRC30017/outputs/03hisat2_lpanamensis_v36/sno_gene_gene_id.count.xz</v>
      </c>
      <c r="AH4" s="32" t="n">
        <v>216858</v>
      </c>
      <c r="AI4" s="32" t="n">
        <v>27053</v>
      </c>
      <c r="AJ4" s="34" t="n">
        <f aca="false">(AI4+AH4)/Y4</f>
        <v>0.0379057217341979</v>
      </c>
      <c r="AK4" s="35" t="n">
        <f aca="false">(AI4+AH4)/(AE4+AD4)</f>
        <v>0.0417570448781533</v>
      </c>
      <c r="AL4" s="24" t="s">
        <v>83</v>
      </c>
      <c r="AM4" s="24" t="s">
        <v>64</v>
      </c>
      <c r="AN4" s="24" t="s">
        <v>75</v>
      </c>
      <c r="AO4" s="32" t="n">
        <v>0</v>
      </c>
      <c r="AP4" s="32" t="n">
        <v>1</v>
      </c>
      <c r="AQ4" s="32"/>
      <c r="AR4" s="32"/>
      <c r="AS4" s="32" t="n">
        <f aca="false">SUM(AO4:AR4)</f>
        <v>1</v>
      </c>
      <c r="AT4" s="36" t="n">
        <f aca="false">+AS4/AH4</f>
        <v>4.61131247175571E-006</v>
      </c>
      <c r="AU4" s="24" t="s">
        <v>56</v>
      </c>
      <c r="AV4" s="37" t="str">
        <f aca="false">CONCATENATE("preprocessing/", A4, "/outputs/45salmon_hg38_lp/quant.sf")</f>
        <v>preprocessing/TMRC30017/outputs/45salmon_hg38_lp/quant.sf</v>
      </c>
      <c r="AW4" s="24" t="s">
        <v>84</v>
      </c>
      <c r="AX4" s="24" t="s">
        <v>85</v>
      </c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</row>
    <row r="5" s="24" customFormat="true" ht="21" hidden="false" customHeight="true" outlineLevel="0" collapsed="false">
      <c r="A5" s="23" t="s">
        <v>86</v>
      </c>
      <c r="B5" s="25" t="s">
        <v>87</v>
      </c>
      <c r="C5" s="25" t="s">
        <v>88</v>
      </c>
      <c r="D5" s="26" t="n">
        <v>1</v>
      </c>
      <c r="E5" s="27" t="s">
        <v>52</v>
      </c>
      <c r="F5" s="28" t="n">
        <v>42144</v>
      </c>
      <c r="G5" s="24" t="s">
        <v>53</v>
      </c>
      <c r="H5" s="27" t="s">
        <v>54</v>
      </c>
      <c r="I5" s="27" t="n">
        <v>1</v>
      </c>
      <c r="J5" s="27" t="s">
        <v>71</v>
      </c>
      <c r="K5" s="27" t="s">
        <v>89</v>
      </c>
      <c r="L5" s="27" t="s">
        <v>90</v>
      </c>
      <c r="M5" s="27" t="s">
        <v>72</v>
      </c>
      <c r="N5" s="27" t="s">
        <v>57</v>
      </c>
      <c r="O5" s="27" t="s">
        <v>58</v>
      </c>
      <c r="P5" s="27" t="s">
        <v>58</v>
      </c>
      <c r="Q5" s="29" t="s">
        <v>56</v>
      </c>
      <c r="R5" s="30" t="s">
        <v>56</v>
      </c>
      <c r="S5" s="31" t="s">
        <v>59</v>
      </c>
      <c r="T5" s="38" t="n">
        <v>42146</v>
      </c>
      <c r="U5" s="27" t="s">
        <v>61</v>
      </c>
      <c r="V5" s="27" t="s">
        <v>62</v>
      </c>
      <c r="X5" s="32" t="n">
        <v>5771497</v>
      </c>
      <c r="Y5" s="32" t="n">
        <v>5591429</v>
      </c>
      <c r="Z5" s="33" t="n">
        <f aca="false">Y5/X5</f>
        <v>0.968800468925133</v>
      </c>
      <c r="AA5" s="24" t="str">
        <f aca="false">CONCATENATE("preprocessing/",A5, "/outputs/salmon_hg38_100/quant.sf")</f>
        <v>preprocessing/TMRC30018/outputs/salmon_hg38_100/quant.sf</v>
      </c>
      <c r="AB5" s="24" t="str">
        <f aca="false">CONCATENATE("preprocessing/",A5, "/outputs/45salmon_hg38_lp/quant.sf")</f>
        <v>preprocessing/TMRC30018/outputs/45salmon_hg38_lp/quant.sf</v>
      </c>
      <c r="AC5" s="24" t="str">
        <f aca="false">CONCATENATE("preprocessing/", A5, "/outputs/02hisat2_hg38_100/hg38_100_sno_gene_gene_id.count.xz")</f>
        <v>preprocessing/TMRC30018/outputs/02hisat2_hg38_100/hg38_100_sno_gene_gene_id.count.xz</v>
      </c>
      <c r="AD5" s="32" t="n">
        <v>4258522</v>
      </c>
      <c r="AE5" s="32" t="n">
        <v>1081039</v>
      </c>
      <c r="AF5" s="33" t="n">
        <f aca="false">(AE5+AD5)/Y5</f>
        <v>0.954954627877775</v>
      </c>
      <c r="AG5" s="24" t="str">
        <f aca="false">CONCATENATE("preprocessing/", A5, "/outputs/03hisat2_lpanamensis_v36/sno_gene_gene_id.count.xz")</f>
        <v>preprocessing/TMRC30018/outputs/03hisat2_lpanamensis_v36/sno_gene_gene_id.count.xz</v>
      </c>
      <c r="AH5" s="32" t="n">
        <v>1791</v>
      </c>
      <c r="AI5" s="32" t="n">
        <v>75</v>
      </c>
      <c r="AJ5" s="34" t="n">
        <f aca="false">(AI5+AH5)/Y5</f>
        <v>0.00033372506384325</v>
      </c>
      <c r="AK5" s="35" t="n">
        <f aca="false">(AI5+AH5)/(AE5+AD5)</f>
        <v>0.000349466931832036</v>
      </c>
      <c r="AL5" s="24" t="s">
        <v>91</v>
      </c>
      <c r="AM5" s="24" t="s">
        <v>64</v>
      </c>
      <c r="AN5" s="24" t="s">
        <v>75</v>
      </c>
      <c r="AO5" s="32" t="n">
        <v>0</v>
      </c>
      <c r="AP5" s="32" t="n">
        <v>0</v>
      </c>
      <c r="AQ5" s="32"/>
      <c r="AR5" s="32"/>
      <c r="AS5" s="32" t="n">
        <f aca="false">SUM(AO5:AR5)</f>
        <v>0</v>
      </c>
      <c r="AT5" s="36" t="n">
        <f aca="false">+AS5/AH5</f>
        <v>0</v>
      </c>
      <c r="AU5" s="24" t="s">
        <v>56</v>
      </c>
      <c r="AV5" s="37" t="str">
        <f aca="false">CONCATENATE("preprocessing/", A5, "/outputs/45salmon_hg38_lp/quant.sf")</f>
        <v>preprocessing/TMRC30018/outputs/45salmon_hg38_lp/quant.sf</v>
      </c>
      <c r="AW5" s="24" t="s">
        <v>92</v>
      </c>
      <c r="AX5" s="24" t="s">
        <v>93</v>
      </c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</row>
    <row r="6" s="24" customFormat="true" ht="21" hidden="false" customHeight="true" outlineLevel="0" collapsed="false">
      <c r="A6" s="23" t="s">
        <v>94</v>
      </c>
      <c r="B6" s="25" t="s">
        <v>95</v>
      </c>
      <c r="C6" s="25" t="s">
        <v>96</v>
      </c>
      <c r="D6" s="26" t="n">
        <v>1</v>
      </c>
      <c r="E6" s="27" t="s">
        <v>52</v>
      </c>
      <c r="F6" s="28" t="n">
        <v>42144</v>
      </c>
      <c r="G6" s="24" t="s">
        <v>53</v>
      </c>
      <c r="H6" s="27" t="s">
        <v>54</v>
      </c>
      <c r="I6" s="27" t="n">
        <v>1</v>
      </c>
      <c r="J6" s="27" t="s">
        <v>81</v>
      </c>
      <c r="K6" s="27" t="s">
        <v>56</v>
      </c>
      <c r="L6" s="27" t="s">
        <v>56</v>
      </c>
      <c r="M6" s="27" t="s">
        <v>82</v>
      </c>
      <c r="N6" s="27" t="s">
        <v>57</v>
      </c>
      <c r="O6" s="27" t="s">
        <v>58</v>
      </c>
      <c r="P6" s="27" t="s">
        <v>58</v>
      </c>
      <c r="Q6" s="29" t="s">
        <v>56</v>
      </c>
      <c r="R6" s="30" t="s">
        <v>56</v>
      </c>
      <c r="S6" s="31" t="s">
        <v>59</v>
      </c>
      <c r="T6" s="38" t="n">
        <v>42146</v>
      </c>
      <c r="U6" s="27" t="s">
        <v>61</v>
      </c>
      <c r="V6" s="27" t="s">
        <v>62</v>
      </c>
      <c r="X6" s="32" t="n">
        <v>9848643</v>
      </c>
      <c r="Y6" s="32" t="n">
        <v>9521651</v>
      </c>
      <c r="Z6" s="33" t="n">
        <f aca="false">Y6/X6</f>
        <v>0.966798268553343</v>
      </c>
      <c r="AA6" s="24" t="str">
        <f aca="false">CONCATENATE("preprocessing/",A6, "/outputs/salmon_hg38_100/quant.sf")</f>
        <v>preprocessing/TMRC30019/outputs/salmon_hg38_100/quant.sf</v>
      </c>
      <c r="AB6" s="24" t="str">
        <f aca="false">CONCATENATE("preprocessing/",A6, "/outputs/45salmon_hg38_lp/quant.sf")</f>
        <v>preprocessing/TMRC30019/outputs/45salmon_hg38_lp/quant.sf</v>
      </c>
      <c r="AC6" s="24" t="str">
        <f aca="false">CONCATENATE("preprocessing/", A6, "/outputs/02hisat2_hg38_100/hg38_100_sno_gene_gene_id.count.xz")</f>
        <v>preprocessing/TMRC30019/outputs/02hisat2_hg38_100/hg38_100_sno_gene_gene_id.count.xz</v>
      </c>
      <c r="AD6" s="32" t="n">
        <v>6745185</v>
      </c>
      <c r="AE6" s="32" t="n">
        <v>2301104</v>
      </c>
      <c r="AF6" s="33" t="n">
        <f aca="false">(AE6+AD6)/Y6</f>
        <v>0.950075674901338</v>
      </c>
      <c r="AG6" s="24" t="str">
        <f aca="false">CONCATENATE("preprocessing/", A6, "/outputs/03hisat2_lpanamensis_v36/sno_gene_gene_id.count.xz")</f>
        <v>preprocessing/TMRC30019/outputs/03hisat2_lpanamensis_v36/sno_gene_gene_id.count.xz</v>
      </c>
      <c r="AH6" s="32" t="n">
        <v>7942</v>
      </c>
      <c r="AI6" s="32" t="n">
        <v>652</v>
      </c>
      <c r="AJ6" s="34" t="n">
        <f aca="false">(AI6+AH6)/Y6</f>
        <v>0.000902574564012061</v>
      </c>
      <c r="AK6" s="35" t="n">
        <f aca="false">(AI6+AH6)/(AE6+AD6)</f>
        <v>0.000950002813308308</v>
      </c>
      <c r="AL6" s="24" t="s">
        <v>97</v>
      </c>
      <c r="AM6" s="24" t="s">
        <v>64</v>
      </c>
      <c r="AN6" s="24" t="s">
        <v>75</v>
      </c>
      <c r="AO6" s="32" t="n">
        <v>0</v>
      </c>
      <c r="AP6" s="32" t="n">
        <v>1</v>
      </c>
      <c r="AQ6" s="32"/>
      <c r="AR6" s="32"/>
      <c r="AS6" s="32" t="n">
        <f aca="false">SUM(AO6:AR6)</f>
        <v>1</v>
      </c>
      <c r="AT6" s="36" t="n">
        <f aca="false">+AS6/AH6</f>
        <v>0.00012591286829514</v>
      </c>
      <c r="AU6" s="24" t="s">
        <v>56</v>
      </c>
      <c r="AV6" s="37" t="str">
        <f aca="false">CONCATENATE("preprocessing/", A6, "/outputs/45salmon_hg38_lp/quant.sf")</f>
        <v>preprocessing/TMRC30019/outputs/45salmon_hg38_lp/quant.sf</v>
      </c>
      <c r="AW6" s="24" t="s">
        <v>98</v>
      </c>
      <c r="AX6" s="24" t="s">
        <v>99</v>
      </c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</row>
    <row r="7" s="24" customFormat="true" ht="21" hidden="false" customHeight="true" outlineLevel="0" collapsed="false">
      <c r="A7" s="23" t="s">
        <v>100</v>
      </c>
      <c r="B7" s="25" t="s">
        <v>101</v>
      </c>
      <c r="C7" s="25" t="s">
        <v>102</v>
      </c>
      <c r="D7" s="26" t="n">
        <v>1</v>
      </c>
      <c r="E7" s="27" t="s">
        <v>52</v>
      </c>
      <c r="F7" s="28" t="n">
        <v>42152</v>
      </c>
      <c r="G7" s="24" t="s">
        <v>53</v>
      </c>
      <c r="H7" s="27" t="s">
        <v>54</v>
      </c>
      <c r="I7" s="27" t="n">
        <v>1</v>
      </c>
      <c r="J7" s="27" t="s">
        <v>71</v>
      </c>
      <c r="K7" s="27" t="s">
        <v>72</v>
      </c>
      <c r="L7" s="27" t="s">
        <v>56</v>
      </c>
      <c r="M7" s="27" t="s">
        <v>72</v>
      </c>
      <c r="N7" s="27" t="s">
        <v>57</v>
      </c>
      <c r="O7" s="27" t="s">
        <v>58</v>
      </c>
      <c r="P7" s="27" t="s">
        <v>58</v>
      </c>
      <c r="Q7" s="29" t="s">
        <v>56</v>
      </c>
      <c r="R7" s="30" t="s">
        <v>56</v>
      </c>
      <c r="S7" s="31" t="s">
        <v>59</v>
      </c>
      <c r="T7" s="38" t="n">
        <v>42165</v>
      </c>
      <c r="U7" s="27" t="s">
        <v>61</v>
      </c>
      <c r="V7" s="27" t="s">
        <v>62</v>
      </c>
      <c r="W7" s="24" t="s">
        <v>73</v>
      </c>
      <c r="X7" s="32" t="n">
        <v>10592852</v>
      </c>
      <c r="Y7" s="32" t="n">
        <v>10235416</v>
      </c>
      <c r="Z7" s="33" t="n">
        <f aca="false">Y7/X7</f>
        <v>0.966256868310819</v>
      </c>
      <c r="AA7" s="24" t="str">
        <f aca="false">CONCATENATE("preprocessing/",A7, "/outputs/salmon_hg38_100/quant.sf")</f>
        <v>preprocessing/TMRC30020/outputs/salmon_hg38_100/quant.sf</v>
      </c>
      <c r="AB7" s="24" t="str">
        <f aca="false">CONCATENATE("preprocessing/",A7, "/outputs/45salmon_hg38_lp/quant.sf")</f>
        <v>preprocessing/TMRC30020/outputs/45salmon_hg38_lp/quant.sf</v>
      </c>
      <c r="AC7" s="24" t="str">
        <f aca="false">CONCATENATE("preprocessing/", A7, "/outputs/02hisat2_hg38_100/hg38_100_sno_gene_gene_id.count.xz")</f>
        <v>preprocessing/TMRC30020/outputs/02hisat2_hg38_100/hg38_100_sno_gene_gene_id.count.xz</v>
      </c>
      <c r="AD7" s="32" t="n">
        <v>7338522</v>
      </c>
      <c r="AE7" s="32" t="n">
        <v>2384278</v>
      </c>
      <c r="AF7" s="33" t="n">
        <f aca="false">(AE7+AD7)/Y7</f>
        <v>0.949917423971825</v>
      </c>
      <c r="AG7" s="24" t="str">
        <f aca="false">CONCATENATE("preprocessing/", A7, "/outputs/03hisat2_lpanamensis_v36/sno_gene_gene_id.count.xz")</f>
        <v>preprocessing/TMRC30020/outputs/03hisat2_lpanamensis_v36/sno_gene_gene_id.count.xz</v>
      </c>
      <c r="AH7" s="32" t="n">
        <v>4793</v>
      </c>
      <c r="AI7" s="32" t="n">
        <v>340</v>
      </c>
      <c r="AJ7" s="34" t="n">
        <f aca="false">(AI7+AH7)/Y7</f>
        <v>0.000501494028186055</v>
      </c>
      <c r="AK7" s="35" t="n">
        <f aca="false">(AI7+AH7)/(AE7+AD7)</f>
        <v>0.000527934339902086</v>
      </c>
      <c r="AL7" s="24" t="s">
        <v>103</v>
      </c>
      <c r="AM7" s="24" t="s">
        <v>64</v>
      </c>
      <c r="AN7" s="24" t="s">
        <v>75</v>
      </c>
      <c r="AO7" s="32" t="n">
        <v>0</v>
      </c>
      <c r="AP7" s="32" t="n">
        <v>0</v>
      </c>
      <c r="AQ7" s="32"/>
      <c r="AR7" s="32"/>
      <c r="AS7" s="32" t="n">
        <f aca="false">SUM(AO7:AR7)</f>
        <v>0</v>
      </c>
      <c r="AT7" s="36" t="n">
        <f aca="false">+AS7/AH7</f>
        <v>0</v>
      </c>
      <c r="AU7" s="24" t="s">
        <v>56</v>
      </c>
      <c r="AV7" s="37" t="str">
        <f aca="false">CONCATENATE("preprocessing/", A7, "/outputs/45salmon_hg38_lp/quant.sf")</f>
        <v>preprocessing/TMRC30020/outputs/45salmon_hg38_lp/quant.sf</v>
      </c>
      <c r="AW7" s="24" t="s">
        <v>104</v>
      </c>
      <c r="AX7" s="24" t="s">
        <v>105</v>
      </c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</row>
    <row r="8" s="24" customFormat="true" ht="21" hidden="false" customHeight="true" outlineLevel="0" collapsed="false">
      <c r="A8" s="23" t="s">
        <v>106</v>
      </c>
      <c r="B8" s="25" t="s">
        <v>107</v>
      </c>
      <c r="C8" s="25" t="s">
        <v>108</v>
      </c>
      <c r="D8" s="26" t="n">
        <v>1</v>
      </c>
      <c r="E8" s="27" t="s">
        <v>52</v>
      </c>
      <c r="F8" s="28" t="n">
        <v>42153</v>
      </c>
      <c r="G8" s="24" t="s">
        <v>53</v>
      </c>
      <c r="H8" s="27" t="s">
        <v>54</v>
      </c>
      <c r="I8" s="27" t="n">
        <v>1</v>
      </c>
      <c r="J8" s="27" t="s">
        <v>109</v>
      </c>
      <c r="K8" s="27" t="s">
        <v>89</v>
      </c>
      <c r="L8" s="27" t="s">
        <v>72</v>
      </c>
      <c r="M8" s="27" t="s">
        <v>72</v>
      </c>
      <c r="N8" s="27" t="s">
        <v>57</v>
      </c>
      <c r="O8" s="27" t="s">
        <v>58</v>
      </c>
      <c r="P8" s="27" t="s">
        <v>58</v>
      </c>
      <c r="Q8" s="29" t="s">
        <v>56</v>
      </c>
      <c r="R8" s="30" t="s">
        <v>56</v>
      </c>
      <c r="S8" s="31" t="s">
        <v>59</v>
      </c>
      <c r="T8" s="38" t="n">
        <v>42165</v>
      </c>
      <c r="U8" s="24" t="s">
        <v>61</v>
      </c>
      <c r="V8" s="27" t="s">
        <v>62</v>
      </c>
      <c r="X8" s="32" t="n">
        <v>12320569</v>
      </c>
      <c r="Y8" s="32" t="n">
        <v>11560777</v>
      </c>
      <c r="Z8" s="33" t="n">
        <f aca="false">Y8/X8</f>
        <v>0.938331419595962</v>
      </c>
      <c r="AA8" s="24" t="str">
        <f aca="false">CONCATENATE("preprocessing/",A8, "/outputs/salmon_hg38_100/quant.sf")</f>
        <v>preprocessing/TMRC30022/outputs/salmon_hg38_100/quant.sf</v>
      </c>
      <c r="AB8" s="24" t="str">
        <f aca="false">CONCATENATE("preprocessing/",A8, "/outputs/45salmon_hg38_lp/quant.sf")</f>
        <v>preprocessing/TMRC30022/outputs/45salmon_hg38_lp/quant.sf</v>
      </c>
      <c r="AC8" s="24" t="str">
        <f aca="false">CONCATENATE("preprocessing/", A8, "/outputs/02hisat2_hg38_100/hg38_100_sno_gene_gene_id.count.xz")</f>
        <v>preprocessing/TMRC30022/outputs/02hisat2_hg38_100/hg38_100_sno_gene_gene_id.count.xz</v>
      </c>
      <c r="AD8" s="32" t="n">
        <v>8072490</v>
      </c>
      <c r="AE8" s="32" t="n">
        <v>2939574</v>
      </c>
      <c r="AF8" s="33" t="n">
        <f aca="false">(AE8+AD8)/Y8</f>
        <v>0.952536667734357</v>
      </c>
      <c r="AG8" s="24" t="str">
        <f aca="false">CONCATENATE("preprocessing/", A8, "/outputs/03hisat2_lpanamensis_v36/sno_gene_gene_id.count.xz")</f>
        <v>preprocessing/TMRC30022/outputs/03hisat2_lpanamensis_v36/sno_gene_gene_id.count.xz</v>
      </c>
      <c r="AH8" s="32" t="n">
        <v>78589</v>
      </c>
      <c r="AI8" s="32" t="n">
        <v>8885</v>
      </c>
      <c r="AJ8" s="34" t="n">
        <f aca="false">(AI8+AH8)/Y8</f>
        <v>0.00756644644213793</v>
      </c>
      <c r="AK8" s="35" t="n">
        <f aca="false">(AI8+AH8)/(AE8+AD8)</f>
        <v>0.00794346999799493</v>
      </c>
      <c r="AL8" s="24" t="s">
        <v>110</v>
      </c>
      <c r="AM8" s="24" t="s">
        <v>64</v>
      </c>
      <c r="AN8" s="24" t="s">
        <v>75</v>
      </c>
      <c r="AO8" s="32" t="n">
        <v>0</v>
      </c>
      <c r="AP8" s="32" t="n">
        <v>0</v>
      </c>
      <c r="AQ8" s="32"/>
      <c r="AR8" s="32"/>
      <c r="AS8" s="32" t="n">
        <f aca="false">SUM(AO8:AR8)</f>
        <v>0</v>
      </c>
      <c r="AT8" s="36" t="n">
        <f aca="false">+AS8/AH8</f>
        <v>0</v>
      </c>
      <c r="AU8" s="24" t="s">
        <v>56</v>
      </c>
      <c r="AV8" s="37" t="str">
        <f aca="false">CONCATENATE("preprocessing/", A8, "/outputs/45salmon_hg38_lp/quant.sf")</f>
        <v>preprocessing/TMRC30022/outputs/45salmon_hg38_lp/quant.sf</v>
      </c>
      <c r="AW8" s="24" t="s">
        <v>111</v>
      </c>
      <c r="AX8" s="24" t="s">
        <v>112</v>
      </c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</row>
    <row r="9" s="24" customFormat="true" ht="21" hidden="false" customHeight="true" outlineLevel="0" collapsed="false">
      <c r="A9" s="23" t="s">
        <v>113</v>
      </c>
      <c r="B9" s="25" t="s">
        <v>114</v>
      </c>
      <c r="C9" s="25" t="s">
        <v>115</v>
      </c>
      <c r="D9" s="26" t="n">
        <v>1</v>
      </c>
      <c r="E9" s="27" t="s">
        <v>52</v>
      </c>
      <c r="F9" s="28" t="n">
        <v>42152</v>
      </c>
      <c r="G9" s="24" t="s">
        <v>53</v>
      </c>
      <c r="H9" s="27" t="s">
        <v>54</v>
      </c>
      <c r="I9" s="27" t="n">
        <v>1</v>
      </c>
      <c r="J9" s="27" t="s">
        <v>55</v>
      </c>
      <c r="K9" s="27" t="s">
        <v>55</v>
      </c>
      <c r="L9" s="27" t="s">
        <v>56</v>
      </c>
      <c r="M9" s="27" t="s">
        <v>55</v>
      </c>
      <c r="N9" s="27" t="s">
        <v>57</v>
      </c>
      <c r="O9" s="27" t="s">
        <v>58</v>
      </c>
      <c r="P9" s="27" t="s">
        <v>58</v>
      </c>
      <c r="Q9" s="29" t="s">
        <v>56</v>
      </c>
      <c r="R9" s="30" t="s">
        <v>56</v>
      </c>
      <c r="S9" s="31" t="s">
        <v>59</v>
      </c>
      <c r="T9" s="38" t="n">
        <v>42165</v>
      </c>
      <c r="U9" s="24" t="s">
        <v>61</v>
      </c>
      <c r="V9" s="27" t="s">
        <v>62</v>
      </c>
      <c r="X9" s="32" t="n">
        <v>27301816</v>
      </c>
      <c r="Y9" s="32" t="n">
        <v>25598918</v>
      </c>
      <c r="Z9" s="33" t="n">
        <f aca="false">Y9/X9</f>
        <v>0.937626932948343</v>
      </c>
      <c r="AA9" s="24" t="str">
        <f aca="false">CONCATENATE("preprocessing/",A9, "/outputs/salmon_hg38_100/quant.sf")</f>
        <v>preprocessing/TMRC30025/outputs/salmon_hg38_100/quant.sf</v>
      </c>
      <c r="AB9" s="24" t="str">
        <f aca="false">CONCATENATE("preprocessing/",A9, "/outputs/45salmon_hg38_lp/quant.sf")</f>
        <v>preprocessing/TMRC30025/outputs/45salmon_hg38_lp/quant.sf</v>
      </c>
      <c r="AC9" s="24" t="str">
        <f aca="false">CONCATENATE("preprocessing/", A9, "/outputs/02hisat2_hg38_100/hg38_100_sno_gene_gene_id.count.xz")</f>
        <v>preprocessing/TMRC30025/outputs/02hisat2_hg38_100/hg38_100_sno_gene_gene_id.count.xz</v>
      </c>
      <c r="AD9" s="32" t="n">
        <v>18739748</v>
      </c>
      <c r="AE9" s="32" t="n">
        <v>5693155</v>
      </c>
      <c r="AF9" s="33" t="n">
        <f aca="false">(AE9+AD9)/Y9</f>
        <v>0.954450613889228</v>
      </c>
      <c r="AG9" s="24" t="str">
        <f aca="false">CONCATENATE("preprocessing/", A9, "/outputs/03hisat2_lpanamensis_v36/sno_gene_gene_id.count.xz")</f>
        <v>preprocessing/TMRC30025/outputs/03hisat2_lpanamensis_v36/sno_gene_gene_id.count.xz</v>
      </c>
      <c r="AH9" s="32" t="n">
        <v>6894</v>
      </c>
      <c r="AI9" s="32" t="n">
        <v>374</v>
      </c>
      <c r="AJ9" s="34" t="n">
        <f aca="false">(AI9+AH9)/Y9</f>
        <v>0.000283918249982284</v>
      </c>
      <c r="AK9" s="35" t="n">
        <f aca="false">(AI9+AH9)/(AE9+AD9)</f>
        <v>0.000297467722112268</v>
      </c>
      <c r="AL9" s="24" t="s">
        <v>116</v>
      </c>
      <c r="AM9" s="24" t="s">
        <v>64</v>
      </c>
      <c r="AN9" s="24" t="s">
        <v>75</v>
      </c>
      <c r="AO9" s="32" t="n">
        <v>1</v>
      </c>
      <c r="AP9" s="32" t="n">
        <v>0</v>
      </c>
      <c r="AQ9" s="32"/>
      <c r="AR9" s="32"/>
      <c r="AS9" s="32" t="n">
        <f aca="false">SUM(AO9:AR9)</f>
        <v>1</v>
      </c>
      <c r="AT9" s="36" t="n">
        <f aca="false">+AS9/AH9</f>
        <v>0.000145053669857847</v>
      </c>
      <c r="AU9" s="24" t="s">
        <v>56</v>
      </c>
      <c r="AV9" s="37" t="str">
        <f aca="false">CONCATENATE("preprocessing/", A9, "/outputs/45salmon_hg38_lp/quant.sf")</f>
        <v>preprocessing/TMRC30025/outputs/45salmon_hg38_lp/quant.sf</v>
      </c>
      <c r="AW9" s="24" t="s">
        <v>117</v>
      </c>
      <c r="AX9" s="24" t="s">
        <v>118</v>
      </c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</row>
    <row r="10" s="24" customFormat="true" ht="21" hidden="false" customHeight="true" outlineLevel="0" collapsed="false">
      <c r="A10" s="23" t="s">
        <v>119</v>
      </c>
      <c r="B10" s="25" t="s">
        <v>120</v>
      </c>
      <c r="C10" s="25" t="s">
        <v>121</v>
      </c>
      <c r="D10" s="26" t="n">
        <v>1</v>
      </c>
      <c r="E10" s="27" t="s">
        <v>52</v>
      </c>
      <c r="F10" s="28" t="n">
        <v>42154</v>
      </c>
      <c r="G10" s="24" t="s">
        <v>53</v>
      </c>
      <c r="H10" s="27" t="s">
        <v>54</v>
      </c>
      <c r="I10" s="27" t="n">
        <v>1</v>
      </c>
      <c r="J10" s="27" t="s">
        <v>56</v>
      </c>
      <c r="K10" s="27" t="s">
        <v>56</v>
      </c>
      <c r="L10" s="27" t="s">
        <v>122</v>
      </c>
      <c r="M10" s="27" t="s">
        <v>82</v>
      </c>
      <c r="N10" s="27" t="s">
        <v>57</v>
      </c>
      <c r="O10" s="27" t="s">
        <v>58</v>
      </c>
      <c r="P10" s="27" t="s">
        <v>58</v>
      </c>
      <c r="Q10" s="29" t="s">
        <v>56</v>
      </c>
      <c r="R10" s="26" t="s">
        <v>56</v>
      </c>
      <c r="S10" s="31" t="s">
        <v>59</v>
      </c>
      <c r="T10" s="38" t="n">
        <v>42186</v>
      </c>
      <c r="U10" s="27" t="s">
        <v>61</v>
      </c>
      <c r="V10" s="27" t="s">
        <v>62</v>
      </c>
      <c r="X10" s="32" t="n">
        <v>25998738</v>
      </c>
      <c r="Y10" s="32" t="n">
        <v>24395772</v>
      </c>
      <c r="Z10" s="33" t="n">
        <f aca="false">Y10/X10</f>
        <v>0.938344468873835</v>
      </c>
      <c r="AA10" s="24" t="str">
        <f aca="false">CONCATENATE("preprocessing/",A10, "/outputs/salmon_hg38_100/quant.sf")</f>
        <v>preprocessing/TMRC30026/outputs/salmon_hg38_100/quant.sf</v>
      </c>
      <c r="AB10" s="24" t="str">
        <f aca="false">CONCATENATE("preprocessing/",A10, "/outputs/45salmon_hg38_lp/quant.sf")</f>
        <v>preprocessing/TMRC30026/outputs/45salmon_hg38_lp/quant.sf</v>
      </c>
      <c r="AC10" s="24" t="str">
        <f aca="false">CONCATENATE("preprocessing/", A10, "/outputs/02hisat2_hg38_100/hg38_100_sno_gene_gene_id.count.xz")</f>
        <v>preprocessing/TMRC30026/outputs/02hisat2_hg38_100/hg38_100_sno_gene_gene_id.count.xz</v>
      </c>
      <c r="AD10" s="32" t="n">
        <v>18292502</v>
      </c>
      <c r="AE10" s="32" t="n">
        <v>5094854</v>
      </c>
      <c r="AF10" s="33" t="n">
        <f aca="false">(AE10+AD10)/Y10</f>
        <v>0.958664312816172</v>
      </c>
      <c r="AG10" s="24" t="str">
        <f aca="false">CONCATENATE("preprocessing/", A10, "/outputs/03hisat2_lpanamensis_v36/sno_gene_gene_id.count.xz")</f>
        <v>preprocessing/TMRC30026/outputs/03hisat2_lpanamensis_v36/sno_gene_gene_id.count.xz</v>
      </c>
      <c r="AH10" s="32" t="n">
        <v>17162</v>
      </c>
      <c r="AI10" s="32" t="n">
        <v>1446</v>
      </c>
      <c r="AJ10" s="34" t="n">
        <f aca="false">(AI10+AH10)/Y10</f>
        <v>0.000762755120026536</v>
      </c>
      <c r="AK10" s="35" t="n">
        <f aca="false">(AI10+AH10)/(AE10+AD10)</f>
        <v>0.000795643594769755</v>
      </c>
      <c r="AL10" s="24" t="s">
        <v>123</v>
      </c>
      <c r="AM10" s="24" t="s">
        <v>64</v>
      </c>
      <c r="AN10" s="24" t="s">
        <v>75</v>
      </c>
      <c r="AO10" s="32" t="n">
        <v>0</v>
      </c>
      <c r="AP10" s="32" t="n">
        <v>0</v>
      </c>
      <c r="AQ10" s="32"/>
      <c r="AR10" s="32"/>
      <c r="AS10" s="32" t="n">
        <f aca="false">SUM(AO10:AR10)</f>
        <v>0</v>
      </c>
      <c r="AT10" s="36" t="n">
        <f aca="false">+AS10/AH10</f>
        <v>0</v>
      </c>
      <c r="AU10" s="24" t="s">
        <v>56</v>
      </c>
      <c r="AV10" s="37" t="str">
        <f aca="false">CONCATENATE("preprocessing/", A10, "/outputs/45salmon_hg38_lp/quant.sf")</f>
        <v>preprocessing/TMRC30026/outputs/45salmon_hg38_lp/quant.sf</v>
      </c>
      <c r="AW10" s="24" t="s">
        <v>124</v>
      </c>
      <c r="AX10" s="24" t="s">
        <v>125</v>
      </c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</row>
    <row r="11" s="24" customFormat="true" ht="21" hidden="false" customHeight="true" outlineLevel="0" collapsed="false">
      <c r="A11" s="23" t="s">
        <v>126</v>
      </c>
      <c r="B11" s="25" t="s">
        <v>127</v>
      </c>
      <c r="C11" s="25" t="s">
        <v>128</v>
      </c>
      <c r="D11" s="26" t="n">
        <v>1</v>
      </c>
      <c r="E11" s="27" t="s">
        <v>52</v>
      </c>
      <c r="F11" s="28" t="n">
        <v>42188</v>
      </c>
      <c r="G11" s="24" t="s">
        <v>53</v>
      </c>
      <c r="H11" s="27" t="s">
        <v>54</v>
      </c>
      <c r="I11" s="27" t="n">
        <v>1</v>
      </c>
      <c r="J11" s="27" t="s">
        <v>109</v>
      </c>
      <c r="K11" s="27" t="s">
        <v>109</v>
      </c>
      <c r="L11" s="27" t="s">
        <v>129</v>
      </c>
      <c r="M11" s="24" t="s">
        <v>72</v>
      </c>
      <c r="N11" s="24" t="s">
        <v>57</v>
      </c>
      <c r="O11" s="27" t="s">
        <v>58</v>
      </c>
      <c r="P11" s="27" t="s">
        <v>58</v>
      </c>
      <c r="Q11" s="29" t="s">
        <v>56</v>
      </c>
      <c r="R11" s="30" t="s">
        <v>56</v>
      </c>
      <c r="S11" s="39" t="s">
        <v>59</v>
      </c>
      <c r="T11" s="38" t="n">
        <v>42236</v>
      </c>
      <c r="U11" s="24" t="s">
        <v>61</v>
      </c>
      <c r="V11" s="27" t="s">
        <v>62</v>
      </c>
      <c r="X11" s="32" t="n">
        <v>12921744</v>
      </c>
      <c r="Y11" s="32" t="n">
        <v>12135904</v>
      </c>
      <c r="Z11" s="33" t="n">
        <f aca="false">Y11/X11</f>
        <v>0.93918467971506</v>
      </c>
      <c r="AA11" s="24" t="str">
        <f aca="false">CONCATENATE("preprocessing/",A11, "/outputs/salmon_hg38_100/quant.sf")</f>
        <v>preprocessing/TMRC30044/outputs/salmon_hg38_100/quant.sf</v>
      </c>
      <c r="AB11" s="24" t="str">
        <f aca="false">CONCATENATE("preprocessing/",A11, "/outputs/45salmon_hg38_lp/quant.sf")</f>
        <v>preprocessing/TMRC30044/outputs/45salmon_hg38_lp/quant.sf</v>
      </c>
      <c r="AC11" s="24" t="str">
        <f aca="false">CONCATENATE("preprocessing/", A11, "/outputs/02hisat2_hg38_100/hg38_100_sno_gene_gene_id.count.xz")</f>
        <v>preprocessing/TMRC30044/outputs/02hisat2_hg38_100/hg38_100_sno_gene_gene_id.count.xz</v>
      </c>
      <c r="AD11" s="32" t="n">
        <v>7845877</v>
      </c>
      <c r="AE11" s="32" t="n">
        <v>3423033</v>
      </c>
      <c r="AF11" s="33" t="n">
        <f aca="false">(AE11+AD11)/Y11</f>
        <v>0.9285595864964</v>
      </c>
      <c r="AG11" s="24" t="str">
        <f aca="false">CONCATENATE("preprocessing/", A11, "/outputs/03hisat2_lpanamensis_v36/sno_gene_gene_id.count.xz")</f>
        <v>preprocessing/TMRC30044/outputs/03hisat2_lpanamensis_v36/sno_gene_gene_id.count.xz</v>
      </c>
      <c r="AH11" s="32" t="n">
        <v>104438</v>
      </c>
      <c r="AI11" s="32" t="n">
        <v>13239</v>
      </c>
      <c r="AJ11" s="34" t="n">
        <f aca="false">(AI11+AH11)/Y11</f>
        <v>0.0096965994457438</v>
      </c>
      <c r="AK11" s="35" t="n">
        <f aca="false">(AI11+AH11)/(AE11+AD11)</f>
        <v>0.0104426248856367</v>
      </c>
      <c r="AL11" s="24" t="s">
        <v>130</v>
      </c>
      <c r="AM11" s="24" t="s">
        <v>64</v>
      </c>
      <c r="AN11" s="24" t="s">
        <v>75</v>
      </c>
      <c r="AO11" s="32" t="n">
        <v>0</v>
      </c>
      <c r="AP11" s="32" t="n">
        <v>1</v>
      </c>
      <c r="AQ11" s="32"/>
      <c r="AR11" s="32"/>
      <c r="AS11" s="32" t="n">
        <f aca="false">SUM(AO11:AR11)</f>
        <v>1</v>
      </c>
      <c r="AT11" s="36" t="n">
        <f aca="false">+AS11/AH11</f>
        <v>9.57505888661215E-006</v>
      </c>
      <c r="AU11" s="24" t="s">
        <v>56</v>
      </c>
      <c r="AV11" s="37" t="str">
        <f aca="false">CONCATENATE("preprocessing/", A11, "/outputs/45salmon_hg38_lp/quant.sf")</f>
        <v>preprocessing/TMRC30044/outputs/45salmon_hg38_lp/quant.sf</v>
      </c>
      <c r="AW11" s="24" t="s">
        <v>131</v>
      </c>
      <c r="AX11" s="24" t="s">
        <v>132</v>
      </c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</row>
    <row r="12" s="24" customFormat="true" ht="21" hidden="false" customHeight="true" outlineLevel="0" collapsed="false">
      <c r="A12" s="23" t="s">
        <v>133</v>
      </c>
      <c r="B12" s="25" t="s">
        <v>134</v>
      </c>
      <c r="C12" s="25" t="s">
        <v>135</v>
      </c>
      <c r="D12" s="26" t="n">
        <v>1</v>
      </c>
      <c r="E12" s="24" t="s">
        <v>52</v>
      </c>
      <c r="F12" s="28" t="n">
        <v>42229</v>
      </c>
      <c r="G12" s="24" t="s">
        <v>53</v>
      </c>
      <c r="H12" s="27" t="s">
        <v>54</v>
      </c>
      <c r="I12" s="27" t="n">
        <v>1</v>
      </c>
      <c r="J12" s="27" t="s">
        <v>109</v>
      </c>
      <c r="K12" s="24" t="s">
        <v>72</v>
      </c>
      <c r="L12" s="24" t="s">
        <v>56</v>
      </c>
      <c r="M12" s="24" t="s">
        <v>72</v>
      </c>
      <c r="N12" s="24" t="s">
        <v>57</v>
      </c>
      <c r="O12" s="27" t="s">
        <v>58</v>
      </c>
      <c r="P12" s="27" t="s">
        <v>58</v>
      </c>
      <c r="Q12" s="40" t="s">
        <v>56</v>
      </c>
      <c r="R12" s="26" t="s">
        <v>56</v>
      </c>
      <c r="S12" s="24" t="s">
        <v>59</v>
      </c>
      <c r="T12" s="38" t="n">
        <v>42256</v>
      </c>
      <c r="U12" s="24" t="s">
        <v>61</v>
      </c>
      <c r="V12" s="27" t="s">
        <v>62</v>
      </c>
      <c r="X12" s="32" t="n">
        <v>11010603</v>
      </c>
      <c r="Y12" s="32" t="n">
        <v>10298249</v>
      </c>
      <c r="Z12" s="33" t="n">
        <f aca="false">Y12/X12</f>
        <v>0.935302907570094</v>
      </c>
      <c r="AA12" s="24" t="str">
        <f aca="false">CONCATENATE("preprocessing/",A12, "/outputs/salmon_hg38_100/quant.sf")</f>
        <v>preprocessing/TMRC30045/outputs/salmon_hg38_100/quant.sf</v>
      </c>
      <c r="AB12" s="24" t="str">
        <f aca="false">CONCATENATE("preprocessing/",A12, "/outputs/45salmon_hg38_lp/quant.sf")</f>
        <v>preprocessing/TMRC30045/outputs/45salmon_hg38_lp/quant.sf</v>
      </c>
      <c r="AC12" s="24" t="str">
        <f aca="false">CONCATENATE("preprocessing/", A12, "/outputs/02hisat2_hg38_100/hg38_100_sno_gene_gene_id.count.xz")</f>
        <v>preprocessing/TMRC30045/outputs/02hisat2_hg38_100/hg38_100_sno_gene_gene_id.count.xz</v>
      </c>
      <c r="AD12" s="32" t="n">
        <v>6030312</v>
      </c>
      <c r="AE12" s="32" t="n">
        <v>2878770</v>
      </c>
      <c r="AF12" s="33" t="n">
        <f aca="false">(AE12+AD12)/Y12</f>
        <v>0.865106485578276</v>
      </c>
      <c r="AG12" s="24" t="str">
        <f aca="false">CONCATENATE("preprocessing/", A12, "/outputs/03hisat2_lpanamensis_v36/sno_gene_gene_id.count.xz")</f>
        <v>preprocessing/TMRC30045/outputs/03hisat2_lpanamensis_v36/sno_gene_gene_id.count.xz</v>
      </c>
      <c r="AH12" s="32" t="n">
        <v>4312</v>
      </c>
      <c r="AI12" s="32" t="n">
        <v>104</v>
      </c>
      <c r="AJ12" s="34" t="n">
        <f aca="false">(AI12+AH12)/Y12</f>
        <v>0.000428810761907194</v>
      </c>
      <c r="AK12" s="35" t="n">
        <f aca="false">(AI12+AH12)/(AE12+AD12)</f>
        <v>0.00049567396506172</v>
      </c>
      <c r="AL12" s="24" t="s">
        <v>136</v>
      </c>
      <c r="AM12" s="24" t="s">
        <v>64</v>
      </c>
      <c r="AN12" s="24" t="s">
        <v>75</v>
      </c>
      <c r="AO12" s="32" t="n">
        <v>0</v>
      </c>
      <c r="AP12" s="32" t="n">
        <v>0</v>
      </c>
      <c r="AQ12" s="32"/>
      <c r="AR12" s="32"/>
      <c r="AS12" s="32" t="n">
        <f aca="false">SUM(AO12:AR12)</f>
        <v>0</v>
      </c>
      <c r="AT12" s="36" t="n">
        <f aca="false">+AS12/AH12</f>
        <v>0</v>
      </c>
      <c r="AU12" s="24" t="s">
        <v>56</v>
      </c>
      <c r="AV12" s="37" t="str">
        <f aca="false">CONCATENATE("preprocessing/", A12, "/outputs/45salmon_hg38_lp/quant.sf")</f>
        <v>preprocessing/TMRC30045/outputs/45salmon_hg38_lp/quant.sf</v>
      </c>
      <c r="AW12" s="24" t="s">
        <v>137</v>
      </c>
      <c r="AX12" s="24" t="s">
        <v>138</v>
      </c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</row>
    <row r="13" s="24" customFormat="true" ht="21" hidden="false" customHeight="true" outlineLevel="0" collapsed="false">
      <c r="A13" s="23" t="s">
        <v>139</v>
      </c>
      <c r="B13" s="25" t="s">
        <v>140</v>
      </c>
      <c r="C13" s="25" t="s">
        <v>141</v>
      </c>
      <c r="D13" s="26" t="n">
        <v>1</v>
      </c>
      <c r="E13" s="24" t="s">
        <v>52</v>
      </c>
      <c r="F13" s="28" t="n">
        <v>42284</v>
      </c>
      <c r="G13" s="24" t="s">
        <v>53</v>
      </c>
      <c r="H13" s="24" t="s">
        <v>54</v>
      </c>
      <c r="I13" s="24" t="n">
        <v>1</v>
      </c>
      <c r="J13" s="24" t="s">
        <v>71</v>
      </c>
      <c r="K13" s="24" t="s">
        <v>89</v>
      </c>
      <c r="L13" s="27" t="s">
        <v>142</v>
      </c>
      <c r="M13" s="24" t="s">
        <v>72</v>
      </c>
      <c r="N13" s="24" t="s">
        <v>57</v>
      </c>
      <c r="O13" s="27" t="s">
        <v>58</v>
      </c>
      <c r="P13" s="27" t="s">
        <v>58</v>
      </c>
      <c r="Q13" s="40" t="s">
        <v>56</v>
      </c>
      <c r="R13" s="26" t="s">
        <v>56</v>
      </c>
      <c r="S13" s="24" t="s">
        <v>59</v>
      </c>
      <c r="T13" s="38" t="n">
        <v>42292</v>
      </c>
      <c r="V13" s="24" t="s">
        <v>62</v>
      </c>
      <c r="X13" s="32" t="n">
        <v>25896655</v>
      </c>
      <c r="Y13" s="32" t="n">
        <v>22350949</v>
      </c>
      <c r="Z13" s="33" t="n">
        <f aca="false">Y13/X13</f>
        <v>0.863082471462048</v>
      </c>
      <c r="AA13" s="24" t="str">
        <f aca="false">CONCATENATE("preprocessing/",A13, "/outputs/salmon_hg38_100/quant.sf")</f>
        <v>preprocessing/TMRC30152/outputs/salmon_hg38_100/quant.sf</v>
      </c>
      <c r="AB13" s="24" t="str">
        <f aca="false">CONCATENATE("preprocessing/",A13, "/outputs/45salmon_hg38_lp/quant.sf")</f>
        <v>preprocessing/TMRC30152/outputs/45salmon_hg38_lp/quant.sf</v>
      </c>
      <c r="AC13" s="24" t="str">
        <f aca="false">CONCATENATE("preprocessing/", A13, "/outputs/02hisat2_hg38_100/hg38_100_sno_gene_gene_id.count.xz")</f>
        <v>preprocessing/TMRC30152/outputs/02hisat2_hg38_100/hg38_100_sno_gene_gene_id.count.xz</v>
      </c>
      <c r="AD13" s="32" t="n">
        <v>18884196</v>
      </c>
      <c r="AE13" s="32" t="n">
        <v>2269511</v>
      </c>
      <c r="AF13" s="33" t="n">
        <f aca="false">(AE13+AD13)/Y13</f>
        <v>0.946434399720567</v>
      </c>
      <c r="AG13" s="24" t="str">
        <f aca="false">CONCATENATE("preprocessing/", A13, "/outputs/03hisat2_lpanamensis_v36/sno_gene_gene_id.count.xz")</f>
        <v>preprocessing/TMRC30152/outputs/03hisat2_lpanamensis_v36/sno_gene_gene_id.count.xz</v>
      </c>
      <c r="AH13" s="32" t="n">
        <v>1349</v>
      </c>
      <c r="AI13" s="32" t="n">
        <v>38</v>
      </c>
      <c r="AJ13" s="34" t="n">
        <f aca="false">(AI13+AH13)/Y13</f>
        <v>6.20555306175143E-005</v>
      </c>
      <c r="AK13" s="35" t="n">
        <f aca="false">(AI13+AH13)/(AE13+AD13)</f>
        <v>6.55677040435513E-005</v>
      </c>
      <c r="AL13" s="24" t="s">
        <v>143</v>
      </c>
      <c r="AM13" s="24" t="s">
        <v>64</v>
      </c>
      <c r="AN13" s="24" t="s">
        <v>75</v>
      </c>
      <c r="AO13" s="32" t="n">
        <v>0</v>
      </c>
      <c r="AP13" s="32" t="n">
        <v>0</v>
      </c>
      <c r="AQ13" s="32" t="n">
        <v>13</v>
      </c>
      <c r="AR13" s="32" t="n">
        <v>0</v>
      </c>
      <c r="AS13" s="32" t="n">
        <f aca="false">SUM(AO13:AR13)</f>
        <v>13</v>
      </c>
      <c r="AT13" s="36" t="n">
        <f aca="false">+AS13/AH13</f>
        <v>0.00963676797627873</v>
      </c>
      <c r="AU13" s="24" t="s">
        <v>61</v>
      </c>
      <c r="AV13" s="37" t="str">
        <f aca="false">CONCATENATE("preprocessing/", A13, "/outputs/45salmon_hg38_lp/quant.sf")</f>
        <v>preprocessing/TMRC30152/outputs/45salmon_hg38_lp/quant.sf</v>
      </c>
      <c r="AW13" s="24" t="s">
        <v>144</v>
      </c>
      <c r="AX13" s="24" t="s">
        <v>145</v>
      </c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</row>
    <row r="14" s="24" customFormat="true" ht="21" hidden="false" customHeight="true" outlineLevel="0" collapsed="false">
      <c r="A14" s="23" t="s">
        <v>146</v>
      </c>
      <c r="B14" s="25" t="s">
        <v>147</v>
      </c>
      <c r="C14" s="25" t="s">
        <v>148</v>
      </c>
      <c r="D14" s="26" t="n">
        <v>1</v>
      </c>
      <c r="E14" s="24" t="s">
        <v>52</v>
      </c>
      <c r="F14" s="28" t="n">
        <v>42371</v>
      </c>
      <c r="G14" s="24" t="s">
        <v>53</v>
      </c>
      <c r="H14" s="24" t="s">
        <v>54</v>
      </c>
      <c r="I14" s="24" t="n">
        <v>1</v>
      </c>
      <c r="J14" s="24" t="s">
        <v>109</v>
      </c>
      <c r="K14" s="24" t="s">
        <v>89</v>
      </c>
      <c r="L14" s="27" t="s">
        <v>149</v>
      </c>
      <c r="M14" s="24" t="s">
        <v>72</v>
      </c>
      <c r="N14" s="24" t="s">
        <v>57</v>
      </c>
      <c r="O14" s="27" t="s">
        <v>58</v>
      </c>
      <c r="P14" s="27" t="s">
        <v>58</v>
      </c>
      <c r="Q14" s="40" t="s">
        <v>56</v>
      </c>
      <c r="R14" s="26" t="s">
        <v>56</v>
      </c>
      <c r="S14" s="24" t="s">
        <v>59</v>
      </c>
      <c r="T14" s="38" t="n">
        <v>42382</v>
      </c>
      <c r="V14" s="24" t="s">
        <v>62</v>
      </c>
      <c r="X14" s="32" t="n">
        <v>13553603</v>
      </c>
      <c r="Y14" s="32" t="n">
        <v>10391439</v>
      </c>
      <c r="Z14" s="33" t="n">
        <f aca="false">Y14/X14</f>
        <v>0.766692000643667</v>
      </c>
      <c r="AA14" s="24" t="str">
        <f aca="false">CONCATENATE("preprocessing/",A14, "/outputs/salmon_hg38_100/quant.sf")</f>
        <v>preprocessing/TMRC30154/outputs/salmon_hg38_100/quant.sf</v>
      </c>
      <c r="AB14" s="24" t="str">
        <f aca="false">CONCATENATE("preprocessing/",A14, "/outputs/45salmon_hg38_lp/quant.sf")</f>
        <v>preprocessing/TMRC30154/outputs/45salmon_hg38_lp/quant.sf</v>
      </c>
      <c r="AC14" s="24" t="str">
        <f aca="false">CONCATENATE("preprocessing/", A14, "/outputs/02hisat2_hg38_100/hg38_100_sno_gene_gene_id.count.xz")</f>
        <v>preprocessing/TMRC30154/outputs/02hisat2_hg38_100/hg38_100_sno_gene_gene_id.count.xz</v>
      </c>
      <c r="AD14" s="32" t="n">
        <v>8543416</v>
      </c>
      <c r="AE14" s="32" t="n">
        <v>1142988</v>
      </c>
      <c r="AF14" s="33" t="n">
        <f aca="false">(AE14+AD14)/Y14</f>
        <v>0.932152322695634</v>
      </c>
      <c r="AG14" s="24" t="str">
        <f aca="false">CONCATENATE("preprocessing/", A14, "/outputs/03hisat2_lpanamensis_v36/sno_gene_gene_id.count.xz")</f>
        <v>preprocessing/TMRC30154/outputs/03hisat2_lpanamensis_v36/sno_gene_gene_id.count.xz</v>
      </c>
      <c r="AH14" s="32" t="n">
        <v>711</v>
      </c>
      <c r="AI14" s="32" t="n">
        <v>44</v>
      </c>
      <c r="AJ14" s="34" t="n">
        <f aca="false">(AI14+AH14)/Y14</f>
        <v>7.26559622781792E-005</v>
      </c>
      <c r="AK14" s="35" t="n">
        <f aca="false">(AI14+AH14)/(AE14+AD14)</f>
        <v>7.7944302137305E-005</v>
      </c>
      <c r="AL14" s="24" t="s">
        <v>150</v>
      </c>
      <c r="AM14" s="24" t="s">
        <v>64</v>
      </c>
      <c r="AN14" s="24" t="s">
        <v>75</v>
      </c>
      <c r="AO14" s="32" t="n">
        <v>0</v>
      </c>
      <c r="AP14" s="32" t="n">
        <v>0</v>
      </c>
      <c r="AQ14" s="32" t="n">
        <v>4</v>
      </c>
      <c r="AR14" s="32" t="n">
        <v>0</v>
      </c>
      <c r="AS14" s="32" t="n">
        <f aca="false">SUM(AO14:AR14)</f>
        <v>4</v>
      </c>
      <c r="AT14" s="36" t="n">
        <f aca="false">+AS14/AH14</f>
        <v>0.00562587904360056</v>
      </c>
      <c r="AU14" s="24" t="s">
        <v>61</v>
      </c>
      <c r="AV14" s="37" t="str">
        <f aca="false">CONCATENATE("preprocessing/", A14, "/outputs/45salmon_hg38_lp/quant.sf")</f>
        <v>preprocessing/TMRC30154/outputs/45salmon_hg38_lp/quant.sf</v>
      </c>
      <c r="AW14" s="24" t="s">
        <v>151</v>
      </c>
      <c r="AX14" s="24" t="s">
        <v>152</v>
      </c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</row>
    <row r="15" s="24" customFormat="true" ht="21" hidden="false" customHeight="true" outlineLevel="0" collapsed="false">
      <c r="A15" s="23" t="s">
        <v>153</v>
      </c>
      <c r="B15" s="25" t="s">
        <v>154</v>
      </c>
      <c r="C15" s="25" t="s">
        <v>155</v>
      </c>
      <c r="D15" s="26" t="n">
        <v>1</v>
      </c>
      <c r="E15" s="24" t="s">
        <v>52</v>
      </c>
      <c r="F15" s="28" t="n">
        <v>42354</v>
      </c>
      <c r="G15" s="24" t="s">
        <v>53</v>
      </c>
      <c r="H15" s="24" t="s">
        <v>54</v>
      </c>
      <c r="I15" s="24" t="n">
        <v>1</v>
      </c>
      <c r="J15" s="24" t="s">
        <v>71</v>
      </c>
      <c r="K15" s="24" t="s">
        <v>72</v>
      </c>
      <c r="L15" s="24" t="s">
        <v>56</v>
      </c>
      <c r="M15" s="24" t="s">
        <v>72</v>
      </c>
      <c r="N15" s="24" t="s">
        <v>57</v>
      </c>
      <c r="O15" s="27" t="s">
        <v>58</v>
      </c>
      <c r="P15" s="27" t="s">
        <v>58</v>
      </c>
      <c r="Q15" s="40" t="s">
        <v>56</v>
      </c>
      <c r="R15" s="26" t="s">
        <v>56</v>
      </c>
      <c r="S15" s="24" t="s">
        <v>59</v>
      </c>
      <c r="T15" s="38" t="n">
        <v>42355</v>
      </c>
      <c r="V15" s="24" t="s">
        <v>62</v>
      </c>
      <c r="X15" s="32" t="n">
        <v>14987281</v>
      </c>
      <c r="Y15" s="32" t="n">
        <v>11028010</v>
      </c>
      <c r="Z15" s="33" t="n">
        <f aca="false">Y15/X15</f>
        <v>0.735824596869839</v>
      </c>
      <c r="AA15" s="24" t="str">
        <f aca="false">CONCATENATE("preprocessing/",A15, "/outputs/salmon_hg38_100/quant.sf")</f>
        <v>preprocessing/TMRC30155/outputs/salmon_hg38_100/quant.sf</v>
      </c>
      <c r="AB15" s="24" t="str">
        <f aca="false">CONCATENATE("preprocessing/",A15, "/outputs/45salmon_hg38_lp/quant.sf")</f>
        <v>preprocessing/TMRC30155/outputs/45salmon_hg38_lp/quant.sf</v>
      </c>
      <c r="AC15" s="24" t="str">
        <f aca="false">CONCATENATE("preprocessing/", A15, "/outputs/02hisat2_hg38_100/hg38_100_sno_gene_gene_id.count.xz")</f>
        <v>preprocessing/TMRC30155/outputs/02hisat2_hg38_100/hg38_100_sno_gene_gene_id.count.xz</v>
      </c>
      <c r="AD15" s="32" t="n">
        <v>9158538</v>
      </c>
      <c r="AE15" s="32" t="n">
        <v>1186166</v>
      </c>
      <c r="AF15" s="33" t="n">
        <f aca="false">(AE15+AD15)/Y15</f>
        <v>0.938039047842721</v>
      </c>
      <c r="AG15" s="24" t="str">
        <f aca="false">CONCATENATE("preprocessing/", A15, "/outputs/03hisat2_lpanamensis_v36/sno_gene_gene_id.count.xz")</f>
        <v>preprocessing/TMRC30155/outputs/03hisat2_lpanamensis_v36/sno_gene_gene_id.count.xz</v>
      </c>
      <c r="AH15" s="32" t="n">
        <v>1417</v>
      </c>
      <c r="AI15" s="32" t="n">
        <v>54</v>
      </c>
      <c r="AJ15" s="34" t="n">
        <f aca="false">(AI15+AH15)/Y15</f>
        <v>0.000133387619343834</v>
      </c>
      <c r="AK15" s="35" t="n">
        <f aca="false">(AI15+AH15)/(AE15+AD15)</f>
        <v>0.000142198365463139</v>
      </c>
      <c r="AL15" s="24" t="s">
        <v>156</v>
      </c>
      <c r="AM15" s="24" t="s">
        <v>64</v>
      </c>
      <c r="AN15" s="24" t="s">
        <v>75</v>
      </c>
      <c r="AO15" s="32" t="n">
        <v>0</v>
      </c>
      <c r="AP15" s="32" t="n">
        <v>0</v>
      </c>
      <c r="AQ15" s="32" t="n">
        <v>11</v>
      </c>
      <c r="AR15" s="32" t="n">
        <v>0</v>
      </c>
      <c r="AS15" s="32" t="n">
        <f aca="false">SUM(AO15:AR15)</f>
        <v>11</v>
      </c>
      <c r="AT15" s="36" t="n">
        <f aca="false">+AS15/AH15</f>
        <v>0.00776287932251235</v>
      </c>
      <c r="AU15" s="24" t="s">
        <v>61</v>
      </c>
      <c r="AV15" s="37" t="str">
        <f aca="false">CONCATENATE("preprocessing/", A15, "/outputs/45salmon_hg38_lp/quant.sf")</f>
        <v>preprocessing/TMRC30155/outputs/45salmon_hg38_lp/quant.sf</v>
      </c>
      <c r="AW15" s="24" t="s">
        <v>157</v>
      </c>
      <c r="AX15" s="24" t="s">
        <v>158</v>
      </c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</row>
    <row r="16" s="24" customFormat="true" ht="21" hidden="false" customHeight="true" outlineLevel="0" collapsed="false">
      <c r="A16" s="23" t="s">
        <v>159</v>
      </c>
      <c r="B16" s="25" t="s">
        <v>160</v>
      </c>
      <c r="C16" s="25" t="s">
        <v>161</v>
      </c>
      <c r="D16" s="26" t="n">
        <v>1</v>
      </c>
      <c r="E16" s="24" t="s">
        <v>52</v>
      </c>
      <c r="F16" s="28" t="n">
        <v>42404</v>
      </c>
      <c r="G16" s="24" t="s">
        <v>53</v>
      </c>
      <c r="H16" s="24" t="s">
        <v>54</v>
      </c>
      <c r="I16" s="24" t="n">
        <v>1</v>
      </c>
      <c r="J16" s="27" t="s">
        <v>71</v>
      </c>
      <c r="K16" s="24" t="s">
        <v>72</v>
      </c>
      <c r="L16" s="24" t="s">
        <v>56</v>
      </c>
      <c r="M16" s="24" t="s">
        <v>72</v>
      </c>
      <c r="N16" s="24" t="s">
        <v>57</v>
      </c>
      <c r="O16" s="27" t="s">
        <v>58</v>
      </c>
      <c r="P16" s="27" t="s">
        <v>58</v>
      </c>
      <c r="Q16" s="40" t="s">
        <v>56</v>
      </c>
      <c r="R16" s="26" t="s">
        <v>56</v>
      </c>
      <c r="S16" s="24" t="s">
        <v>59</v>
      </c>
      <c r="V16" s="24" t="s">
        <v>62</v>
      </c>
      <c r="X16" s="32" t="n">
        <v>15243638</v>
      </c>
      <c r="Y16" s="32" t="n">
        <v>11503891</v>
      </c>
      <c r="Z16" s="33" t="n">
        <f aca="false">Y16/X16</f>
        <v>0.754668340982645</v>
      </c>
      <c r="AA16" s="24" t="str">
        <f aca="false">CONCATENATE("preprocessing/",A16, "/outputs/salmon_hg38_100/quant.sf")</f>
        <v>preprocessing/TMRC30156/outputs/salmon_hg38_100/quant.sf</v>
      </c>
      <c r="AB16" s="24" t="str">
        <f aca="false">CONCATENATE("preprocessing/",A16, "/outputs/45salmon_hg38_lp/quant.sf")</f>
        <v>preprocessing/TMRC30156/outputs/45salmon_hg38_lp/quant.sf</v>
      </c>
      <c r="AC16" s="24" t="str">
        <f aca="false">CONCATENATE("preprocessing/", A16, "/outputs/02hisat2_hg38_100/hg38_100_sno_gene_gene_id.count.xz")</f>
        <v>preprocessing/TMRC30156/outputs/02hisat2_hg38_100/hg38_100_sno_gene_gene_id.count.xz</v>
      </c>
      <c r="AD16" s="32" t="n">
        <v>9915461</v>
      </c>
      <c r="AE16" s="32" t="n">
        <v>744849</v>
      </c>
      <c r="AF16" s="33" t="n">
        <f aca="false">(AE16+AD16)/Y16</f>
        <v>0.926669941500663</v>
      </c>
      <c r="AG16" s="24" t="str">
        <f aca="false">CONCATENATE("preprocessing/", A16, "/outputs/03hisat2_lpanamensis_v36/sno_gene_gene_id.count.xz")</f>
        <v>preprocessing/TMRC30156/outputs/03hisat2_lpanamensis_v36/sno_gene_gene_id.count.xz</v>
      </c>
      <c r="AH16" s="32" t="n">
        <v>68505</v>
      </c>
      <c r="AI16" s="32" t="n">
        <v>5976</v>
      </c>
      <c r="AJ16" s="34" t="n">
        <f aca="false">(AI16+AH16)/Y16</f>
        <v>0.00647441809036612</v>
      </c>
      <c r="AK16" s="35" t="n">
        <f aca="false">(AI16+AH16)/(AE16+AD16)</f>
        <v>0.00698675742075043</v>
      </c>
      <c r="AL16" s="24" t="s">
        <v>162</v>
      </c>
      <c r="AM16" s="24" t="s">
        <v>64</v>
      </c>
      <c r="AN16" s="24" t="s">
        <v>65</v>
      </c>
      <c r="AO16" s="32" t="n">
        <v>0</v>
      </c>
      <c r="AP16" s="32" t="n">
        <v>0</v>
      </c>
      <c r="AQ16" s="32" t="n">
        <v>1559</v>
      </c>
      <c r="AR16" s="32" t="n">
        <v>1</v>
      </c>
      <c r="AS16" s="32" t="n">
        <f aca="false">SUM(AO16:AR16)</f>
        <v>1560</v>
      </c>
      <c r="AT16" s="36" t="n">
        <f aca="false">+AS16/AH16</f>
        <v>0.022772060433545</v>
      </c>
      <c r="AU16" s="24" t="s">
        <v>61</v>
      </c>
      <c r="AV16" s="37" t="str">
        <f aca="false">CONCATENATE("preprocessing/", A16, "/outputs/45salmon_hg38_lp/quant.sf")</f>
        <v>preprocessing/TMRC30156/outputs/45salmon_hg38_lp/quant.sf</v>
      </c>
      <c r="AW16" s="24" t="s">
        <v>163</v>
      </c>
      <c r="AX16" s="24" t="s">
        <v>164</v>
      </c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</row>
    <row r="17" s="24" customFormat="true" ht="21" hidden="false" customHeight="true" outlineLevel="0" collapsed="false">
      <c r="A17" s="23" t="s">
        <v>165</v>
      </c>
      <c r="B17" s="25" t="s">
        <v>166</v>
      </c>
      <c r="C17" s="25" t="s">
        <v>167</v>
      </c>
      <c r="D17" s="26" t="n">
        <v>1</v>
      </c>
      <c r="E17" s="24" t="s">
        <v>52</v>
      </c>
      <c r="F17" s="28" t="n">
        <v>42285</v>
      </c>
      <c r="G17" s="24" t="s">
        <v>53</v>
      </c>
      <c r="H17" s="24" t="s">
        <v>54</v>
      </c>
      <c r="I17" s="24" t="n">
        <v>1</v>
      </c>
      <c r="J17" s="24" t="s">
        <v>56</v>
      </c>
      <c r="K17" s="24" t="s">
        <v>56</v>
      </c>
      <c r="L17" s="27" t="s">
        <v>168</v>
      </c>
      <c r="M17" s="24" t="s">
        <v>82</v>
      </c>
      <c r="N17" s="24" t="s">
        <v>57</v>
      </c>
      <c r="O17" s="27" t="s">
        <v>58</v>
      </c>
      <c r="P17" s="27" t="s">
        <v>58</v>
      </c>
      <c r="Q17" s="40" t="s">
        <v>56</v>
      </c>
      <c r="R17" s="26" t="s">
        <v>56</v>
      </c>
      <c r="S17" s="24" t="s">
        <v>59</v>
      </c>
      <c r="T17" s="38" t="n">
        <v>42292</v>
      </c>
      <c r="V17" s="24" t="s">
        <v>62</v>
      </c>
      <c r="X17" s="32" t="n">
        <v>30751175</v>
      </c>
      <c r="Y17" s="32" t="n">
        <v>25584307</v>
      </c>
      <c r="Z17" s="33" t="n">
        <f aca="false">Y17/X17</f>
        <v>0.831978192703206</v>
      </c>
      <c r="AA17" s="24" t="str">
        <f aca="false">CONCATENATE("preprocessing/",A17, "/outputs/salmon_hg38_100/quant.sf")</f>
        <v>preprocessing/TMRC30177/outputs/salmon_hg38_100/quant.sf</v>
      </c>
      <c r="AB17" s="24" t="str">
        <f aca="false">CONCATENATE("preprocessing/",A17, "/outputs/45salmon_hg38_lp/quant.sf")</f>
        <v>preprocessing/TMRC30177/outputs/45salmon_hg38_lp/quant.sf</v>
      </c>
      <c r="AC17" s="24" t="str">
        <f aca="false">CONCATENATE("preprocessing/", A17, "/outputs/02hisat2_hg38_100/hg38_100_sno_gene_gene_id.count.xz")</f>
        <v>preprocessing/TMRC30177/outputs/02hisat2_hg38_100/hg38_100_sno_gene_gene_id.count.xz</v>
      </c>
      <c r="AD17" s="32" t="n">
        <v>21417009</v>
      </c>
      <c r="AE17" s="32" t="n">
        <v>2350959</v>
      </c>
      <c r="AF17" s="33" t="n">
        <f aca="false">(AE17+AD17)/Y17</f>
        <v>0.929005737775113</v>
      </c>
      <c r="AG17" s="24" t="str">
        <f aca="false">CONCATENATE("preprocessing/", A17, "/outputs/03hisat2_lpanamensis_v36/sno_gene_gene_id.count.xz")</f>
        <v>preprocessing/TMRC30177/outputs/03hisat2_lpanamensis_v36/sno_gene_gene_id.count.xz</v>
      </c>
      <c r="AH17" s="32" t="n">
        <v>474403</v>
      </c>
      <c r="AI17" s="32" t="n">
        <v>35752</v>
      </c>
      <c r="AJ17" s="34" t="n">
        <f aca="false">(AI17+AH17)/Y17</f>
        <v>0.0199401531571678</v>
      </c>
      <c r="AK17" s="35" t="n">
        <f aca="false">(AI17+AH17)/(AE17+AD17)</f>
        <v>0.0214639720147722</v>
      </c>
      <c r="AL17" s="24" t="s">
        <v>169</v>
      </c>
      <c r="AM17" s="24" t="s">
        <v>64</v>
      </c>
      <c r="AN17" s="24" t="s">
        <v>75</v>
      </c>
      <c r="AO17" s="32" t="n">
        <v>0</v>
      </c>
      <c r="AP17" s="32" t="n">
        <v>17</v>
      </c>
      <c r="AQ17" s="32" t="n">
        <v>11668</v>
      </c>
      <c r="AR17" s="32" t="n">
        <v>17</v>
      </c>
      <c r="AS17" s="32" t="n">
        <f aca="false">SUM(AO17:AR17)</f>
        <v>11702</v>
      </c>
      <c r="AT17" s="36" t="n">
        <f aca="false">+AS17/AH17</f>
        <v>0.0246667917361399</v>
      </c>
      <c r="AU17" s="24" t="s">
        <v>61</v>
      </c>
      <c r="AV17" s="37" t="str">
        <f aca="false">CONCATENATE("preprocessing/", A17, "/outputs/45salmon_hg38_lp/quant.sf")</f>
        <v>preprocessing/TMRC30177/outputs/45salmon_hg38_lp/quant.sf</v>
      </c>
      <c r="AW17" s="24" t="s">
        <v>170</v>
      </c>
      <c r="AX17" s="24" t="s">
        <v>171</v>
      </c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</row>
    <row r="18" s="24" customFormat="true" ht="21" hidden="false" customHeight="true" outlineLevel="0" collapsed="false">
      <c r="A18" s="23" t="s">
        <v>172</v>
      </c>
      <c r="B18" s="24" t="s">
        <v>173</v>
      </c>
      <c r="C18" s="25" t="s">
        <v>174</v>
      </c>
      <c r="D18" s="26" t="n">
        <v>1</v>
      </c>
      <c r="E18" s="27" t="s">
        <v>175</v>
      </c>
      <c r="F18" s="28" t="n">
        <v>42781</v>
      </c>
      <c r="G18" s="24" t="s">
        <v>53</v>
      </c>
      <c r="H18" s="27" t="s">
        <v>54</v>
      </c>
      <c r="I18" s="27" t="n">
        <v>1</v>
      </c>
      <c r="J18" s="27" t="s">
        <v>109</v>
      </c>
      <c r="K18" s="24" t="s">
        <v>89</v>
      </c>
      <c r="L18" s="27" t="s">
        <v>176</v>
      </c>
      <c r="M18" s="24" t="s">
        <v>82</v>
      </c>
      <c r="N18" s="27" t="s">
        <v>57</v>
      </c>
      <c r="O18" s="27" t="s">
        <v>58</v>
      </c>
      <c r="P18" s="27" t="s">
        <v>58</v>
      </c>
      <c r="Q18" s="29" t="s">
        <v>56</v>
      </c>
      <c r="R18" s="30" t="s">
        <v>56</v>
      </c>
      <c r="S18" s="31" t="s">
        <v>59</v>
      </c>
      <c r="T18" s="28" t="n">
        <v>42824</v>
      </c>
      <c r="U18" s="24" t="s">
        <v>61</v>
      </c>
      <c r="V18" s="24" t="s">
        <v>62</v>
      </c>
      <c r="X18" s="32" t="n">
        <v>23120775</v>
      </c>
      <c r="Y18" s="32" t="n">
        <v>21077387</v>
      </c>
      <c r="Z18" s="33" t="n">
        <f aca="false">Y18/X18</f>
        <v>0.911621128617012</v>
      </c>
      <c r="AA18" s="24" t="str">
        <f aca="false">CONCATENATE("preprocessing/",A18, "/outputs/salmon_hg38_100/quant.sf")</f>
        <v>preprocessing/TMRC30241/outputs/salmon_hg38_100/quant.sf</v>
      </c>
      <c r="AB18" s="24" t="str">
        <f aca="false">CONCATENATE("preprocessing/",A18, "/outputs/45salmon_hg38_lp/quant.sf")</f>
        <v>preprocessing/TMRC30241/outputs/45salmon_hg38_lp/quant.sf</v>
      </c>
      <c r="AC18" s="24" t="str">
        <f aca="false">CONCATENATE("preprocessing/", A18, "/outputs/02hisat2_hg38_100/hg38_100_sno_gene_gene_id.count.xz")</f>
        <v>preprocessing/TMRC30241/outputs/02hisat2_hg38_100/hg38_100_sno_gene_gene_id.count.xz</v>
      </c>
      <c r="AD18" s="32" t="n">
        <v>18133556</v>
      </c>
      <c r="AE18" s="32" t="n">
        <v>1842859</v>
      </c>
      <c r="AF18" s="33" t="n">
        <f aca="false">(AE18+AD18)/Y18</f>
        <v>0.947765251926152</v>
      </c>
      <c r="AG18" s="24" t="str">
        <f aca="false">CONCATENATE("preprocessing/", A18, "/outputs/03hisat2_lpanamensis_v36/sno_gene_gene_id.count.xz")</f>
        <v>preprocessing/TMRC30241/outputs/03hisat2_lpanamensis_v36/sno_gene_gene_id.count.xz</v>
      </c>
      <c r="AH18" s="32" t="n">
        <v>113704</v>
      </c>
      <c r="AI18" s="32" t="n">
        <v>11356</v>
      </c>
      <c r="AJ18" s="34" t="n">
        <f aca="false">(AI18+AH18)/Y18</f>
        <v>0.00593337305046399</v>
      </c>
      <c r="AK18" s="35" t="n">
        <f aca="false">(AI18+AH18)/(AE18+AD18)</f>
        <v>0.00626038255612932</v>
      </c>
      <c r="AL18" s="24" t="s">
        <v>177</v>
      </c>
      <c r="AM18" s="24" t="s">
        <v>64</v>
      </c>
      <c r="AN18" s="24" t="s">
        <v>75</v>
      </c>
      <c r="AO18" s="32" t="n">
        <v>7</v>
      </c>
      <c r="AP18" s="32" t="n">
        <v>0</v>
      </c>
      <c r="AQ18" s="32" t="n">
        <v>3368</v>
      </c>
      <c r="AR18" s="32" t="n">
        <v>0</v>
      </c>
      <c r="AS18" s="32" t="n">
        <f aca="false">SUM(AO18:AR18)</f>
        <v>3375</v>
      </c>
      <c r="AT18" s="36" t="n">
        <f aca="false">+AS18/AH18</f>
        <v>0.0296823330753535</v>
      </c>
      <c r="AU18" s="24" t="s">
        <v>61</v>
      </c>
      <c r="AV18" s="37" t="str">
        <f aca="false">CONCATENATE("preprocessing/", A18, "/outputs/45salmon_hg38_lp/quant.sf")</f>
        <v>preprocessing/TMRC30241/outputs/45salmon_hg38_lp/quant.sf</v>
      </c>
      <c r="AW18" s="24" t="s">
        <v>178</v>
      </c>
      <c r="AX18" s="24" t="s">
        <v>179</v>
      </c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</row>
    <row r="19" s="24" customFormat="true" ht="21" hidden="false" customHeight="true" outlineLevel="0" collapsed="false">
      <c r="A19" s="23" t="s">
        <v>180</v>
      </c>
      <c r="B19" s="24" t="s">
        <v>181</v>
      </c>
      <c r="C19" s="25" t="s">
        <v>182</v>
      </c>
      <c r="D19" s="26" t="n">
        <v>1</v>
      </c>
      <c r="E19" s="27" t="s">
        <v>175</v>
      </c>
      <c r="F19" s="28" t="n">
        <v>42895</v>
      </c>
      <c r="G19" s="24" t="s">
        <v>53</v>
      </c>
      <c r="H19" s="27" t="s">
        <v>54</v>
      </c>
      <c r="I19" s="27" t="n">
        <v>1</v>
      </c>
      <c r="J19" s="27" t="s">
        <v>71</v>
      </c>
      <c r="K19" s="24" t="s">
        <v>183</v>
      </c>
      <c r="L19" s="24" t="s">
        <v>56</v>
      </c>
      <c r="M19" s="24" t="s">
        <v>72</v>
      </c>
      <c r="N19" s="27" t="s">
        <v>57</v>
      </c>
      <c r="O19" s="27" t="s">
        <v>58</v>
      </c>
      <c r="P19" s="27" t="s">
        <v>58</v>
      </c>
      <c r="Q19" s="29" t="s">
        <v>56</v>
      </c>
      <c r="R19" s="30" t="s">
        <v>56</v>
      </c>
      <c r="S19" s="31" t="s">
        <v>59</v>
      </c>
      <c r="T19" s="28" t="n">
        <v>42896</v>
      </c>
      <c r="U19" s="24" t="s">
        <v>61</v>
      </c>
      <c r="V19" s="24" t="s">
        <v>184</v>
      </c>
      <c r="X19" s="32" t="n">
        <v>18998551</v>
      </c>
      <c r="Y19" s="32" t="n">
        <v>17066736</v>
      </c>
      <c r="Z19" s="33" t="n">
        <f aca="false">Y19/X19</f>
        <v>0.898317771707958</v>
      </c>
      <c r="AA19" s="24" t="str">
        <f aca="false">CONCATENATE("preprocessing/",A19, "/outputs/salmon_hg38_100/quant.sf")</f>
        <v>preprocessing/TMRC30242/outputs/salmon_hg38_100/quant.sf</v>
      </c>
      <c r="AB19" s="24" t="str">
        <f aca="false">CONCATENATE("preprocessing/",A19, "/outputs/45salmon_hg38_lp/quant.sf")</f>
        <v>preprocessing/TMRC30242/outputs/45salmon_hg38_lp/quant.sf</v>
      </c>
      <c r="AC19" s="24" t="str">
        <f aca="false">CONCATENATE("preprocessing/", A19, "/outputs/02hisat2_hg38_100/hg38_100_sno_gene_gene_id.count.xz")</f>
        <v>preprocessing/TMRC30242/outputs/02hisat2_hg38_100/hg38_100_sno_gene_gene_id.count.xz</v>
      </c>
      <c r="AD19" s="32" t="n">
        <v>15176812</v>
      </c>
      <c r="AE19" s="32" t="n">
        <v>1056736</v>
      </c>
      <c r="AF19" s="33" t="n">
        <f aca="false">(AE19+AD19)/Y19</f>
        <v>0.951180588953857</v>
      </c>
      <c r="AG19" s="24" t="str">
        <f aca="false">CONCATENATE("preprocessing/", A19, "/outputs/03hisat2_lpanamensis_v36/sno_gene_gene_id.count.xz")</f>
        <v>preprocessing/TMRC30242/outputs/03hisat2_lpanamensis_v36/sno_gene_gene_id.count.xz</v>
      </c>
      <c r="AH19" s="32" t="n">
        <v>19449</v>
      </c>
      <c r="AI19" s="32" t="n">
        <v>1554</v>
      </c>
      <c r="AJ19" s="34" t="n">
        <f aca="false">(AI19+AH19)/Y19</f>
        <v>0.0012306395317769</v>
      </c>
      <c r="AK19" s="35" t="n">
        <f aca="false">(AI19+AH19)/(AE19+AD19)</f>
        <v>0.00129380219284164</v>
      </c>
      <c r="AL19" s="24" t="s">
        <v>185</v>
      </c>
      <c r="AM19" s="24" t="s">
        <v>64</v>
      </c>
      <c r="AN19" s="24" t="s">
        <v>75</v>
      </c>
      <c r="AO19" s="32" t="n">
        <v>1</v>
      </c>
      <c r="AP19" s="32" t="n">
        <v>0</v>
      </c>
      <c r="AQ19" s="32" t="n">
        <v>413</v>
      </c>
      <c r="AR19" s="32" t="n">
        <v>0</v>
      </c>
      <c r="AS19" s="32" t="n">
        <f aca="false">SUM(AO19:AR19)</f>
        <v>414</v>
      </c>
      <c r="AT19" s="36" t="n">
        <f aca="false">+AS19/AH19</f>
        <v>0.021286441462286</v>
      </c>
      <c r="AU19" s="24" t="s">
        <v>61</v>
      </c>
      <c r="AV19" s="37" t="str">
        <f aca="false">CONCATENATE("preprocessing/", A19, "/outputs/45salmon_hg38_lp/quant.sf")</f>
        <v>preprocessing/TMRC30242/outputs/45salmon_hg38_lp/quant.sf</v>
      </c>
      <c r="AW19" s="24" t="s">
        <v>186</v>
      </c>
      <c r="AX19" s="24" t="s">
        <v>187</v>
      </c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</row>
    <row r="20" s="24" customFormat="true" ht="21" hidden="false" customHeight="true" outlineLevel="0" collapsed="false">
      <c r="A20" s="23" t="s">
        <v>188</v>
      </c>
      <c r="B20" s="24" t="s">
        <v>189</v>
      </c>
      <c r="C20" s="25" t="s">
        <v>190</v>
      </c>
      <c r="D20" s="26" t="n">
        <v>1</v>
      </c>
      <c r="E20" s="27" t="s">
        <v>175</v>
      </c>
      <c r="F20" s="28" t="n">
        <v>42754</v>
      </c>
      <c r="G20" s="24" t="s">
        <v>53</v>
      </c>
      <c r="H20" s="27" t="s">
        <v>54</v>
      </c>
      <c r="I20" s="27" t="n">
        <v>1</v>
      </c>
      <c r="J20" s="27" t="s">
        <v>71</v>
      </c>
      <c r="K20" s="24" t="s">
        <v>183</v>
      </c>
      <c r="L20" s="24" t="s">
        <v>56</v>
      </c>
      <c r="M20" s="24" t="s">
        <v>183</v>
      </c>
      <c r="N20" s="27" t="s">
        <v>57</v>
      </c>
      <c r="O20" s="27" t="s">
        <v>58</v>
      </c>
      <c r="P20" s="27" t="s">
        <v>58</v>
      </c>
      <c r="Q20" s="29" t="s">
        <v>56</v>
      </c>
      <c r="R20" s="30" t="s">
        <v>56</v>
      </c>
      <c r="S20" s="31" t="s">
        <v>59</v>
      </c>
      <c r="T20" s="28" t="n">
        <v>42817</v>
      </c>
      <c r="U20" s="24" t="s">
        <v>61</v>
      </c>
      <c r="V20" s="24" t="s">
        <v>62</v>
      </c>
      <c r="X20" s="32" t="n">
        <v>11667860</v>
      </c>
      <c r="Y20" s="32" t="n">
        <v>9984673</v>
      </c>
      <c r="Z20" s="33" t="n">
        <f aca="false">Y20/X20</f>
        <v>0.855741584146536</v>
      </c>
      <c r="AA20" s="24" t="str">
        <f aca="false">CONCATENATE("preprocessing/",A20, "/outputs/salmon_hg38_100/quant.sf")</f>
        <v>preprocessing/TMRC30253/outputs/salmon_hg38_100/quant.sf</v>
      </c>
      <c r="AB20" s="24" t="str">
        <f aca="false">CONCATENATE("preprocessing/",A20, "/outputs/45salmon_hg38_lp/quant.sf")</f>
        <v>preprocessing/TMRC30253/outputs/45salmon_hg38_lp/quant.sf</v>
      </c>
      <c r="AC20" s="24" t="str">
        <f aca="false">CONCATENATE("preprocessing/", A20, "/outputs/02hisat2_hg38_100/hg38_100_sno_gene_gene_id.count.xz")</f>
        <v>preprocessing/TMRC30253/outputs/02hisat2_hg38_100/hg38_100_sno_gene_gene_id.count.xz</v>
      </c>
      <c r="AD20" s="32" t="n">
        <v>8599492</v>
      </c>
      <c r="AE20" s="32" t="n">
        <v>709947</v>
      </c>
      <c r="AF20" s="33" t="n">
        <f aca="false">(AE20+AD20)/Y20</f>
        <v>0.932372948017426</v>
      </c>
      <c r="AG20" s="24" t="str">
        <f aca="false">CONCATENATE("preprocessing/", A20, "/outputs/03hisat2_lpanamensis_v36/sno_gene_gene_id.count.xz")</f>
        <v>preprocessing/TMRC30253/outputs/03hisat2_lpanamensis_v36/sno_gene_gene_id.count.xz</v>
      </c>
      <c r="AH20" s="32" t="n">
        <v>49599</v>
      </c>
      <c r="AI20" s="32" t="n">
        <v>4011</v>
      </c>
      <c r="AJ20" s="34" t="n">
        <f aca="false">(AI20+AH20)/Y20</f>
        <v>0.00536922941792886</v>
      </c>
      <c r="AK20" s="35" t="n">
        <f aca="false">(AI20+AH20)/(AE20+AD20)</f>
        <v>0.00575867138718026</v>
      </c>
      <c r="AL20" s="24" t="s">
        <v>191</v>
      </c>
      <c r="AM20" s="24" t="s">
        <v>64</v>
      </c>
      <c r="AN20" s="24" t="s">
        <v>65</v>
      </c>
      <c r="AO20" s="32" t="n">
        <v>0</v>
      </c>
      <c r="AP20" s="32" t="n">
        <v>0</v>
      </c>
      <c r="AQ20" s="32" t="n">
        <v>1360</v>
      </c>
      <c r="AR20" s="32" t="n">
        <v>0</v>
      </c>
      <c r="AS20" s="32" t="n">
        <f aca="false">SUM(AO20:AR20)</f>
        <v>1360</v>
      </c>
      <c r="AT20" s="36" t="n">
        <f aca="false">+AS20/AH20</f>
        <v>0.0274199076594286</v>
      </c>
      <c r="AU20" s="24" t="s">
        <v>61</v>
      </c>
      <c r="AV20" s="37" t="str">
        <f aca="false">CONCATENATE("preprocessing/", A20, "/outputs/45salmon_hg38_lp/quant.sf")</f>
        <v>preprocessing/TMRC30253/outputs/45salmon_hg38_lp/quant.sf</v>
      </c>
      <c r="AW20" s="24" t="s">
        <v>192</v>
      </c>
      <c r="AX20" s="24" t="s">
        <v>193</v>
      </c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</row>
    <row r="21" s="24" customFormat="true" ht="21" hidden="false" customHeight="true" outlineLevel="0" collapsed="false">
      <c r="A21" s="23" t="s">
        <v>194</v>
      </c>
      <c r="B21" s="24" t="s">
        <v>195</v>
      </c>
      <c r="C21" s="25" t="s">
        <v>196</v>
      </c>
      <c r="D21" s="26" t="n">
        <v>1</v>
      </c>
      <c r="E21" s="27" t="s">
        <v>175</v>
      </c>
      <c r="F21" s="28" t="n">
        <v>42626</v>
      </c>
      <c r="G21" s="24" t="s">
        <v>53</v>
      </c>
      <c r="H21" s="27" t="s">
        <v>54</v>
      </c>
      <c r="I21" s="27" t="n">
        <v>1</v>
      </c>
      <c r="J21" s="27" t="s">
        <v>71</v>
      </c>
      <c r="K21" s="24" t="s">
        <v>183</v>
      </c>
      <c r="L21" s="24" t="s">
        <v>56</v>
      </c>
      <c r="M21" s="24" t="s">
        <v>183</v>
      </c>
      <c r="N21" s="27" t="s">
        <v>57</v>
      </c>
      <c r="O21" s="27" t="s">
        <v>58</v>
      </c>
      <c r="P21" s="27" t="s">
        <v>58</v>
      </c>
      <c r="Q21" s="29" t="s">
        <v>56</v>
      </c>
      <c r="R21" s="30" t="s">
        <v>56</v>
      </c>
      <c r="S21" s="31" t="s">
        <v>59</v>
      </c>
      <c r="T21" s="28" t="n">
        <v>42634</v>
      </c>
      <c r="U21" s="24" t="s">
        <v>61</v>
      </c>
      <c r="V21" s="24" t="s">
        <v>62</v>
      </c>
      <c r="X21" s="32" t="n">
        <v>19909153</v>
      </c>
      <c r="Y21" s="32" t="n">
        <v>16794761</v>
      </c>
      <c r="Z21" s="33" t="n">
        <f aca="false">Y21/X21</f>
        <v>0.843569839460272</v>
      </c>
      <c r="AA21" s="24" t="str">
        <f aca="false">CONCATENATE("preprocessing/",A21, "/outputs/salmon_hg38_100/quant.sf")</f>
        <v>preprocessing/TMRC30269/outputs/salmon_hg38_100/quant.sf</v>
      </c>
      <c r="AB21" s="24" t="str">
        <f aca="false">CONCATENATE("preprocessing/",A21, "/outputs/45salmon_hg38_lp/quant.sf")</f>
        <v>preprocessing/TMRC30269/outputs/45salmon_hg38_lp/quant.sf</v>
      </c>
      <c r="AC21" s="24" t="str">
        <f aca="false">CONCATENATE("preprocessing/", A21, "/outputs/02hisat2_hg38_100/hg38_100_sno_gene_gene_id.count.xz")</f>
        <v>preprocessing/TMRC30269/outputs/02hisat2_hg38_100/hg38_100_sno_gene_gene_id.count.xz</v>
      </c>
      <c r="AD21" s="32" t="n">
        <v>14108504</v>
      </c>
      <c r="AE21" s="32" t="n">
        <v>1401791</v>
      </c>
      <c r="AF21" s="33" t="n">
        <f aca="false">(AE21+AD21)/Y21</f>
        <v>0.923519840502643</v>
      </c>
      <c r="AG21" s="24" t="str">
        <f aca="false">CONCATENATE("preprocessing/", A21, "/outputs/03hisat2_lpanamensis_v36/sno_gene_gene_id.count.xz")</f>
        <v>preprocessing/TMRC30269/outputs/03hisat2_lpanamensis_v36/sno_gene_gene_id.count.xz</v>
      </c>
      <c r="AH21" s="32" t="n">
        <v>212</v>
      </c>
      <c r="AI21" s="32" t="n">
        <v>19</v>
      </c>
      <c r="AJ21" s="34" t="n">
        <f aca="false">(AI21+AH21)/Y21</f>
        <v>1.37542892095934E-005</v>
      </c>
      <c r="AK21" s="35" t="n">
        <f aca="false">(AI21+AH21)/(AE21+AD21)</f>
        <v>1.48933337502607E-005</v>
      </c>
      <c r="AL21" s="24" t="s">
        <v>197</v>
      </c>
      <c r="AM21" s="24" t="s">
        <v>64</v>
      </c>
      <c r="AN21" s="24" t="s">
        <v>65</v>
      </c>
      <c r="AO21" s="32" t="n">
        <v>0</v>
      </c>
      <c r="AP21" s="32" t="n">
        <v>0</v>
      </c>
      <c r="AQ21" s="32" t="n">
        <v>5</v>
      </c>
      <c r="AR21" s="32" t="n">
        <v>0</v>
      </c>
      <c r="AS21" s="32" t="n">
        <f aca="false">SUM(AO21:AR21)</f>
        <v>5</v>
      </c>
      <c r="AT21" s="36" t="n">
        <f aca="false">+AS21/AH21</f>
        <v>0.0235849056603774</v>
      </c>
      <c r="AU21" s="24" t="s">
        <v>61</v>
      </c>
      <c r="AV21" s="37" t="str">
        <f aca="false">CONCATENATE("preprocessing/", A21, "/outputs/45salmon_hg38_lp/quant.sf")</f>
        <v>preprocessing/TMRC30269/outputs/45salmon_hg38_lp/quant.sf</v>
      </c>
      <c r="AW21" s="24" t="s">
        <v>198</v>
      </c>
      <c r="AX21" s="24" t="s">
        <v>199</v>
      </c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</row>
    <row r="22" s="24" customFormat="true" ht="21" hidden="false" customHeight="true" outlineLevel="0" collapsed="false">
      <c r="A22" s="23" t="s">
        <v>200</v>
      </c>
      <c r="B22" s="24" t="s">
        <v>201</v>
      </c>
      <c r="C22" s="25" t="s">
        <v>202</v>
      </c>
      <c r="D22" s="26" t="n">
        <v>1</v>
      </c>
      <c r="E22" s="27" t="s">
        <v>175</v>
      </c>
      <c r="F22" s="28" t="n">
        <v>42768</v>
      </c>
      <c r="G22" s="24" t="s">
        <v>53</v>
      </c>
      <c r="H22" s="27" t="s">
        <v>54</v>
      </c>
      <c r="I22" s="27" t="n">
        <v>1</v>
      </c>
      <c r="J22" s="27" t="s">
        <v>71</v>
      </c>
      <c r="K22" s="24" t="s">
        <v>183</v>
      </c>
      <c r="L22" s="24" t="s">
        <v>56</v>
      </c>
      <c r="M22" s="24" t="s">
        <v>183</v>
      </c>
      <c r="N22" s="27" t="s">
        <v>57</v>
      </c>
      <c r="O22" s="27" t="s">
        <v>58</v>
      </c>
      <c r="P22" s="27" t="s">
        <v>58</v>
      </c>
      <c r="Q22" s="29" t="s">
        <v>56</v>
      </c>
      <c r="R22" s="30" t="s">
        <v>56</v>
      </c>
      <c r="S22" s="31" t="s">
        <v>59</v>
      </c>
      <c r="T22" s="28" t="n">
        <v>42817</v>
      </c>
      <c r="U22" s="24" t="s">
        <v>61</v>
      </c>
      <c r="V22" s="24" t="s">
        <v>62</v>
      </c>
      <c r="X22" s="32" t="n">
        <v>21680529</v>
      </c>
      <c r="Y22" s="32" t="n">
        <v>19307724</v>
      </c>
      <c r="Z22" s="33" t="n">
        <f aca="false">Y22/X22</f>
        <v>0.890555945383067</v>
      </c>
      <c r="AA22" s="24" t="str">
        <f aca="false">CONCATENATE("preprocessing/",A22, "/outputs/salmon_hg38_100/quant.sf")</f>
        <v>preprocessing/TMRC30270/outputs/salmon_hg38_100/quant.sf</v>
      </c>
      <c r="AB22" s="24" t="str">
        <f aca="false">CONCATENATE("preprocessing/",A22, "/outputs/45salmon_hg38_lp/quant.sf")</f>
        <v>preprocessing/TMRC30270/outputs/45salmon_hg38_lp/quant.sf</v>
      </c>
      <c r="AC22" s="24" t="str">
        <f aca="false">CONCATENATE("preprocessing/", A22, "/outputs/02hisat2_hg38_100/hg38_100_sno_gene_gene_id.count.xz")</f>
        <v>preprocessing/TMRC30270/outputs/02hisat2_hg38_100/hg38_100_sno_gene_gene_id.count.xz</v>
      </c>
      <c r="AD22" s="32" t="n">
        <v>16676953</v>
      </c>
      <c r="AE22" s="32" t="n">
        <v>1702681</v>
      </c>
      <c r="AF22" s="33" t="n">
        <f aca="false">(AE22+AD22)/Y22</f>
        <v>0.951931672526498</v>
      </c>
      <c r="AG22" s="24" t="str">
        <f aca="false">CONCATENATE("preprocessing/", A22, "/outputs/03hisat2_lpanamensis_v36/sno_gene_gene_id.count.xz")</f>
        <v>preprocessing/TMRC30270/outputs/03hisat2_lpanamensis_v36/sno_gene_gene_id.count.xz</v>
      </c>
      <c r="AH22" s="32" t="n">
        <v>397</v>
      </c>
      <c r="AI22" s="32" t="n">
        <v>12</v>
      </c>
      <c r="AJ22" s="34" t="n">
        <f aca="false">(AI22+AH22)/Y22</f>
        <v>2.11832321613878E-005</v>
      </c>
      <c r="AK22" s="35" t="n">
        <f aca="false">(AI22+AH22)/(AE22+AD22)</f>
        <v>2.22528914340732E-005</v>
      </c>
      <c r="AL22" s="24" t="s">
        <v>203</v>
      </c>
      <c r="AM22" s="24" t="s">
        <v>64</v>
      </c>
      <c r="AN22" s="24" t="s">
        <v>65</v>
      </c>
      <c r="AO22" s="32" t="n">
        <v>0</v>
      </c>
      <c r="AP22" s="32" t="n">
        <v>0</v>
      </c>
      <c r="AQ22" s="32" t="n">
        <v>0</v>
      </c>
      <c r="AR22" s="32" t="n">
        <v>0</v>
      </c>
      <c r="AS22" s="32" t="n">
        <f aca="false">SUM(AO22:AR22)</f>
        <v>0</v>
      </c>
      <c r="AT22" s="36" t="n">
        <f aca="false">+AS22/AH22</f>
        <v>0</v>
      </c>
      <c r="AU22" s="24" t="s">
        <v>204</v>
      </c>
      <c r="AV22" s="37" t="str">
        <f aca="false">CONCATENATE("preprocessing/", A22, "/outputs/45salmon_hg38_lp/quant.sf")</f>
        <v>preprocessing/TMRC30270/outputs/45salmon_hg38_lp/quant.sf</v>
      </c>
      <c r="AW22" s="24" t="s">
        <v>205</v>
      </c>
      <c r="AX22" s="24" t="s">
        <v>206</v>
      </c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</row>
    <row r="23" s="46" customFormat="true" ht="21" hidden="false" customHeight="true" outlineLevel="0" collapsed="false">
      <c r="A23" s="41" t="s">
        <v>207</v>
      </c>
      <c r="B23" s="42" t="s">
        <v>114</v>
      </c>
      <c r="C23" s="42" t="s">
        <v>208</v>
      </c>
      <c r="D23" s="43" t="n">
        <v>1</v>
      </c>
      <c r="E23" s="44" t="s">
        <v>52</v>
      </c>
      <c r="F23" s="45" t="n">
        <v>42152</v>
      </c>
      <c r="G23" s="46" t="s">
        <v>209</v>
      </c>
      <c r="H23" s="44" t="s">
        <v>54</v>
      </c>
      <c r="I23" s="44" t="n">
        <v>1</v>
      </c>
      <c r="J23" s="44" t="s">
        <v>55</v>
      </c>
      <c r="K23" s="44" t="s">
        <v>55</v>
      </c>
      <c r="L23" s="44" t="s">
        <v>56</v>
      </c>
      <c r="M23" s="44" t="s">
        <v>55</v>
      </c>
      <c r="N23" s="44" t="s">
        <v>210</v>
      </c>
      <c r="O23" s="44" t="s">
        <v>211</v>
      </c>
      <c r="P23" s="46" t="s">
        <v>212</v>
      </c>
      <c r="Q23" s="47" t="s">
        <v>213</v>
      </c>
      <c r="R23" s="48" t="s">
        <v>214</v>
      </c>
      <c r="S23" s="49" t="s">
        <v>215</v>
      </c>
      <c r="T23" s="50" t="n">
        <v>42193</v>
      </c>
      <c r="U23" s="46" t="s">
        <v>61</v>
      </c>
      <c r="V23" s="44" t="s">
        <v>62</v>
      </c>
      <c r="X23" s="51" t="n">
        <v>18462827</v>
      </c>
      <c r="Y23" s="51" t="n">
        <v>17305449</v>
      </c>
      <c r="Z23" s="52" t="n">
        <f aca="false">Y23/X23</f>
        <v>0.937313066953398</v>
      </c>
      <c r="AA23" s="46" t="str">
        <f aca="false">CONCATENATE("preprocessing/",A23, "/outputs/salmon_hg38_100/quant.sf")</f>
        <v>preprocessing/TMRC30023/outputs/salmon_hg38_100/quant.sf</v>
      </c>
      <c r="AB23" s="46" t="str">
        <f aca="false">CONCATENATE("preprocessing/",A23, "/outputs/45salmon_hg38_lp/quant.sf")</f>
        <v>preprocessing/TMRC30023/outputs/45salmon_hg38_lp/quant.sf</v>
      </c>
      <c r="AC23" s="46" t="str">
        <f aca="false">CONCATENATE("preprocessing/", A23, "/outputs/02hisat2_hg38_100/hg38_100_sno_gene_gene_id.count.xz")</f>
        <v>preprocessing/TMRC30023/outputs/02hisat2_hg38_100/hg38_100_sno_gene_gene_id.count.xz</v>
      </c>
      <c r="AD23" s="51" t="n">
        <v>14252946</v>
      </c>
      <c r="AE23" s="51" t="n">
        <v>2359997</v>
      </c>
      <c r="AF23" s="52" t="n">
        <f aca="false">(AE23+AD23)/Y23</f>
        <v>0.959983355531544</v>
      </c>
      <c r="AG23" s="46" t="str">
        <f aca="false">CONCATENATE("preprocessing/", A23, "/outputs/03hisat2_lpanamensis_v36/sno_gene_gene_id.count.xz")</f>
        <v>preprocessing/TMRC30023/outputs/03hisat2_lpanamensis_v36/sno_gene_gene_id.count.xz</v>
      </c>
      <c r="AH23" s="51" t="n">
        <v>1909</v>
      </c>
      <c r="AI23" s="51" t="n">
        <v>310</v>
      </c>
      <c r="AJ23" s="53" t="n">
        <f aca="false">(AI23+AH23)/Y23</f>
        <v>0.00012822550862448</v>
      </c>
      <c r="AK23" s="54" t="n">
        <f aca="false">(AI23+AH23)/(AE23+AD23)</f>
        <v>0.000133570553995159</v>
      </c>
      <c r="AL23" s="46" t="s">
        <v>116</v>
      </c>
      <c r="AM23" s="46" t="s">
        <v>64</v>
      </c>
      <c r="AN23" s="46" t="s">
        <v>75</v>
      </c>
      <c r="AO23" s="51" t="n">
        <v>0</v>
      </c>
      <c r="AP23" s="51" t="n">
        <v>0</v>
      </c>
      <c r="AQ23" s="51"/>
      <c r="AR23" s="51"/>
      <c r="AS23" s="51" t="n">
        <f aca="false">SUM(AO23:AR23)</f>
        <v>0</v>
      </c>
      <c r="AT23" s="55" t="n">
        <f aca="false">+AS23/AH23</f>
        <v>0</v>
      </c>
      <c r="AU23" s="46" t="s">
        <v>56</v>
      </c>
      <c r="AV23" s="56" t="str">
        <f aca="false">CONCATENATE("preprocessing/", A23, "/outputs/45salmon_hg38_lp/quant.sf")</f>
        <v>preprocessing/TMRC30023/outputs/45salmon_hg38_lp/quant.sf</v>
      </c>
      <c r="AW23" s="46" t="s">
        <v>216</v>
      </c>
      <c r="AX23" s="46" t="s">
        <v>217</v>
      </c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</row>
    <row r="24" s="46" customFormat="true" ht="21" hidden="false" customHeight="true" outlineLevel="0" collapsed="false">
      <c r="A24" s="41" t="s">
        <v>218</v>
      </c>
      <c r="B24" s="42" t="s">
        <v>101</v>
      </c>
      <c r="C24" s="42" t="s">
        <v>219</v>
      </c>
      <c r="D24" s="43" t="n">
        <v>1</v>
      </c>
      <c r="E24" s="44" t="s">
        <v>52</v>
      </c>
      <c r="F24" s="45" t="n">
        <v>42172</v>
      </c>
      <c r="G24" s="46" t="s">
        <v>209</v>
      </c>
      <c r="H24" s="44" t="s">
        <v>54</v>
      </c>
      <c r="I24" s="44" t="n">
        <v>3</v>
      </c>
      <c r="J24" s="44" t="s">
        <v>71</v>
      </c>
      <c r="K24" s="44" t="s">
        <v>72</v>
      </c>
      <c r="L24" s="44" t="s">
        <v>56</v>
      </c>
      <c r="M24" s="44" t="s">
        <v>72</v>
      </c>
      <c r="N24" s="44" t="s">
        <v>210</v>
      </c>
      <c r="O24" s="44" t="s">
        <v>211</v>
      </c>
      <c r="P24" s="46" t="s">
        <v>212</v>
      </c>
      <c r="Q24" s="47" t="s">
        <v>220</v>
      </c>
      <c r="R24" s="43" t="n">
        <v>100</v>
      </c>
      <c r="S24" s="49" t="s">
        <v>215</v>
      </c>
      <c r="T24" s="50" t="n">
        <v>42163</v>
      </c>
      <c r="U24" s="46" t="s">
        <v>61</v>
      </c>
      <c r="V24" s="44" t="s">
        <v>62</v>
      </c>
      <c r="X24" s="51" t="n">
        <v>27930530</v>
      </c>
      <c r="Y24" s="51" t="n">
        <v>26253726</v>
      </c>
      <c r="Z24" s="52" t="n">
        <f aca="false">Y24/X24</f>
        <v>0.939965192210817</v>
      </c>
      <c r="AA24" s="46" t="str">
        <f aca="false">CONCATENATE("preprocessing/",A24, "/outputs/salmon_hg38_100/quant.sf")</f>
        <v>preprocessing/TMRC30028/outputs/salmon_hg38_100/quant.sf</v>
      </c>
      <c r="AB24" s="46" t="str">
        <f aca="false">CONCATENATE("preprocessing/",A24, "/outputs/45salmon_hg38_lp/quant.sf")</f>
        <v>preprocessing/TMRC30028/outputs/45salmon_hg38_lp/quant.sf</v>
      </c>
      <c r="AC24" s="46" t="str">
        <f aca="false">CONCATENATE("preprocessing/", A24, "/outputs/02hisat2_hg38_100/hg38_100_sno_gene_gene_id.count.xz")</f>
        <v>preprocessing/TMRC30028/outputs/02hisat2_hg38_100/hg38_100_sno_gene_gene_id.count.xz</v>
      </c>
      <c r="AD24" s="51" t="n">
        <v>22418594</v>
      </c>
      <c r="AE24" s="51" t="n">
        <v>2781376</v>
      </c>
      <c r="AF24" s="52" t="n">
        <f aca="false">(AE24+AD24)/Y24</f>
        <v>0.959862611501316</v>
      </c>
      <c r="AG24" s="46" t="str">
        <f aca="false">CONCATENATE("preprocessing/", A24, "/outputs/03hisat2_lpanamensis_v36/sno_gene_gene_id.count.xz")</f>
        <v>preprocessing/TMRC30028/outputs/03hisat2_lpanamensis_v36/sno_gene_gene_id.count.xz</v>
      </c>
      <c r="AH24" s="51" t="n">
        <v>1833</v>
      </c>
      <c r="AI24" s="51" t="n">
        <v>378</v>
      </c>
      <c r="AJ24" s="53" t="n">
        <f aca="false">(AI24+AH24)/Y24</f>
        <v>8.42166174812672E-005</v>
      </c>
      <c r="AK24" s="54" t="n">
        <f aca="false">(AI24+AH24)/(AE24+AD24)</f>
        <v>8.7738199688333E-005</v>
      </c>
      <c r="AL24" s="46" t="s">
        <v>103</v>
      </c>
      <c r="AM24" s="46" t="s">
        <v>221</v>
      </c>
      <c r="AN24" s="46" t="s">
        <v>75</v>
      </c>
      <c r="AO24" s="51" t="n">
        <v>1</v>
      </c>
      <c r="AP24" s="51" t="n">
        <v>0</v>
      </c>
      <c r="AQ24" s="51"/>
      <c r="AR24" s="51"/>
      <c r="AS24" s="51" t="n">
        <f aca="false">SUM(AO24:AR24)</f>
        <v>1</v>
      </c>
      <c r="AT24" s="55" t="n">
        <f aca="false">+AS24/AH24</f>
        <v>0.000545553737043099</v>
      </c>
      <c r="AU24" s="46" t="s">
        <v>56</v>
      </c>
      <c r="AV24" s="56" t="str">
        <f aca="false">CONCATENATE("preprocessing/", A24, "/outputs/45salmon_hg38_lp/quant.sf")</f>
        <v>preprocessing/TMRC30028/outputs/45salmon_hg38_lp/quant.sf</v>
      </c>
      <c r="AW24" s="46" t="s">
        <v>222</v>
      </c>
      <c r="AX24" s="46" t="s">
        <v>223</v>
      </c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</row>
    <row r="25" s="46" customFormat="true" ht="21" hidden="false" customHeight="true" outlineLevel="0" collapsed="false">
      <c r="A25" s="41" t="s">
        <v>224</v>
      </c>
      <c r="B25" s="42" t="s">
        <v>101</v>
      </c>
      <c r="C25" s="42" t="s">
        <v>225</v>
      </c>
      <c r="D25" s="43" t="n">
        <v>1</v>
      </c>
      <c r="E25" s="44" t="s">
        <v>52</v>
      </c>
      <c r="F25" s="45" t="n">
        <v>42152</v>
      </c>
      <c r="G25" s="46" t="s">
        <v>209</v>
      </c>
      <c r="H25" s="44" t="s">
        <v>54</v>
      </c>
      <c r="I25" s="44" t="n">
        <v>1</v>
      </c>
      <c r="J25" s="44" t="s">
        <v>226</v>
      </c>
      <c r="K25" s="44" t="s">
        <v>72</v>
      </c>
      <c r="L25" s="44" t="s">
        <v>56</v>
      </c>
      <c r="M25" s="44" t="s">
        <v>72</v>
      </c>
      <c r="N25" s="44" t="s">
        <v>210</v>
      </c>
      <c r="O25" s="44" t="s">
        <v>211</v>
      </c>
      <c r="P25" s="46" t="s">
        <v>212</v>
      </c>
      <c r="Q25" s="47" t="s">
        <v>227</v>
      </c>
      <c r="R25" s="48" t="n">
        <v>99</v>
      </c>
      <c r="S25" s="49" t="s">
        <v>215</v>
      </c>
      <c r="T25" s="50" t="n">
        <v>42264</v>
      </c>
      <c r="U25" s="44" t="s">
        <v>61</v>
      </c>
      <c r="V25" s="44" t="s">
        <v>62</v>
      </c>
      <c r="X25" s="51" t="n">
        <v>17438379</v>
      </c>
      <c r="Y25" s="51" t="n">
        <v>16291098</v>
      </c>
      <c r="Z25" s="52" t="n">
        <f aca="false">Y25/X25</f>
        <v>0.934209423937856</v>
      </c>
      <c r="AA25" s="46" t="str">
        <f aca="false">CONCATENATE("preprocessing/",A25, "/outputs/salmon_hg38_100/quant.sf")</f>
        <v>preprocessing/TMRC30029/outputs/salmon_hg38_100/quant.sf</v>
      </c>
      <c r="AB25" s="46" t="str">
        <f aca="false">CONCATENATE("preprocessing/",A25, "/outputs/45salmon_hg38_lp/quant.sf")</f>
        <v>preprocessing/TMRC30029/outputs/45salmon_hg38_lp/quant.sf</v>
      </c>
      <c r="AC25" s="46" t="str">
        <f aca="false">CONCATENATE("preprocessing/", A25, "/outputs/02hisat2_hg38_100/hg38_100_sno_gene_gene_id.count.xz")</f>
        <v>preprocessing/TMRC30029/outputs/02hisat2_hg38_100/hg38_100_sno_gene_gene_id.count.xz</v>
      </c>
      <c r="AD25" s="51" t="n">
        <v>13626364</v>
      </c>
      <c r="AE25" s="51" t="n">
        <v>2009460</v>
      </c>
      <c r="AF25" s="52" t="n">
        <f aca="false">(AE25+AD25)/Y25</f>
        <v>0.959777174012458</v>
      </c>
      <c r="AG25" s="46" t="str">
        <f aca="false">CONCATENATE("preprocessing/", A25, "/outputs/03hisat2_lpanamensis_v36/sno_gene_gene_id.count.xz")</f>
        <v>preprocessing/TMRC30029/outputs/03hisat2_lpanamensis_v36/sno_gene_gene_id.count.xz</v>
      </c>
      <c r="AH25" s="51" t="n">
        <v>7971</v>
      </c>
      <c r="AI25" s="51" t="n">
        <v>653</v>
      </c>
      <c r="AJ25" s="53" t="n">
        <f aca="false">(AI25+AH25)/Y25</f>
        <v>0.000529368861448136</v>
      </c>
      <c r="AK25" s="54" t="n">
        <f aca="false">(AI25+AH25)/(AE25+AD25)</f>
        <v>0.000551553918744545</v>
      </c>
      <c r="AL25" s="46" t="s">
        <v>103</v>
      </c>
      <c r="AM25" s="46" t="s">
        <v>64</v>
      </c>
      <c r="AN25" s="46" t="s">
        <v>75</v>
      </c>
      <c r="AO25" s="51" t="n">
        <v>0</v>
      </c>
      <c r="AP25" s="51" t="n">
        <v>0</v>
      </c>
      <c r="AQ25" s="51"/>
      <c r="AR25" s="51"/>
      <c r="AS25" s="51" t="n">
        <f aca="false">SUM(AO25:AR25)</f>
        <v>0</v>
      </c>
      <c r="AT25" s="55" t="n">
        <f aca="false">+AS25/AH25</f>
        <v>0</v>
      </c>
      <c r="AU25" s="46" t="s">
        <v>56</v>
      </c>
      <c r="AV25" s="56" t="str">
        <f aca="false">CONCATENATE("preprocessing/", A25, "/outputs/45salmon_hg38_lp/quant.sf")</f>
        <v>preprocessing/TMRC30029/outputs/45salmon_hg38_lp/quant.sf</v>
      </c>
      <c r="AW25" s="46" t="s">
        <v>228</v>
      </c>
      <c r="AX25" s="46" t="s">
        <v>229</v>
      </c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</row>
    <row r="26" s="46" customFormat="true" ht="21" hidden="false" customHeight="true" outlineLevel="0" collapsed="false">
      <c r="A26" s="41" t="s">
        <v>230</v>
      </c>
      <c r="B26" s="42" t="s">
        <v>101</v>
      </c>
      <c r="C26" s="42" t="s">
        <v>231</v>
      </c>
      <c r="D26" s="43" t="n">
        <v>1</v>
      </c>
      <c r="E26" s="44" t="s">
        <v>52</v>
      </c>
      <c r="F26" s="45" t="n">
        <v>42159</v>
      </c>
      <c r="G26" s="46" t="s">
        <v>209</v>
      </c>
      <c r="H26" s="44" t="s">
        <v>54</v>
      </c>
      <c r="I26" s="44" t="n">
        <v>2</v>
      </c>
      <c r="J26" s="44" t="s">
        <v>226</v>
      </c>
      <c r="K26" s="44" t="s">
        <v>72</v>
      </c>
      <c r="L26" s="44" t="s">
        <v>56</v>
      </c>
      <c r="M26" s="44" t="s">
        <v>72</v>
      </c>
      <c r="N26" s="44" t="s">
        <v>210</v>
      </c>
      <c r="O26" s="44" t="s">
        <v>211</v>
      </c>
      <c r="P26" s="46" t="s">
        <v>212</v>
      </c>
      <c r="Q26" s="47" t="s">
        <v>232</v>
      </c>
      <c r="R26" s="48" t="n">
        <v>100</v>
      </c>
      <c r="S26" s="49" t="s">
        <v>215</v>
      </c>
      <c r="T26" s="50" t="n">
        <v>42264</v>
      </c>
      <c r="U26" s="44" t="s">
        <v>61</v>
      </c>
      <c r="V26" s="44" t="s">
        <v>62</v>
      </c>
      <c r="X26" s="51" t="n">
        <v>9920471</v>
      </c>
      <c r="Y26" s="51" t="n">
        <v>9577224</v>
      </c>
      <c r="Z26" s="52" t="n">
        <f aca="false">Y26/X26</f>
        <v>0.96540013069944</v>
      </c>
      <c r="AA26" s="46" t="str">
        <f aca="false">CONCATENATE("preprocessing/",A26, "/outputs/salmon_hg38_100/quant.sf")</f>
        <v>preprocessing/TMRC30032/outputs/salmon_hg38_100/quant.sf</v>
      </c>
      <c r="AB26" s="46" t="str">
        <f aca="false">CONCATENATE("preprocessing/",A26, "/outputs/45salmon_hg38_lp/quant.sf")</f>
        <v>preprocessing/TMRC30032/outputs/45salmon_hg38_lp/quant.sf</v>
      </c>
      <c r="AC26" s="46" t="str">
        <f aca="false">CONCATENATE("preprocessing/", A26, "/outputs/02hisat2_hg38_100/hg38_100_sno_gene_gene_id.count.xz")</f>
        <v>preprocessing/TMRC30032/outputs/02hisat2_hg38_100/hg38_100_sno_gene_gene_id.count.xz</v>
      </c>
      <c r="AD26" s="51" t="n">
        <v>7885665</v>
      </c>
      <c r="AE26" s="51" t="n">
        <v>1256208</v>
      </c>
      <c r="AF26" s="52" t="n">
        <f aca="false">(AE26+AD26)/Y26</f>
        <v>0.954543090983358</v>
      </c>
      <c r="AG26" s="46" t="str">
        <f aca="false">CONCATENATE("preprocessing/", A26, "/outputs/03hisat2_lpanamensis_v36/sno_gene_gene_id.count.xz")</f>
        <v>preprocessing/TMRC30032/outputs/03hisat2_lpanamensis_v36/sno_gene_gene_id.count.xz</v>
      </c>
      <c r="AH26" s="51" t="n">
        <v>1300</v>
      </c>
      <c r="AI26" s="51" t="n">
        <v>90</v>
      </c>
      <c r="AJ26" s="53" t="n">
        <f aca="false">(AI26+AH26)/Y26</f>
        <v>0.000145136001831011</v>
      </c>
      <c r="AK26" s="54" t="n">
        <f aca="false">(AI26+AH26)/(AE26+AD26)</f>
        <v>0.00015204761650047</v>
      </c>
      <c r="AL26" s="46" t="s">
        <v>103</v>
      </c>
      <c r="AM26" s="46" t="s">
        <v>221</v>
      </c>
      <c r="AN26" s="46" t="s">
        <v>75</v>
      </c>
      <c r="AO26" s="51" t="n">
        <v>0</v>
      </c>
      <c r="AP26" s="51" t="n">
        <v>0</v>
      </c>
      <c r="AQ26" s="51"/>
      <c r="AR26" s="51"/>
      <c r="AS26" s="51" t="n">
        <f aca="false">SUM(AO26:AR26)</f>
        <v>0</v>
      </c>
      <c r="AT26" s="55" t="n">
        <f aca="false">+AS26/AH26</f>
        <v>0</v>
      </c>
      <c r="AU26" s="46" t="s">
        <v>56</v>
      </c>
      <c r="AV26" s="56" t="str">
        <f aca="false">CONCATENATE("preprocessing/", A26, "/outputs/45salmon_hg38_lp/quant.sf")</f>
        <v>preprocessing/TMRC30032/outputs/45salmon_hg38_lp/quant.sf</v>
      </c>
      <c r="AW26" s="46" t="s">
        <v>233</v>
      </c>
      <c r="AX26" s="46" t="s">
        <v>234</v>
      </c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</row>
    <row r="27" s="46" customFormat="true" ht="21" hidden="false" customHeight="true" outlineLevel="0" collapsed="false">
      <c r="A27" s="41" t="s">
        <v>235</v>
      </c>
      <c r="B27" s="42" t="s">
        <v>114</v>
      </c>
      <c r="C27" s="42" t="s">
        <v>236</v>
      </c>
      <c r="D27" s="43" t="n">
        <v>1</v>
      </c>
      <c r="E27" s="44" t="s">
        <v>52</v>
      </c>
      <c r="F27" s="45" t="n">
        <v>42159</v>
      </c>
      <c r="G27" s="46" t="s">
        <v>209</v>
      </c>
      <c r="H27" s="44" t="s">
        <v>54</v>
      </c>
      <c r="I27" s="44" t="n">
        <v>2</v>
      </c>
      <c r="J27" s="44" t="s">
        <v>55</v>
      </c>
      <c r="K27" s="44" t="s">
        <v>55</v>
      </c>
      <c r="L27" s="44" t="s">
        <v>56</v>
      </c>
      <c r="M27" s="44" t="s">
        <v>55</v>
      </c>
      <c r="N27" s="44" t="s">
        <v>210</v>
      </c>
      <c r="O27" s="44" t="s">
        <v>211</v>
      </c>
      <c r="P27" s="46" t="s">
        <v>212</v>
      </c>
      <c r="Q27" s="47" t="s">
        <v>237</v>
      </c>
      <c r="R27" s="48" t="n">
        <v>99</v>
      </c>
      <c r="S27" s="49" t="s">
        <v>215</v>
      </c>
      <c r="T27" s="50" t="n">
        <v>42192</v>
      </c>
      <c r="U27" s="44" t="s">
        <v>61</v>
      </c>
      <c r="V27" s="44" t="s">
        <v>62</v>
      </c>
      <c r="X27" s="51" t="n">
        <v>19938366</v>
      </c>
      <c r="Y27" s="51" t="n">
        <v>19317339</v>
      </c>
      <c r="Z27" s="52" t="n">
        <f aca="false">Y27/X27</f>
        <v>0.968852663252345</v>
      </c>
      <c r="AA27" s="46" t="str">
        <f aca="false">CONCATENATE("preprocessing/",A27, "/outputs/salmon_hg38_100/quant.sf")</f>
        <v>preprocessing/TMRC30033/outputs/salmon_hg38_100/quant.sf</v>
      </c>
      <c r="AB27" s="46" t="str">
        <f aca="false">CONCATENATE("preprocessing/",A27, "/outputs/45salmon_hg38_lp/quant.sf")</f>
        <v>preprocessing/TMRC30033/outputs/45salmon_hg38_lp/quant.sf</v>
      </c>
      <c r="AC27" s="46" t="str">
        <f aca="false">CONCATENATE("preprocessing/", A27, "/outputs/02hisat2_hg38_100/hg38_100_sno_gene_gene_id.count.xz")</f>
        <v>preprocessing/TMRC30033/outputs/02hisat2_hg38_100/hg38_100_sno_gene_gene_id.count.xz</v>
      </c>
      <c r="AD27" s="51" t="n">
        <v>16210962</v>
      </c>
      <c r="AE27" s="51" t="n">
        <v>2198915</v>
      </c>
      <c r="AF27" s="52" t="n">
        <f aca="false">(AE27+AD27)/Y27</f>
        <v>0.953023446966479</v>
      </c>
      <c r="AG27" s="46" t="str">
        <f aca="false">CONCATENATE("preprocessing/", A27, "/outputs/03hisat2_lpanamensis_v36/sno_gene_gene_id.count.xz")</f>
        <v>preprocessing/TMRC30033/outputs/03hisat2_lpanamensis_v36/sno_gene_gene_id.count.xz</v>
      </c>
      <c r="AH27" s="51" t="n">
        <v>2063</v>
      </c>
      <c r="AI27" s="51" t="n">
        <v>380</v>
      </c>
      <c r="AJ27" s="53" t="n">
        <f aca="false">(AI27+AH27)/Y27</f>
        <v>0.00012646669398927</v>
      </c>
      <c r="AK27" s="54" t="n">
        <f aca="false">(AI27+AH27)/(AE27+AD27)</f>
        <v>0.000132700506364057</v>
      </c>
      <c r="AL27" s="46" t="s">
        <v>116</v>
      </c>
      <c r="AM27" s="46" t="s">
        <v>221</v>
      </c>
      <c r="AN27" s="46" t="s">
        <v>75</v>
      </c>
      <c r="AO27" s="51" t="n">
        <v>0</v>
      </c>
      <c r="AP27" s="51" t="n">
        <v>0</v>
      </c>
      <c r="AQ27" s="51"/>
      <c r="AR27" s="51"/>
      <c r="AS27" s="51" t="n">
        <f aca="false">SUM(AO27:AR27)</f>
        <v>0</v>
      </c>
      <c r="AT27" s="55" t="n">
        <f aca="false">+AS27/AH27</f>
        <v>0</v>
      </c>
      <c r="AU27" s="46" t="s">
        <v>56</v>
      </c>
      <c r="AV27" s="56" t="str">
        <f aca="false">CONCATENATE("preprocessing/", A27, "/outputs/45salmon_hg38_lp/quant.sf")</f>
        <v>preprocessing/TMRC30033/outputs/45salmon_hg38_lp/quant.sf</v>
      </c>
      <c r="AW27" s="46" t="s">
        <v>238</v>
      </c>
      <c r="AX27" s="46" t="s">
        <v>239</v>
      </c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</row>
    <row r="28" s="46" customFormat="true" ht="21" hidden="false" customHeight="true" outlineLevel="0" collapsed="false">
      <c r="A28" s="41" t="s">
        <v>240</v>
      </c>
      <c r="B28" s="42" t="s">
        <v>114</v>
      </c>
      <c r="C28" s="42" t="s">
        <v>241</v>
      </c>
      <c r="D28" s="43" t="n">
        <v>1</v>
      </c>
      <c r="E28" s="44" t="s">
        <v>52</v>
      </c>
      <c r="F28" s="45" t="n">
        <v>42172</v>
      </c>
      <c r="G28" s="46" t="s">
        <v>209</v>
      </c>
      <c r="H28" s="44" t="s">
        <v>54</v>
      </c>
      <c r="I28" s="44" t="n">
        <v>3</v>
      </c>
      <c r="J28" s="44" t="s">
        <v>55</v>
      </c>
      <c r="K28" s="44" t="s">
        <v>55</v>
      </c>
      <c r="L28" s="44" t="s">
        <v>56</v>
      </c>
      <c r="M28" s="44" t="s">
        <v>55</v>
      </c>
      <c r="N28" s="44" t="s">
        <v>210</v>
      </c>
      <c r="O28" s="44" t="s">
        <v>211</v>
      </c>
      <c r="P28" s="46" t="s">
        <v>212</v>
      </c>
      <c r="Q28" s="47" t="s">
        <v>242</v>
      </c>
      <c r="R28" s="43" t="n">
        <v>100</v>
      </c>
      <c r="S28" s="49" t="s">
        <v>215</v>
      </c>
      <c r="T28" s="50" t="n">
        <v>42192</v>
      </c>
      <c r="U28" s="46" t="s">
        <v>61</v>
      </c>
      <c r="V28" s="44" t="s">
        <v>62</v>
      </c>
      <c r="X28" s="51" t="n">
        <v>7495698</v>
      </c>
      <c r="Y28" s="51" t="n">
        <v>7245088</v>
      </c>
      <c r="Z28" s="52" t="n">
        <f aca="false">Y28/X28</f>
        <v>0.966566155680232</v>
      </c>
      <c r="AA28" s="46" t="str">
        <f aca="false">CONCATENATE("preprocessing/",A28, "/outputs/salmon_hg38_100/quant.sf")</f>
        <v>preprocessing/TMRC30036/outputs/salmon_hg38_100/quant.sf</v>
      </c>
      <c r="AB28" s="46" t="str">
        <f aca="false">CONCATENATE("preprocessing/",A28, "/outputs/45salmon_hg38_lp/quant.sf")</f>
        <v>preprocessing/TMRC30036/outputs/45salmon_hg38_lp/quant.sf</v>
      </c>
      <c r="AC28" s="46" t="str">
        <f aca="false">CONCATENATE("preprocessing/", A28, "/outputs/02hisat2_hg38_100/hg38_100_sno_gene_gene_id.count.xz")</f>
        <v>preprocessing/TMRC30036/outputs/02hisat2_hg38_100/hg38_100_sno_gene_gene_id.count.xz</v>
      </c>
      <c r="AD28" s="51" t="n">
        <v>6017864</v>
      </c>
      <c r="AE28" s="51" t="n">
        <v>871894</v>
      </c>
      <c r="AF28" s="52" t="n">
        <f aca="false">(AE28+AD28)/Y28</f>
        <v>0.950955737183593</v>
      </c>
      <c r="AG28" s="46" t="str">
        <f aca="false">CONCATENATE("preprocessing/", A28, "/outputs/03hisat2_lpanamensis_v36/sno_gene_gene_id.count.xz")</f>
        <v>preprocessing/TMRC30036/outputs/03hisat2_lpanamensis_v36/sno_gene_gene_id.count.xz</v>
      </c>
      <c r="AH28" s="51" t="n">
        <v>697</v>
      </c>
      <c r="AI28" s="51" t="n">
        <v>142</v>
      </c>
      <c r="AJ28" s="53" t="n">
        <f aca="false">(AI28+AH28)/Y28</f>
        <v>0.000115802596186547</v>
      </c>
      <c r="AK28" s="54" t="n">
        <f aca="false">(AI28+AH28)/(AE28+AD28)</f>
        <v>0.000121774959294652</v>
      </c>
      <c r="AL28" s="46" t="s">
        <v>116</v>
      </c>
      <c r="AM28" s="46" t="s">
        <v>221</v>
      </c>
      <c r="AN28" s="46" t="s">
        <v>75</v>
      </c>
      <c r="AO28" s="51" t="n">
        <v>0</v>
      </c>
      <c r="AP28" s="51" t="n">
        <v>0</v>
      </c>
      <c r="AQ28" s="51"/>
      <c r="AR28" s="51"/>
      <c r="AS28" s="51" t="n">
        <f aca="false">SUM(AO28:AR28)</f>
        <v>0</v>
      </c>
      <c r="AT28" s="55" t="n">
        <f aca="false">+AS28/AH28</f>
        <v>0</v>
      </c>
      <c r="AU28" s="46" t="s">
        <v>56</v>
      </c>
      <c r="AV28" s="56" t="str">
        <f aca="false">CONCATENATE("preprocessing/", A28, "/outputs/45salmon_hg38_lp/quant.sf")</f>
        <v>preprocessing/TMRC30036/outputs/45salmon_hg38_lp/quant.sf</v>
      </c>
      <c r="AW28" s="46" t="s">
        <v>243</v>
      </c>
      <c r="AX28" s="46" t="s">
        <v>244</v>
      </c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</row>
    <row r="29" s="46" customFormat="true" ht="21" hidden="false" customHeight="true" outlineLevel="0" collapsed="false">
      <c r="A29" s="41" t="s">
        <v>245</v>
      </c>
      <c r="B29" s="42" t="s">
        <v>134</v>
      </c>
      <c r="C29" s="42" t="s">
        <v>246</v>
      </c>
      <c r="D29" s="43" t="n">
        <v>1</v>
      </c>
      <c r="E29" s="46" t="s">
        <v>52</v>
      </c>
      <c r="F29" s="45" t="n">
        <v>42229</v>
      </c>
      <c r="G29" s="46" t="s">
        <v>209</v>
      </c>
      <c r="H29" s="46" t="s">
        <v>54</v>
      </c>
      <c r="I29" s="46" t="n">
        <v>1</v>
      </c>
      <c r="J29" s="46" t="s">
        <v>109</v>
      </c>
      <c r="K29" s="46" t="s">
        <v>72</v>
      </c>
      <c r="L29" s="46" t="s">
        <v>56</v>
      </c>
      <c r="M29" s="46" t="s">
        <v>72</v>
      </c>
      <c r="N29" s="46" t="s">
        <v>210</v>
      </c>
      <c r="O29" s="46" t="s">
        <v>211</v>
      </c>
      <c r="P29" s="46" t="s">
        <v>212</v>
      </c>
      <c r="Q29" s="57" t="n">
        <v>18000000</v>
      </c>
      <c r="R29" s="48" t="s">
        <v>247</v>
      </c>
      <c r="S29" s="46" t="s">
        <v>215</v>
      </c>
      <c r="T29" s="50" t="n">
        <v>42264</v>
      </c>
      <c r="U29" s="46" t="s">
        <v>61</v>
      </c>
      <c r="V29" s="44" t="s">
        <v>62</v>
      </c>
      <c r="X29" s="51" t="n">
        <v>18235882</v>
      </c>
      <c r="Y29" s="51" t="n">
        <v>17168709</v>
      </c>
      <c r="Z29" s="52" t="n">
        <f aca="false">Y29/X29</f>
        <v>0.941479496302948</v>
      </c>
      <c r="AA29" s="46" t="str">
        <f aca="false">CONCATENATE("preprocessing/",A29, "/outputs/salmon_hg38_100/quant.sf")</f>
        <v>preprocessing/TMRC30043/outputs/salmon_hg38_100/quant.sf</v>
      </c>
      <c r="AB29" s="46" t="str">
        <f aca="false">CONCATENATE("preprocessing/",A29, "/outputs/45salmon_hg38_lp/quant.sf")</f>
        <v>preprocessing/TMRC30043/outputs/45salmon_hg38_lp/quant.sf</v>
      </c>
      <c r="AC29" s="46" t="str">
        <f aca="false">CONCATENATE("preprocessing/", A29, "/outputs/02hisat2_hg38_100/hg38_100_sno_gene_gene_id.count.xz")</f>
        <v>preprocessing/TMRC30043/outputs/02hisat2_hg38_100/hg38_100_sno_gene_gene_id.count.xz</v>
      </c>
      <c r="AD29" s="51" t="n">
        <v>14015008</v>
      </c>
      <c r="AE29" s="51" t="n">
        <v>1969597</v>
      </c>
      <c r="AF29" s="52" t="n">
        <f aca="false">(AE29+AD29)/Y29</f>
        <v>0.931031273230853</v>
      </c>
      <c r="AG29" s="46" t="str">
        <f aca="false">CONCATENATE("preprocessing/", A29, "/outputs/03hisat2_lpanamensis_v36/sno_gene_gene_id.count.xz")</f>
        <v>preprocessing/TMRC30043/outputs/03hisat2_lpanamensis_v36/sno_gene_gene_id.count.xz</v>
      </c>
      <c r="AH29" s="51" t="n">
        <v>3329</v>
      </c>
      <c r="AI29" s="51" t="n">
        <v>375</v>
      </c>
      <c r="AJ29" s="53" t="n">
        <f aca="false">(AI29+AH29)/Y29</f>
        <v>0.00021574132335751</v>
      </c>
      <c r="AK29" s="54" t="n">
        <f aca="false">(AI29+AH29)/(AE29+AD29)</f>
        <v>0.000231722960936476</v>
      </c>
      <c r="AL29" s="46" t="s">
        <v>136</v>
      </c>
      <c r="AM29" s="46" t="s">
        <v>64</v>
      </c>
      <c r="AN29" s="46" t="s">
        <v>75</v>
      </c>
      <c r="AO29" s="51" t="n">
        <v>0</v>
      </c>
      <c r="AP29" s="51" t="n">
        <v>0</v>
      </c>
      <c r="AQ29" s="51"/>
      <c r="AR29" s="51"/>
      <c r="AS29" s="51" t="n">
        <f aca="false">SUM(AO29:AR29)</f>
        <v>0</v>
      </c>
      <c r="AT29" s="55" t="n">
        <f aca="false">+AS29/AH29</f>
        <v>0</v>
      </c>
      <c r="AU29" s="46" t="s">
        <v>56</v>
      </c>
      <c r="AV29" s="56" t="str">
        <f aca="false">CONCATENATE("preprocessing/", A29, "/outputs/45salmon_hg38_lp/quant.sf")</f>
        <v>preprocessing/TMRC30043/outputs/45salmon_hg38_lp/quant.sf</v>
      </c>
      <c r="AW29" s="46" t="s">
        <v>248</v>
      </c>
      <c r="AX29" s="46" t="s">
        <v>249</v>
      </c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</row>
    <row r="30" s="46" customFormat="true" ht="21" hidden="false" customHeight="true" outlineLevel="0" collapsed="false">
      <c r="A30" s="41" t="s">
        <v>250</v>
      </c>
      <c r="B30" s="42" t="s">
        <v>120</v>
      </c>
      <c r="C30" s="42" t="s">
        <v>251</v>
      </c>
      <c r="D30" s="43" t="n">
        <v>1</v>
      </c>
      <c r="E30" s="44" t="s">
        <v>52</v>
      </c>
      <c r="F30" s="45" t="n">
        <v>42154</v>
      </c>
      <c r="G30" s="46" t="s">
        <v>209</v>
      </c>
      <c r="H30" s="44" t="s">
        <v>54</v>
      </c>
      <c r="I30" s="44" t="n">
        <v>1</v>
      </c>
      <c r="J30" s="44" t="s">
        <v>56</v>
      </c>
      <c r="K30" s="44" t="s">
        <v>56</v>
      </c>
      <c r="L30" s="44" t="s">
        <v>122</v>
      </c>
      <c r="M30" s="44" t="s">
        <v>82</v>
      </c>
      <c r="N30" s="44" t="s">
        <v>210</v>
      </c>
      <c r="O30" s="44" t="s">
        <v>211</v>
      </c>
      <c r="P30" s="46" t="s">
        <v>212</v>
      </c>
      <c r="Q30" s="47" t="s">
        <v>252</v>
      </c>
      <c r="R30" s="43" t="n">
        <v>99</v>
      </c>
      <c r="S30" s="49" t="s">
        <v>215</v>
      </c>
      <c r="T30" s="50" t="n">
        <v>42398</v>
      </c>
      <c r="U30" s="44" t="s">
        <v>61</v>
      </c>
      <c r="V30" s="44" t="s">
        <v>62</v>
      </c>
      <c r="X30" s="51" t="n">
        <v>47439158</v>
      </c>
      <c r="Y30" s="51" t="n">
        <v>36432362</v>
      </c>
      <c r="Z30" s="52" t="n">
        <f aca="false">Y30/X30</f>
        <v>0.767980789203721</v>
      </c>
      <c r="AA30" s="46" t="str">
        <f aca="false">CONCATENATE("preprocessing/",A30, "/outputs/salmon_hg38_100/quant.sf")</f>
        <v>preprocessing/TMRC30048/outputs/salmon_hg38_100/quant.sf</v>
      </c>
      <c r="AB30" s="46" t="str">
        <f aca="false">CONCATENATE("preprocessing/",A30, "/outputs/45salmon_hg38_lp/quant.sf")</f>
        <v>preprocessing/TMRC30048/outputs/45salmon_hg38_lp/quant.sf</v>
      </c>
      <c r="AC30" s="46" t="str">
        <f aca="false">CONCATENATE("preprocessing/", A30, "/outputs/02hisat2_hg38_100/hg38_100_sno_gene_gene_id.count.xz")</f>
        <v>preprocessing/TMRC30048/outputs/02hisat2_hg38_100/hg38_100_sno_gene_gene_id.count.xz</v>
      </c>
      <c r="AD30" s="51" t="n">
        <v>31720452</v>
      </c>
      <c r="AE30" s="51" t="n">
        <v>3744281</v>
      </c>
      <c r="AF30" s="52" t="n">
        <f aca="false">(AE30+AD30)/Y30</f>
        <v>0.973440398950801</v>
      </c>
      <c r="AG30" s="46" t="str">
        <f aca="false">CONCATENATE("preprocessing/", A30, "/outputs/03hisat2_lpanamensis_v36/sno_gene_gene_id.count.xz")</f>
        <v>preprocessing/TMRC30048/outputs/03hisat2_lpanamensis_v36/sno_gene_gene_id.count.xz</v>
      </c>
      <c r="AH30" s="51" t="n">
        <v>20738</v>
      </c>
      <c r="AI30" s="51" t="n">
        <v>1430</v>
      </c>
      <c r="AJ30" s="53" t="n">
        <f aca="false">(AI30+AH30)/Y30</f>
        <v>0.000608470019045156</v>
      </c>
      <c r="AK30" s="54" t="n">
        <f aca="false">(AI30+AH30)/(AE30+AD30)</f>
        <v>0.000625071673315572</v>
      </c>
      <c r="AL30" s="46" t="s">
        <v>123</v>
      </c>
      <c r="AM30" s="46" t="s">
        <v>64</v>
      </c>
      <c r="AN30" s="46" t="s">
        <v>75</v>
      </c>
      <c r="AO30" s="51" t="n">
        <v>0</v>
      </c>
      <c r="AP30" s="51" t="n">
        <v>1</v>
      </c>
      <c r="AQ30" s="51" t="n">
        <v>386</v>
      </c>
      <c r="AR30" s="51" t="n">
        <v>0</v>
      </c>
      <c r="AS30" s="51" t="n">
        <f aca="false">SUM(AO30:AR30)</f>
        <v>387</v>
      </c>
      <c r="AT30" s="55" t="n">
        <f aca="false">+AS30/AH30</f>
        <v>0.0186613945414215</v>
      </c>
      <c r="AU30" s="46" t="s">
        <v>61</v>
      </c>
      <c r="AV30" s="56" t="str">
        <f aca="false">CONCATENATE("preprocessing/", A30, "/outputs/45salmon_hg38_lp/quant.sf")</f>
        <v>preprocessing/TMRC30048/outputs/45salmon_hg38_lp/quant.sf</v>
      </c>
      <c r="AW30" s="46" t="s">
        <v>253</v>
      </c>
      <c r="AX30" s="46" t="s">
        <v>254</v>
      </c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</row>
    <row r="31" s="46" customFormat="true" ht="21" hidden="false" customHeight="true" outlineLevel="0" collapsed="false">
      <c r="A31" s="41" t="s">
        <v>255</v>
      </c>
      <c r="B31" s="42" t="s">
        <v>120</v>
      </c>
      <c r="C31" s="42" t="s">
        <v>256</v>
      </c>
      <c r="D31" s="43" t="n">
        <v>1</v>
      </c>
      <c r="E31" s="44" t="s">
        <v>52</v>
      </c>
      <c r="F31" s="45" t="n">
        <v>42161</v>
      </c>
      <c r="G31" s="46" t="s">
        <v>209</v>
      </c>
      <c r="H31" s="44" t="s">
        <v>54</v>
      </c>
      <c r="I31" s="44" t="n">
        <v>2</v>
      </c>
      <c r="J31" s="44" t="s">
        <v>56</v>
      </c>
      <c r="K31" s="44" t="s">
        <v>56</v>
      </c>
      <c r="L31" s="44" t="s">
        <v>122</v>
      </c>
      <c r="M31" s="46" t="s">
        <v>82</v>
      </c>
      <c r="N31" s="44" t="s">
        <v>210</v>
      </c>
      <c r="O31" s="44" t="s">
        <v>211</v>
      </c>
      <c r="P31" s="46" t="s">
        <v>212</v>
      </c>
      <c r="Q31" s="47" t="s">
        <v>257</v>
      </c>
      <c r="R31" s="48" t="n">
        <v>97</v>
      </c>
      <c r="S31" s="49" t="s">
        <v>215</v>
      </c>
      <c r="T31" s="50" t="n">
        <v>42398</v>
      </c>
      <c r="U31" s="44" t="s">
        <v>61</v>
      </c>
      <c r="V31" s="44" t="s">
        <v>62</v>
      </c>
      <c r="X31" s="51" t="n">
        <v>41541864</v>
      </c>
      <c r="Y31" s="51" t="n">
        <v>32608860</v>
      </c>
      <c r="Z31" s="52" t="n">
        <f aca="false">Y31/X31</f>
        <v>0.784963813852937</v>
      </c>
      <c r="AA31" s="46" t="str">
        <f aca="false">CONCATENATE("preprocessing/",A31, "/outputs/salmon_hg38_100/quant.sf")</f>
        <v>preprocessing/TMRC30054/outputs/salmon_hg38_100/quant.sf</v>
      </c>
      <c r="AB31" s="46" t="str">
        <f aca="false">CONCATENATE("preprocessing/",A31, "/outputs/45salmon_hg38_lp/quant.sf")</f>
        <v>preprocessing/TMRC30054/outputs/45salmon_hg38_lp/quant.sf</v>
      </c>
      <c r="AC31" s="46" t="str">
        <f aca="false">CONCATENATE("preprocessing/", A31, "/outputs/02hisat2_hg38_100/hg38_100_sno_gene_gene_id.count.xz")</f>
        <v>preprocessing/TMRC30054/outputs/02hisat2_hg38_100/hg38_100_sno_gene_gene_id.count.xz</v>
      </c>
      <c r="AD31" s="51" t="n">
        <v>28304046</v>
      </c>
      <c r="AE31" s="51" t="n">
        <v>3378494</v>
      </c>
      <c r="AF31" s="52" t="n">
        <f aca="false">(AE31+AD31)/Y31</f>
        <v>0.971592996504631</v>
      </c>
      <c r="AG31" s="46" t="str">
        <f aca="false">CONCATENATE("preprocessing/", A31, "/outputs/03hisat2_lpanamensis_v36/sno_gene_gene_id.count.xz")</f>
        <v>preprocessing/TMRC30054/outputs/03hisat2_lpanamensis_v36/sno_gene_gene_id.count.xz</v>
      </c>
      <c r="AH31" s="51" t="n">
        <v>16522</v>
      </c>
      <c r="AI31" s="51" t="n">
        <v>1043</v>
      </c>
      <c r="AJ31" s="53" t="n">
        <f aca="false">(AI31+AH31)/Y31</f>
        <v>0.000538657285167283</v>
      </c>
      <c r="AK31" s="54" t="n">
        <f aca="false">(AI31+AH31)/(AE31+AD31)</f>
        <v>0.000554406307070077</v>
      </c>
      <c r="AL31" s="46" t="s">
        <v>123</v>
      </c>
      <c r="AM31" s="46" t="s">
        <v>221</v>
      </c>
      <c r="AN31" s="46" t="s">
        <v>75</v>
      </c>
      <c r="AO31" s="51" t="n">
        <v>0</v>
      </c>
      <c r="AP31" s="51" t="n">
        <v>1</v>
      </c>
      <c r="AQ31" s="51" t="n">
        <v>294</v>
      </c>
      <c r="AR31" s="51" t="n">
        <v>0</v>
      </c>
      <c r="AS31" s="51" t="n">
        <f aca="false">SUM(AO31:AR31)</f>
        <v>295</v>
      </c>
      <c r="AT31" s="55" t="n">
        <f aca="false">+AS31/AH31</f>
        <v>0.0178549812371384</v>
      </c>
      <c r="AU31" s="46" t="s">
        <v>61</v>
      </c>
      <c r="AV31" s="56" t="str">
        <f aca="false">CONCATENATE("preprocessing/", A31, "/outputs/45salmon_hg38_lp/quant.sf")</f>
        <v>preprocessing/TMRC30054/outputs/45salmon_hg38_lp/quant.sf</v>
      </c>
      <c r="AW31" s="46" t="s">
        <v>258</v>
      </c>
      <c r="AX31" s="46" t="s">
        <v>259</v>
      </c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</row>
    <row r="32" s="46" customFormat="true" ht="21" hidden="false" customHeight="true" outlineLevel="0" collapsed="false">
      <c r="A32" s="41" t="s">
        <v>260</v>
      </c>
      <c r="B32" s="42" t="s">
        <v>120</v>
      </c>
      <c r="C32" s="42" t="s">
        <v>261</v>
      </c>
      <c r="D32" s="43" t="n">
        <v>1</v>
      </c>
      <c r="E32" s="44" t="s">
        <v>52</v>
      </c>
      <c r="F32" s="45" t="n">
        <v>42207</v>
      </c>
      <c r="G32" s="44" t="s">
        <v>209</v>
      </c>
      <c r="H32" s="44" t="s">
        <v>54</v>
      </c>
      <c r="I32" s="44" t="n">
        <v>3</v>
      </c>
      <c r="J32" s="44" t="s">
        <v>56</v>
      </c>
      <c r="K32" s="44" t="s">
        <v>56</v>
      </c>
      <c r="L32" s="44" t="s">
        <v>122</v>
      </c>
      <c r="M32" s="46" t="s">
        <v>82</v>
      </c>
      <c r="N32" s="46" t="s">
        <v>210</v>
      </c>
      <c r="O32" s="46" t="s">
        <v>211</v>
      </c>
      <c r="P32" s="46" t="s">
        <v>212</v>
      </c>
      <c r="Q32" s="57" t="n">
        <v>14000000</v>
      </c>
      <c r="R32" s="43" t="n">
        <v>100</v>
      </c>
      <c r="S32" s="46" t="s">
        <v>215</v>
      </c>
      <c r="T32" s="50" t="n">
        <v>42398</v>
      </c>
      <c r="U32" s="46" t="s">
        <v>61</v>
      </c>
      <c r="V32" s="44" t="s">
        <v>62</v>
      </c>
      <c r="X32" s="51" t="n">
        <v>56052079</v>
      </c>
      <c r="Y32" s="51" t="n">
        <v>52359592</v>
      </c>
      <c r="Z32" s="52" t="n">
        <f aca="false">Y32/X32</f>
        <v>0.934123995650545</v>
      </c>
      <c r="AA32" s="46" t="str">
        <f aca="false">CONCATENATE("preprocessing/",A32, "/outputs/salmon_hg38_100/quant.sf")</f>
        <v>preprocessing/TMRC30070/outputs/salmon_hg38_100/quant.sf</v>
      </c>
      <c r="AB32" s="46" t="str">
        <f aca="false">CONCATENATE("preprocessing/",A32, "/outputs/45salmon_hg38_lp/quant.sf")</f>
        <v>preprocessing/TMRC30070/outputs/45salmon_hg38_lp/quant.sf</v>
      </c>
      <c r="AC32" s="46" t="str">
        <f aca="false">CONCATENATE("preprocessing/", A32, "/outputs/02hisat2_hg38_100/hg38_100_sno_gene_gene_id.count.xz")</f>
        <v>preprocessing/TMRC30070/outputs/02hisat2_hg38_100/hg38_100_sno_gene_gene_id.count.xz</v>
      </c>
      <c r="AD32" s="51" t="n">
        <v>46200306</v>
      </c>
      <c r="AE32" s="51" t="n">
        <v>4779930</v>
      </c>
      <c r="AF32" s="52" t="n">
        <f aca="false">(AE32+AD32)/Y32</f>
        <v>0.973656097243844</v>
      </c>
      <c r="AG32" s="46" t="str">
        <f aca="false">CONCATENATE("preprocessing/", A32, "/outputs/03hisat2_lpanamensis_v36/sno_gene_gene_id.count.xz")</f>
        <v>preprocessing/TMRC30070/outputs/03hisat2_lpanamensis_v36/sno_gene_gene_id.count.xz</v>
      </c>
      <c r="AH32" s="51" t="n">
        <v>25642</v>
      </c>
      <c r="AI32" s="51" t="n">
        <v>1758</v>
      </c>
      <c r="AJ32" s="53" t="n">
        <f aca="false">(AI32+AH32)/Y32</f>
        <v>0.00052330430687848</v>
      </c>
      <c r="AK32" s="54" t="n">
        <f aca="false">(AI32+AH32)/(AE32+AD32)</f>
        <v>0.000537463184752617</v>
      </c>
      <c r="AL32" s="46" t="s">
        <v>123</v>
      </c>
      <c r="AM32" s="46" t="s">
        <v>221</v>
      </c>
      <c r="AN32" s="46" t="s">
        <v>75</v>
      </c>
      <c r="AO32" s="51" t="n">
        <v>0</v>
      </c>
      <c r="AP32" s="51" t="n">
        <v>0</v>
      </c>
      <c r="AQ32" s="51" t="n">
        <v>516</v>
      </c>
      <c r="AR32" s="51" t="n">
        <v>0</v>
      </c>
      <c r="AS32" s="51" t="n">
        <f aca="false">SUM(AO32:AR32)</f>
        <v>516</v>
      </c>
      <c r="AT32" s="55" t="n">
        <f aca="false">+AS32/AH32</f>
        <v>0.020123235317058</v>
      </c>
      <c r="AU32" s="46" t="s">
        <v>61</v>
      </c>
      <c r="AV32" s="56" t="str">
        <f aca="false">CONCATENATE("preprocessing/", A32, "/outputs/45salmon_hg38_lp/quant.sf")</f>
        <v>preprocessing/TMRC30070/outputs/45salmon_hg38_lp/quant.sf</v>
      </c>
      <c r="AW32" s="46" t="s">
        <v>262</v>
      </c>
      <c r="AX32" s="46" t="s">
        <v>263</v>
      </c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</row>
    <row r="33" s="46" customFormat="true" ht="21" hidden="false" customHeight="true" outlineLevel="0" collapsed="false">
      <c r="A33" s="41" t="s">
        <v>264</v>
      </c>
      <c r="B33" s="42" t="s">
        <v>79</v>
      </c>
      <c r="C33" s="42" t="s">
        <v>265</v>
      </c>
      <c r="D33" s="43" t="n">
        <v>2</v>
      </c>
      <c r="E33" s="44" t="s">
        <v>52</v>
      </c>
      <c r="F33" s="45" t="n">
        <v>42019</v>
      </c>
      <c r="G33" s="46" t="s">
        <v>209</v>
      </c>
      <c r="H33" s="44" t="s">
        <v>54</v>
      </c>
      <c r="I33" s="44" t="n">
        <v>1</v>
      </c>
      <c r="J33" s="44" t="s">
        <v>81</v>
      </c>
      <c r="K33" s="44" t="s">
        <v>56</v>
      </c>
      <c r="L33" s="44" t="s">
        <v>56</v>
      </c>
      <c r="M33" s="44" t="s">
        <v>82</v>
      </c>
      <c r="N33" s="44" t="s">
        <v>210</v>
      </c>
      <c r="O33" s="44" t="s">
        <v>211</v>
      </c>
      <c r="P33" s="44" t="s">
        <v>212</v>
      </c>
      <c r="Q33" s="47" t="s">
        <v>266</v>
      </c>
      <c r="R33" s="48" t="s">
        <v>267</v>
      </c>
      <c r="S33" s="49" t="s">
        <v>215</v>
      </c>
      <c r="T33" s="50" t="n">
        <v>42399</v>
      </c>
      <c r="U33" s="44" t="s">
        <v>61</v>
      </c>
      <c r="V33" s="44" t="s">
        <v>62</v>
      </c>
      <c r="W33" s="46" t="s">
        <v>268</v>
      </c>
      <c r="X33" s="51" t="n">
        <v>97961566</v>
      </c>
      <c r="Y33" s="51" t="n">
        <v>91605458</v>
      </c>
      <c r="Z33" s="52" t="n">
        <f aca="false">Y33/X33</f>
        <v>0.935116308777669</v>
      </c>
      <c r="AA33" s="46" t="str">
        <f aca="false">CONCATENATE("preprocessing/",A33, "/outputs/salmon_hg38_100/quant.sf")</f>
        <v>preprocessing/TMRC30071/outputs/salmon_hg38_100/quant.sf</v>
      </c>
      <c r="AB33" s="46" t="str">
        <f aca="false">CONCATENATE("preprocessing/",A33, "/outputs/45salmon_hg38_lp/quant.sf")</f>
        <v>preprocessing/TMRC30071/outputs/45salmon_hg38_lp/quant.sf</v>
      </c>
      <c r="AC33" s="46" t="str">
        <f aca="false">CONCATENATE("preprocessing/", A33, "/outputs/02hisat2_hg38_100/hg38_100_sno_gene_gene_id.count.xz")</f>
        <v>preprocessing/TMRC30071/outputs/02hisat2_hg38_100/hg38_100_sno_gene_gene_id.count.xz</v>
      </c>
      <c r="AD33" s="51" t="n">
        <v>76232045</v>
      </c>
      <c r="AE33" s="51" t="n">
        <v>13161346</v>
      </c>
      <c r="AF33" s="52" t="n">
        <f aca="false">(AE33+AD33)/Y33</f>
        <v>0.975852235791453</v>
      </c>
      <c r="AG33" s="46" t="str">
        <f aca="false">CONCATENATE("preprocessing/", A33, "/outputs/03hisat2_lpanamensis_v36/sno_gene_gene_id.count.xz")</f>
        <v>preprocessing/TMRC30071/outputs/03hisat2_lpanamensis_v36/sno_gene_gene_id.count.xz</v>
      </c>
      <c r="AH33" s="51" t="n">
        <v>56603</v>
      </c>
      <c r="AI33" s="51" t="n">
        <v>3674</v>
      </c>
      <c r="AJ33" s="53" t="n">
        <f aca="false">(AI33+AH33)/Y33</f>
        <v>0.000658006644101927</v>
      </c>
      <c r="AK33" s="54" t="n">
        <f aca="false">(AI33+AH33)/(AE33+AD33)</f>
        <v>0.000674289221224419</v>
      </c>
      <c r="AL33" s="46" t="s">
        <v>83</v>
      </c>
      <c r="AM33" s="46" t="s">
        <v>64</v>
      </c>
      <c r="AN33" s="46" t="s">
        <v>75</v>
      </c>
      <c r="AO33" s="51" t="n">
        <v>1</v>
      </c>
      <c r="AP33" s="51" t="n">
        <v>0</v>
      </c>
      <c r="AQ33" s="51" t="n">
        <v>1115</v>
      </c>
      <c r="AR33" s="51" t="n">
        <v>0</v>
      </c>
      <c r="AS33" s="51" t="n">
        <f aca="false">SUM(AO33:AR33)</f>
        <v>1116</v>
      </c>
      <c r="AT33" s="55" t="n">
        <f aca="false">+AS33/AH33</f>
        <v>0.0197162694556826</v>
      </c>
      <c r="AU33" s="46" t="s">
        <v>61</v>
      </c>
      <c r="AV33" s="56" t="str">
        <f aca="false">CONCATENATE("preprocessing/", A33, "/outputs/45salmon_hg38_lp/quant.sf")</f>
        <v>preprocessing/TMRC30071/outputs/45salmon_hg38_lp/quant.sf</v>
      </c>
      <c r="AW33" s="46" t="s">
        <v>269</v>
      </c>
      <c r="AX33" s="46" t="s">
        <v>270</v>
      </c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</row>
    <row r="34" s="46" customFormat="true" ht="21" hidden="false" customHeight="true" outlineLevel="0" collapsed="false">
      <c r="A34" s="58" t="s">
        <v>271</v>
      </c>
      <c r="B34" s="42" t="s">
        <v>166</v>
      </c>
      <c r="C34" s="42" t="s">
        <v>272</v>
      </c>
      <c r="D34" s="43" t="n">
        <v>1</v>
      </c>
      <c r="E34" s="46" t="s">
        <v>52</v>
      </c>
      <c r="F34" s="45" t="n">
        <v>42285</v>
      </c>
      <c r="G34" s="46" t="s">
        <v>209</v>
      </c>
      <c r="H34" s="46" t="s">
        <v>54</v>
      </c>
      <c r="I34" s="46" t="n">
        <v>1</v>
      </c>
      <c r="J34" s="46" t="s">
        <v>56</v>
      </c>
      <c r="K34" s="46" t="s">
        <v>56</v>
      </c>
      <c r="L34" s="44" t="s">
        <v>168</v>
      </c>
      <c r="M34" s="46" t="s">
        <v>82</v>
      </c>
      <c r="N34" s="46" t="s">
        <v>210</v>
      </c>
      <c r="O34" s="46" t="s">
        <v>211</v>
      </c>
      <c r="P34" s="46" t="s">
        <v>212</v>
      </c>
      <c r="Q34" s="57" t="n">
        <v>8000000</v>
      </c>
      <c r="R34" s="43"/>
      <c r="S34" s="46" t="s">
        <v>215</v>
      </c>
      <c r="T34" s="50" t="n">
        <v>42627</v>
      </c>
      <c r="U34" s="46" t="s">
        <v>61</v>
      </c>
      <c r="V34" s="46" t="s">
        <v>62</v>
      </c>
      <c r="X34" s="51" t="n">
        <v>209258618</v>
      </c>
      <c r="Y34" s="51" t="n">
        <v>197452886</v>
      </c>
      <c r="Z34" s="52" t="n">
        <f aca="false">Y34/X34</f>
        <v>0.943583054725134</v>
      </c>
      <c r="AA34" s="46" t="str">
        <f aca="false">CONCATENATE("preprocessing/",A34, "/outputs/salmon_hg38_100/quant.sf")</f>
        <v>preprocessing/TMRC30074/outputs/salmon_hg38_100/quant.sf</v>
      </c>
      <c r="AB34" s="46" t="str">
        <f aca="false">CONCATENATE("preprocessing/",A34, "/outputs/45salmon_hg38_lp/quant.sf")</f>
        <v>preprocessing/TMRC30074/outputs/45salmon_hg38_lp/quant.sf</v>
      </c>
      <c r="AC34" s="46" t="str">
        <f aca="false">CONCATENATE("preprocessing/", A34, "/outputs/02hisat2_hg38_100/hg38_100_sno_gene_gene_id.count.xz")</f>
        <v>preprocessing/TMRC30074/outputs/02hisat2_hg38_100/hg38_100_sno_gene_gene_id.count.xz</v>
      </c>
      <c r="AD34" s="51" t="n">
        <v>156731134</v>
      </c>
      <c r="AE34" s="51"/>
      <c r="AF34" s="52" t="n">
        <f aca="false">(AE34+AD34)/Y34</f>
        <v>0.793764716105492</v>
      </c>
      <c r="AG34" s="46" t="str">
        <f aca="false">CONCATENATE("preprocessing/", A34, "/outputs/03hisat2_lpanamensis_v36/sno_gene_gene_id.count.xz")</f>
        <v>preprocessing/TMRC30074/outputs/03hisat2_lpanamensis_v36/sno_gene_gene_id.count.xz</v>
      </c>
      <c r="AH34" s="51" t="n">
        <v>18283</v>
      </c>
      <c r="AI34" s="51" t="n">
        <v>1402</v>
      </c>
      <c r="AJ34" s="53" t="n">
        <f aca="false">(AI34+AH34)/Y34</f>
        <v>9.96946684283966E-005</v>
      </c>
      <c r="AK34" s="54" t="n">
        <f aca="false">(AI34+AH34)/(AE34+AD34)</f>
        <v>0.000125597253701999</v>
      </c>
      <c r="AL34" s="46" t="s">
        <v>169</v>
      </c>
      <c r="AM34" s="46" t="s">
        <v>64</v>
      </c>
      <c r="AN34" s="46" t="s">
        <v>75</v>
      </c>
      <c r="AO34" s="51" t="n">
        <v>0</v>
      </c>
      <c r="AP34" s="51" t="n">
        <v>0</v>
      </c>
      <c r="AQ34" s="51"/>
      <c r="AR34" s="51"/>
      <c r="AS34" s="51"/>
      <c r="AT34" s="55" t="n">
        <f aca="false">+AS34/AH34</f>
        <v>0</v>
      </c>
      <c r="AU34" s="46" t="s">
        <v>204</v>
      </c>
      <c r="AV34" s="56" t="str">
        <f aca="false">CONCATENATE("preprocessing/", A34, "/outputs/45salmon_hg38_lp/quant.sf")</f>
        <v>preprocessing/TMRC30074/outputs/45salmon_hg38_lp/quant.sf</v>
      </c>
      <c r="AW34" s="46" t="s">
        <v>273</v>
      </c>
      <c r="AX34" s="46" t="s">
        <v>274</v>
      </c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</row>
    <row r="35" s="46" customFormat="true" ht="21" hidden="false" customHeight="true" outlineLevel="0" collapsed="false">
      <c r="A35" s="58" t="s">
        <v>275</v>
      </c>
      <c r="B35" s="42" t="s">
        <v>166</v>
      </c>
      <c r="C35" s="42" t="s">
        <v>276</v>
      </c>
      <c r="D35" s="43" t="n">
        <v>1</v>
      </c>
      <c r="E35" s="46" t="s">
        <v>52</v>
      </c>
      <c r="F35" s="45" t="n">
        <v>42292</v>
      </c>
      <c r="G35" s="46" t="s">
        <v>209</v>
      </c>
      <c r="H35" s="46" t="s">
        <v>54</v>
      </c>
      <c r="I35" s="46" t="n">
        <v>2</v>
      </c>
      <c r="J35" s="46" t="s">
        <v>56</v>
      </c>
      <c r="K35" s="46" t="s">
        <v>56</v>
      </c>
      <c r="L35" s="44" t="s">
        <v>168</v>
      </c>
      <c r="M35" s="46" t="s">
        <v>82</v>
      </c>
      <c r="N35" s="46" t="s">
        <v>210</v>
      </c>
      <c r="O35" s="46" t="s">
        <v>211</v>
      </c>
      <c r="P35" s="46" t="s">
        <v>212</v>
      </c>
      <c r="Q35" s="57" t="n">
        <v>9000000</v>
      </c>
      <c r="R35" s="43"/>
      <c r="S35" s="46" t="s">
        <v>215</v>
      </c>
      <c r="T35" s="50" t="n">
        <v>42627</v>
      </c>
      <c r="U35" s="46" t="s">
        <v>61</v>
      </c>
      <c r="V35" s="46" t="s">
        <v>62</v>
      </c>
      <c r="X35" s="51" t="n">
        <v>134226323</v>
      </c>
      <c r="Y35" s="51" t="n">
        <v>126892831</v>
      </c>
      <c r="Z35" s="52" t="n">
        <f aca="false">Y35/X35</f>
        <v>0.945364725516619</v>
      </c>
      <c r="AA35" s="46" t="str">
        <f aca="false">CONCATENATE("preprocessing/",A35, "/outputs/salmon_hg38_100/quant.sf")</f>
        <v>preprocessing/TMRC30077/outputs/salmon_hg38_100/quant.sf</v>
      </c>
      <c r="AB35" s="46" t="str">
        <f aca="false">CONCATENATE("preprocessing/",A35, "/outputs/45salmon_hg38_lp/quant.sf")</f>
        <v>preprocessing/TMRC30077/outputs/45salmon_hg38_lp/quant.sf</v>
      </c>
      <c r="AC35" s="46" t="str">
        <f aca="false">CONCATENATE("preprocessing/", A35, "/outputs/02hisat2_hg38_100/hg38_100_sno_gene_gene_id.count.xz")</f>
        <v>preprocessing/TMRC30077/outputs/02hisat2_hg38_100/hg38_100_sno_gene_gene_id.count.xz</v>
      </c>
      <c r="AD35" s="51" t="n">
        <v>118265784</v>
      </c>
      <c r="AE35" s="51" t="n">
        <v>4624686</v>
      </c>
      <c r="AF35" s="52" t="n">
        <f aca="false">(AE35+AD35)/Y35</f>
        <v>0.968458730343876</v>
      </c>
      <c r="AG35" s="46" t="str">
        <f aca="false">CONCATENATE("preprocessing/", A35, "/outputs/03hisat2_lpanamensis_v36/sno_gene_gene_id.count.xz")</f>
        <v>preprocessing/TMRC30077/outputs/03hisat2_lpanamensis_v36/sno_gene_gene_id.count.xz</v>
      </c>
      <c r="AH35" s="51" t="n">
        <v>14598</v>
      </c>
      <c r="AI35" s="51" t="n">
        <v>1086</v>
      </c>
      <c r="AJ35" s="53" t="n">
        <f aca="false">(AI35+AH35)/Y35</f>
        <v>0.00012360036320728</v>
      </c>
      <c r="AK35" s="54" t="n">
        <f aca="false">(AI35+AH35)/(AE35+AD35)</f>
        <v>0.000127625844379959</v>
      </c>
      <c r="AL35" s="46" t="s">
        <v>169</v>
      </c>
      <c r="AM35" s="46" t="s">
        <v>221</v>
      </c>
      <c r="AN35" s="46" t="s">
        <v>75</v>
      </c>
      <c r="AO35" s="51" t="n">
        <v>0</v>
      </c>
      <c r="AP35" s="51" t="n">
        <v>0</v>
      </c>
      <c r="AQ35" s="51"/>
      <c r="AR35" s="51"/>
      <c r="AS35" s="51"/>
      <c r="AT35" s="55" t="n">
        <f aca="false">+AS35/AH35</f>
        <v>0</v>
      </c>
      <c r="AU35" s="46" t="s">
        <v>204</v>
      </c>
      <c r="AV35" s="56" t="str">
        <f aca="false">CONCATENATE("preprocessing/", A35, "/outputs/45salmon_hg38_lp/quant.sf")</f>
        <v>preprocessing/TMRC30077/outputs/45salmon_hg38_lp/quant.sf</v>
      </c>
      <c r="AW35" s="46" t="s">
        <v>277</v>
      </c>
      <c r="AX35" s="46" t="s">
        <v>278</v>
      </c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</row>
    <row r="36" s="46" customFormat="true" ht="21" hidden="false" customHeight="true" outlineLevel="0" collapsed="false">
      <c r="A36" s="58" t="s">
        <v>279</v>
      </c>
      <c r="B36" s="42" t="s">
        <v>166</v>
      </c>
      <c r="C36" s="42" t="s">
        <v>280</v>
      </c>
      <c r="D36" s="43" t="n">
        <v>1</v>
      </c>
      <c r="E36" s="46" t="s">
        <v>52</v>
      </c>
      <c r="F36" s="45" t="n">
        <v>42306</v>
      </c>
      <c r="G36" s="46" t="s">
        <v>209</v>
      </c>
      <c r="H36" s="46" t="s">
        <v>54</v>
      </c>
      <c r="I36" s="46" t="n">
        <v>3</v>
      </c>
      <c r="J36" s="46" t="s">
        <v>56</v>
      </c>
      <c r="K36" s="46" t="s">
        <v>56</v>
      </c>
      <c r="L36" s="44" t="s">
        <v>168</v>
      </c>
      <c r="M36" s="46" t="s">
        <v>82</v>
      </c>
      <c r="N36" s="46" t="s">
        <v>210</v>
      </c>
      <c r="O36" s="46" t="s">
        <v>211</v>
      </c>
      <c r="P36" s="46" t="s">
        <v>212</v>
      </c>
      <c r="Q36" s="57" t="n">
        <v>21000000</v>
      </c>
      <c r="R36" s="43"/>
      <c r="S36" s="46" t="s">
        <v>215</v>
      </c>
      <c r="T36" s="50" t="n">
        <v>42628</v>
      </c>
      <c r="U36" s="46" t="s">
        <v>61</v>
      </c>
      <c r="V36" s="46" t="s">
        <v>62</v>
      </c>
      <c r="X36" s="51" t="n">
        <v>68476084</v>
      </c>
      <c r="Y36" s="51" t="n">
        <v>64952763</v>
      </c>
      <c r="Z36" s="52" t="n">
        <f aca="false">Y36/X36</f>
        <v>0.948546692594162</v>
      </c>
      <c r="AA36" s="46" t="str">
        <f aca="false">CONCATENATE("preprocessing/",A36, "/outputs/salmon_hg38_100/quant.sf")</f>
        <v>preprocessing/TMRC30079/outputs/salmon_hg38_100/quant.sf</v>
      </c>
      <c r="AB36" s="46" t="str">
        <f aca="false">CONCATENATE("preprocessing/",A36, "/outputs/45salmon_hg38_lp/quant.sf")</f>
        <v>preprocessing/TMRC30079/outputs/45salmon_hg38_lp/quant.sf</v>
      </c>
      <c r="AC36" s="46" t="str">
        <f aca="false">CONCATENATE("preprocessing/", A36, "/outputs/02hisat2_hg38_100/hg38_100_sno_gene_gene_id.count.xz")</f>
        <v>preprocessing/TMRC30079/outputs/02hisat2_hg38_100/hg38_100_sno_gene_gene_id.count.xz</v>
      </c>
      <c r="AD36" s="51" t="n">
        <v>60092985</v>
      </c>
      <c r="AE36" s="51" t="n">
        <v>2726239</v>
      </c>
      <c r="AF36" s="52" t="n">
        <f aca="false">(AE36+AD36)/Y36</f>
        <v>0.967152452005775</v>
      </c>
      <c r="AG36" s="46" t="str">
        <f aca="false">CONCATENATE("preprocessing/", A36, "/outputs/03hisat2_lpanamensis_v36/sno_gene_gene_id.count.xz")</f>
        <v>preprocessing/TMRC30079/outputs/03hisat2_lpanamensis_v36/sno_gene_gene_id.count.xz</v>
      </c>
      <c r="AH36" s="51" t="n">
        <v>9176</v>
      </c>
      <c r="AI36" s="51" t="n">
        <v>619</v>
      </c>
      <c r="AJ36" s="53" t="n">
        <f aca="false">(AI36+AH36)/Y36</f>
        <v>0.000150801898912291</v>
      </c>
      <c r="AK36" s="54" t="n">
        <f aca="false">(AI36+AH36)/(AE36+AD36)</f>
        <v>0.00015592360707926</v>
      </c>
      <c r="AL36" s="46" t="s">
        <v>169</v>
      </c>
      <c r="AM36" s="46" t="s">
        <v>221</v>
      </c>
      <c r="AN36" s="46" t="s">
        <v>75</v>
      </c>
      <c r="AO36" s="51" t="n">
        <v>0</v>
      </c>
      <c r="AP36" s="51" t="n">
        <v>0</v>
      </c>
      <c r="AQ36" s="51" t="n">
        <v>124</v>
      </c>
      <c r="AR36" s="51" t="n">
        <v>0</v>
      </c>
      <c r="AS36" s="51" t="n">
        <f aca="false">SUM(AO36:AR36)</f>
        <v>124</v>
      </c>
      <c r="AT36" s="55" t="n">
        <f aca="false">+AS36/AH36</f>
        <v>0.0135135135135135</v>
      </c>
      <c r="AU36" s="46" t="s">
        <v>61</v>
      </c>
      <c r="AV36" s="56" t="str">
        <f aca="false">CONCATENATE("preprocessing/", A36, "/outputs/45salmon_hg38_lp/quant.sf")</f>
        <v>preprocessing/TMRC30079/outputs/45salmon_hg38_lp/quant.sf</v>
      </c>
      <c r="AW36" s="46" t="s">
        <v>281</v>
      </c>
      <c r="AX36" s="46" t="s">
        <v>282</v>
      </c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</row>
    <row r="37" s="46" customFormat="true" ht="21" hidden="false" customHeight="true" outlineLevel="0" collapsed="false">
      <c r="A37" s="58" t="s">
        <v>283</v>
      </c>
      <c r="B37" s="42" t="s">
        <v>87</v>
      </c>
      <c r="C37" s="42" t="s">
        <v>284</v>
      </c>
      <c r="D37" s="43" t="n">
        <v>1</v>
      </c>
      <c r="E37" s="44" t="s">
        <v>52</v>
      </c>
      <c r="F37" s="45" t="n">
        <v>42151</v>
      </c>
      <c r="G37" s="46" t="s">
        <v>209</v>
      </c>
      <c r="H37" s="44" t="s">
        <v>54</v>
      </c>
      <c r="I37" s="44" t="n">
        <v>2</v>
      </c>
      <c r="J37" s="44" t="s">
        <v>71</v>
      </c>
      <c r="K37" s="44" t="s">
        <v>89</v>
      </c>
      <c r="L37" s="44" t="s">
        <v>90</v>
      </c>
      <c r="M37" s="44" t="s">
        <v>72</v>
      </c>
      <c r="N37" s="44" t="s">
        <v>210</v>
      </c>
      <c r="O37" s="44" t="s">
        <v>211</v>
      </c>
      <c r="P37" s="46" t="s">
        <v>212</v>
      </c>
      <c r="Q37" s="47" t="s">
        <v>285</v>
      </c>
      <c r="R37" s="48" t="n">
        <v>98</v>
      </c>
      <c r="S37" s="49" t="s">
        <v>215</v>
      </c>
      <c r="T37" s="50" t="n">
        <v>42628</v>
      </c>
      <c r="U37" s="44" t="s">
        <v>204</v>
      </c>
      <c r="V37" s="44" t="s">
        <v>62</v>
      </c>
      <c r="X37" s="51" t="n">
        <v>14262771</v>
      </c>
      <c r="Y37" s="51" t="n">
        <v>9882095</v>
      </c>
      <c r="Z37" s="52" t="n">
        <f aca="false">Y37/X37</f>
        <v>0.692859402986979</v>
      </c>
      <c r="AA37" s="46" t="str">
        <f aca="false">CONCATENATE("preprocessing/",A37, "/outputs/salmon_hg38_100/quant.sf")</f>
        <v>preprocessing/TMRC30113/outputs/salmon_hg38_100/quant.sf</v>
      </c>
      <c r="AB37" s="46" t="str">
        <f aca="false">CONCATENATE("preprocessing/",A37, "/outputs/45salmon_hg38_lp/quant.sf")</f>
        <v>preprocessing/TMRC30113/outputs/45salmon_hg38_lp/quant.sf</v>
      </c>
      <c r="AC37" s="46" t="str">
        <f aca="false">CONCATENATE("preprocessing/", A37, "/outputs/02hisat2_hg38_100/hg38_100_sno_gene_gene_id.count.xz")</f>
        <v>preprocessing/TMRC30113/outputs/02hisat2_hg38_100/hg38_100_sno_gene_gene_id.count.xz</v>
      </c>
      <c r="AD37" s="51" t="n">
        <v>9390151</v>
      </c>
      <c r="AE37" s="51" t="n">
        <v>306350</v>
      </c>
      <c r="AF37" s="52" t="n">
        <f aca="false">(AE37+AD37)/Y37</f>
        <v>0.981219164559742</v>
      </c>
      <c r="AG37" s="46" t="str">
        <f aca="false">CONCATENATE("preprocessing/", A37, "/outputs/03hisat2_lpanamensis_v36/sno_gene_gene_id.count.xz")</f>
        <v>preprocessing/TMRC30113/outputs/03hisat2_lpanamensis_v36/sno_gene_gene_id.count.xz</v>
      </c>
      <c r="AH37" s="51" t="n">
        <v>5127</v>
      </c>
      <c r="AI37" s="51" t="n">
        <v>319</v>
      </c>
      <c r="AJ37" s="53" t="n">
        <f aca="false">(AI37+AH37)/Y37</f>
        <v>0.000551097717639832</v>
      </c>
      <c r="AK37" s="54" t="n">
        <f aca="false">(AI37+AH37)/(AE37+AD37)</f>
        <v>0.000561645896803393</v>
      </c>
      <c r="AL37" s="46" t="s">
        <v>91</v>
      </c>
      <c r="AM37" s="46" t="s">
        <v>221</v>
      </c>
      <c r="AN37" s="46" t="s">
        <v>75</v>
      </c>
      <c r="AO37" s="51" t="n">
        <v>0</v>
      </c>
      <c r="AP37" s="51" t="n">
        <v>20</v>
      </c>
      <c r="AQ37" s="51" t="n">
        <v>71</v>
      </c>
      <c r="AR37" s="51" t="n">
        <v>0</v>
      </c>
      <c r="AS37" s="51" t="n">
        <f aca="false">SUM(AO37:AR37)</f>
        <v>91</v>
      </c>
      <c r="AT37" s="55" t="n">
        <f aca="false">+AS37/AH37</f>
        <v>0.017749171055198</v>
      </c>
      <c r="AU37" s="46" t="s">
        <v>61</v>
      </c>
      <c r="AV37" s="56" t="str">
        <f aca="false">CONCATENATE("preprocessing/", A37, "/outputs/45salmon_hg38_lp/quant.sf")</f>
        <v>preprocessing/TMRC30113/outputs/45salmon_hg38_lp/quant.sf</v>
      </c>
      <c r="AW37" s="46" t="s">
        <v>286</v>
      </c>
      <c r="AX37" s="46" t="s">
        <v>287</v>
      </c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</row>
    <row r="38" s="46" customFormat="true" ht="21" hidden="false" customHeight="true" outlineLevel="0" collapsed="false">
      <c r="A38" s="58" t="s">
        <v>288</v>
      </c>
      <c r="B38" s="42" t="s">
        <v>95</v>
      </c>
      <c r="C38" s="42" t="s">
        <v>289</v>
      </c>
      <c r="D38" s="43" t="n">
        <v>1</v>
      </c>
      <c r="E38" s="44" t="s">
        <v>52</v>
      </c>
      <c r="F38" s="45" t="n">
        <v>42151</v>
      </c>
      <c r="G38" s="46" t="s">
        <v>209</v>
      </c>
      <c r="H38" s="44" t="s">
        <v>54</v>
      </c>
      <c r="I38" s="44" t="n">
        <v>2</v>
      </c>
      <c r="J38" s="44" t="s">
        <v>81</v>
      </c>
      <c r="K38" s="44" t="s">
        <v>56</v>
      </c>
      <c r="L38" s="44" t="s">
        <v>56</v>
      </c>
      <c r="M38" s="44" t="s">
        <v>82</v>
      </c>
      <c r="N38" s="44" t="s">
        <v>210</v>
      </c>
      <c r="O38" s="44" t="s">
        <v>211</v>
      </c>
      <c r="P38" s="46" t="s">
        <v>212</v>
      </c>
      <c r="Q38" s="47" t="s">
        <v>266</v>
      </c>
      <c r="R38" s="48" t="n">
        <v>99</v>
      </c>
      <c r="S38" s="49" t="s">
        <v>215</v>
      </c>
      <c r="T38" s="50" t="n">
        <v>42627</v>
      </c>
      <c r="U38" s="46" t="s">
        <v>61</v>
      </c>
      <c r="V38" s="44" t="s">
        <v>62</v>
      </c>
      <c r="X38" s="51" t="n">
        <v>28579099</v>
      </c>
      <c r="Y38" s="51" t="n">
        <v>26072052</v>
      </c>
      <c r="Z38" s="52" t="n">
        <f aca="false">Y38/X38</f>
        <v>0.912276905580543</v>
      </c>
      <c r="AA38" s="46" t="str">
        <f aca="false">CONCATENATE("preprocessing/",A38, "/outputs/salmon_hg38_100/quant.sf")</f>
        <v>preprocessing/TMRC30119/outputs/salmon_hg38_100/quant.sf</v>
      </c>
      <c r="AB38" s="46" t="str">
        <f aca="false">CONCATENATE("preprocessing/",A38, "/outputs/45salmon_hg38_lp/quant.sf")</f>
        <v>preprocessing/TMRC30119/outputs/45salmon_hg38_lp/quant.sf</v>
      </c>
      <c r="AC38" s="46" t="str">
        <f aca="false">CONCATENATE("preprocessing/", A38, "/outputs/02hisat2_hg38_100/hg38_100_sno_gene_gene_id.count.xz")</f>
        <v>preprocessing/TMRC30119/outputs/02hisat2_hg38_100/hg38_100_sno_gene_gene_id.count.xz</v>
      </c>
      <c r="AD38" s="51" t="n">
        <v>24684253</v>
      </c>
      <c r="AE38" s="51" t="n">
        <v>745038</v>
      </c>
      <c r="AF38" s="52" t="n">
        <f aca="false">(AE38+AD38)/Y38</f>
        <v>0.975346742941446</v>
      </c>
      <c r="AG38" s="46" t="str">
        <f aca="false">CONCATENATE("preprocessing/", A38, "/outputs/03hisat2_lpanamensis_v36/sno_gene_gene_id.count.xz")</f>
        <v>preprocessing/TMRC30119/outputs/03hisat2_lpanamensis_v36/sno_gene_gene_id.count.xz</v>
      </c>
      <c r="AH38" s="51" t="n">
        <v>757</v>
      </c>
      <c r="AI38" s="51" t="n">
        <v>57</v>
      </c>
      <c r="AJ38" s="53" t="n">
        <f aca="false">(AI38+AH38)/Y38</f>
        <v>3.12211712373081E-005</v>
      </c>
      <c r="AK38" s="54" t="n">
        <f aca="false">(AI38+AH38)/(AE38+AD38)</f>
        <v>3.20103301346467E-005</v>
      </c>
      <c r="AL38" s="46" t="s">
        <v>97</v>
      </c>
      <c r="AM38" s="46" t="s">
        <v>221</v>
      </c>
      <c r="AN38" s="46" t="s">
        <v>75</v>
      </c>
      <c r="AO38" s="51" t="n">
        <v>0</v>
      </c>
      <c r="AP38" s="51" t="n">
        <v>0</v>
      </c>
      <c r="AQ38" s="51" t="n">
        <v>11</v>
      </c>
      <c r="AR38" s="51" t="n">
        <v>0</v>
      </c>
      <c r="AS38" s="51" t="n">
        <f aca="false">SUM(AO38:AR38)</f>
        <v>11</v>
      </c>
      <c r="AT38" s="55" t="n">
        <f aca="false">+AS38/AH38</f>
        <v>0.0145310435931308</v>
      </c>
      <c r="AU38" s="46" t="s">
        <v>61</v>
      </c>
      <c r="AV38" s="56" t="str">
        <f aca="false">CONCATENATE("preprocessing/", A38, "/outputs/45salmon_hg38_lp/quant.sf")</f>
        <v>preprocessing/TMRC30119/outputs/45salmon_hg38_lp/quant.sf</v>
      </c>
      <c r="AW38" s="46" t="s">
        <v>290</v>
      </c>
      <c r="AX38" s="46" t="s">
        <v>291</v>
      </c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</row>
    <row r="39" s="46" customFormat="true" ht="21" hidden="false" customHeight="true" outlineLevel="0" collapsed="false">
      <c r="A39" s="58" t="s">
        <v>292</v>
      </c>
      <c r="B39" s="42" t="s">
        <v>95</v>
      </c>
      <c r="C39" s="42" t="s">
        <v>293</v>
      </c>
      <c r="D39" s="43" t="n">
        <v>1</v>
      </c>
      <c r="E39" s="44" t="s">
        <v>52</v>
      </c>
      <c r="F39" s="45" t="n">
        <v>42165</v>
      </c>
      <c r="G39" s="46" t="s">
        <v>209</v>
      </c>
      <c r="H39" s="44" t="s">
        <v>54</v>
      </c>
      <c r="I39" s="44" t="n">
        <v>3</v>
      </c>
      <c r="J39" s="44" t="s">
        <v>81</v>
      </c>
      <c r="K39" s="46" t="s">
        <v>56</v>
      </c>
      <c r="L39" s="46" t="s">
        <v>56</v>
      </c>
      <c r="M39" s="46" t="s">
        <v>82</v>
      </c>
      <c r="N39" s="44" t="s">
        <v>210</v>
      </c>
      <c r="O39" s="44" t="s">
        <v>211</v>
      </c>
      <c r="P39" s="46" t="s">
        <v>212</v>
      </c>
      <c r="Q39" s="47" t="s">
        <v>294</v>
      </c>
      <c r="R39" s="43" t="n">
        <v>98</v>
      </c>
      <c r="S39" s="49" t="s">
        <v>215</v>
      </c>
      <c r="T39" s="50" t="n">
        <v>42627</v>
      </c>
      <c r="U39" s="44" t="s">
        <v>61</v>
      </c>
      <c r="V39" s="44" t="s">
        <v>62</v>
      </c>
      <c r="X39" s="51" t="n">
        <v>34492498</v>
      </c>
      <c r="Y39" s="51" t="n">
        <v>30137748</v>
      </c>
      <c r="Z39" s="52" t="n">
        <f aca="false">Y39/X39</f>
        <v>0.873747908893116</v>
      </c>
      <c r="AA39" s="46" t="str">
        <f aca="false">CONCATENATE("preprocessing/",A39, "/outputs/salmon_hg38_100/quant.sf")</f>
        <v>preprocessing/TMRC30122/outputs/salmon_hg38_100/quant.sf</v>
      </c>
      <c r="AB39" s="46" t="str">
        <f aca="false">CONCATENATE("preprocessing/",A39, "/outputs/45salmon_hg38_lp/quant.sf")</f>
        <v>preprocessing/TMRC30122/outputs/45salmon_hg38_lp/quant.sf</v>
      </c>
      <c r="AC39" s="46" t="str">
        <f aca="false">CONCATENATE("preprocessing/", A39, "/outputs/02hisat2_hg38_100/hg38_100_sno_gene_gene_id.count.xz")</f>
        <v>preprocessing/TMRC30122/outputs/02hisat2_hg38_100/hg38_100_sno_gene_gene_id.count.xz</v>
      </c>
      <c r="AD39" s="51" t="n">
        <v>28504575</v>
      </c>
      <c r="AE39" s="51" t="n">
        <v>910935</v>
      </c>
      <c r="AF39" s="52" t="n">
        <f aca="false">(AE39+AD39)/Y39</f>
        <v>0.97603543569347</v>
      </c>
      <c r="AG39" s="46" t="str">
        <f aca="false">CONCATENATE("preprocessing/", A39, "/outputs/03hisat2_lpanamensis_v36/sno_gene_gene_id.count.xz")</f>
        <v>preprocessing/TMRC30122/outputs/03hisat2_lpanamensis_v36/sno_gene_gene_id.count.xz</v>
      </c>
      <c r="AH39" s="51" t="n">
        <v>7078</v>
      </c>
      <c r="AI39" s="51" t="n">
        <v>576</v>
      </c>
      <c r="AJ39" s="53" t="n">
        <f aca="false">(AI39+AH39)/Y39</f>
        <v>0.000253967217457655</v>
      </c>
      <c r="AK39" s="54" t="n">
        <f aca="false">(AI39+AH39)/(AE39+AD39)</f>
        <v>0.000260202865767073</v>
      </c>
      <c r="AL39" s="46" t="s">
        <v>97</v>
      </c>
      <c r="AM39" s="46" t="s">
        <v>221</v>
      </c>
      <c r="AN39" s="46" t="s">
        <v>75</v>
      </c>
      <c r="AO39" s="51" t="n">
        <v>0</v>
      </c>
      <c r="AP39" s="51" t="n">
        <v>3</v>
      </c>
      <c r="AQ39" s="51" t="n">
        <v>77</v>
      </c>
      <c r="AR39" s="51" t="n">
        <v>0</v>
      </c>
      <c r="AS39" s="51" t="n">
        <f aca="false">SUM(AO39:AR39)</f>
        <v>80</v>
      </c>
      <c r="AT39" s="55" t="n">
        <f aca="false">+AS39/AH39</f>
        <v>0.0113026278609777</v>
      </c>
      <c r="AU39" s="46" t="s">
        <v>61</v>
      </c>
      <c r="AV39" s="56" t="str">
        <f aca="false">CONCATENATE("preprocessing/", A39, "/outputs/45salmon_hg38_lp/quant.sf")</f>
        <v>preprocessing/TMRC30122/outputs/45salmon_hg38_lp/quant.sf</v>
      </c>
      <c r="AW39" s="46" t="s">
        <v>295</v>
      </c>
      <c r="AX39" s="46" t="s">
        <v>296</v>
      </c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</row>
    <row r="40" s="46" customFormat="true" ht="21" hidden="false" customHeight="true" outlineLevel="0" collapsed="false">
      <c r="A40" s="58" t="s">
        <v>297</v>
      </c>
      <c r="B40" s="42" t="s">
        <v>154</v>
      </c>
      <c r="C40" s="42" t="s">
        <v>298</v>
      </c>
      <c r="D40" s="43" t="n">
        <v>1</v>
      </c>
      <c r="E40" s="46" t="s">
        <v>52</v>
      </c>
      <c r="F40" s="45" t="n">
        <v>42354</v>
      </c>
      <c r="G40" s="46" t="s">
        <v>209</v>
      </c>
      <c r="H40" s="46" t="s">
        <v>54</v>
      </c>
      <c r="I40" s="46" t="n">
        <v>1</v>
      </c>
      <c r="J40" s="46" t="s">
        <v>71</v>
      </c>
      <c r="K40" s="46" t="s">
        <v>72</v>
      </c>
      <c r="L40" s="46" t="s">
        <v>56</v>
      </c>
      <c r="M40" s="46" t="s">
        <v>72</v>
      </c>
      <c r="N40" s="46" t="s">
        <v>210</v>
      </c>
      <c r="O40" s="46" t="s">
        <v>211</v>
      </c>
      <c r="P40" s="46" t="s">
        <v>212</v>
      </c>
      <c r="Q40" s="57" t="n">
        <v>4500000</v>
      </c>
      <c r="R40" s="43"/>
      <c r="S40" s="46" t="s">
        <v>215</v>
      </c>
      <c r="T40" s="50" t="n">
        <v>42628</v>
      </c>
      <c r="U40" s="46" t="s">
        <v>61</v>
      </c>
      <c r="V40" s="46" t="s">
        <v>62</v>
      </c>
      <c r="X40" s="51" t="n">
        <v>47229746</v>
      </c>
      <c r="Y40" s="51" t="n">
        <v>42551763</v>
      </c>
      <c r="Z40" s="52" t="n">
        <f aca="false">Y40/X40</f>
        <v>0.900952611517326</v>
      </c>
      <c r="AA40" s="46" t="str">
        <f aca="false">CONCATENATE("preprocessing/",A40, "/outputs/salmon_hg38_100/quant.sf")</f>
        <v>preprocessing/TMRC30135/outputs/salmon_hg38_100/quant.sf</v>
      </c>
      <c r="AB40" s="46" t="str">
        <f aca="false">CONCATENATE("preprocessing/",A40, "/outputs/45salmon_hg38_lp/quant.sf")</f>
        <v>preprocessing/TMRC30135/outputs/45salmon_hg38_lp/quant.sf</v>
      </c>
      <c r="AC40" s="46" t="str">
        <f aca="false">CONCATENATE("preprocessing/", A40, "/outputs/02hisat2_hg38_100/hg38_100_sno_gene_gene_id.count.xz")</f>
        <v>preprocessing/TMRC30135/outputs/02hisat2_hg38_100/hg38_100_sno_gene_gene_id.count.xz</v>
      </c>
      <c r="AD40" s="51" t="n">
        <v>39961863</v>
      </c>
      <c r="AE40" s="51" t="n">
        <v>1471297</v>
      </c>
      <c r="AF40" s="52" t="n">
        <f aca="false">(AE40+AD40)/Y40</f>
        <v>0.973711947023206</v>
      </c>
      <c r="AG40" s="46" t="str">
        <f aca="false">CONCATENATE("preprocessing/", A40, "/outputs/03hisat2_lpanamensis_v36/sno_gene_gene_id.count.xz")</f>
        <v>preprocessing/TMRC30135/outputs/03hisat2_lpanamensis_v36/sno_gene_gene_id.count.xz</v>
      </c>
      <c r="AH40" s="51" t="n">
        <v>6377</v>
      </c>
      <c r="AI40" s="51" t="n">
        <v>368</v>
      </c>
      <c r="AJ40" s="53" t="n">
        <f aca="false">(AI40+AH40)/Y40</f>
        <v>0.000158512821196151</v>
      </c>
      <c r="AK40" s="54" t="n">
        <f aca="false">(AI40+AH40)/(AE40+AD40)</f>
        <v>0.000162792314175409</v>
      </c>
      <c r="AL40" s="46" t="s">
        <v>156</v>
      </c>
      <c r="AM40" s="46" t="s">
        <v>64</v>
      </c>
      <c r="AN40" s="46" t="s">
        <v>75</v>
      </c>
      <c r="AO40" s="51" t="n">
        <v>0</v>
      </c>
      <c r="AP40" s="51" t="n">
        <v>0</v>
      </c>
      <c r="AQ40" s="51" t="n">
        <v>94</v>
      </c>
      <c r="AR40" s="51" t="n">
        <v>0</v>
      </c>
      <c r="AS40" s="51" t="n">
        <f aca="false">SUM(AO40:AR40)</f>
        <v>94</v>
      </c>
      <c r="AT40" s="55" t="n">
        <f aca="false">+AS40/AH40</f>
        <v>0.014740473576917</v>
      </c>
      <c r="AU40" s="46" t="s">
        <v>61</v>
      </c>
      <c r="AV40" s="56" t="str">
        <f aca="false">CONCATENATE("preprocessing/", A40, "/outputs/45salmon_hg38_lp/quant.sf")</f>
        <v>preprocessing/TMRC30135/outputs/45salmon_hg38_lp/quant.sf</v>
      </c>
      <c r="AW40" s="46" t="s">
        <v>299</v>
      </c>
      <c r="AX40" s="46" t="s">
        <v>300</v>
      </c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</row>
    <row r="41" s="46" customFormat="true" ht="21" hidden="false" customHeight="true" outlineLevel="0" collapsed="false">
      <c r="A41" s="58" t="s">
        <v>301</v>
      </c>
      <c r="B41" s="42" t="s">
        <v>140</v>
      </c>
      <c r="C41" s="42" t="s">
        <v>302</v>
      </c>
      <c r="D41" s="43" t="n">
        <v>1</v>
      </c>
      <c r="E41" s="46" t="s">
        <v>52</v>
      </c>
      <c r="F41" s="45" t="n">
        <v>42306</v>
      </c>
      <c r="G41" s="46" t="s">
        <v>209</v>
      </c>
      <c r="H41" s="46" t="s">
        <v>54</v>
      </c>
      <c r="I41" s="46" t="n">
        <v>3</v>
      </c>
      <c r="J41" s="46" t="s">
        <v>71</v>
      </c>
      <c r="K41" s="46" t="s">
        <v>89</v>
      </c>
      <c r="L41" s="44" t="s">
        <v>142</v>
      </c>
      <c r="M41" s="46" t="s">
        <v>72</v>
      </c>
      <c r="N41" s="46" t="s">
        <v>210</v>
      </c>
      <c r="O41" s="46" t="s">
        <v>211</v>
      </c>
      <c r="P41" s="46" t="s">
        <v>212</v>
      </c>
      <c r="Q41" s="57" t="n">
        <v>43000000</v>
      </c>
      <c r="R41" s="43"/>
      <c r="S41" s="46" t="s">
        <v>215</v>
      </c>
      <c r="T41" s="50" t="n">
        <v>42628</v>
      </c>
      <c r="U41" s="46" t="s">
        <v>61</v>
      </c>
      <c r="V41" s="46" t="s">
        <v>62</v>
      </c>
      <c r="X41" s="51" t="n">
        <v>28818757</v>
      </c>
      <c r="Y41" s="51" t="n">
        <v>26220572</v>
      </c>
      <c r="Z41" s="52" t="n">
        <f aca="false">Y41/X41</f>
        <v>0.909843960306824</v>
      </c>
      <c r="AA41" s="46" t="str">
        <f aca="false">CONCATENATE("preprocessing/",A41, "/outputs/salmon_hg38_100/quant.sf")</f>
        <v>preprocessing/TMRC30136/outputs/salmon_hg38_100/quant.sf</v>
      </c>
      <c r="AB41" s="46" t="str">
        <f aca="false">CONCATENATE("preprocessing/",A41, "/outputs/45salmon_hg38_lp/quant.sf")</f>
        <v>preprocessing/TMRC30136/outputs/45salmon_hg38_lp/quant.sf</v>
      </c>
      <c r="AC41" s="46" t="str">
        <f aca="false">CONCATENATE("preprocessing/", A41, "/outputs/02hisat2_hg38_100/hg38_100_sno_gene_gene_id.count.xz")</f>
        <v>preprocessing/TMRC30136/outputs/02hisat2_hg38_100/hg38_100_sno_gene_gene_id.count.xz</v>
      </c>
      <c r="AD41" s="51" t="n">
        <v>24641339</v>
      </c>
      <c r="AE41" s="51" t="n">
        <v>865520</v>
      </c>
      <c r="AF41" s="52" t="n">
        <f aca="false">(AE41+AD41)/Y41</f>
        <v>0.972780418367685</v>
      </c>
      <c r="AG41" s="46" t="str">
        <f aca="false">CONCATENATE("preprocessing/", A41, "/outputs/03hisat2_lpanamensis_v36/sno_gene_gene_id.count.xz")</f>
        <v>preprocessing/TMRC30136/outputs/03hisat2_lpanamensis_v36/sno_gene_gene_id.count.xz</v>
      </c>
      <c r="AH41" s="51" t="n">
        <v>3389</v>
      </c>
      <c r="AI41" s="51" t="n">
        <v>216</v>
      </c>
      <c r="AJ41" s="53" t="n">
        <f aca="false">(AI41+AH41)/Y41</f>
        <v>0.000137487465948493</v>
      </c>
      <c r="AK41" s="54" t="n">
        <f aca="false">(AI41+AH41)/(AE41+AD41)</f>
        <v>0.00014133453280155</v>
      </c>
      <c r="AL41" s="46" t="s">
        <v>143</v>
      </c>
      <c r="AM41" s="46" t="s">
        <v>221</v>
      </c>
      <c r="AN41" s="46" t="s">
        <v>75</v>
      </c>
      <c r="AO41" s="51" t="n">
        <v>0</v>
      </c>
      <c r="AP41" s="51" t="n">
        <v>0</v>
      </c>
      <c r="AQ41" s="51" t="n">
        <v>53</v>
      </c>
      <c r="AR41" s="51" t="n">
        <v>0</v>
      </c>
      <c r="AS41" s="51" t="n">
        <f aca="false">SUM(AO41:AR41)</f>
        <v>53</v>
      </c>
      <c r="AT41" s="55" t="n">
        <f aca="false">+AS41/AH41</f>
        <v>0.0156388315137209</v>
      </c>
      <c r="AU41" s="46" t="s">
        <v>61</v>
      </c>
      <c r="AV41" s="56" t="str">
        <f aca="false">CONCATENATE("preprocessing/", A41, "/outputs/45salmon_hg38_lp/quant.sf")</f>
        <v>preprocessing/TMRC30136/outputs/45salmon_hg38_lp/quant.sf</v>
      </c>
      <c r="AW41" s="46" t="s">
        <v>303</v>
      </c>
      <c r="AX41" s="46" t="s">
        <v>304</v>
      </c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</row>
    <row r="42" s="46" customFormat="true" ht="21" hidden="false" customHeight="true" outlineLevel="0" collapsed="false">
      <c r="A42" s="41" t="s">
        <v>305</v>
      </c>
      <c r="B42" s="42" t="s">
        <v>195</v>
      </c>
      <c r="C42" s="42" t="s">
        <v>306</v>
      </c>
      <c r="D42" s="43" t="n">
        <v>1</v>
      </c>
      <c r="E42" s="44" t="s">
        <v>52</v>
      </c>
      <c r="F42" s="45" t="n">
        <v>42626</v>
      </c>
      <c r="G42" s="46" t="s">
        <v>209</v>
      </c>
      <c r="H42" s="46" t="s">
        <v>54</v>
      </c>
      <c r="I42" s="46" t="n">
        <v>1</v>
      </c>
      <c r="J42" s="46" t="s">
        <v>71</v>
      </c>
      <c r="K42" s="46" t="s">
        <v>183</v>
      </c>
      <c r="L42" s="46" t="s">
        <v>56</v>
      </c>
      <c r="M42" s="46" t="s">
        <v>183</v>
      </c>
      <c r="N42" s="44" t="s">
        <v>210</v>
      </c>
      <c r="O42" s="46" t="s">
        <v>211</v>
      </c>
      <c r="P42" s="46" t="s">
        <v>212</v>
      </c>
      <c r="Q42" s="57"/>
      <c r="R42" s="43"/>
      <c r="S42" s="49" t="s">
        <v>215</v>
      </c>
      <c r="V42" s="46" t="s">
        <v>62</v>
      </c>
      <c r="X42" s="51" t="n">
        <v>20599430</v>
      </c>
      <c r="Y42" s="51" t="n">
        <v>19724719</v>
      </c>
      <c r="Z42" s="52" t="n">
        <f aca="false">Y42/X42</f>
        <v>0.957537126027274</v>
      </c>
      <c r="AA42" s="46" t="str">
        <f aca="false">CONCATENATE("preprocessing/",A42, "/outputs/salmon_hg38_100/quant.sf")</f>
        <v>preprocessing/TMRC30138/outputs/salmon_hg38_100/quant.sf</v>
      </c>
      <c r="AB42" s="46" t="str">
        <f aca="false">CONCATENATE("preprocessing/",A42, "/outputs/45salmon_hg38_lp/quant.sf")</f>
        <v>preprocessing/TMRC30138/outputs/45salmon_hg38_lp/quant.sf</v>
      </c>
      <c r="AC42" s="46" t="str">
        <f aca="false">CONCATENATE("preprocessing/", A42, "/outputs/02hisat2_hg38_100/hg38_100_sno_gene_gene_id.count.xz")</f>
        <v>preprocessing/TMRC30138/outputs/02hisat2_hg38_100/hg38_100_sno_gene_gene_id.count.xz</v>
      </c>
      <c r="AD42" s="51" t="n">
        <v>18515855</v>
      </c>
      <c r="AE42" s="51" t="n">
        <v>690695</v>
      </c>
      <c r="AF42" s="52" t="n">
        <f aca="false">(AE42+AD42)/Y42</f>
        <v>0.973729967965577</v>
      </c>
      <c r="AG42" s="46" t="str">
        <f aca="false">CONCATENATE("preprocessing/", A42, "/outputs/03hisat2_lpanamensis_v36/sno_gene_gene_id.count.xz")</f>
        <v>preprocessing/TMRC30138/outputs/03hisat2_lpanamensis_v36/sno_gene_gene_id.count.xz</v>
      </c>
      <c r="AH42" s="51" t="n">
        <v>336</v>
      </c>
      <c r="AI42" s="51" t="n">
        <v>26</v>
      </c>
      <c r="AJ42" s="53" t="n">
        <f aca="false">(AI42+AH42)/Y42</f>
        <v>1.83526061892187E-005</v>
      </c>
      <c r="AK42" s="54" t="n">
        <f aca="false">(AI42+AH42)/(AE42+AD42)</f>
        <v>1.8847736839776E-005</v>
      </c>
      <c r="AL42" s="46" t="s">
        <v>197</v>
      </c>
      <c r="AM42" s="46" t="s">
        <v>64</v>
      </c>
      <c r="AN42" s="46" t="s">
        <v>65</v>
      </c>
      <c r="AO42" s="51" t="n">
        <v>0</v>
      </c>
      <c r="AP42" s="51" t="n">
        <v>0</v>
      </c>
      <c r="AQ42" s="51" t="n">
        <v>1</v>
      </c>
      <c r="AR42" s="51" t="n">
        <v>0</v>
      </c>
      <c r="AS42" s="51" t="n">
        <f aca="false">SUM(AO42:AR42)</f>
        <v>1</v>
      </c>
      <c r="AT42" s="55" t="n">
        <f aca="false">+AS42/AH42</f>
        <v>0.00297619047619048</v>
      </c>
      <c r="AU42" s="46" t="s">
        <v>204</v>
      </c>
      <c r="AV42" s="56" t="str">
        <f aca="false">CONCATENATE("preprocessing/", A42, "/outputs/45salmon_hg38_lp/quant.sf")</f>
        <v>preprocessing/TMRC30138/outputs/45salmon_hg38_lp/quant.sf</v>
      </c>
      <c r="AW42" s="46" t="s">
        <v>307</v>
      </c>
      <c r="AX42" s="46" t="s">
        <v>308</v>
      </c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</row>
    <row r="43" s="46" customFormat="true" ht="21" hidden="false" customHeight="true" outlineLevel="0" collapsed="false">
      <c r="A43" s="41" t="s">
        <v>309</v>
      </c>
      <c r="B43" s="42" t="s">
        <v>147</v>
      </c>
      <c r="C43" s="42" t="s">
        <v>310</v>
      </c>
      <c r="D43" s="43" t="n">
        <v>1</v>
      </c>
      <c r="E43" s="46" t="s">
        <v>52</v>
      </c>
      <c r="F43" s="45" t="n">
        <v>42377</v>
      </c>
      <c r="G43" s="46" t="s">
        <v>209</v>
      </c>
      <c r="H43" s="46" t="s">
        <v>54</v>
      </c>
      <c r="I43" s="46" t="n">
        <v>2</v>
      </c>
      <c r="J43" s="46" t="s">
        <v>109</v>
      </c>
      <c r="K43" s="46" t="s">
        <v>89</v>
      </c>
      <c r="L43" s="44" t="s">
        <v>311</v>
      </c>
      <c r="M43" s="46" t="s">
        <v>72</v>
      </c>
      <c r="N43" s="46" t="s">
        <v>210</v>
      </c>
      <c r="O43" s="46" t="s">
        <v>211</v>
      </c>
      <c r="P43" s="46" t="s">
        <v>212</v>
      </c>
      <c r="Q43" s="57" t="n">
        <v>3000000</v>
      </c>
      <c r="R43" s="43"/>
      <c r="S43" s="46" t="s">
        <v>215</v>
      </c>
      <c r="T43" s="59"/>
      <c r="V43" s="46" t="s">
        <v>62</v>
      </c>
      <c r="X43" s="51" t="n">
        <v>33923941</v>
      </c>
      <c r="Y43" s="51" t="n">
        <v>32299880</v>
      </c>
      <c r="Z43" s="52" t="n">
        <f aca="false">Y43/X43</f>
        <v>0.952126405360745</v>
      </c>
      <c r="AA43" s="46" t="str">
        <f aca="false">CONCATENATE("preprocessing/",A43, "/outputs/salmon_hg38_100/quant.sf")</f>
        <v>preprocessing/TMRC30144/outputs/salmon_hg38_100/quant.sf</v>
      </c>
      <c r="AB43" s="46" t="str">
        <f aca="false">CONCATENATE("preprocessing/",A43, "/outputs/45salmon_hg38_lp/quant.sf")</f>
        <v>preprocessing/TMRC30144/outputs/45salmon_hg38_lp/quant.sf</v>
      </c>
      <c r="AC43" s="46" t="str">
        <f aca="false">CONCATENATE("preprocessing/", A43, "/outputs/02hisat2_hg38_100/hg38_100_sno_gene_gene_id.count.xz")</f>
        <v>preprocessing/TMRC30144/outputs/02hisat2_hg38_100/hg38_100_sno_gene_gene_id.count.xz</v>
      </c>
      <c r="AD43" s="51" t="n">
        <v>30207707</v>
      </c>
      <c r="AE43" s="51" t="n">
        <v>1428817</v>
      </c>
      <c r="AF43" s="52" t="n">
        <f aca="false">(AE43+AD43)/Y43</f>
        <v>0.979462586238711</v>
      </c>
      <c r="AG43" s="46" t="str">
        <f aca="false">CONCATENATE("preprocessing/", A43, "/outputs/03hisat2_lpanamensis_v36/sno_gene_gene_id.count.xz")</f>
        <v>preprocessing/TMRC30144/outputs/03hisat2_lpanamensis_v36/sno_gene_gene_id.count.xz</v>
      </c>
      <c r="AH43" s="51" t="n">
        <v>311</v>
      </c>
      <c r="AI43" s="51" t="n">
        <v>12</v>
      </c>
      <c r="AJ43" s="53" t="n">
        <f aca="false">(AI43+AH43)/Y43</f>
        <v>1.00000371518408E-005</v>
      </c>
      <c r="AK43" s="54" t="n">
        <f aca="false">(AI43+AH43)/(AE43+AD43)</f>
        <v>1.02097183622322E-005</v>
      </c>
      <c r="AL43" s="46" t="s">
        <v>150</v>
      </c>
      <c r="AM43" s="46" t="s">
        <v>221</v>
      </c>
      <c r="AN43" s="46" t="s">
        <v>75</v>
      </c>
      <c r="AO43" s="51" t="n">
        <v>0</v>
      </c>
      <c r="AP43" s="51" t="n">
        <v>0</v>
      </c>
      <c r="AQ43" s="51" t="n">
        <v>0</v>
      </c>
      <c r="AR43" s="51" t="n">
        <v>0</v>
      </c>
      <c r="AS43" s="51" t="n">
        <f aca="false">SUM(AO43:AR43)</f>
        <v>0</v>
      </c>
      <c r="AT43" s="55" t="n">
        <f aca="false">+AS43/AH43</f>
        <v>0</v>
      </c>
      <c r="AU43" s="46" t="s">
        <v>204</v>
      </c>
      <c r="AV43" s="56" t="str">
        <f aca="false">CONCATENATE("preprocessing/", A43, "/outputs/45salmon_hg38_lp/quant.sf")</f>
        <v>preprocessing/TMRC30144/outputs/45salmon_hg38_lp/quant.sf</v>
      </c>
      <c r="AW43" s="46" t="s">
        <v>312</v>
      </c>
      <c r="AX43" s="46" t="s">
        <v>313</v>
      </c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</row>
    <row r="44" s="46" customFormat="true" ht="21" hidden="false" customHeight="true" outlineLevel="0" collapsed="false">
      <c r="A44" s="41" t="s">
        <v>314</v>
      </c>
      <c r="B44" s="42" t="s">
        <v>147</v>
      </c>
      <c r="C44" s="42" t="s">
        <v>315</v>
      </c>
      <c r="D44" s="43" t="n">
        <v>1</v>
      </c>
      <c r="E44" s="46" t="s">
        <v>52</v>
      </c>
      <c r="F44" s="45" t="n">
        <v>42390</v>
      </c>
      <c r="G44" s="46" t="s">
        <v>209</v>
      </c>
      <c r="H44" s="46" t="s">
        <v>54</v>
      </c>
      <c r="I44" s="46" t="n">
        <v>3</v>
      </c>
      <c r="J44" s="46" t="s">
        <v>109</v>
      </c>
      <c r="K44" s="46" t="s">
        <v>89</v>
      </c>
      <c r="L44" s="44" t="s">
        <v>311</v>
      </c>
      <c r="M44" s="46" t="s">
        <v>72</v>
      </c>
      <c r="N44" s="46" t="s">
        <v>210</v>
      </c>
      <c r="O44" s="46" t="s">
        <v>211</v>
      </c>
      <c r="P44" s="46" t="s">
        <v>212</v>
      </c>
      <c r="Q44" s="57" t="n">
        <v>5800000</v>
      </c>
      <c r="R44" s="43"/>
      <c r="S44" s="46" t="s">
        <v>215</v>
      </c>
      <c r="T44" s="59"/>
      <c r="V44" s="46" t="s">
        <v>62</v>
      </c>
      <c r="X44" s="51" t="n">
        <v>20512704</v>
      </c>
      <c r="Y44" s="51" t="n">
        <v>19664111</v>
      </c>
      <c r="Z44" s="52" t="n">
        <f aca="false">Y44/X44</f>
        <v>0.958630856273264</v>
      </c>
      <c r="AA44" s="46" t="str">
        <f aca="false">CONCATENATE("preprocessing/",A44, "/outputs/salmon_hg38_100/quant.sf")</f>
        <v>preprocessing/TMRC30147/outputs/salmon_hg38_100/quant.sf</v>
      </c>
      <c r="AB44" s="46" t="str">
        <f aca="false">CONCATENATE("preprocessing/",A44, "/outputs/45salmon_hg38_lp/quant.sf")</f>
        <v>preprocessing/TMRC30147/outputs/45salmon_hg38_lp/quant.sf</v>
      </c>
      <c r="AC44" s="46" t="str">
        <f aca="false">CONCATENATE("preprocessing/", A44, "/outputs/02hisat2_hg38_100/hg38_100_sno_gene_gene_id.count.xz")</f>
        <v>preprocessing/TMRC30147/outputs/02hisat2_hg38_100/hg38_100_sno_gene_gene_id.count.xz</v>
      </c>
      <c r="AD44" s="51" t="n">
        <v>18425312</v>
      </c>
      <c r="AE44" s="51" t="n">
        <v>874034</v>
      </c>
      <c r="AF44" s="52" t="n">
        <f aca="false">(AE44+AD44)/Y44</f>
        <v>0.98145021659001</v>
      </c>
      <c r="AG44" s="46" t="str">
        <f aca="false">CONCATENATE("preprocessing/", A44, "/outputs/03hisat2_lpanamensis_v36/sno_gene_gene_id.count.xz")</f>
        <v>preprocessing/TMRC30147/outputs/03hisat2_lpanamensis_v36/sno_gene_gene_id.count.xz</v>
      </c>
      <c r="AH44" s="51" t="n">
        <v>169</v>
      </c>
      <c r="AI44" s="51" t="n">
        <v>12</v>
      </c>
      <c r="AJ44" s="53" t="n">
        <f aca="false">(AI44+AH44)/Y44</f>
        <v>9.20458595865331E-006</v>
      </c>
      <c r="AK44" s="54" t="n">
        <f aca="false">(AI44+AH44)/(AE44+AD44)</f>
        <v>9.37855614381959E-006</v>
      </c>
      <c r="AL44" s="46" t="s">
        <v>150</v>
      </c>
      <c r="AM44" s="46" t="s">
        <v>221</v>
      </c>
      <c r="AN44" s="46" t="s">
        <v>75</v>
      </c>
      <c r="AO44" s="51" t="n">
        <v>0</v>
      </c>
      <c r="AP44" s="51" t="n">
        <v>0</v>
      </c>
      <c r="AQ44" s="51" t="n">
        <v>0</v>
      </c>
      <c r="AR44" s="51" t="n">
        <v>0</v>
      </c>
      <c r="AS44" s="51" t="n">
        <f aca="false">SUM(AO44:AR44)</f>
        <v>0</v>
      </c>
      <c r="AT44" s="55" t="n">
        <f aca="false">+AS44/AH44</f>
        <v>0</v>
      </c>
      <c r="AU44" s="46" t="s">
        <v>204</v>
      </c>
      <c r="AV44" s="56" t="str">
        <f aca="false">CONCATENATE("preprocessing/", A44, "/outputs/45salmon_hg38_lp/quant.sf")</f>
        <v>preprocessing/TMRC30147/outputs/45salmon_hg38_lp/quant.sf</v>
      </c>
      <c r="AW44" s="46" t="s">
        <v>316</v>
      </c>
      <c r="AX44" s="46" t="s">
        <v>317</v>
      </c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</row>
    <row r="45" s="46" customFormat="true" ht="21" hidden="false" customHeight="true" outlineLevel="0" collapsed="false">
      <c r="A45" s="41" t="s">
        <v>318</v>
      </c>
      <c r="B45" s="42" t="s">
        <v>195</v>
      </c>
      <c r="C45" s="42" t="s">
        <v>319</v>
      </c>
      <c r="D45" s="43" t="n">
        <v>1</v>
      </c>
      <c r="E45" s="44" t="s">
        <v>52</v>
      </c>
      <c r="F45" s="45" t="n">
        <v>42633</v>
      </c>
      <c r="G45" s="46" t="s">
        <v>209</v>
      </c>
      <c r="H45" s="46" t="s">
        <v>54</v>
      </c>
      <c r="I45" s="46" t="n">
        <v>2</v>
      </c>
      <c r="J45" s="46" t="s">
        <v>71</v>
      </c>
      <c r="K45" s="46" t="s">
        <v>183</v>
      </c>
      <c r="L45" s="46" t="s">
        <v>56</v>
      </c>
      <c r="M45" s="46" t="s">
        <v>183</v>
      </c>
      <c r="N45" s="44" t="s">
        <v>210</v>
      </c>
      <c r="O45" s="46" t="s">
        <v>211</v>
      </c>
      <c r="P45" s="46" t="s">
        <v>212</v>
      </c>
      <c r="Q45" s="57"/>
      <c r="R45" s="43"/>
      <c r="S45" s="49" t="s">
        <v>215</v>
      </c>
      <c r="V45" s="46" t="s">
        <v>62</v>
      </c>
      <c r="X45" s="51" t="n">
        <v>32597146</v>
      </c>
      <c r="Y45" s="51" t="n">
        <v>29949352</v>
      </c>
      <c r="Z45" s="52" t="n">
        <f aca="false">Y45/X45</f>
        <v>0.918772213984623</v>
      </c>
      <c r="AA45" s="46" t="str">
        <f aca="false">CONCATENATE("preprocessing/",A45, "/outputs/salmon_hg38_100/quant.sf")</f>
        <v>preprocessing/TMRC30151/outputs/salmon_hg38_100/quant.sf</v>
      </c>
      <c r="AB45" s="46" t="str">
        <f aca="false">CONCATENATE("preprocessing/",A45, "/outputs/45salmon_hg38_lp/quant.sf")</f>
        <v>preprocessing/TMRC30151/outputs/45salmon_hg38_lp/quant.sf</v>
      </c>
      <c r="AC45" s="46" t="str">
        <f aca="false">CONCATENATE("preprocessing/", A45, "/outputs/02hisat2_hg38_100/hg38_100_sno_gene_gene_id.count.xz")</f>
        <v>preprocessing/TMRC30151/outputs/02hisat2_hg38_100/hg38_100_sno_gene_gene_id.count.xz</v>
      </c>
      <c r="AD45" s="51" t="n">
        <v>28168189</v>
      </c>
      <c r="AE45" s="51" t="n">
        <v>1007482</v>
      </c>
      <c r="AF45" s="52" t="n">
        <f aca="false">(AE45+AD45)/Y45</f>
        <v>0.974167020374932</v>
      </c>
      <c r="AG45" s="46" t="str">
        <f aca="false">CONCATENATE("preprocessing/", A45, "/outputs/03hisat2_lpanamensis_v36/sno_gene_gene_id.count.xz")</f>
        <v>preprocessing/TMRC30151/outputs/03hisat2_lpanamensis_v36/sno_gene_gene_id.count.xz</v>
      </c>
      <c r="AH45" s="51" t="n">
        <v>921</v>
      </c>
      <c r="AI45" s="51" t="n">
        <v>37</v>
      </c>
      <c r="AJ45" s="53" t="n">
        <f aca="false">(AI45+AH45)/Y45</f>
        <v>3.19873364872803E-005</v>
      </c>
      <c r="AK45" s="54" t="n">
        <f aca="false">(AI45+AH45)/(AE45+AD45)</f>
        <v>3.28355772862945E-005</v>
      </c>
      <c r="AL45" s="46" t="s">
        <v>197</v>
      </c>
      <c r="AM45" s="46" t="s">
        <v>221</v>
      </c>
      <c r="AN45" s="46" t="s">
        <v>65</v>
      </c>
      <c r="AO45" s="51" t="n">
        <v>0</v>
      </c>
      <c r="AP45" s="51" t="n">
        <v>0</v>
      </c>
      <c r="AQ45" s="51" t="n">
        <v>12</v>
      </c>
      <c r="AR45" s="51" t="n">
        <v>0</v>
      </c>
      <c r="AS45" s="51" t="n">
        <f aca="false">SUM(AO45:AR45)</f>
        <v>12</v>
      </c>
      <c r="AT45" s="55" t="n">
        <f aca="false">+AS45/AH45</f>
        <v>0.0130293159609121</v>
      </c>
      <c r="AU45" s="46" t="s">
        <v>61</v>
      </c>
      <c r="AV45" s="56" t="str">
        <f aca="false">CONCATENATE("preprocessing/", A45, "/outputs/45salmon_hg38_lp/quant.sf")</f>
        <v>preprocessing/TMRC30151/outputs/45salmon_hg38_lp/quant.sf</v>
      </c>
      <c r="AW45" s="46" t="s">
        <v>320</v>
      </c>
      <c r="AX45" s="46" t="s">
        <v>321</v>
      </c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</row>
    <row r="46" s="46" customFormat="true" ht="21" hidden="false" customHeight="true" outlineLevel="0" collapsed="false">
      <c r="A46" s="41" t="s">
        <v>322</v>
      </c>
      <c r="B46" s="42" t="s">
        <v>134</v>
      </c>
      <c r="C46" s="42" t="s">
        <v>323</v>
      </c>
      <c r="D46" s="43" t="n">
        <v>1</v>
      </c>
      <c r="E46" s="46" t="s">
        <v>52</v>
      </c>
      <c r="F46" s="45" t="n">
        <v>42236</v>
      </c>
      <c r="G46" s="46" t="s">
        <v>209</v>
      </c>
      <c r="H46" s="44" t="s">
        <v>54</v>
      </c>
      <c r="I46" s="44" t="n">
        <v>2</v>
      </c>
      <c r="J46" s="46" t="s">
        <v>109</v>
      </c>
      <c r="K46" s="46" t="s">
        <v>72</v>
      </c>
      <c r="L46" s="46" t="s">
        <v>56</v>
      </c>
      <c r="M46" s="46" t="s">
        <v>72</v>
      </c>
      <c r="N46" s="46" t="s">
        <v>210</v>
      </c>
      <c r="O46" s="46" t="s">
        <v>211</v>
      </c>
      <c r="P46" s="46" t="s">
        <v>212</v>
      </c>
      <c r="Q46" s="57"/>
      <c r="R46" s="48"/>
      <c r="S46" s="46" t="s">
        <v>215</v>
      </c>
      <c r="T46" s="50" t="n">
        <v>42628</v>
      </c>
      <c r="U46" s="46" t="s">
        <v>61</v>
      </c>
      <c r="V46" s="44" t="s">
        <v>62</v>
      </c>
      <c r="X46" s="51" t="n">
        <v>27166098</v>
      </c>
      <c r="Y46" s="51" t="n">
        <v>23696539</v>
      </c>
      <c r="Z46" s="52" t="n">
        <f aca="false">Y46/X46</f>
        <v>0.872283498351512</v>
      </c>
      <c r="AA46" s="46" t="str">
        <f aca="false">CONCATENATE("preprocessing/",A46, "/outputs/salmon_hg38_100/quant.sf")</f>
        <v>preprocessing/TMRC30159/outputs/salmon_hg38_100/quant.sf</v>
      </c>
      <c r="AB46" s="46" t="str">
        <f aca="false">CONCATENATE("preprocessing/",A46, "/outputs/45salmon_hg38_lp/quant.sf")</f>
        <v>preprocessing/TMRC30159/outputs/45salmon_hg38_lp/quant.sf</v>
      </c>
      <c r="AC46" s="46" t="str">
        <f aca="false">CONCATENATE("preprocessing/", A46, "/outputs/02hisat2_hg38_100/hg38_100_sno_gene_gene_id.count.xz")</f>
        <v>preprocessing/TMRC30159/outputs/02hisat2_hg38_100/hg38_100_sno_gene_gene_id.count.xz</v>
      </c>
      <c r="AD46" s="51" t="n">
        <v>22421910</v>
      </c>
      <c r="AE46" s="51" t="n">
        <v>691392</v>
      </c>
      <c r="AF46" s="52" t="n">
        <f aca="false">(AE46+AD46)/Y46</f>
        <v>0.975387249589486</v>
      </c>
      <c r="AG46" s="46" t="str">
        <f aca="false">CONCATENATE("preprocessing/", A46, "/outputs/03hisat2_lpanamensis_v36/sno_gene_gene_id.count.xz")</f>
        <v>preprocessing/TMRC30159/outputs/03hisat2_lpanamensis_v36/sno_gene_gene_id.count.xz</v>
      </c>
      <c r="AH46" s="51" t="n">
        <v>762</v>
      </c>
      <c r="AI46" s="51" t="n">
        <v>50</v>
      </c>
      <c r="AJ46" s="53" t="n">
        <f aca="false">(AI46+AH46)/Y46</f>
        <v>3.42666074568949E-005</v>
      </c>
      <c r="AK46" s="54" t="n">
        <f aca="false">(AI46+AH46)/(AE46+AD46)</f>
        <v>3.5131285006357E-005</v>
      </c>
      <c r="AL46" s="46" t="s">
        <v>136</v>
      </c>
      <c r="AM46" s="46" t="s">
        <v>221</v>
      </c>
      <c r="AN46" s="46" t="s">
        <v>75</v>
      </c>
      <c r="AO46" s="51" t="n">
        <v>0</v>
      </c>
      <c r="AP46" s="51" t="n">
        <v>0</v>
      </c>
      <c r="AQ46" s="51" t="n">
        <v>6</v>
      </c>
      <c r="AR46" s="51" t="n">
        <v>0</v>
      </c>
      <c r="AS46" s="51" t="n">
        <f aca="false">SUM(AO46:AR46)</f>
        <v>6</v>
      </c>
      <c r="AT46" s="55" t="n">
        <f aca="false">+AS46/AH46</f>
        <v>0.0078740157480315</v>
      </c>
      <c r="AU46" s="46" t="s">
        <v>61</v>
      </c>
      <c r="AV46" s="56" t="str">
        <f aca="false">CONCATENATE("preprocessing/", A46, "/outputs/45salmon_hg38_lp/quant.sf")</f>
        <v>preprocessing/TMRC30159/outputs/45salmon_hg38_lp/quant.sf</v>
      </c>
      <c r="AW46" s="46" t="s">
        <v>324</v>
      </c>
      <c r="AX46" s="46" t="s">
        <v>325</v>
      </c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</row>
    <row r="47" s="46" customFormat="true" ht="21" hidden="false" customHeight="true" outlineLevel="0" collapsed="false">
      <c r="A47" s="41" t="s">
        <v>326</v>
      </c>
      <c r="B47" s="42" t="s">
        <v>134</v>
      </c>
      <c r="C47" s="42" t="s">
        <v>327</v>
      </c>
      <c r="D47" s="43" t="n">
        <v>1</v>
      </c>
      <c r="E47" s="46" t="s">
        <v>52</v>
      </c>
      <c r="F47" s="45" t="n">
        <v>42244</v>
      </c>
      <c r="G47" s="46" t="s">
        <v>209</v>
      </c>
      <c r="H47" s="46" t="s">
        <v>54</v>
      </c>
      <c r="I47" s="46" t="n">
        <v>3</v>
      </c>
      <c r="J47" s="46" t="s">
        <v>109</v>
      </c>
      <c r="K47" s="46" t="s">
        <v>72</v>
      </c>
      <c r="L47" s="46" t="s">
        <v>56</v>
      </c>
      <c r="M47" s="46" t="s">
        <v>72</v>
      </c>
      <c r="N47" s="46" t="s">
        <v>210</v>
      </c>
      <c r="O47" s="46" t="s">
        <v>211</v>
      </c>
      <c r="P47" s="46" t="s">
        <v>212</v>
      </c>
      <c r="Q47" s="57" t="n">
        <v>24000000</v>
      </c>
      <c r="R47" s="48"/>
      <c r="S47" s="46" t="s">
        <v>215</v>
      </c>
      <c r="T47" s="50" t="n">
        <v>42628</v>
      </c>
      <c r="U47" s="46" t="s">
        <v>61</v>
      </c>
      <c r="V47" s="46" t="s">
        <v>62</v>
      </c>
      <c r="X47" s="51" t="n">
        <v>24805189</v>
      </c>
      <c r="Y47" s="51" t="n">
        <v>21701821</v>
      </c>
      <c r="Z47" s="52" t="n">
        <f aca="false">Y47/X47</f>
        <v>0.874890370720417</v>
      </c>
      <c r="AA47" s="46" t="str">
        <f aca="false">CONCATENATE("preprocessing/",A47, "/outputs/salmon_hg38_100/quant.sf")</f>
        <v>preprocessing/TMRC30161/outputs/salmon_hg38_100/quant.sf</v>
      </c>
      <c r="AB47" s="46" t="str">
        <f aca="false">CONCATENATE("preprocessing/",A47, "/outputs/45salmon_hg38_lp/quant.sf")</f>
        <v>preprocessing/TMRC30161/outputs/45salmon_hg38_lp/quant.sf</v>
      </c>
      <c r="AC47" s="46" t="str">
        <f aca="false">CONCATENATE("preprocessing/", A47, "/outputs/02hisat2_hg38_100/hg38_100_sno_gene_gene_id.count.xz")</f>
        <v>preprocessing/TMRC30161/outputs/02hisat2_hg38_100/hg38_100_sno_gene_gene_id.count.xz</v>
      </c>
      <c r="AD47" s="51" t="n">
        <v>20391553</v>
      </c>
      <c r="AE47" s="51" t="n">
        <v>750500</v>
      </c>
      <c r="AF47" s="52" t="n">
        <f aca="false">(AE47+AD47)/Y47</f>
        <v>0.974206404153827</v>
      </c>
      <c r="AG47" s="46" t="str">
        <f aca="false">CONCATENATE("preprocessing/", A47, "/outputs/03hisat2_lpanamensis_v36/sno_gene_gene_id.count.xz")</f>
        <v>preprocessing/TMRC30161/outputs/03hisat2_lpanamensis_v36/sno_gene_gene_id.count.xz</v>
      </c>
      <c r="AH47" s="51" t="n">
        <v>596</v>
      </c>
      <c r="AI47" s="51" t="n">
        <v>43</v>
      </c>
      <c r="AJ47" s="53" t="n">
        <f aca="false">(AI47+AH47)/Y47</f>
        <v>2.9444533709867E-005</v>
      </c>
      <c r="AK47" s="54" t="n">
        <f aca="false">(AI47+AH47)/(AE47+AD47)</f>
        <v>3.02241225107136E-005</v>
      </c>
      <c r="AL47" s="46" t="s">
        <v>136</v>
      </c>
      <c r="AM47" s="46" t="s">
        <v>221</v>
      </c>
      <c r="AN47" s="46" t="s">
        <v>75</v>
      </c>
      <c r="AO47" s="51" t="n">
        <v>0</v>
      </c>
      <c r="AP47" s="51" t="n">
        <v>0</v>
      </c>
      <c r="AQ47" s="51" t="n">
        <v>4</v>
      </c>
      <c r="AR47" s="51" t="n">
        <v>0</v>
      </c>
      <c r="AS47" s="51" t="n">
        <f aca="false">SUM(AO47:AR47)</f>
        <v>4</v>
      </c>
      <c r="AT47" s="55" t="n">
        <f aca="false">+AS47/AH47</f>
        <v>0.00671140939597315</v>
      </c>
      <c r="AU47" s="46" t="s">
        <v>61</v>
      </c>
      <c r="AV47" s="56" t="str">
        <f aca="false">CONCATENATE("preprocessing/", A47, "/outputs/45salmon_hg38_lp/quant.sf")</f>
        <v>preprocessing/TMRC30161/outputs/45salmon_hg38_lp/quant.sf</v>
      </c>
      <c r="AW47" s="46" t="s">
        <v>328</v>
      </c>
      <c r="AX47" s="46" t="s">
        <v>329</v>
      </c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</row>
    <row r="48" s="46" customFormat="true" ht="21" hidden="false" customHeight="true" outlineLevel="0" collapsed="false">
      <c r="A48" s="41" t="s">
        <v>330</v>
      </c>
      <c r="B48" s="42" t="s">
        <v>87</v>
      </c>
      <c r="C48" s="42" t="s">
        <v>331</v>
      </c>
      <c r="D48" s="43" t="n">
        <v>1</v>
      </c>
      <c r="E48" s="44" t="s">
        <v>52</v>
      </c>
      <c r="F48" s="45" t="n">
        <v>42167</v>
      </c>
      <c r="G48" s="46" t="s">
        <v>209</v>
      </c>
      <c r="H48" s="44" t="s">
        <v>54</v>
      </c>
      <c r="I48" s="44" t="n">
        <v>3</v>
      </c>
      <c r="J48" s="44" t="s">
        <v>71</v>
      </c>
      <c r="K48" s="44" t="s">
        <v>89</v>
      </c>
      <c r="L48" s="44" t="s">
        <v>90</v>
      </c>
      <c r="M48" s="44" t="s">
        <v>72</v>
      </c>
      <c r="N48" s="44" t="s">
        <v>210</v>
      </c>
      <c r="O48" s="44" t="s">
        <v>211</v>
      </c>
      <c r="P48" s="46" t="s">
        <v>212</v>
      </c>
      <c r="Q48" s="47" t="s">
        <v>294</v>
      </c>
      <c r="R48" s="48" t="n">
        <v>100</v>
      </c>
      <c r="S48" s="49" t="s">
        <v>215</v>
      </c>
      <c r="T48" s="50" t="n">
        <v>42628</v>
      </c>
      <c r="U48" s="44" t="s">
        <v>61</v>
      </c>
      <c r="V48" s="44" t="s">
        <v>62</v>
      </c>
      <c r="X48" s="51" t="n">
        <v>29373345</v>
      </c>
      <c r="Y48" s="51" t="n">
        <v>26858082</v>
      </c>
      <c r="Z48" s="52" t="n">
        <f aca="false">Y48/X48</f>
        <v>0.914369201056264</v>
      </c>
      <c r="AA48" s="46" t="str">
        <f aca="false">CONCATENATE("preprocessing/",A48, "/outputs/salmon_hg38_100/quant.sf")</f>
        <v>preprocessing/TMRC30164/outputs/salmon_hg38_100/quant.sf</v>
      </c>
      <c r="AB48" s="46" t="str">
        <f aca="false">CONCATENATE("preprocessing/",A48, "/outputs/45salmon_hg38_lp/quant.sf")</f>
        <v>preprocessing/TMRC30164/outputs/45salmon_hg38_lp/quant.sf</v>
      </c>
      <c r="AC48" s="46" t="str">
        <f aca="false">CONCATENATE("preprocessing/", A48, "/outputs/02hisat2_hg38_100/hg38_100_sno_gene_gene_id.count.xz")</f>
        <v>preprocessing/TMRC30164/outputs/02hisat2_hg38_100/hg38_100_sno_gene_gene_id.count.xz</v>
      </c>
      <c r="AD48" s="51" t="n">
        <v>25366122</v>
      </c>
      <c r="AE48" s="51" t="n">
        <v>863010</v>
      </c>
      <c r="AF48" s="52" t="n">
        <f aca="false">(AE48+AD48)/Y48</f>
        <v>0.976582467802429</v>
      </c>
      <c r="AG48" s="46" t="str">
        <f aca="false">CONCATENATE("preprocessing/", A48, "/outputs/03hisat2_lpanamensis_v36/sno_gene_gene_id.count.xz")</f>
        <v>preprocessing/TMRC30164/outputs/03hisat2_lpanamensis_v36/sno_gene_gene_id.count.xz</v>
      </c>
      <c r="AH48" s="51" t="n">
        <v>809</v>
      </c>
      <c r="AI48" s="51" t="n">
        <v>52</v>
      </c>
      <c r="AJ48" s="53" t="n">
        <f aca="false">(AI48+AH48)/Y48</f>
        <v>3.20573896527682E-005</v>
      </c>
      <c r="AK48" s="54" t="n">
        <f aca="false">(AI48+AH48)/(AE48+AD48)</f>
        <v>3.28260958082791E-005</v>
      </c>
      <c r="AL48" s="46" t="s">
        <v>91</v>
      </c>
      <c r="AM48" s="46" t="s">
        <v>221</v>
      </c>
      <c r="AN48" s="46" t="s">
        <v>75</v>
      </c>
      <c r="AO48" s="51" t="n">
        <v>0</v>
      </c>
      <c r="AP48" s="51" t="n">
        <v>0</v>
      </c>
      <c r="AQ48" s="51" t="n">
        <v>14</v>
      </c>
      <c r="AR48" s="51" t="n">
        <v>0</v>
      </c>
      <c r="AS48" s="51" t="n">
        <f aca="false">SUM(AO48:AR48)</f>
        <v>14</v>
      </c>
      <c r="AT48" s="55" t="n">
        <f aca="false">+AS48/AH48</f>
        <v>0.0173053152039555</v>
      </c>
      <c r="AU48" s="46" t="s">
        <v>61</v>
      </c>
      <c r="AV48" s="56" t="str">
        <f aca="false">CONCATENATE("preprocessing/", A48, "/outputs/45salmon_hg38_lp/quant.sf")</f>
        <v>preprocessing/TMRC30164/outputs/45salmon_hg38_lp/quant.sf</v>
      </c>
      <c r="AW48" s="46" t="s">
        <v>332</v>
      </c>
      <c r="AX48" s="46" t="s">
        <v>333</v>
      </c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</row>
    <row r="49" s="46" customFormat="true" ht="21" hidden="false" customHeight="true" outlineLevel="0" collapsed="false">
      <c r="A49" s="41" t="s">
        <v>334</v>
      </c>
      <c r="B49" s="42" t="s">
        <v>140</v>
      </c>
      <c r="C49" s="42" t="s">
        <v>335</v>
      </c>
      <c r="D49" s="43" t="n">
        <v>1</v>
      </c>
      <c r="E49" s="46" t="s">
        <v>52</v>
      </c>
      <c r="F49" s="45" t="n">
        <v>42284</v>
      </c>
      <c r="G49" s="46" t="s">
        <v>209</v>
      </c>
      <c r="H49" s="46" t="s">
        <v>54</v>
      </c>
      <c r="I49" s="46" t="n">
        <v>1</v>
      </c>
      <c r="J49" s="46" t="s">
        <v>226</v>
      </c>
      <c r="K49" s="46" t="s">
        <v>89</v>
      </c>
      <c r="L49" s="44" t="s">
        <v>142</v>
      </c>
      <c r="M49" s="46" t="s">
        <v>72</v>
      </c>
      <c r="N49" s="46" t="s">
        <v>210</v>
      </c>
      <c r="O49" s="46" t="s">
        <v>211</v>
      </c>
      <c r="P49" s="46" t="s">
        <v>212</v>
      </c>
      <c r="Q49" s="57" t="n">
        <v>28000000</v>
      </c>
      <c r="R49" s="43"/>
      <c r="S49" s="46" t="s">
        <v>215</v>
      </c>
      <c r="T49" s="50" t="n">
        <v>42628</v>
      </c>
      <c r="U49" s="46" t="s">
        <v>61</v>
      </c>
      <c r="V49" s="46" t="s">
        <v>62</v>
      </c>
      <c r="X49" s="51" t="n">
        <v>27243970</v>
      </c>
      <c r="Y49" s="51" t="n">
        <v>23749819</v>
      </c>
      <c r="Z49" s="52" t="n">
        <f aca="false">Y49/X49</f>
        <v>0.871745894596125</v>
      </c>
      <c r="AA49" s="46" t="str">
        <f aca="false">CONCATENATE("preprocessing/",A49, "/outputs/salmon_hg38_100/quant.sf")</f>
        <v>preprocessing/TMRC30168/outputs/salmon_hg38_100/quant.sf</v>
      </c>
      <c r="AB49" s="46" t="str">
        <f aca="false">CONCATENATE("preprocessing/",A49, "/outputs/45salmon_hg38_lp/quant.sf")</f>
        <v>preprocessing/TMRC30168/outputs/45salmon_hg38_lp/quant.sf</v>
      </c>
      <c r="AC49" s="46" t="str">
        <f aca="false">CONCATENATE("preprocessing/", A49, "/outputs/02hisat2_hg38_100/hg38_100_sno_gene_gene_id.count.xz")</f>
        <v>preprocessing/TMRC30168/outputs/02hisat2_hg38_100/hg38_100_sno_gene_gene_id.count.xz</v>
      </c>
      <c r="AD49" s="51" t="n">
        <v>22342175</v>
      </c>
      <c r="AE49" s="51" t="n">
        <v>792951</v>
      </c>
      <c r="AF49" s="52" t="n">
        <f aca="false">(AE49+AD49)/Y49</f>
        <v>0.974117992225541</v>
      </c>
      <c r="AG49" s="46" t="str">
        <f aca="false">CONCATENATE("preprocessing/", A49, "/outputs/03hisat2_lpanamensis_v36/sno_gene_gene_id.count.xz")</f>
        <v>preprocessing/TMRC30168/outputs/03hisat2_lpanamensis_v36/sno_gene_gene_id.count.xz</v>
      </c>
      <c r="AH49" s="51" t="n">
        <v>18558</v>
      </c>
      <c r="AI49" s="51" t="n">
        <v>1313</v>
      </c>
      <c r="AJ49" s="53" t="n">
        <f aca="false">(AI49+AH49)/Y49</f>
        <v>0.000836680060593304</v>
      </c>
      <c r="AK49" s="54" t="n">
        <f aca="false">(AI49+AH49)/(AE49+AD49)</f>
        <v>0.000858910385878166</v>
      </c>
      <c r="AL49" s="46" t="s">
        <v>143</v>
      </c>
      <c r="AM49" s="46" t="s">
        <v>64</v>
      </c>
      <c r="AN49" s="46" t="s">
        <v>75</v>
      </c>
      <c r="AO49" s="51" t="n">
        <v>0</v>
      </c>
      <c r="AP49" s="51" t="n">
        <v>0</v>
      </c>
      <c r="AQ49" s="51" t="n">
        <v>280</v>
      </c>
      <c r="AR49" s="51" t="n">
        <v>0</v>
      </c>
      <c r="AS49" s="51" t="n">
        <f aca="false">SUM(AO49:AR49)</f>
        <v>280</v>
      </c>
      <c r="AT49" s="55" t="n">
        <f aca="false">+AS49/AH49</f>
        <v>0.015087832740597</v>
      </c>
      <c r="AU49" s="46" t="s">
        <v>61</v>
      </c>
      <c r="AV49" s="56" t="str">
        <f aca="false">CONCATENATE("preprocessing/", A49, "/outputs/45salmon_hg38_lp/quant.sf")</f>
        <v>preprocessing/TMRC30168/outputs/45salmon_hg38_lp/quant.sf</v>
      </c>
      <c r="AW49" s="46" t="s">
        <v>336</v>
      </c>
      <c r="AX49" s="46" t="s">
        <v>337</v>
      </c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</row>
    <row r="50" s="46" customFormat="true" ht="21" hidden="false" customHeight="true" outlineLevel="0" collapsed="false">
      <c r="A50" s="41" t="s">
        <v>338</v>
      </c>
      <c r="B50" s="42" t="s">
        <v>154</v>
      </c>
      <c r="C50" s="42" t="s">
        <v>339</v>
      </c>
      <c r="D50" s="43" t="n">
        <v>1</v>
      </c>
      <c r="E50" s="46" t="s">
        <v>52</v>
      </c>
      <c r="F50" s="45" t="n">
        <v>42377</v>
      </c>
      <c r="G50" s="46" t="s">
        <v>209</v>
      </c>
      <c r="H50" s="46" t="s">
        <v>54</v>
      </c>
      <c r="I50" s="46" t="n">
        <v>3</v>
      </c>
      <c r="J50" s="46" t="s">
        <v>71</v>
      </c>
      <c r="K50" s="46" t="s">
        <v>72</v>
      </c>
      <c r="L50" s="46" t="s">
        <v>56</v>
      </c>
      <c r="M50" s="46" t="s">
        <v>72</v>
      </c>
      <c r="N50" s="46" t="s">
        <v>210</v>
      </c>
      <c r="O50" s="46" t="s">
        <v>211</v>
      </c>
      <c r="P50" s="46" t="s">
        <v>212</v>
      </c>
      <c r="Q50" s="57" t="n">
        <v>15000000</v>
      </c>
      <c r="R50" s="43"/>
      <c r="S50" s="46" t="s">
        <v>215</v>
      </c>
      <c r="V50" s="46" t="s">
        <v>62</v>
      </c>
      <c r="X50" s="51" t="n">
        <v>27410701</v>
      </c>
      <c r="Y50" s="51" t="n">
        <v>23439825</v>
      </c>
      <c r="Z50" s="52" t="n">
        <f aca="false">Y50/X50</f>
        <v>0.855134095257177</v>
      </c>
      <c r="AA50" s="46" t="str">
        <f aca="false">CONCATENATE("preprocessing/",A50, "/outputs/salmon_hg38_100/quant.sf")</f>
        <v>preprocessing/TMRC30173/outputs/salmon_hg38_100/quant.sf</v>
      </c>
      <c r="AB50" s="46" t="str">
        <f aca="false">CONCATENATE("preprocessing/",A50, "/outputs/45salmon_hg38_lp/quant.sf")</f>
        <v>preprocessing/TMRC30173/outputs/45salmon_hg38_lp/quant.sf</v>
      </c>
      <c r="AC50" s="46" t="str">
        <f aca="false">CONCATENATE("preprocessing/", A50, "/outputs/02hisat2_hg38_100/hg38_100_sno_gene_gene_id.count.xz")</f>
        <v>preprocessing/TMRC30173/outputs/02hisat2_hg38_100/hg38_100_sno_gene_gene_id.count.xz</v>
      </c>
      <c r="AD50" s="51" t="n">
        <v>21109881</v>
      </c>
      <c r="AE50" s="51" t="n">
        <v>1173373</v>
      </c>
      <c r="AF50" s="52" t="n">
        <f aca="false">(AE50+AD50)/Y50</f>
        <v>0.950657865406418</v>
      </c>
      <c r="AG50" s="46" t="str">
        <f aca="false">CONCATENATE("preprocessing/", A50, "/outputs/03hisat2_lpanamensis_v36/sno_gene_gene_id.count.xz")</f>
        <v>preprocessing/TMRC30173/outputs/03hisat2_lpanamensis_v36/sno_gene_gene_id.count.xz</v>
      </c>
      <c r="AH50" s="51" t="n">
        <v>1919</v>
      </c>
      <c r="AI50" s="51" t="n">
        <v>99</v>
      </c>
      <c r="AJ50" s="53" t="n">
        <f aca="false">(AI50+AH50)/Y50</f>
        <v>8.60927929282749E-005</v>
      </c>
      <c r="AK50" s="54" t="n">
        <f aca="false">(AI50+AH50)/(AE50+AD50)</f>
        <v>9.05612797843618E-005</v>
      </c>
      <c r="AL50" s="46" t="s">
        <v>156</v>
      </c>
      <c r="AM50" s="46" t="s">
        <v>221</v>
      </c>
      <c r="AN50" s="46" t="s">
        <v>75</v>
      </c>
      <c r="AO50" s="51" t="n">
        <v>1</v>
      </c>
      <c r="AP50" s="51" t="n">
        <v>0</v>
      </c>
      <c r="AQ50" s="51" t="n">
        <v>33</v>
      </c>
      <c r="AR50" s="51" t="n">
        <v>0</v>
      </c>
      <c r="AS50" s="51" t="n">
        <f aca="false">SUM(AO50:AR50)</f>
        <v>34</v>
      </c>
      <c r="AT50" s="55" t="n">
        <f aca="false">+AS50/AH50</f>
        <v>0.0177175612298072</v>
      </c>
      <c r="AU50" s="46" t="s">
        <v>61</v>
      </c>
      <c r="AV50" s="56" t="str">
        <f aca="false">CONCATENATE("preprocessing/", A50, "/outputs/45salmon_hg38_lp/quant.sf")</f>
        <v>preprocessing/TMRC30173/outputs/45salmon_hg38_lp/quant.sf</v>
      </c>
      <c r="AW50" s="46" t="s">
        <v>340</v>
      </c>
      <c r="AX50" s="46" t="s">
        <v>341</v>
      </c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</row>
    <row r="51" s="46" customFormat="true" ht="21" hidden="false" customHeight="true" outlineLevel="0" collapsed="false">
      <c r="A51" s="41" t="s">
        <v>342</v>
      </c>
      <c r="B51" s="42" t="s">
        <v>107</v>
      </c>
      <c r="C51" s="42" t="s">
        <v>343</v>
      </c>
      <c r="D51" s="43" t="n">
        <v>2</v>
      </c>
      <c r="E51" s="44" t="s">
        <v>52</v>
      </c>
      <c r="F51" s="45" t="n">
        <v>42153</v>
      </c>
      <c r="G51" s="46" t="s">
        <v>209</v>
      </c>
      <c r="H51" s="44" t="s">
        <v>54</v>
      </c>
      <c r="I51" s="44" t="n">
        <v>1</v>
      </c>
      <c r="J51" s="44" t="s">
        <v>109</v>
      </c>
      <c r="K51" s="46" t="s">
        <v>89</v>
      </c>
      <c r="L51" s="44" t="s">
        <v>72</v>
      </c>
      <c r="M51" s="44" t="s">
        <v>72</v>
      </c>
      <c r="N51" s="44" t="s">
        <v>210</v>
      </c>
      <c r="O51" s="44" t="s">
        <v>211</v>
      </c>
      <c r="P51" s="46" t="s">
        <v>212</v>
      </c>
      <c r="Q51" s="47" t="s">
        <v>344</v>
      </c>
      <c r="R51" s="48" t="n">
        <v>99</v>
      </c>
      <c r="S51" s="49" t="s">
        <v>215</v>
      </c>
      <c r="T51" s="50" t="n">
        <v>42628</v>
      </c>
      <c r="U51" s="46" t="s">
        <v>61</v>
      </c>
      <c r="V51" s="44" t="s">
        <v>62</v>
      </c>
      <c r="X51" s="51" t="n">
        <v>27726768</v>
      </c>
      <c r="Y51" s="51" t="n">
        <v>24383806</v>
      </c>
      <c r="Z51" s="52" t="n">
        <f aca="false">Y51/X51</f>
        <v>0.879431962643464</v>
      </c>
      <c r="AA51" s="46" t="str">
        <f aca="false">CONCATENATE("preprocessing/",A51, "/outputs/salmon_hg38_100/quant.sf")</f>
        <v>preprocessing/TMRC30180/outputs/salmon_hg38_100/quant.sf</v>
      </c>
      <c r="AB51" s="46" t="str">
        <f aca="false">CONCATENATE("preprocessing/",A51, "/outputs/45salmon_hg38_lp/quant.sf")</f>
        <v>preprocessing/TMRC30180/outputs/45salmon_hg38_lp/quant.sf</v>
      </c>
      <c r="AC51" s="46" t="str">
        <f aca="false">CONCATENATE("preprocessing/", A51, "/outputs/02hisat2_hg38_100/hg38_100_sno_gene_gene_id.count.xz")</f>
        <v>preprocessing/TMRC30180/outputs/02hisat2_hg38_100/hg38_100_sno_gene_gene_id.count.xz</v>
      </c>
      <c r="AD51" s="51" t="n">
        <v>22709869</v>
      </c>
      <c r="AE51" s="51" t="n">
        <v>934390</v>
      </c>
      <c r="AF51" s="52" t="n">
        <f aca="false">(AE51+AD51)/Y51</f>
        <v>0.969670567424954</v>
      </c>
      <c r="AG51" s="46" t="str">
        <f aca="false">CONCATENATE("preprocessing/", A51, "/outputs/03hisat2_lpanamensis_v36/sno_gene_gene_id.count.xz")</f>
        <v>preprocessing/TMRC30180/outputs/03hisat2_lpanamensis_v36/sno_gene_gene_id.count.xz</v>
      </c>
      <c r="AH51" s="51" t="n">
        <v>4301</v>
      </c>
      <c r="AI51" s="51" t="n">
        <v>286</v>
      </c>
      <c r="AJ51" s="53" t="n">
        <f aca="false">(AI51+AH51)/Y51</f>
        <v>0.000188116654143328</v>
      </c>
      <c r="AK51" s="54" t="n">
        <f aca="false">(AI51+AH51)/(AE51+AD51)</f>
        <v>0.00019400058170569</v>
      </c>
      <c r="AL51" s="46" t="s">
        <v>110</v>
      </c>
      <c r="AM51" s="46" t="s">
        <v>64</v>
      </c>
      <c r="AN51" s="46" t="s">
        <v>75</v>
      </c>
      <c r="AO51" s="51" t="n">
        <v>0</v>
      </c>
      <c r="AP51" s="51" t="n">
        <v>2</v>
      </c>
      <c r="AQ51" s="51" t="n">
        <v>72</v>
      </c>
      <c r="AR51" s="51" t="n">
        <v>0</v>
      </c>
      <c r="AS51" s="51" t="n">
        <f aca="false">SUM(AO51:AR51)</f>
        <v>74</v>
      </c>
      <c r="AT51" s="55" t="n">
        <f aca="false">+AS51/AH51</f>
        <v>0.0172053010927691</v>
      </c>
      <c r="AU51" s="46" t="s">
        <v>61</v>
      </c>
      <c r="AV51" s="56" t="str">
        <f aca="false">CONCATENATE("preprocessing/", A51, "/outputs/45salmon_hg38_lp/quant.sf")</f>
        <v>preprocessing/TMRC30180/outputs/45salmon_hg38_lp/quant.sf</v>
      </c>
      <c r="AW51" s="46" t="s">
        <v>345</v>
      </c>
      <c r="AX51" s="46" t="s">
        <v>346</v>
      </c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</row>
    <row r="52" s="46" customFormat="true" ht="21" hidden="false" customHeight="true" outlineLevel="0" collapsed="false">
      <c r="A52" s="41" t="s">
        <v>347</v>
      </c>
      <c r="B52" s="42" t="s">
        <v>140</v>
      </c>
      <c r="C52" s="42" t="s">
        <v>348</v>
      </c>
      <c r="D52" s="43" t="n">
        <v>1</v>
      </c>
      <c r="E52" s="46" t="s">
        <v>52</v>
      </c>
      <c r="F52" s="45" t="n">
        <v>42292</v>
      </c>
      <c r="G52" s="46" t="s">
        <v>209</v>
      </c>
      <c r="H52" s="46" t="s">
        <v>54</v>
      </c>
      <c r="I52" s="46" t="n">
        <v>2</v>
      </c>
      <c r="J52" s="46" t="s">
        <v>226</v>
      </c>
      <c r="K52" s="46" t="s">
        <v>89</v>
      </c>
      <c r="L52" s="44" t="s">
        <v>142</v>
      </c>
      <c r="M52" s="46" t="s">
        <v>72</v>
      </c>
      <c r="N52" s="46" t="s">
        <v>210</v>
      </c>
      <c r="O52" s="46" t="s">
        <v>211</v>
      </c>
      <c r="P52" s="46" t="s">
        <v>212</v>
      </c>
      <c r="Q52" s="57" t="n">
        <v>67000000</v>
      </c>
      <c r="R52" s="43"/>
      <c r="S52" s="46" t="s">
        <v>215</v>
      </c>
      <c r="T52" s="50" t="n">
        <v>42628</v>
      </c>
      <c r="U52" s="46" t="s">
        <v>61</v>
      </c>
      <c r="V52" s="46" t="s">
        <v>62</v>
      </c>
      <c r="X52" s="51" t="n">
        <v>29591327</v>
      </c>
      <c r="Y52" s="51" t="n">
        <v>25984276</v>
      </c>
      <c r="Z52" s="52" t="n">
        <f aca="false">Y52/X52</f>
        <v>0.878104452699941</v>
      </c>
      <c r="AA52" s="46" t="str">
        <f aca="false">CONCATENATE("preprocessing/",A52, "/outputs/salmon_hg38_100/quant.sf")</f>
        <v>preprocessing/TMRC30182/outputs/salmon_hg38_100/quant.sf</v>
      </c>
      <c r="AB52" s="46" t="str">
        <f aca="false">CONCATENATE("preprocessing/",A52, "/outputs/45salmon_hg38_lp/quant.sf")</f>
        <v>preprocessing/TMRC30182/outputs/45salmon_hg38_lp/quant.sf</v>
      </c>
      <c r="AC52" s="46" t="str">
        <f aca="false">CONCATENATE("preprocessing/", A52, "/outputs/02hisat2_hg38_100/hg38_100_sno_gene_gene_id.count.xz")</f>
        <v>preprocessing/TMRC30182/outputs/02hisat2_hg38_100/hg38_100_sno_gene_gene_id.count.xz</v>
      </c>
      <c r="AD52" s="51" t="n">
        <v>23975582</v>
      </c>
      <c r="AE52" s="51" t="n">
        <v>1312860</v>
      </c>
      <c r="AF52" s="52" t="n">
        <f aca="false">(AE52+AD52)/Y52</f>
        <v>0.97322095870595</v>
      </c>
      <c r="AG52" s="46" t="str">
        <f aca="false">CONCATENATE("preprocessing/", A52, "/outputs/03hisat2_lpanamensis_v36/sno_gene_gene_id.count.xz")</f>
        <v>preprocessing/TMRC30182/outputs/03hisat2_lpanamensis_v36/sno_gene_gene_id.count.xz</v>
      </c>
      <c r="AH52" s="51" t="n">
        <v>1259</v>
      </c>
      <c r="AI52" s="51" t="n">
        <v>42</v>
      </c>
      <c r="AJ52" s="53" t="n">
        <f aca="false">(AI52+AH52)/Y52</f>
        <v>5.00687415727881E-005</v>
      </c>
      <c r="AK52" s="54" t="n">
        <f aca="false">(AI52+AH52)/(AE52+AD52)</f>
        <v>5.14464275814224E-005</v>
      </c>
      <c r="AL52" s="46" t="s">
        <v>143</v>
      </c>
      <c r="AM52" s="46" t="s">
        <v>221</v>
      </c>
      <c r="AN52" s="46" t="s">
        <v>75</v>
      </c>
      <c r="AO52" s="51" t="n">
        <v>0</v>
      </c>
      <c r="AP52" s="51" t="n">
        <v>0</v>
      </c>
      <c r="AQ52" s="51" t="n">
        <v>15</v>
      </c>
      <c r="AR52" s="51" t="n">
        <v>0</v>
      </c>
      <c r="AS52" s="51" t="n">
        <f aca="false">SUM(AO52:AR52)</f>
        <v>15</v>
      </c>
      <c r="AT52" s="55" t="n">
        <f aca="false">+AS52/AH52</f>
        <v>0.0119142176330421</v>
      </c>
      <c r="AU52" s="46" t="s">
        <v>61</v>
      </c>
      <c r="AV52" s="56" t="str">
        <f aca="false">CONCATENATE("preprocessing/", A52, "/outputs/45salmon_hg38_lp/quant.sf")</f>
        <v>preprocessing/TMRC30182/outputs/45salmon_hg38_lp/quant.sf</v>
      </c>
      <c r="AW52" s="46" t="s">
        <v>349</v>
      </c>
      <c r="AX52" s="46" t="s">
        <v>350</v>
      </c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</row>
    <row r="53" s="46" customFormat="true" ht="21" hidden="false" customHeight="true" outlineLevel="0" collapsed="false">
      <c r="A53" s="41" t="s">
        <v>351</v>
      </c>
      <c r="B53" s="42" t="s">
        <v>352</v>
      </c>
      <c r="C53" s="42" t="s">
        <v>353</v>
      </c>
      <c r="D53" s="43" t="n">
        <v>1</v>
      </c>
      <c r="E53" s="46" t="s">
        <v>52</v>
      </c>
      <c r="F53" s="45" t="n">
        <v>42243</v>
      </c>
      <c r="G53" s="46" t="s">
        <v>209</v>
      </c>
      <c r="H53" s="44" t="s">
        <v>54</v>
      </c>
      <c r="I53" s="44" t="n">
        <v>1</v>
      </c>
      <c r="J53" s="44" t="s">
        <v>71</v>
      </c>
      <c r="K53" s="46" t="s">
        <v>89</v>
      </c>
      <c r="L53" s="44" t="s">
        <v>354</v>
      </c>
      <c r="M53" s="46" t="s">
        <v>72</v>
      </c>
      <c r="N53" s="46" t="s">
        <v>210</v>
      </c>
      <c r="O53" s="46" t="s">
        <v>211</v>
      </c>
      <c r="P53" s="46" t="s">
        <v>212</v>
      </c>
      <c r="Q53" s="47" t="n">
        <v>8000000</v>
      </c>
      <c r="R53" s="48"/>
      <c r="S53" s="60" t="s">
        <v>215</v>
      </c>
      <c r="T53" s="44"/>
      <c r="V53" s="46" t="s">
        <v>184</v>
      </c>
      <c r="X53" s="51" t="n">
        <v>24067331</v>
      </c>
      <c r="Y53" s="51" t="n">
        <v>22187929</v>
      </c>
      <c r="Z53" s="52" t="n">
        <f aca="false">Y53/X53</f>
        <v>0.921910659723756</v>
      </c>
      <c r="AA53" s="46" t="str">
        <f aca="false">CONCATENATE("preprocessing/",A53, "/outputs/salmon_hg38_100/quant.sf")</f>
        <v>preprocessing/TMRC30190/outputs/salmon_hg38_100/quant.sf</v>
      </c>
      <c r="AB53" s="46" t="str">
        <f aca="false">CONCATENATE("preprocessing/",A53, "/outputs/45salmon_hg38_lp/quant.sf")</f>
        <v>preprocessing/TMRC30190/outputs/45salmon_hg38_lp/quant.sf</v>
      </c>
      <c r="AC53" s="46" t="str">
        <f aca="false">CONCATENATE("preprocessing/", A53, "/outputs/02hisat2_hg38_100/hg38_100_sno_gene_gene_id.count.xz")</f>
        <v>preprocessing/TMRC30190/outputs/02hisat2_hg38_100/hg38_100_sno_gene_gene_id.count.xz</v>
      </c>
      <c r="AD53" s="51" t="n">
        <v>20935617</v>
      </c>
      <c r="AE53" s="51" t="n">
        <v>787662</v>
      </c>
      <c r="AF53" s="52" t="n">
        <f aca="false">(AE53+AD53)/Y53</f>
        <v>0.979058433078635</v>
      </c>
      <c r="AG53" s="46" t="str">
        <f aca="false">CONCATENATE("preprocessing/", A53, "/outputs/03hisat2_lpanamensis_v36/sno_gene_gene_id.count.xz")</f>
        <v>preprocessing/TMRC30190/outputs/03hisat2_lpanamensis_v36/sno_gene_gene_id.count.xz</v>
      </c>
      <c r="AH53" s="51" t="n">
        <v>989</v>
      </c>
      <c r="AI53" s="51" t="n">
        <v>58</v>
      </c>
      <c r="AJ53" s="53" t="n">
        <f aca="false">(AI53+AH53)/Y53</f>
        <v>4.71878200078971E-005</v>
      </c>
      <c r="AK53" s="54" t="n">
        <f aca="false">(AI53+AH53)/(AE53+AD53)</f>
        <v>4.81971437184966E-005</v>
      </c>
      <c r="AL53" s="46" t="s">
        <v>355</v>
      </c>
      <c r="AM53" s="46" t="s">
        <v>64</v>
      </c>
      <c r="AN53" s="46" t="s">
        <v>75</v>
      </c>
      <c r="AO53" s="51" t="n">
        <v>0</v>
      </c>
      <c r="AP53" s="51" t="n">
        <v>0</v>
      </c>
      <c r="AQ53" s="51" t="n">
        <v>11</v>
      </c>
      <c r="AR53" s="51" t="n">
        <v>0</v>
      </c>
      <c r="AS53" s="51" t="n">
        <f aca="false">SUM(AO53:AR53)</f>
        <v>11</v>
      </c>
      <c r="AT53" s="46" t="n">
        <f aca="false">+AS53/AH53</f>
        <v>0.0111223458038423</v>
      </c>
      <c r="AU53" s="46" t="s">
        <v>61</v>
      </c>
      <c r="AV53" s="56" t="str">
        <f aca="false">CONCATENATE("preprocessing/", A53, "/outputs/45salmon_hg38_lp/quant.sf")</f>
        <v>preprocessing/TMRC30190/outputs/45salmon_hg38_lp/quant.sf</v>
      </c>
      <c r="AW53" s="46" t="s">
        <v>356</v>
      </c>
      <c r="AX53" s="46" t="s">
        <v>357</v>
      </c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</row>
    <row r="54" s="46" customFormat="true" ht="21" hidden="false" customHeight="true" outlineLevel="0" collapsed="false">
      <c r="A54" s="41" t="s">
        <v>358</v>
      </c>
      <c r="B54" s="42" t="s">
        <v>107</v>
      </c>
      <c r="C54" s="42" t="s">
        <v>359</v>
      </c>
      <c r="D54" s="43" t="n">
        <v>2</v>
      </c>
      <c r="E54" s="44" t="s">
        <v>52</v>
      </c>
      <c r="F54" s="45" t="n">
        <v>42160</v>
      </c>
      <c r="G54" s="46" t="s">
        <v>209</v>
      </c>
      <c r="H54" s="44" t="s">
        <v>54</v>
      </c>
      <c r="I54" s="44" t="n">
        <v>2</v>
      </c>
      <c r="J54" s="44" t="s">
        <v>109</v>
      </c>
      <c r="K54" s="46" t="s">
        <v>89</v>
      </c>
      <c r="L54" s="44" t="s">
        <v>72</v>
      </c>
      <c r="M54" s="44" t="s">
        <v>72</v>
      </c>
      <c r="N54" s="44" t="s">
        <v>210</v>
      </c>
      <c r="O54" s="44" t="s">
        <v>211</v>
      </c>
      <c r="P54" s="46" t="s">
        <v>212</v>
      </c>
      <c r="Q54" s="47" t="s">
        <v>360</v>
      </c>
      <c r="R54" s="43" t="n">
        <v>100</v>
      </c>
      <c r="S54" s="49" t="s">
        <v>215</v>
      </c>
      <c r="U54" s="44"/>
      <c r="V54" s="44" t="s">
        <v>62</v>
      </c>
      <c r="X54" s="51" t="n">
        <v>33657214</v>
      </c>
      <c r="Y54" s="51" t="n">
        <v>31412417</v>
      </c>
      <c r="Z54" s="52" t="n">
        <f aca="false">Y54/X54</f>
        <v>0.933304135036251</v>
      </c>
      <c r="AA54" s="46" t="str">
        <f aca="false">CONCATENATE("preprocessing/",A54, "/outputs/salmon_hg38_100/quant.sf")</f>
        <v>preprocessing/TMRC30196/outputs/salmon_hg38_100/quant.sf</v>
      </c>
      <c r="AB54" s="46" t="str">
        <f aca="false">CONCATENATE("preprocessing/",A54, "/outputs/45salmon_hg38_lp/quant.sf")</f>
        <v>preprocessing/TMRC30196/outputs/45salmon_hg38_lp/quant.sf</v>
      </c>
      <c r="AC54" s="46" t="str">
        <f aca="false">CONCATENATE("preprocessing/", A54, "/outputs/02hisat2_hg38_100/hg38_100_sno_gene_gene_id.count.xz")</f>
        <v>preprocessing/TMRC30196/outputs/02hisat2_hg38_100/hg38_100_sno_gene_gene_id.count.xz</v>
      </c>
      <c r="AD54" s="51" t="n">
        <v>29659951</v>
      </c>
      <c r="AE54" s="51" t="n">
        <v>1038722</v>
      </c>
      <c r="AF54" s="52" t="n">
        <f aca="false">(AE54+AD54)/Y54</f>
        <v>0.977278284571353</v>
      </c>
      <c r="AG54" s="46" t="str">
        <f aca="false">CONCATENATE("preprocessing/", A54, "/outputs/03hisat2_lpanamensis_v36/sno_gene_gene_id.count.xz")</f>
        <v>preprocessing/TMRC30196/outputs/03hisat2_lpanamensis_v36/sno_gene_gene_id.count.xz</v>
      </c>
      <c r="AH54" s="51" t="n">
        <v>1208</v>
      </c>
      <c r="AI54" s="51" t="n">
        <v>81</v>
      </c>
      <c r="AJ54" s="53" t="n">
        <f aca="false">(AI54+AH54)/Y54</f>
        <v>4.10347284005557E-005</v>
      </c>
      <c r="AK54" s="54" t="n">
        <f aca="false">(AI54+AH54)/(AE54+AD54)</f>
        <v>4.19887856390405E-005</v>
      </c>
      <c r="AL54" s="46" t="s">
        <v>110</v>
      </c>
      <c r="AM54" s="46" t="s">
        <v>221</v>
      </c>
      <c r="AN54" s="46" t="s">
        <v>75</v>
      </c>
      <c r="AO54" s="51" t="n">
        <v>0</v>
      </c>
      <c r="AP54" s="51" t="n">
        <v>0</v>
      </c>
      <c r="AQ54" s="51" t="n">
        <v>20</v>
      </c>
      <c r="AR54" s="51" t="n">
        <v>0</v>
      </c>
      <c r="AS54" s="51" t="n">
        <f aca="false">SUM(AO54:AR54)</f>
        <v>20</v>
      </c>
      <c r="AT54" s="46" t="n">
        <f aca="false">+AS54/AH54</f>
        <v>0.0165562913907285</v>
      </c>
      <c r="AU54" s="46" t="s">
        <v>61</v>
      </c>
      <c r="AV54" s="56" t="str">
        <f aca="false">CONCATENATE("preprocessing/", A54, "/outputs/45salmon_hg38_lp/quant.sf")</f>
        <v>preprocessing/TMRC30196/outputs/45salmon_hg38_lp/quant.sf</v>
      </c>
      <c r="AW54" s="46" t="s">
        <v>361</v>
      </c>
      <c r="AX54" s="46" t="s">
        <v>362</v>
      </c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</row>
    <row r="55" s="46" customFormat="true" ht="21" hidden="false" customHeight="true" outlineLevel="0" collapsed="false">
      <c r="A55" s="41" t="s">
        <v>363</v>
      </c>
      <c r="B55" s="42" t="s">
        <v>201</v>
      </c>
      <c r="C55" s="42" t="s">
        <v>364</v>
      </c>
      <c r="D55" s="43" t="n">
        <v>1</v>
      </c>
      <c r="E55" s="44" t="s">
        <v>52</v>
      </c>
      <c r="F55" s="45" t="n">
        <v>42768</v>
      </c>
      <c r="G55" s="46" t="s">
        <v>209</v>
      </c>
      <c r="H55" s="46" t="s">
        <v>54</v>
      </c>
      <c r="I55" s="46" t="n">
        <v>1</v>
      </c>
      <c r="J55" s="46" t="s">
        <v>71</v>
      </c>
      <c r="K55" s="46" t="s">
        <v>72</v>
      </c>
      <c r="L55" s="46" t="s">
        <v>56</v>
      </c>
      <c r="M55" s="46" t="s">
        <v>72</v>
      </c>
      <c r="N55" s="44" t="s">
        <v>210</v>
      </c>
      <c r="O55" s="46" t="s">
        <v>211</v>
      </c>
      <c r="P55" s="46" t="s">
        <v>212</v>
      </c>
      <c r="Q55" s="57"/>
      <c r="R55" s="43"/>
      <c r="S55" s="49" t="s">
        <v>215</v>
      </c>
      <c r="V55" s="46" t="s">
        <v>365</v>
      </c>
      <c r="X55" s="51" t="n">
        <v>25773814</v>
      </c>
      <c r="Y55" s="51" t="n">
        <v>24672566</v>
      </c>
      <c r="Z55" s="52" t="n">
        <f aca="false">Y55/X55</f>
        <v>0.957272602339724</v>
      </c>
      <c r="AA55" s="46" t="str">
        <f aca="false">CONCATENATE("preprocessing/",A55, "/outputs/salmon_hg38_100/quant.sf")</f>
        <v>preprocessing/TMRC30211/outputs/salmon_hg38_100/quant.sf</v>
      </c>
      <c r="AB55" s="46" t="str">
        <f aca="false">CONCATENATE("preprocessing/",A55, "/outputs/45salmon_hg38_lp/quant.sf")</f>
        <v>preprocessing/TMRC30211/outputs/45salmon_hg38_lp/quant.sf</v>
      </c>
      <c r="AC55" s="46" t="str">
        <f aca="false">CONCATENATE("preprocessing/", A55, "/outputs/02hisat2_hg38_100/hg38_100_sno_gene_gene_id.count.xz")</f>
        <v>preprocessing/TMRC30211/outputs/02hisat2_hg38_100/hg38_100_sno_gene_gene_id.count.xz</v>
      </c>
      <c r="AD55" s="51" t="n">
        <v>23324136</v>
      </c>
      <c r="AE55" s="51" t="n">
        <v>868274</v>
      </c>
      <c r="AF55" s="52" t="n">
        <f aca="false">(AE55+AD55)/Y55</f>
        <v>0.980538870582006</v>
      </c>
      <c r="AG55" s="46" t="str">
        <f aca="false">CONCATENATE("preprocessing/", A55, "/outputs/03hisat2_lpanamensis_v36/sno_gene_gene_id.count.xz")</f>
        <v>preprocessing/TMRC30211/outputs/03hisat2_lpanamensis_v36/sno_gene_gene_id.count.xz</v>
      </c>
      <c r="AH55" s="51" t="n">
        <v>50</v>
      </c>
      <c r="AI55" s="51" t="n">
        <v>15</v>
      </c>
      <c r="AJ55" s="53" t="n">
        <f aca="false">(AI55+AH55)/Y55</f>
        <v>2.63450506120847E-006</v>
      </c>
      <c r="AK55" s="54" t="n">
        <f aca="false">(AI55+AH55)/(AE55+AD55)</f>
        <v>2.68679308923749E-006</v>
      </c>
      <c r="AL55" s="46" t="s">
        <v>203</v>
      </c>
      <c r="AM55" s="46" t="s">
        <v>64</v>
      </c>
      <c r="AN55" s="46" t="s">
        <v>65</v>
      </c>
      <c r="AO55" s="51" t="n">
        <v>0</v>
      </c>
      <c r="AP55" s="51" t="n">
        <v>0</v>
      </c>
      <c r="AQ55" s="51" t="n">
        <v>0</v>
      </c>
      <c r="AR55" s="51" t="n">
        <v>0</v>
      </c>
      <c r="AS55" s="51" t="n">
        <f aca="false">SUM(AO55:AR55)</f>
        <v>0</v>
      </c>
      <c r="AT55" s="55" t="n">
        <f aca="false">+AS55/AH55</f>
        <v>0</v>
      </c>
      <c r="AU55" s="46" t="s">
        <v>204</v>
      </c>
      <c r="AV55" s="56" t="str">
        <f aca="false">CONCATENATE("preprocessing/", A55, "/outputs/45salmon_hg38_lp/quant.sf")</f>
        <v>preprocessing/TMRC30211/outputs/45salmon_hg38_lp/quant.sf</v>
      </c>
      <c r="AW55" s="46" t="s">
        <v>366</v>
      </c>
      <c r="AX55" s="46" t="s">
        <v>367</v>
      </c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</row>
    <row r="56" s="46" customFormat="true" ht="21" hidden="false" customHeight="true" outlineLevel="0" collapsed="false">
      <c r="A56" s="41" t="s">
        <v>368</v>
      </c>
      <c r="B56" s="42" t="s">
        <v>201</v>
      </c>
      <c r="C56" s="42" t="s">
        <v>369</v>
      </c>
      <c r="D56" s="43" t="n">
        <v>1</v>
      </c>
      <c r="E56" s="44" t="s">
        <v>52</v>
      </c>
      <c r="F56" s="45" t="n">
        <v>42788</v>
      </c>
      <c r="G56" s="46" t="s">
        <v>209</v>
      </c>
      <c r="H56" s="46" t="s">
        <v>54</v>
      </c>
      <c r="I56" s="46" t="n">
        <v>3</v>
      </c>
      <c r="J56" s="46" t="s">
        <v>71</v>
      </c>
      <c r="K56" s="46" t="s">
        <v>72</v>
      </c>
      <c r="L56" s="46" t="s">
        <v>56</v>
      </c>
      <c r="M56" s="46" t="s">
        <v>72</v>
      </c>
      <c r="N56" s="44" t="s">
        <v>210</v>
      </c>
      <c r="O56" s="46" t="s">
        <v>211</v>
      </c>
      <c r="P56" s="46" t="s">
        <v>212</v>
      </c>
      <c r="Q56" s="57"/>
      <c r="R56" s="43"/>
      <c r="S56" s="49" t="s">
        <v>215</v>
      </c>
      <c r="V56" s="46" t="s">
        <v>365</v>
      </c>
      <c r="X56" s="51" t="n">
        <v>33672049</v>
      </c>
      <c r="Y56" s="51" t="n">
        <v>32111702</v>
      </c>
      <c r="Z56" s="52" t="n">
        <f aca="false">Y56/X56</f>
        <v>0.953660467766604</v>
      </c>
      <c r="AA56" s="46" t="str">
        <f aca="false">CONCATENATE("preprocessing/",A56, "/outputs/salmon_hg38_100/quant.sf")</f>
        <v>preprocessing/TMRC30216/outputs/salmon_hg38_100/quant.sf</v>
      </c>
      <c r="AB56" s="46" t="str">
        <f aca="false">CONCATENATE("preprocessing/",A56, "/outputs/45salmon_hg38_lp/quant.sf")</f>
        <v>preprocessing/TMRC30216/outputs/45salmon_hg38_lp/quant.sf</v>
      </c>
      <c r="AC56" s="46" t="str">
        <f aca="false">CONCATENATE("preprocessing/", A56, "/outputs/02hisat2_hg38_100/hg38_100_sno_gene_gene_id.count.xz")</f>
        <v>preprocessing/TMRC30216/outputs/02hisat2_hg38_100/hg38_100_sno_gene_gene_id.count.xz</v>
      </c>
      <c r="AD56" s="51" t="n">
        <v>30228993</v>
      </c>
      <c r="AE56" s="51" t="n">
        <v>1274110</v>
      </c>
      <c r="AF56" s="52" t="n">
        <f aca="false">(AE56+AD56)/Y56</f>
        <v>0.981047438718757</v>
      </c>
      <c r="AG56" s="46" t="str">
        <f aca="false">CONCATENATE("preprocessing/", A56, "/outputs/03hisat2_lpanamensis_v36/sno_gene_gene_id.count.xz")</f>
        <v>preprocessing/TMRC30216/outputs/03hisat2_lpanamensis_v36/sno_gene_gene_id.count.xz</v>
      </c>
      <c r="AH56" s="51" t="n">
        <v>90</v>
      </c>
      <c r="AI56" s="51" t="n">
        <v>12</v>
      </c>
      <c r="AJ56" s="53" t="n">
        <f aca="false">(AI56+AH56)/Y56</f>
        <v>3.17641213785554E-006</v>
      </c>
      <c r="AK56" s="54" t="n">
        <f aca="false">(AI56+AH56)/(AE56+AD56)</f>
        <v>3.23777629143389E-006</v>
      </c>
      <c r="AL56" s="46" t="s">
        <v>203</v>
      </c>
      <c r="AM56" s="46" t="s">
        <v>221</v>
      </c>
      <c r="AN56" s="46" t="s">
        <v>65</v>
      </c>
      <c r="AO56" s="51" t="n">
        <v>0</v>
      </c>
      <c r="AP56" s="51" t="n">
        <v>0</v>
      </c>
      <c r="AQ56" s="51" t="n">
        <v>0</v>
      </c>
      <c r="AR56" s="51" t="n">
        <v>0</v>
      </c>
      <c r="AS56" s="51" t="n">
        <f aca="false">SUM(AO56:AR56)</f>
        <v>0</v>
      </c>
      <c r="AT56" s="55" t="n">
        <f aca="false">+AS56/AH56</f>
        <v>0</v>
      </c>
      <c r="AU56" s="46" t="s">
        <v>204</v>
      </c>
      <c r="AV56" s="56" t="str">
        <f aca="false">CONCATENATE("preprocessing/", A56, "/outputs/45salmon_hg38_lp/quant.sf")</f>
        <v>preprocessing/TMRC30216/outputs/45salmon_hg38_lp/quant.sf</v>
      </c>
      <c r="AW56" s="46" t="s">
        <v>370</v>
      </c>
      <c r="AX56" s="46" t="s">
        <v>371</v>
      </c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</row>
    <row r="57" s="46" customFormat="true" ht="21" hidden="false" customHeight="true" outlineLevel="0" collapsed="false">
      <c r="A57" s="41" t="s">
        <v>372</v>
      </c>
      <c r="B57" s="42" t="s">
        <v>373</v>
      </c>
      <c r="C57" s="42" t="s">
        <v>374</v>
      </c>
      <c r="D57" s="43" t="n">
        <v>1</v>
      </c>
      <c r="E57" s="44" t="s">
        <v>52</v>
      </c>
      <c r="F57" s="45" t="n">
        <v>42761</v>
      </c>
      <c r="G57" s="46" t="s">
        <v>209</v>
      </c>
      <c r="H57" s="46" t="s">
        <v>54</v>
      </c>
      <c r="I57" s="46" t="n">
        <v>1</v>
      </c>
      <c r="J57" s="46" t="s">
        <v>71</v>
      </c>
      <c r="K57" s="46" t="s">
        <v>72</v>
      </c>
      <c r="L57" s="46" t="s">
        <v>56</v>
      </c>
      <c r="M57" s="46" t="s">
        <v>72</v>
      </c>
      <c r="N57" s="44" t="s">
        <v>210</v>
      </c>
      <c r="O57" s="46" t="s">
        <v>211</v>
      </c>
      <c r="P57" s="46" t="s">
        <v>212</v>
      </c>
      <c r="Q57" s="57"/>
      <c r="R57" s="43"/>
      <c r="S57" s="49" t="s">
        <v>215</v>
      </c>
      <c r="V57" s="46" t="s">
        <v>365</v>
      </c>
      <c r="X57" s="51" t="n">
        <v>32002060</v>
      </c>
      <c r="Y57" s="51" t="n">
        <v>30133304</v>
      </c>
      <c r="Z57" s="52" t="n">
        <f aca="false">Y57/X57</f>
        <v>0.941605134169488</v>
      </c>
      <c r="AA57" s="46" t="str">
        <f aca="false">CONCATENATE("preprocessing/",A57, "/outputs/salmon_hg38_100/quant.sf")</f>
        <v>preprocessing/TMRC30227/outputs/salmon_hg38_100/quant.sf</v>
      </c>
      <c r="AB57" s="46" t="str">
        <f aca="false">CONCATENATE("preprocessing/",A57, "/outputs/45salmon_hg38_lp/quant.sf")</f>
        <v>preprocessing/TMRC30227/outputs/45salmon_hg38_lp/quant.sf</v>
      </c>
      <c r="AC57" s="46" t="str">
        <f aca="false">CONCATENATE("preprocessing/", A57, "/outputs/02hisat2_hg38_100/hg38_100_sno_gene_gene_id.count.xz")</f>
        <v>preprocessing/TMRC30227/outputs/02hisat2_hg38_100/hg38_100_sno_gene_gene_id.count.xz</v>
      </c>
      <c r="AD57" s="51" t="n">
        <v>28273042</v>
      </c>
      <c r="AE57" s="51" t="n">
        <v>1156081</v>
      </c>
      <c r="AF57" s="52" t="n">
        <f aca="false">(AE57+AD57)/Y57</f>
        <v>0.976631138755976</v>
      </c>
      <c r="AG57" s="46" t="str">
        <f aca="false">CONCATENATE("preprocessing/", A57, "/outputs/03hisat2_lpanamensis_v36/sno_gene_gene_id.count.xz")</f>
        <v>preprocessing/TMRC30227/outputs/03hisat2_lpanamensis_v36/sno_gene_gene_id.count.xz</v>
      </c>
      <c r="AH57" s="51" t="n">
        <v>120</v>
      </c>
      <c r="AI57" s="51" t="n">
        <v>14</v>
      </c>
      <c r="AJ57" s="53" t="n">
        <f aca="false">(AI57+AH57)/Y57</f>
        <v>4.44690698371476E-006</v>
      </c>
      <c r="AK57" s="54" t="n">
        <f aca="false">(AI57+AH57)/(AE57+AD57)</f>
        <v>4.55331271679418E-006</v>
      </c>
      <c r="AL57" s="46" t="s">
        <v>375</v>
      </c>
      <c r="AM57" s="46" t="s">
        <v>64</v>
      </c>
      <c r="AN57" s="46" t="s">
        <v>65</v>
      </c>
      <c r="AO57" s="51" t="n">
        <v>0</v>
      </c>
      <c r="AP57" s="51" t="n">
        <v>0</v>
      </c>
      <c r="AQ57" s="51" t="n">
        <v>0</v>
      </c>
      <c r="AR57" s="51" t="n">
        <v>0</v>
      </c>
      <c r="AS57" s="51" t="n">
        <f aca="false">SUM(AO57:AR57)</f>
        <v>0</v>
      </c>
      <c r="AT57" s="55" t="n">
        <f aca="false">+AS57/AH57</f>
        <v>0</v>
      </c>
      <c r="AU57" s="46" t="s">
        <v>204</v>
      </c>
      <c r="AV57" s="56" t="str">
        <f aca="false">CONCATENATE("preprocessing/", A57, "/outputs/45salmon_hg38_lp/quant.sf")</f>
        <v>preprocessing/TMRC30227/outputs/45salmon_hg38_lp/quant.sf</v>
      </c>
      <c r="AW57" s="46" t="s">
        <v>376</v>
      </c>
      <c r="AX57" s="46" t="s">
        <v>377</v>
      </c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</row>
    <row r="58" s="46" customFormat="true" ht="21" hidden="false" customHeight="true" outlineLevel="0" collapsed="false">
      <c r="A58" s="41" t="s">
        <v>378</v>
      </c>
      <c r="B58" s="42" t="s">
        <v>373</v>
      </c>
      <c r="C58" s="42" t="s">
        <v>379</v>
      </c>
      <c r="D58" s="43" t="n">
        <v>1</v>
      </c>
      <c r="E58" s="44" t="s">
        <v>52</v>
      </c>
      <c r="F58" s="45" t="n">
        <v>42768</v>
      </c>
      <c r="G58" s="46" t="s">
        <v>209</v>
      </c>
      <c r="H58" s="46" t="s">
        <v>54</v>
      </c>
      <c r="I58" s="46" t="n">
        <v>2</v>
      </c>
      <c r="J58" s="46" t="s">
        <v>71</v>
      </c>
      <c r="K58" s="46" t="s">
        <v>72</v>
      </c>
      <c r="L58" s="46" t="s">
        <v>56</v>
      </c>
      <c r="M58" s="46" t="s">
        <v>72</v>
      </c>
      <c r="N58" s="44" t="s">
        <v>210</v>
      </c>
      <c r="O58" s="46" t="s">
        <v>211</v>
      </c>
      <c r="P58" s="46" t="s">
        <v>212</v>
      </c>
      <c r="Q58" s="57"/>
      <c r="R58" s="43"/>
      <c r="S58" s="49" t="s">
        <v>215</v>
      </c>
      <c r="V58" s="46" t="s">
        <v>365</v>
      </c>
      <c r="X58" s="51" t="n">
        <v>27318593</v>
      </c>
      <c r="Y58" s="51" t="n">
        <v>26005212</v>
      </c>
      <c r="Z58" s="52" t="n">
        <f aca="false">Y58/X58</f>
        <v>0.951923548917765</v>
      </c>
      <c r="AA58" s="46" t="str">
        <f aca="false">CONCATENATE("preprocessing/",A58, "/outputs/salmon_hg38_100/quant.sf")</f>
        <v>preprocessing/TMRC30230/outputs/salmon_hg38_100/quant.sf</v>
      </c>
      <c r="AB58" s="46" t="str">
        <f aca="false">CONCATENATE("preprocessing/",A58, "/outputs/45salmon_hg38_lp/quant.sf")</f>
        <v>preprocessing/TMRC30230/outputs/45salmon_hg38_lp/quant.sf</v>
      </c>
      <c r="AC58" s="46" t="str">
        <f aca="false">CONCATENATE("preprocessing/", A58, "/outputs/02hisat2_hg38_100/hg38_100_sno_gene_gene_id.count.xz")</f>
        <v>preprocessing/TMRC30230/outputs/02hisat2_hg38_100/hg38_100_sno_gene_gene_id.count.xz</v>
      </c>
      <c r="AD58" s="51" t="n">
        <v>24529174</v>
      </c>
      <c r="AE58" s="51" t="n">
        <v>968824</v>
      </c>
      <c r="AF58" s="52" t="n">
        <f aca="false">(AE58+AD58)/Y58</f>
        <v>0.980495679096944</v>
      </c>
      <c r="AG58" s="46" t="str">
        <f aca="false">CONCATENATE("preprocessing/", A58, "/outputs/03hisat2_lpanamensis_v36/sno_gene_gene_id.count.xz")</f>
        <v>preprocessing/TMRC30230/outputs/03hisat2_lpanamensis_v36/sno_gene_gene_id.count.xz</v>
      </c>
      <c r="AH58" s="51" t="n">
        <v>64</v>
      </c>
      <c r="AI58" s="51" t="n">
        <v>3</v>
      </c>
      <c r="AJ58" s="53" t="n">
        <f aca="false">(AI58+AH58)/Y58</f>
        <v>2.57640660649104E-006</v>
      </c>
      <c r="AK58" s="54" t="n">
        <f aca="false">(AI58+AH58)/(AE58+AD58)</f>
        <v>2.62765727724977E-006</v>
      </c>
      <c r="AL58" s="46" t="s">
        <v>375</v>
      </c>
      <c r="AM58" s="46" t="s">
        <v>221</v>
      </c>
      <c r="AN58" s="46" t="s">
        <v>65</v>
      </c>
      <c r="AO58" s="51" t="n">
        <v>0</v>
      </c>
      <c r="AP58" s="51" t="n">
        <v>1</v>
      </c>
      <c r="AQ58" s="51" t="n">
        <v>0</v>
      </c>
      <c r="AR58" s="51" t="n">
        <v>0</v>
      </c>
      <c r="AS58" s="51" t="n">
        <f aca="false">SUM(AO58:AR58)</f>
        <v>1</v>
      </c>
      <c r="AT58" s="55" t="n">
        <f aca="false">+AS58/AH58</f>
        <v>0.015625</v>
      </c>
      <c r="AU58" s="46" t="s">
        <v>204</v>
      </c>
      <c r="AV58" s="56" t="str">
        <f aca="false">CONCATENATE("preprocessing/", A58, "/outputs/45salmon_hg38_lp/quant.sf")</f>
        <v>preprocessing/TMRC30230/outputs/45salmon_hg38_lp/quant.sf</v>
      </c>
      <c r="AW58" s="46" t="s">
        <v>380</v>
      </c>
      <c r="AX58" s="46" t="s">
        <v>381</v>
      </c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</row>
    <row r="59" s="46" customFormat="true" ht="21" hidden="false" customHeight="true" outlineLevel="0" collapsed="false">
      <c r="A59" s="41" t="s">
        <v>382</v>
      </c>
      <c r="B59" s="42" t="s">
        <v>373</v>
      </c>
      <c r="C59" s="42" t="s">
        <v>383</v>
      </c>
      <c r="D59" s="43" t="n">
        <v>1</v>
      </c>
      <c r="E59" s="44" t="s">
        <v>52</v>
      </c>
      <c r="F59" s="45" t="n">
        <v>42780</v>
      </c>
      <c r="G59" s="46" t="s">
        <v>209</v>
      </c>
      <c r="H59" s="46" t="s">
        <v>54</v>
      </c>
      <c r="I59" s="46" t="n">
        <v>3</v>
      </c>
      <c r="J59" s="46" t="s">
        <v>71</v>
      </c>
      <c r="K59" s="46" t="s">
        <v>72</v>
      </c>
      <c r="L59" s="46" t="s">
        <v>56</v>
      </c>
      <c r="M59" s="46" t="s">
        <v>72</v>
      </c>
      <c r="N59" s="44" t="s">
        <v>210</v>
      </c>
      <c r="O59" s="46" t="s">
        <v>211</v>
      </c>
      <c r="P59" s="46" t="s">
        <v>212</v>
      </c>
      <c r="Q59" s="57"/>
      <c r="R59" s="43"/>
      <c r="S59" s="49" t="s">
        <v>215</v>
      </c>
      <c r="V59" s="46" t="s">
        <v>365</v>
      </c>
      <c r="X59" s="51" t="n">
        <v>16250507</v>
      </c>
      <c r="Y59" s="51" t="n">
        <v>15514994</v>
      </c>
      <c r="Z59" s="52" t="n">
        <f aca="false">Y59/X59</f>
        <v>0.954739073679363</v>
      </c>
      <c r="AA59" s="46" t="str">
        <f aca="false">CONCATENATE("preprocessing/",A59, "/outputs/salmon_hg38_100/quant.sf")</f>
        <v>preprocessing/TMRC30233/outputs/salmon_hg38_100/quant.sf</v>
      </c>
      <c r="AB59" s="46" t="str">
        <f aca="false">CONCATENATE("preprocessing/",A59, "/outputs/45salmon_hg38_lp/quant.sf")</f>
        <v>preprocessing/TMRC30233/outputs/45salmon_hg38_lp/quant.sf</v>
      </c>
      <c r="AC59" s="46" t="str">
        <f aca="false">CONCATENATE("preprocessing/", A59, "/outputs/02hisat2_hg38_100/hg38_100_sno_gene_gene_id.count.xz")</f>
        <v>preprocessing/TMRC30233/outputs/02hisat2_hg38_100/hg38_100_sno_gene_gene_id.count.xz</v>
      </c>
      <c r="AD59" s="51" t="n">
        <v>14629605</v>
      </c>
      <c r="AE59" s="51" t="n">
        <v>591077</v>
      </c>
      <c r="AF59" s="52" t="n">
        <f aca="false">(AE59+AD59)/Y59</f>
        <v>0.981030479289905</v>
      </c>
      <c r="AG59" s="46" t="str">
        <f aca="false">CONCATENATE("preprocessing/", A59, "/outputs/03hisat2_lpanamensis_v36/sno_gene_gene_id.count.xz")</f>
        <v>preprocessing/TMRC30233/outputs/03hisat2_lpanamensis_v36/sno_gene_gene_id.count.xz</v>
      </c>
      <c r="AH59" s="51" t="n">
        <v>50</v>
      </c>
      <c r="AI59" s="51" t="n">
        <v>2</v>
      </c>
      <c r="AJ59" s="53" t="n">
        <f aca="false">(AI59+AH59)/Y59</f>
        <v>3.35159652656005E-006</v>
      </c>
      <c r="AK59" s="54" t="n">
        <f aca="false">(AI59+AH59)/(AE59+AD59)</f>
        <v>3.4164040744035E-006</v>
      </c>
      <c r="AL59" s="46" t="s">
        <v>375</v>
      </c>
      <c r="AM59" s="46" t="s">
        <v>221</v>
      </c>
      <c r="AN59" s="46" t="s">
        <v>65</v>
      </c>
      <c r="AO59" s="51" t="n">
        <v>0</v>
      </c>
      <c r="AP59" s="51" t="n">
        <v>0</v>
      </c>
      <c r="AQ59" s="51" t="n">
        <v>0</v>
      </c>
      <c r="AR59" s="51" t="n">
        <v>0</v>
      </c>
      <c r="AS59" s="51" t="n">
        <f aca="false">SUM(AO59:AR59)</f>
        <v>0</v>
      </c>
      <c r="AT59" s="55" t="n">
        <f aca="false">+AS59/AH59</f>
        <v>0</v>
      </c>
      <c r="AU59" s="46" t="s">
        <v>204</v>
      </c>
      <c r="AV59" s="56" t="str">
        <f aca="false">CONCATENATE("preprocessing/", A59, "/outputs/45salmon_hg38_lp/quant.sf")</f>
        <v>preprocessing/TMRC30233/outputs/45salmon_hg38_lp/quant.sf</v>
      </c>
      <c r="AW59" s="46" t="s">
        <v>384</v>
      </c>
      <c r="AX59" s="46" t="s">
        <v>385</v>
      </c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</row>
    <row r="60" s="46" customFormat="true" ht="21" hidden="false" customHeight="true" outlineLevel="0" collapsed="false">
      <c r="A60" s="41" t="s">
        <v>386</v>
      </c>
      <c r="B60" s="46" t="s">
        <v>387</v>
      </c>
      <c r="C60" s="42" t="s">
        <v>388</v>
      </c>
      <c r="D60" s="43" t="n">
        <v>1</v>
      </c>
      <c r="E60" s="44" t="s">
        <v>175</v>
      </c>
      <c r="F60" s="45" t="n">
        <v>43040</v>
      </c>
      <c r="G60" s="46" t="s">
        <v>209</v>
      </c>
      <c r="H60" s="44" t="s">
        <v>54</v>
      </c>
      <c r="I60" s="44" t="n">
        <v>3</v>
      </c>
      <c r="J60" s="44" t="s">
        <v>226</v>
      </c>
      <c r="K60" s="46" t="s">
        <v>183</v>
      </c>
      <c r="L60" s="46" t="s">
        <v>56</v>
      </c>
      <c r="M60" s="46" t="s">
        <v>183</v>
      </c>
      <c r="N60" s="44" t="s">
        <v>210</v>
      </c>
      <c r="O60" s="44" t="s">
        <v>211</v>
      </c>
      <c r="P60" s="44" t="s">
        <v>389</v>
      </c>
      <c r="Q60" s="61" t="n">
        <v>32200000</v>
      </c>
      <c r="R60" s="43"/>
      <c r="S60" s="49" t="s">
        <v>215</v>
      </c>
      <c r="T60" s="45" t="n">
        <v>43040</v>
      </c>
      <c r="U60" s="46" t="s">
        <v>61</v>
      </c>
      <c r="V60" s="46" t="s">
        <v>62</v>
      </c>
      <c r="X60" s="51" t="n">
        <v>22836127</v>
      </c>
      <c r="Y60" s="51" t="n">
        <v>20498027</v>
      </c>
      <c r="Z60" s="52" t="n">
        <f aca="false">Y60/X60</f>
        <v>0.897613986820094</v>
      </c>
      <c r="AA60" s="46" t="str">
        <f aca="false">CONCATENATE("preprocessing/",A60, "/outputs/salmon_hg38_100/quant.sf")</f>
        <v>preprocessing/TMRC30254/outputs/salmon_hg38_100/quant.sf</v>
      </c>
      <c r="AB60" s="46" t="str">
        <f aca="false">CONCATENATE("preprocessing/",A60, "/outputs/45salmon_hg38_lp/quant.sf")</f>
        <v>preprocessing/TMRC30254/outputs/45salmon_hg38_lp/quant.sf</v>
      </c>
      <c r="AC60" s="46" t="str">
        <f aca="false">CONCATENATE("preprocessing/", A60, "/outputs/02hisat2_hg38_100/hg38_100_sno_gene_gene_id.count.xz")</f>
        <v>preprocessing/TMRC30254/outputs/02hisat2_hg38_100/hg38_100_sno_gene_gene_id.count.xz</v>
      </c>
      <c r="AD60" s="51" t="n">
        <v>18621826</v>
      </c>
      <c r="AE60" s="51" t="n">
        <v>1249512</v>
      </c>
      <c r="AF60" s="52" t="n">
        <f aca="false">(AE60+AD60)/Y60</f>
        <v>0.969426862399976</v>
      </c>
      <c r="AG60" s="46" t="str">
        <f aca="false">CONCATENATE("preprocessing/", A60, "/outputs/03hisat2_lpanamensis_v36/sno_gene_gene_id.count.xz")</f>
        <v>preprocessing/TMRC30254/outputs/03hisat2_lpanamensis_v36/sno_gene_gene_id.count.xz</v>
      </c>
      <c r="AH60" s="51" t="n">
        <v>1018</v>
      </c>
      <c r="AI60" s="51" t="n">
        <v>15</v>
      </c>
      <c r="AJ60" s="53" t="n">
        <f aca="false">(AI60+AH60)/Y60</f>
        <v>5.03950941229612E-005</v>
      </c>
      <c r="AK60" s="54" t="n">
        <f aca="false">(AI60+AH60)/(AE60+AD60)</f>
        <v>5.19844209785974E-005</v>
      </c>
      <c r="AL60" s="46" t="s">
        <v>390</v>
      </c>
      <c r="AM60" s="46" t="s">
        <v>221</v>
      </c>
      <c r="AN60" s="46" t="s">
        <v>65</v>
      </c>
      <c r="AO60" s="51" t="n">
        <v>0</v>
      </c>
      <c r="AP60" s="51" t="n">
        <v>0</v>
      </c>
      <c r="AQ60" s="51" t="n">
        <v>10</v>
      </c>
      <c r="AR60" s="51" t="n">
        <v>0</v>
      </c>
      <c r="AS60" s="51" t="n">
        <f aca="false">SUM(AO60:AR60)</f>
        <v>10</v>
      </c>
      <c r="AT60" s="55" t="n">
        <f aca="false">+AS60/AH60</f>
        <v>0.00982318271119843</v>
      </c>
      <c r="AU60" s="46" t="s">
        <v>61</v>
      </c>
      <c r="AV60" s="56" t="str">
        <f aca="false">CONCATENATE("preprocessing/", A60, "/outputs/45salmon_hg38_lp/quant.sf")</f>
        <v>preprocessing/TMRC30254/outputs/45salmon_hg38_lp/quant.sf</v>
      </c>
      <c r="AW60" s="46" t="s">
        <v>391</v>
      </c>
      <c r="AX60" s="46" t="s">
        <v>392</v>
      </c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</row>
    <row r="61" s="46" customFormat="true" ht="21" hidden="false" customHeight="true" outlineLevel="0" collapsed="false">
      <c r="A61" s="41" t="s">
        <v>393</v>
      </c>
      <c r="B61" s="46" t="s">
        <v>394</v>
      </c>
      <c r="C61" s="42" t="s">
        <v>395</v>
      </c>
      <c r="D61" s="43" t="n">
        <v>1</v>
      </c>
      <c r="E61" s="44" t="s">
        <v>175</v>
      </c>
      <c r="F61" s="45" t="n">
        <v>43029</v>
      </c>
      <c r="G61" s="46" t="s">
        <v>209</v>
      </c>
      <c r="H61" s="44" t="s">
        <v>54</v>
      </c>
      <c r="I61" s="44" t="n">
        <v>1</v>
      </c>
      <c r="J61" s="44" t="s">
        <v>226</v>
      </c>
      <c r="K61" s="46" t="s">
        <v>183</v>
      </c>
      <c r="L61" s="46" t="s">
        <v>56</v>
      </c>
      <c r="M61" s="46" t="s">
        <v>72</v>
      </c>
      <c r="N61" s="44" t="s">
        <v>210</v>
      </c>
      <c r="O61" s="44" t="s">
        <v>211</v>
      </c>
      <c r="P61" s="44" t="s">
        <v>389</v>
      </c>
      <c r="Q61" s="61" t="n">
        <v>2790000</v>
      </c>
      <c r="R61" s="43"/>
      <c r="S61" s="49" t="s">
        <v>215</v>
      </c>
      <c r="T61" s="45" t="n">
        <v>43040</v>
      </c>
      <c r="U61" s="46" t="s">
        <v>61</v>
      </c>
      <c r="V61" s="46" t="s">
        <v>62</v>
      </c>
      <c r="X61" s="51" t="n">
        <v>27266355</v>
      </c>
      <c r="Y61" s="51" t="n">
        <v>25009283</v>
      </c>
      <c r="Z61" s="52" t="n">
        <f aca="false">Y61/X61</f>
        <v>0.917221352102252</v>
      </c>
      <c r="AA61" s="46" t="str">
        <f aca="false">CONCATENATE("preprocessing/",A61, "/outputs/salmon_hg38_100/quant.sf")</f>
        <v>preprocessing/TMRC30257/outputs/salmon_hg38_100/quant.sf</v>
      </c>
      <c r="AB61" s="46" t="str">
        <f aca="false">CONCATENATE("preprocessing/",A61, "/outputs/45salmon_hg38_lp/quant.sf")</f>
        <v>preprocessing/TMRC30257/outputs/45salmon_hg38_lp/quant.sf</v>
      </c>
      <c r="AC61" s="46" t="str">
        <f aca="false">CONCATENATE("preprocessing/", A61, "/outputs/02hisat2_hg38_100/hg38_100_sno_gene_gene_id.count.xz")</f>
        <v>preprocessing/TMRC30257/outputs/02hisat2_hg38_100/hg38_100_sno_gene_gene_id.count.xz</v>
      </c>
      <c r="AD61" s="51" t="n">
        <v>23511325</v>
      </c>
      <c r="AE61" s="51" t="n">
        <v>803806</v>
      </c>
      <c r="AF61" s="52" t="n">
        <f aca="false">(AE61+AD61)/Y61</f>
        <v>0.9722442262739</v>
      </c>
      <c r="AG61" s="46" t="str">
        <f aca="false">CONCATENATE("preprocessing/", A61, "/outputs/03hisat2_lpanamensis_v36/sno_gene_gene_id.count.xz")</f>
        <v>preprocessing/TMRC30257/outputs/03hisat2_lpanamensis_v36/sno_gene_gene_id.count.xz</v>
      </c>
      <c r="AH61" s="51" t="n">
        <v>788</v>
      </c>
      <c r="AI61" s="51" t="n">
        <v>65</v>
      </c>
      <c r="AJ61" s="53" t="n">
        <f aca="false">(AI61+AH61)/Y61</f>
        <v>3.41073352642697E-005</v>
      </c>
      <c r="AK61" s="54" t="n">
        <f aca="false">(AI61+AH61)/(AE61+AD61)</f>
        <v>3.50810365775944E-005</v>
      </c>
      <c r="AL61" s="46" t="s">
        <v>396</v>
      </c>
      <c r="AM61" s="46" t="s">
        <v>64</v>
      </c>
      <c r="AN61" s="46" t="s">
        <v>65</v>
      </c>
      <c r="AO61" s="51" t="n">
        <v>0</v>
      </c>
      <c r="AP61" s="51" t="n">
        <v>0</v>
      </c>
      <c r="AQ61" s="51" t="n">
        <v>13</v>
      </c>
      <c r="AR61" s="51" t="n">
        <v>0</v>
      </c>
      <c r="AS61" s="51" t="n">
        <f aca="false">SUM(AO61:AR61)</f>
        <v>13</v>
      </c>
      <c r="AT61" s="55" t="n">
        <f aca="false">+AS61/AH61</f>
        <v>0.016497461928934</v>
      </c>
      <c r="AU61" s="46" t="s">
        <v>61</v>
      </c>
      <c r="AV61" s="56" t="str">
        <f aca="false">CONCATENATE("preprocessing/", A61, "/outputs/45salmon_hg38_lp/quant.sf")</f>
        <v>preprocessing/TMRC30257/outputs/45salmon_hg38_lp/quant.sf</v>
      </c>
      <c r="AW61" s="46" t="s">
        <v>397</v>
      </c>
      <c r="AX61" s="46" t="s">
        <v>398</v>
      </c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</row>
    <row r="62" s="46" customFormat="true" ht="21" hidden="false" customHeight="true" outlineLevel="0" collapsed="false">
      <c r="A62" s="41" t="s">
        <v>399</v>
      </c>
      <c r="B62" s="46" t="s">
        <v>387</v>
      </c>
      <c r="C62" s="42" t="s">
        <v>400</v>
      </c>
      <c r="D62" s="43" t="n">
        <v>1</v>
      </c>
      <c r="E62" s="44" t="s">
        <v>175</v>
      </c>
      <c r="F62" s="45" t="n">
        <v>43019</v>
      </c>
      <c r="G62" s="46" t="s">
        <v>209</v>
      </c>
      <c r="H62" s="44" t="s">
        <v>54</v>
      </c>
      <c r="I62" s="44" t="n">
        <v>1</v>
      </c>
      <c r="J62" s="44" t="s">
        <v>226</v>
      </c>
      <c r="K62" s="46" t="s">
        <v>183</v>
      </c>
      <c r="L62" s="46" t="s">
        <v>56</v>
      </c>
      <c r="M62" s="46" t="s">
        <v>183</v>
      </c>
      <c r="N62" s="44" t="s">
        <v>210</v>
      </c>
      <c r="O62" s="44" t="s">
        <v>211</v>
      </c>
      <c r="P62" s="44" t="s">
        <v>389</v>
      </c>
      <c r="Q62" s="61" t="n">
        <v>18620000</v>
      </c>
      <c r="R62" s="43"/>
      <c r="S62" s="49" t="s">
        <v>215</v>
      </c>
      <c r="T62" s="45" t="n">
        <v>43040</v>
      </c>
      <c r="U62" s="46" t="s">
        <v>61</v>
      </c>
      <c r="V62" s="46" t="s">
        <v>62</v>
      </c>
      <c r="X62" s="51" t="n">
        <v>22415183</v>
      </c>
      <c r="Y62" s="51" t="n">
        <v>20388821</v>
      </c>
      <c r="Z62" s="52" t="n">
        <f aca="false">Y62/X62</f>
        <v>0.90959868585503</v>
      </c>
      <c r="AA62" s="46" t="str">
        <f aca="false">CONCATENATE("preprocessing/",A62, "/outputs/salmon_hg38_100/quant.sf")</f>
        <v>preprocessing/TMRC30271/outputs/salmon_hg38_100/quant.sf</v>
      </c>
      <c r="AB62" s="46" t="str">
        <f aca="false">CONCATENATE("preprocessing/",A62, "/outputs/45salmon_hg38_lp/quant.sf")</f>
        <v>preprocessing/TMRC30271/outputs/45salmon_hg38_lp/quant.sf</v>
      </c>
      <c r="AC62" s="46" t="str">
        <f aca="false">CONCATENATE("preprocessing/", A62, "/outputs/02hisat2_hg38_100/hg38_100_sno_gene_gene_id.count.xz")</f>
        <v>preprocessing/TMRC30271/outputs/02hisat2_hg38_100/hg38_100_sno_gene_gene_id.count.xz</v>
      </c>
      <c r="AD62" s="51" t="n">
        <v>19172165</v>
      </c>
      <c r="AE62" s="51" t="n">
        <v>689783</v>
      </c>
      <c r="AF62" s="52" t="n">
        <f aca="false">(AE62+AD62)/Y62</f>
        <v>0.974158731395013</v>
      </c>
      <c r="AG62" s="46" t="str">
        <f aca="false">CONCATENATE("preprocessing/", A62, "/outputs/03hisat2_lpanamensis_v36/sno_gene_gene_id.count.xz")</f>
        <v>preprocessing/TMRC30271/outputs/03hisat2_lpanamensis_v36/sno_gene_gene_id.count.xz</v>
      </c>
      <c r="AH62" s="51" t="n">
        <v>32</v>
      </c>
      <c r="AI62" s="51" t="n">
        <v>15</v>
      </c>
      <c r="AJ62" s="53" t="n">
        <f aca="false">(AI62+AH62)/Y62</f>
        <v>2.30518478729104E-006</v>
      </c>
      <c r="AK62" s="54" t="n">
        <f aca="false">(AI62+AH62)/(AE62+AD62)</f>
        <v>2.36633385607494E-006</v>
      </c>
      <c r="AL62" s="46" t="s">
        <v>390</v>
      </c>
      <c r="AM62" s="46" t="s">
        <v>64</v>
      </c>
      <c r="AN62" s="46" t="s">
        <v>65</v>
      </c>
      <c r="AO62" s="51" t="n">
        <v>0</v>
      </c>
      <c r="AP62" s="51" t="n">
        <v>0</v>
      </c>
      <c r="AQ62" s="51" t="n">
        <v>0</v>
      </c>
      <c r="AR62" s="51" t="n">
        <v>0</v>
      </c>
      <c r="AS62" s="51" t="n">
        <f aca="false">SUM(AO62:AR62)</f>
        <v>0</v>
      </c>
      <c r="AT62" s="55" t="n">
        <f aca="false">+AS62/AH62</f>
        <v>0</v>
      </c>
      <c r="AU62" s="46" t="s">
        <v>204</v>
      </c>
      <c r="AV62" s="56" t="str">
        <f aca="false">CONCATENATE("preprocessing/", A62, "/outputs/45salmon_hg38_lp/quant.sf")</f>
        <v>preprocessing/TMRC30271/outputs/45salmon_hg38_lp/quant.sf</v>
      </c>
      <c r="AW62" s="46" t="s">
        <v>401</v>
      </c>
      <c r="AX62" s="46" t="s">
        <v>402</v>
      </c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</row>
    <row r="63" s="46" customFormat="true" ht="21" hidden="false" customHeight="true" outlineLevel="0" collapsed="false">
      <c r="A63" s="41" t="s">
        <v>403</v>
      </c>
      <c r="B63" s="46" t="s">
        <v>387</v>
      </c>
      <c r="C63" s="42" t="s">
        <v>404</v>
      </c>
      <c r="D63" s="43" t="n">
        <v>1</v>
      </c>
      <c r="E63" s="44" t="s">
        <v>175</v>
      </c>
      <c r="F63" s="45" t="n">
        <v>43026</v>
      </c>
      <c r="G63" s="46" t="s">
        <v>209</v>
      </c>
      <c r="H63" s="44" t="s">
        <v>54</v>
      </c>
      <c r="I63" s="44" t="n">
        <v>2</v>
      </c>
      <c r="J63" s="44" t="s">
        <v>226</v>
      </c>
      <c r="K63" s="46" t="s">
        <v>183</v>
      </c>
      <c r="L63" s="46" t="s">
        <v>56</v>
      </c>
      <c r="M63" s="46" t="s">
        <v>183</v>
      </c>
      <c r="N63" s="44" t="s">
        <v>210</v>
      </c>
      <c r="O63" s="44" t="s">
        <v>211</v>
      </c>
      <c r="P63" s="44" t="s">
        <v>389</v>
      </c>
      <c r="Q63" s="61" t="n">
        <v>23000000</v>
      </c>
      <c r="R63" s="43"/>
      <c r="S63" s="49" t="s">
        <v>215</v>
      </c>
      <c r="T63" s="45" t="n">
        <v>43040</v>
      </c>
      <c r="U63" s="46" t="s">
        <v>61</v>
      </c>
      <c r="V63" s="46" t="s">
        <v>62</v>
      </c>
      <c r="X63" s="51" t="n">
        <v>33305700</v>
      </c>
      <c r="Y63" s="51" t="n">
        <v>30812803</v>
      </c>
      <c r="Z63" s="52" t="n">
        <f aca="false">Y63/X63</f>
        <v>0.925151040212336</v>
      </c>
      <c r="AA63" s="46" t="str">
        <f aca="false">CONCATENATE("preprocessing/",A63, "/outputs/salmon_hg38_100/quant.sf")</f>
        <v>preprocessing/TMRC30272/outputs/salmon_hg38_100/quant.sf</v>
      </c>
      <c r="AB63" s="46" t="str">
        <f aca="false">CONCATENATE("preprocessing/",A63, "/outputs/45salmon_hg38_lp/quant.sf")</f>
        <v>preprocessing/TMRC30272/outputs/45salmon_hg38_lp/quant.sf</v>
      </c>
      <c r="AC63" s="46" t="str">
        <f aca="false">CONCATENATE("preprocessing/", A63, "/outputs/02hisat2_hg38_100/hg38_100_sno_gene_gene_id.count.xz")</f>
        <v>preprocessing/TMRC30272/outputs/02hisat2_hg38_100/hg38_100_sno_gene_gene_id.count.xz</v>
      </c>
      <c r="AD63" s="51" t="n">
        <v>28884236</v>
      </c>
      <c r="AE63" s="51" t="n">
        <v>1288181</v>
      </c>
      <c r="AF63" s="52" t="n">
        <f aca="false">(AE63+AD63)/Y63</f>
        <v>0.979216885915897</v>
      </c>
      <c r="AG63" s="46" t="str">
        <f aca="false">CONCATENATE("preprocessing/", A63, "/outputs/03hisat2_lpanamensis_v36/sno_gene_gene_id.count.xz")</f>
        <v>preprocessing/TMRC30272/outputs/03hisat2_lpanamensis_v36/sno_gene_gene_id.count.xz</v>
      </c>
      <c r="AH63" s="51" t="n">
        <v>219</v>
      </c>
      <c r="AI63" s="51" t="n">
        <v>14</v>
      </c>
      <c r="AJ63" s="53" t="n">
        <f aca="false">(AI63+AH63)/Y63</f>
        <v>7.56179176558523E-006</v>
      </c>
      <c r="AK63" s="54" t="n">
        <f aca="false">(AI63+AH63)/(AE63+AD63)</f>
        <v>7.72228489351715E-006</v>
      </c>
      <c r="AL63" s="46" t="s">
        <v>390</v>
      </c>
      <c r="AM63" s="46" t="s">
        <v>221</v>
      </c>
      <c r="AN63" s="46" t="s">
        <v>65</v>
      </c>
      <c r="AO63" s="51" t="n">
        <v>0</v>
      </c>
      <c r="AP63" s="51" t="n">
        <v>0</v>
      </c>
      <c r="AQ63" s="51" t="n">
        <v>0</v>
      </c>
      <c r="AR63" s="51" t="n">
        <v>0</v>
      </c>
      <c r="AS63" s="51" t="n">
        <f aca="false">SUM(AO63:AR63)</f>
        <v>0</v>
      </c>
      <c r="AT63" s="55" t="n">
        <f aca="false">+AS63/AH63</f>
        <v>0</v>
      </c>
      <c r="AU63" s="46" t="s">
        <v>204</v>
      </c>
      <c r="AV63" s="56" t="str">
        <f aca="false">CONCATENATE("preprocessing/", A63, "/outputs/45salmon_hg38_lp/quant.sf")</f>
        <v>preprocessing/TMRC30272/outputs/45salmon_hg38_lp/quant.sf</v>
      </c>
      <c r="AW63" s="46" t="s">
        <v>405</v>
      </c>
      <c r="AX63" s="46" t="s">
        <v>406</v>
      </c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</row>
    <row r="64" s="46" customFormat="true" ht="21" hidden="false" customHeight="true" outlineLevel="0" collapsed="false">
      <c r="A64" s="41" t="s">
        <v>407</v>
      </c>
      <c r="B64" s="46" t="s">
        <v>408</v>
      </c>
      <c r="C64" s="42" t="s">
        <v>409</v>
      </c>
      <c r="D64" s="43" t="n">
        <v>1</v>
      </c>
      <c r="E64" s="44" t="s">
        <v>175</v>
      </c>
      <c r="F64" s="45" t="n">
        <v>43034</v>
      </c>
      <c r="G64" s="46" t="s">
        <v>209</v>
      </c>
      <c r="H64" s="44" t="s">
        <v>54</v>
      </c>
      <c r="I64" s="44" t="n">
        <v>2</v>
      </c>
      <c r="J64" s="44" t="s">
        <v>226</v>
      </c>
      <c r="K64" s="46" t="s">
        <v>183</v>
      </c>
      <c r="L64" s="46" t="s">
        <v>56</v>
      </c>
      <c r="M64" s="46" t="s">
        <v>183</v>
      </c>
      <c r="N64" s="44" t="s">
        <v>210</v>
      </c>
      <c r="O64" s="44" t="s">
        <v>211</v>
      </c>
      <c r="P64" s="44" t="s">
        <v>389</v>
      </c>
      <c r="Q64" s="61" t="n">
        <v>4550000</v>
      </c>
      <c r="R64" s="43"/>
      <c r="S64" s="49" t="s">
        <v>215</v>
      </c>
      <c r="T64" s="45" t="n">
        <v>43050</v>
      </c>
      <c r="U64" s="46" t="s">
        <v>61</v>
      </c>
      <c r="V64" s="46" t="s">
        <v>62</v>
      </c>
      <c r="X64" s="51" t="n">
        <v>24040084</v>
      </c>
      <c r="Y64" s="51" t="n">
        <v>21480736</v>
      </c>
      <c r="Z64" s="52" t="n">
        <f aca="false">Y64/X64</f>
        <v>0.893538308767973</v>
      </c>
      <c r="AA64" s="46" t="str">
        <f aca="false">CONCATENATE("preprocessing/",A64, "/outputs/salmon_hg38_100/quant.sf")</f>
        <v>preprocessing/TMRC30277/outputs/salmon_hg38_100/quant.sf</v>
      </c>
      <c r="AB64" s="46" t="str">
        <f aca="false">CONCATENATE("preprocessing/",A64, "/outputs/45salmon_hg38_lp/quant.sf")</f>
        <v>preprocessing/TMRC30277/outputs/45salmon_hg38_lp/quant.sf</v>
      </c>
      <c r="AC64" s="46" t="str">
        <f aca="false">CONCATENATE("preprocessing/", A64, "/outputs/02hisat2_hg38_100/hg38_100_sno_gene_gene_id.count.xz")</f>
        <v>preprocessing/TMRC30277/outputs/02hisat2_hg38_100/hg38_100_sno_gene_gene_id.count.xz</v>
      </c>
      <c r="AD64" s="51" t="n">
        <v>19733031</v>
      </c>
      <c r="AE64" s="51" t="n">
        <v>767920</v>
      </c>
      <c r="AF64" s="52" t="n">
        <f aca="false">(AE64+AD64)/Y64</f>
        <v>0.954387736062675</v>
      </c>
      <c r="AG64" s="46" t="str">
        <f aca="false">CONCATENATE("preprocessing/", A64, "/outputs/03hisat2_lpanamensis_v36/sno_gene_gene_id.count.xz")</f>
        <v>preprocessing/TMRC30277/outputs/03hisat2_lpanamensis_v36/sno_gene_gene_id.count.xz</v>
      </c>
      <c r="AH64" s="51" t="n">
        <v>142</v>
      </c>
      <c r="AI64" s="51" t="n">
        <v>13</v>
      </c>
      <c r="AJ64" s="53" t="n">
        <f aca="false">(AI64+AH64)/Y64</f>
        <v>7.21576765339884E-006</v>
      </c>
      <c r="AK64" s="54" t="n">
        <f aca="false">(AI64+AH64)/(AE64+AD64)</f>
        <v>7.5606248705243E-006</v>
      </c>
      <c r="AL64" s="46" t="s">
        <v>410</v>
      </c>
      <c r="AM64" s="46" t="s">
        <v>221</v>
      </c>
      <c r="AN64" s="46" t="s">
        <v>65</v>
      </c>
      <c r="AO64" s="51" t="n">
        <v>0</v>
      </c>
      <c r="AP64" s="51" t="n">
        <v>0</v>
      </c>
      <c r="AQ64" s="51" t="n">
        <v>0</v>
      </c>
      <c r="AR64" s="51" t="n">
        <v>0</v>
      </c>
      <c r="AS64" s="51" t="n">
        <f aca="false">SUM(AO64:AR64)</f>
        <v>0</v>
      </c>
      <c r="AT64" s="55" t="n">
        <f aca="false">+AS64/AH64</f>
        <v>0</v>
      </c>
      <c r="AV64" s="56" t="str">
        <f aca="false">CONCATENATE("preprocessing/", A64, "/outputs/45salmon_hg38_lp/quant.sf")</f>
        <v>preprocessing/TMRC30277/outputs/45salmon_hg38_lp/quant.sf</v>
      </c>
      <c r="AW64" s="46" t="s">
        <v>411</v>
      </c>
      <c r="AX64" s="46" t="s">
        <v>412</v>
      </c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</row>
    <row r="65" s="46" customFormat="true" ht="21" hidden="false" customHeight="true" outlineLevel="0" collapsed="false">
      <c r="A65" s="41" t="s">
        <v>413</v>
      </c>
      <c r="B65" s="46" t="s">
        <v>408</v>
      </c>
      <c r="C65" s="42" t="s">
        <v>414</v>
      </c>
      <c r="D65" s="43" t="n">
        <v>1</v>
      </c>
      <c r="E65" s="44" t="s">
        <v>175</v>
      </c>
      <c r="F65" s="45" t="n">
        <v>43046</v>
      </c>
      <c r="G65" s="46" t="s">
        <v>209</v>
      </c>
      <c r="H65" s="44" t="s">
        <v>54</v>
      </c>
      <c r="I65" s="44" t="n">
        <v>3</v>
      </c>
      <c r="J65" s="44" t="s">
        <v>226</v>
      </c>
      <c r="K65" s="46" t="s">
        <v>183</v>
      </c>
      <c r="L65" s="46" t="s">
        <v>56</v>
      </c>
      <c r="M65" s="46" t="s">
        <v>72</v>
      </c>
      <c r="N65" s="44" t="s">
        <v>210</v>
      </c>
      <c r="O65" s="44" t="s">
        <v>211</v>
      </c>
      <c r="P65" s="44" t="s">
        <v>389</v>
      </c>
      <c r="Q65" s="61" t="n">
        <v>1350000</v>
      </c>
      <c r="R65" s="43"/>
      <c r="S65" s="49" t="s">
        <v>215</v>
      </c>
      <c r="T65" s="45" t="n">
        <v>43050</v>
      </c>
      <c r="U65" s="46" t="s">
        <v>61</v>
      </c>
      <c r="V65" s="46" t="s">
        <v>62</v>
      </c>
      <c r="X65" s="51" t="n">
        <v>24326316</v>
      </c>
      <c r="Y65" s="51" t="n">
        <v>22101773</v>
      </c>
      <c r="Z65" s="52" t="n">
        <f aca="false">Y65/X65</f>
        <v>0.908554053149684</v>
      </c>
      <c r="AA65" s="46" t="str">
        <f aca="false">CONCATENATE("preprocessing/",A65, "/outputs/salmon_hg38_100/quant.sf")</f>
        <v>preprocessing/TMRC30278/outputs/salmon_hg38_100/quant.sf</v>
      </c>
      <c r="AB65" s="46" t="str">
        <f aca="false">CONCATENATE("preprocessing/",A65, "/outputs/45salmon_hg38_lp/quant.sf")</f>
        <v>preprocessing/TMRC30278/outputs/45salmon_hg38_lp/quant.sf</v>
      </c>
      <c r="AC65" s="46" t="str">
        <f aca="false">CONCATENATE("preprocessing/", A65, "/outputs/02hisat2_hg38_100/hg38_100_sno_gene_gene_id.count.xz")</f>
        <v>preprocessing/TMRC30278/outputs/02hisat2_hg38_100/hg38_100_sno_gene_gene_id.count.xz</v>
      </c>
      <c r="AD65" s="51" t="n">
        <v>20487483</v>
      </c>
      <c r="AE65" s="51" t="n">
        <v>1035617</v>
      </c>
      <c r="AF65" s="52" t="n">
        <f aca="false">(AE65+AD65)/Y65</f>
        <v>0.973817801856892</v>
      </c>
      <c r="AG65" s="46" t="str">
        <f aca="false">CONCATENATE("preprocessing/", A65, "/outputs/03hisat2_lpanamensis_v36/sno_gene_gene_id.count.xz")</f>
        <v>preprocessing/TMRC30278/outputs/03hisat2_lpanamensis_v36/sno_gene_gene_id.count.xz</v>
      </c>
      <c r="AH65" s="51" t="n">
        <v>104</v>
      </c>
      <c r="AI65" s="51" t="n">
        <v>13</v>
      </c>
      <c r="AJ65" s="53" t="n">
        <f aca="false">(AI65+AH65)/Y65</f>
        <v>5.29369295395442E-006</v>
      </c>
      <c r="AK65" s="54" t="n">
        <f aca="false">(AI65+AH65)/(AE65+AD65)</f>
        <v>5.43601990419596E-006</v>
      </c>
      <c r="AL65" s="46" t="s">
        <v>410</v>
      </c>
      <c r="AM65" s="46" t="s">
        <v>221</v>
      </c>
      <c r="AN65" s="46" t="s">
        <v>65</v>
      </c>
      <c r="AO65" s="51" t="n">
        <v>0</v>
      </c>
      <c r="AP65" s="51" t="n">
        <v>1</v>
      </c>
      <c r="AQ65" s="51" t="n">
        <v>0</v>
      </c>
      <c r="AR65" s="51" t="n">
        <v>0</v>
      </c>
      <c r="AS65" s="51" t="n">
        <f aca="false">SUM(AO65:AR65)</f>
        <v>1</v>
      </c>
      <c r="AT65" s="55" t="n">
        <f aca="false">+AS65/AH65</f>
        <v>0.00961538461538462</v>
      </c>
      <c r="AU65" s="46" t="s">
        <v>204</v>
      </c>
      <c r="AV65" s="56" t="str">
        <f aca="false">CONCATENATE("preprocessing/", A65, "/outputs/45salmon_hg38_lp/quant.sf")</f>
        <v>preprocessing/TMRC30278/outputs/45salmon_hg38_lp/quant.sf</v>
      </c>
      <c r="AW65" s="46" t="s">
        <v>415</v>
      </c>
      <c r="AX65" s="46" t="s">
        <v>416</v>
      </c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</row>
    <row r="66" s="46" customFormat="true" ht="21" hidden="false" customHeight="true" outlineLevel="0" collapsed="false">
      <c r="A66" s="41" t="s">
        <v>417</v>
      </c>
      <c r="B66" s="46" t="s">
        <v>418</v>
      </c>
      <c r="C66" s="42" t="s">
        <v>419</v>
      </c>
      <c r="D66" s="43" t="n">
        <v>1</v>
      </c>
      <c r="E66" s="44" t="s">
        <v>175</v>
      </c>
      <c r="F66" s="45" t="n">
        <v>43046</v>
      </c>
      <c r="G66" s="46" t="s">
        <v>209</v>
      </c>
      <c r="H66" s="44" t="s">
        <v>54</v>
      </c>
      <c r="I66" s="44" t="n">
        <v>1</v>
      </c>
      <c r="J66" s="44" t="s">
        <v>226</v>
      </c>
      <c r="K66" s="46" t="s">
        <v>183</v>
      </c>
      <c r="L66" s="46" t="s">
        <v>56</v>
      </c>
      <c r="M66" s="46" t="s">
        <v>72</v>
      </c>
      <c r="N66" s="44" t="s">
        <v>210</v>
      </c>
      <c r="O66" s="44" t="s">
        <v>211</v>
      </c>
      <c r="P66" s="44" t="s">
        <v>389</v>
      </c>
      <c r="Q66" s="61" t="n">
        <v>1700000</v>
      </c>
      <c r="R66" s="43"/>
      <c r="S66" s="49" t="s">
        <v>215</v>
      </c>
      <c r="T66" s="45" t="n">
        <v>43050</v>
      </c>
      <c r="U66" s="46" t="s">
        <v>61</v>
      </c>
      <c r="V66" s="46" t="s">
        <v>62</v>
      </c>
      <c r="X66" s="51" t="n">
        <v>18917312</v>
      </c>
      <c r="Y66" s="51" t="n">
        <v>16731460</v>
      </c>
      <c r="Z66" s="52" t="n">
        <f aca="false">Y66/X66</f>
        <v>0.884452294279441</v>
      </c>
      <c r="AA66" s="46" t="str">
        <f aca="false">CONCATENATE("preprocessing/",A66, "/outputs/salmon_hg38_100/quant.sf")</f>
        <v>preprocessing/TMRC30281/outputs/salmon_hg38_100/quant.sf</v>
      </c>
      <c r="AB66" s="46" t="str">
        <f aca="false">CONCATENATE("preprocessing/",A66, "/outputs/45salmon_hg38_lp/quant.sf")</f>
        <v>preprocessing/TMRC30281/outputs/45salmon_hg38_lp/quant.sf</v>
      </c>
      <c r="AC66" s="46" t="str">
        <f aca="false">CONCATENATE("preprocessing/", A66, "/outputs/02hisat2_hg38_100/hg38_100_sno_gene_gene_id.count.xz")</f>
        <v>preprocessing/TMRC30281/outputs/02hisat2_hg38_100/hg38_100_sno_gene_gene_id.count.xz</v>
      </c>
      <c r="AD66" s="51" t="n">
        <v>15096641</v>
      </c>
      <c r="AE66" s="51" t="n">
        <v>899455</v>
      </c>
      <c r="AF66" s="52" t="n">
        <f aca="false">(AE66+AD66)/Y66</f>
        <v>0.956049023815017</v>
      </c>
      <c r="AG66" s="46" t="str">
        <f aca="false">CONCATENATE("preprocessing/", A66, "/outputs/03hisat2_lpanamensis_v36/sno_gene_gene_id.count.xz")</f>
        <v>preprocessing/TMRC30281/outputs/03hisat2_lpanamensis_v36/sno_gene_gene_id.count.xz</v>
      </c>
      <c r="AH66" s="51" t="n">
        <v>937</v>
      </c>
      <c r="AI66" s="51" t="n">
        <v>54</v>
      </c>
      <c r="AJ66" s="53" t="n">
        <f aca="false">(AI66+AH66)/Y66</f>
        <v>5.9229738468729E-005</v>
      </c>
      <c r="AK66" s="54" t="n">
        <f aca="false">(AI66+AH66)/(AE66+AD66)</f>
        <v>6.1952616438411E-005</v>
      </c>
      <c r="AL66" s="46" t="s">
        <v>420</v>
      </c>
      <c r="AM66" s="46" t="s">
        <v>64</v>
      </c>
      <c r="AN66" s="46" t="s">
        <v>65</v>
      </c>
      <c r="AO66" s="51" t="n">
        <v>0</v>
      </c>
      <c r="AP66" s="51" t="n">
        <v>0</v>
      </c>
      <c r="AQ66" s="51" t="n">
        <v>14</v>
      </c>
      <c r="AR66" s="51" t="n">
        <v>0</v>
      </c>
      <c r="AS66" s="51" t="n">
        <f aca="false">SUM(AO66:AR66)</f>
        <v>14</v>
      </c>
      <c r="AT66" s="55" t="n">
        <f aca="false">+AS66/AH66</f>
        <v>0.0149413020277481</v>
      </c>
      <c r="AU66" s="46" t="s">
        <v>61</v>
      </c>
      <c r="AV66" s="56" t="str">
        <f aca="false">CONCATENATE("preprocessing/", A66, "/outputs/45salmon_hg38_lp/quant.sf")</f>
        <v>preprocessing/TMRC30281/outputs/45salmon_hg38_lp/quant.sf</v>
      </c>
      <c r="AW66" s="46" t="s">
        <v>421</v>
      </c>
      <c r="AX66" s="46" t="s">
        <v>422</v>
      </c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</row>
    <row r="67" s="46" customFormat="true" ht="21" hidden="false" customHeight="true" outlineLevel="0" collapsed="false">
      <c r="A67" s="41" t="s">
        <v>423</v>
      </c>
      <c r="B67" s="46" t="s">
        <v>418</v>
      </c>
      <c r="C67" s="42" t="s">
        <v>424</v>
      </c>
      <c r="D67" s="43" t="n">
        <v>1</v>
      </c>
      <c r="E67" s="44" t="s">
        <v>175</v>
      </c>
      <c r="F67" s="45" t="n">
        <v>43054</v>
      </c>
      <c r="G67" s="46" t="s">
        <v>209</v>
      </c>
      <c r="H67" s="44" t="s">
        <v>54</v>
      </c>
      <c r="I67" s="44" t="n">
        <v>2</v>
      </c>
      <c r="J67" s="44" t="s">
        <v>226</v>
      </c>
      <c r="K67" s="46" t="s">
        <v>183</v>
      </c>
      <c r="L67" s="46" t="s">
        <v>56</v>
      </c>
      <c r="M67" s="46" t="s">
        <v>72</v>
      </c>
      <c r="N67" s="44" t="s">
        <v>210</v>
      </c>
      <c r="O67" s="44" t="s">
        <v>211</v>
      </c>
      <c r="P67" s="44" t="s">
        <v>425</v>
      </c>
      <c r="Q67" s="61" t="n">
        <v>2850000</v>
      </c>
      <c r="R67" s="43"/>
      <c r="S67" s="49" t="s">
        <v>215</v>
      </c>
      <c r="T67" s="45" t="n">
        <v>43071</v>
      </c>
      <c r="U67" s="46" t="s">
        <v>61</v>
      </c>
      <c r="V67" s="46" t="s">
        <v>62</v>
      </c>
      <c r="X67" s="51" t="n">
        <v>21594535</v>
      </c>
      <c r="Y67" s="51" t="n">
        <v>19585125</v>
      </c>
      <c r="Z67" s="52" t="n">
        <f aca="false">Y67/X67</f>
        <v>0.906948216296392</v>
      </c>
      <c r="AA67" s="46" t="str">
        <f aca="false">CONCATENATE("preprocessing/",A67, "/outputs/salmon_hg38_100/quant.sf")</f>
        <v>preprocessing/TMRC30282/outputs/salmon_hg38_100/quant.sf</v>
      </c>
      <c r="AB67" s="46" t="str">
        <f aca="false">CONCATENATE("preprocessing/",A67, "/outputs/45salmon_hg38_lp/quant.sf")</f>
        <v>preprocessing/TMRC30282/outputs/45salmon_hg38_lp/quant.sf</v>
      </c>
      <c r="AC67" s="46" t="str">
        <f aca="false">CONCATENATE("preprocessing/", A67, "/outputs/02hisat2_hg38_100/hg38_100_sno_gene_gene_id.count.xz")</f>
        <v>preprocessing/TMRC30282/outputs/02hisat2_hg38_100/hg38_100_sno_gene_gene_id.count.xz</v>
      </c>
      <c r="AD67" s="51" t="n">
        <v>17270006</v>
      </c>
      <c r="AE67" s="51" t="n">
        <v>1668089</v>
      </c>
      <c r="AF67" s="52" t="n">
        <f aca="false">(AE67+AD67)/Y67</f>
        <v>0.966963192729176</v>
      </c>
      <c r="AG67" s="46" t="str">
        <f aca="false">CONCATENATE("preprocessing/", A67, "/outputs/03hisat2_lpanamensis_v36/sno_gene_gene_id.count.xz")</f>
        <v>preprocessing/TMRC30282/outputs/03hisat2_lpanamensis_v36/sno_gene_gene_id.count.xz</v>
      </c>
      <c r="AH67" s="51" t="n">
        <v>918</v>
      </c>
      <c r="AI67" s="51" t="n">
        <v>14</v>
      </c>
      <c r="AJ67" s="53" t="n">
        <f aca="false">(AI67+AH67)/Y67</f>
        <v>4.75871356450367E-005</v>
      </c>
      <c r="AK67" s="54" t="n">
        <f aca="false">(AI67+AH67)/(AE67+AD67)</f>
        <v>4.92129752226927E-005</v>
      </c>
      <c r="AL67" s="46" t="s">
        <v>420</v>
      </c>
      <c r="AM67" s="46" t="s">
        <v>221</v>
      </c>
      <c r="AN67" s="46" t="s">
        <v>65</v>
      </c>
      <c r="AO67" s="51" t="n">
        <v>0</v>
      </c>
      <c r="AP67" s="51" t="n">
        <v>0</v>
      </c>
      <c r="AQ67" s="51" t="n">
        <v>0</v>
      </c>
      <c r="AR67" s="51" t="n">
        <v>0</v>
      </c>
      <c r="AS67" s="51" t="n">
        <f aca="false">SUM(AO67:AR67)</f>
        <v>0</v>
      </c>
      <c r="AT67" s="55" t="n">
        <f aca="false">+AS67/AH67</f>
        <v>0</v>
      </c>
      <c r="AU67" s="46" t="s">
        <v>204</v>
      </c>
      <c r="AV67" s="56" t="str">
        <f aca="false">CONCATENATE("preprocessing/", A67, "/outputs/45salmon_hg38_lp/quant.sf")</f>
        <v>preprocessing/TMRC30282/outputs/45salmon_hg38_lp/quant.sf</v>
      </c>
      <c r="AW67" s="46" t="s">
        <v>426</v>
      </c>
      <c r="AX67" s="46" t="s">
        <v>427</v>
      </c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</row>
    <row r="68" s="63" customFormat="true" ht="21" hidden="false" customHeight="true" outlineLevel="0" collapsed="false">
      <c r="A68" s="62" t="s">
        <v>428</v>
      </c>
      <c r="B68" s="63" t="s">
        <v>429</v>
      </c>
      <c r="C68" s="64" t="s">
        <v>430</v>
      </c>
      <c r="D68" s="65" t="n">
        <v>1</v>
      </c>
      <c r="E68" s="66" t="s">
        <v>52</v>
      </c>
      <c r="F68" s="67" t="n">
        <v>41929</v>
      </c>
      <c r="G68" s="63" t="s">
        <v>431</v>
      </c>
      <c r="H68" s="66" t="s">
        <v>432</v>
      </c>
      <c r="I68" s="66" t="n">
        <v>1</v>
      </c>
      <c r="J68" s="66" t="s">
        <v>56</v>
      </c>
      <c r="K68" s="66" t="s">
        <v>56</v>
      </c>
      <c r="L68" s="66" t="s">
        <v>56</v>
      </c>
      <c r="M68" s="66" t="s">
        <v>56</v>
      </c>
      <c r="N68" s="66" t="s">
        <v>210</v>
      </c>
      <c r="O68" s="66" t="s">
        <v>433</v>
      </c>
      <c r="P68" s="66" t="s">
        <v>425</v>
      </c>
      <c r="Q68" s="68" t="s">
        <v>434</v>
      </c>
      <c r="R68" s="69" t="s">
        <v>435</v>
      </c>
      <c r="S68" s="70" t="s">
        <v>436</v>
      </c>
      <c r="T68" s="66" t="s">
        <v>437</v>
      </c>
      <c r="U68" s="66" t="s">
        <v>61</v>
      </c>
      <c r="V68" s="66" t="s">
        <v>58</v>
      </c>
      <c r="W68" s="66"/>
      <c r="X68" s="71" t="n">
        <v>14010590</v>
      </c>
      <c r="Y68" s="71" t="n">
        <v>12613927</v>
      </c>
      <c r="Z68" s="72" t="n">
        <f aca="false">Y68/X68</f>
        <v>0.900313762660959</v>
      </c>
      <c r="AA68" s="63" t="str">
        <f aca="false">CONCATENATE("preprocessing/",A68, "/outputs/salmon_hg38_100/quant.sf")</f>
        <v>preprocessing/TMRC30008/outputs/salmon_hg38_100/quant.sf</v>
      </c>
      <c r="AB68" s="63" t="str">
        <f aca="false">CONCATENATE("preprocessing/",A68, "/outputs/45salmon_hg38_lp/quant.sf")</f>
        <v>preprocessing/TMRC30008/outputs/45salmon_hg38_lp/quant.sf</v>
      </c>
      <c r="AC68" s="63" t="str">
        <f aca="false">CONCATENATE("preprocessing/", A68, "/outputs/02hisat2_hg38_100/hg38_100_sno_gene_gene_id.count.xz")</f>
        <v>preprocessing/TMRC30008/outputs/02hisat2_hg38_100/hg38_100_sno_gene_gene_id.count.xz</v>
      </c>
      <c r="AD68" s="71" t="n">
        <v>10391613</v>
      </c>
      <c r="AE68" s="71" t="n">
        <v>1683188</v>
      </c>
      <c r="AF68" s="72" t="n">
        <f aca="false">(AE68+AD68)/Y68</f>
        <v>0.957259464082835</v>
      </c>
      <c r="AG68" s="63" t="str">
        <f aca="false">CONCATENATE("preprocessing/", A68, "/outputs/03hisat2_lpanamensis_v36/sno_gene_gene_id.count.xz")</f>
        <v>preprocessing/TMRC30008/outputs/03hisat2_lpanamensis_v36/sno_gene_gene_id.count.xz</v>
      </c>
      <c r="AH68" s="71" t="n">
        <v>897</v>
      </c>
      <c r="AI68" s="71" t="n">
        <v>160</v>
      </c>
      <c r="AJ68" s="73" t="n">
        <f aca="false">(AI68+AH68)/Y68</f>
        <v>8.37962674114096E-005</v>
      </c>
      <c r="AK68" s="74" t="n">
        <f aca="false">(AI68+AH68)/(AE68+AD68)</f>
        <v>8.75376745339323E-005</v>
      </c>
      <c r="AL68" s="63" t="s">
        <v>438</v>
      </c>
      <c r="AM68" s="63" t="s">
        <v>64</v>
      </c>
      <c r="AN68" s="63" t="s">
        <v>65</v>
      </c>
      <c r="AO68" s="71" t="n">
        <v>0</v>
      </c>
      <c r="AP68" s="71" t="n">
        <v>0</v>
      </c>
      <c r="AQ68" s="71"/>
      <c r="AR68" s="71"/>
      <c r="AS68" s="71" t="n">
        <f aca="false">SUM(AO68:AR68)</f>
        <v>0</v>
      </c>
      <c r="AT68" s="75" t="n">
        <f aca="false">+AS68/AH68</f>
        <v>0</v>
      </c>
      <c r="AU68" s="63" t="s">
        <v>56</v>
      </c>
      <c r="AV68" s="76" t="str">
        <f aca="false">CONCATENATE("preprocessing/", A68, "/outputs/45salmon_hg38_lp/quant.sf")</f>
        <v>preprocessing/TMRC30008/outputs/45salmon_hg38_lp/quant.sf</v>
      </c>
      <c r="AW68" s="63" t="s">
        <v>439</v>
      </c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</row>
    <row r="69" s="63" customFormat="true" ht="21" hidden="false" customHeight="true" outlineLevel="0" collapsed="false">
      <c r="A69" s="62" t="s">
        <v>440</v>
      </c>
      <c r="B69" s="66" t="s">
        <v>50</v>
      </c>
      <c r="C69" s="64" t="s">
        <v>441</v>
      </c>
      <c r="D69" s="65" t="n">
        <v>1</v>
      </c>
      <c r="E69" s="66" t="s">
        <v>52</v>
      </c>
      <c r="F69" s="67" t="n">
        <v>41949</v>
      </c>
      <c r="G69" s="63" t="s">
        <v>431</v>
      </c>
      <c r="H69" s="66" t="s">
        <v>54</v>
      </c>
      <c r="I69" s="66" t="n">
        <v>1</v>
      </c>
      <c r="J69" s="66" t="s">
        <v>55</v>
      </c>
      <c r="K69" s="66" t="s">
        <v>55</v>
      </c>
      <c r="L69" s="66" t="s">
        <v>56</v>
      </c>
      <c r="M69" s="66" t="s">
        <v>55</v>
      </c>
      <c r="N69" s="66" t="s">
        <v>210</v>
      </c>
      <c r="O69" s="66" t="s">
        <v>433</v>
      </c>
      <c r="P69" s="66" t="s">
        <v>425</v>
      </c>
      <c r="Q69" s="68" t="s">
        <v>442</v>
      </c>
      <c r="R69" s="69" t="n">
        <v>99</v>
      </c>
      <c r="S69" s="70" t="s">
        <v>436</v>
      </c>
      <c r="T69" s="66" t="s">
        <v>443</v>
      </c>
      <c r="U69" s="77" t="s">
        <v>444</v>
      </c>
      <c r="V69" s="63" t="s">
        <v>62</v>
      </c>
      <c r="X69" s="71" t="n">
        <v>148839</v>
      </c>
      <c r="Y69" s="71" t="n">
        <v>82375</v>
      </c>
      <c r="Z69" s="72" t="n">
        <f aca="false">Y69/X69</f>
        <v>0.553450372550205</v>
      </c>
      <c r="AA69" s="63" t="str">
        <f aca="false">CONCATENATE("preprocessing/",A69, "/outputs/salmon_hg38_100/quant.sf")</f>
        <v>preprocessing/TMRC30010/outputs/salmon_hg38_100/quant.sf</v>
      </c>
      <c r="AB69" s="63" t="str">
        <f aca="false">CONCATENATE("preprocessing/",A69, "/outputs/45salmon_hg38_lp/quant.sf")</f>
        <v>preprocessing/TMRC30010/outputs/45salmon_hg38_lp/quant.sf</v>
      </c>
      <c r="AC69" s="63" t="str">
        <f aca="false">CONCATENATE("preprocessing/", A69, "/outputs/02hisat2_hg38_100/hg38_100_sno_gene_gene_id.count.xz")</f>
        <v>preprocessing/TMRC30010/outputs/02hisat2_hg38_100/hg38_100_sno_gene_gene_id.count.xz</v>
      </c>
      <c r="AD69" s="71" t="n">
        <v>58332</v>
      </c>
      <c r="AE69" s="71" t="n">
        <v>9022</v>
      </c>
      <c r="AF69" s="72" t="n">
        <f aca="false">(AE69+AD69)/Y69</f>
        <v>0.817650986342944</v>
      </c>
      <c r="AG69" s="63" t="str">
        <f aca="false">CONCATENATE("preprocessing/", A69, "/outputs/03hisat2_lpanamensis_v36/sno_gene_gene_id.count.xz")</f>
        <v>preprocessing/TMRC30010/outputs/03hisat2_lpanamensis_v36/sno_gene_gene_id.count.xz</v>
      </c>
      <c r="AH69" s="71" t="n">
        <v>24</v>
      </c>
      <c r="AI69" s="71" t="n">
        <v>0</v>
      </c>
      <c r="AJ69" s="73" t="n">
        <f aca="false">(AI69+AH69)/Y69</f>
        <v>0.000291350531107739</v>
      </c>
      <c r="AK69" s="74" t="n">
        <f aca="false">(AI69+AH69)/(AE69+AD69)</f>
        <v>0.000356326276093476</v>
      </c>
      <c r="AL69" s="63" t="s">
        <v>63</v>
      </c>
      <c r="AM69" s="63" t="s">
        <v>64</v>
      </c>
      <c r="AN69" s="63" t="s">
        <v>65</v>
      </c>
      <c r="AO69" s="71" t="n">
        <v>0</v>
      </c>
      <c r="AP69" s="71" t="n">
        <v>0</v>
      </c>
      <c r="AQ69" s="71"/>
      <c r="AR69" s="71"/>
      <c r="AS69" s="71" t="n">
        <f aca="false">SUM(AO69:AR69)</f>
        <v>0</v>
      </c>
      <c r="AT69" s="75" t="n">
        <f aca="false">+AS69/AH69</f>
        <v>0</v>
      </c>
      <c r="AU69" s="63" t="s">
        <v>56</v>
      </c>
      <c r="AV69" s="76" t="str">
        <f aca="false">CONCATENATE("preprocessing/", A69, "/outputs/45salmon_hg38_lp/quant.sf")</f>
        <v>preprocessing/TMRC30010/outputs/45salmon_hg38_lp/quant.sf</v>
      </c>
      <c r="AW69" s="63" t="s">
        <v>445</v>
      </c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</row>
    <row r="70" s="63" customFormat="true" ht="21" hidden="false" customHeight="true" outlineLevel="0" collapsed="false">
      <c r="A70" s="62" t="s">
        <v>446</v>
      </c>
      <c r="B70" s="63" t="s">
        <v>50</v>
      </c>
      <c r="C70" s="64" t="s">
        <v>447</v>
      </c>
      <c r="D70" s="65" t="n">
        <v>1</v>
      </c>
      <c r="E70" s="66" t="s">
        <v>52</v>
      </c>
      <c r="F70" s="67" t="n">
        <v>41956</v>
      </c>
      <c r="G70" s="63" t="s">
        <v>431</v>
      </c>
      <c r="H70" s="66" t="s">
        <v>54</v>
      </c>
      <c r="I70" s="66" t="n">
        <v>2</v>
      </c>
      <c r="J70" s="66" t="s">
        <v>55</v>
      </c>
      <c r="K70" s="66" t="s">
        <v>55</v>
      </c>
      <c r="L70" s="66" t="s">
        <v>56</v>
      </c>
      <c r="M70" s="66" t="s">
        <v>55</v>
      </c>
      <c r="N70" s="66" t="s">
        <v>210</v>
      </c>
      <c r="O70" s="66" t="s">
        <v>433</v>
      </c>
      <c r="P70" s="66" t="s">
        <v>425</v>
      </c>
      <c r="Q70" s="68" t="s">
        <v>448</v>
      </c>
      <c r="R70" s="69" t="n">
        <v>96</v>
      </c>
      <c r="S70" s="70" t="s">
        <v>436</v>
      </c>
      <c r="T70" s="78" t="n">
        <v>41956</v>
      </c>
      <c r="U70" s="77" t="s">
        <v>444</v>
      </c>
      <c r="V70" s="63" t="s">
        <v>62</v>
      </c>
      <c r="W70" s="63" t="s">
        <v>73</v>
      </c>
      <c r="X70" s="71" t="n">
        <v>17319324</v>
      </c>
      <c r="Y70" s="71" t="n">
        <v>13877445</v>
      </c>
      <c r="Z70" s="72" t="n">
        <f aca="false">Y70/X70</f>
        <v>0.801269437536939</v>
      </c>
      <c r="AA70" s="63" t="str">
        <f aca="false">CONCATENATE("preprocessing/",A70, "/outputs/salmon_hg38_100/quant.sf")</f>
        <v>preprocessing/TMRC30012/outputs/salmon_hg38_100/quant.sf</v>
      </c>
      <c r="AB70" s="63" t="str">
        <f aca="false">CONCATENATE("preprocessing/",A70, "/outputs/45salmon_hg38_lp/quant.sf")</f>
        <v>preprocessing/TMRC30012/outputs/45salmon_hg38_lp/quant.sf</v>
      </c>
      <c r="AC70" s="63" t="str">
        <f aca="false">CONCATENATE("preprocessing/", A70, "/outputs/02hisat2_hg38_100/hg38_100_sno_gene_gene_id.count.xz")</f>
        <v>preprocessing/TMRC30012/outputs/02hisat2_hg38_100/hg38_100_sno_gene_gene_id.count.xz</v>
      </c>
      <c r="AD70" s="71" t="n">
        <v>11629669</v>
      </c>
      <c r="AE70" s="71" t="n">
        <v>1728803</v>
      </c>
      <c r="AF70" s="72" t="n">
        <f aca="false">(AE70+AD70)/Y70</f>
        <v>0.962603130475387</v>
      </c>
      <c r="AG70" s="63" t="str">
        <f aca="false">CONCATENATE("preprocessing/", A70, "/outputs/03hisat2_lpanamensis_v36/sno_gene_gene_id.count.xz")</f>
        <v>preprocessing/TMRC30012/outputs/03hisat2_lpanamensis_v36/sno_gene_gene_id.count.xz</v>
      </c>
      <c r="AH70" s="71" t="n">
        <v>1952</v>
      </c>
      <c r="AI70" s="71" t="n">
        <v>296</v>
      </c>
      <c r="AJ70" s="73" t="n">
        <f aca="false">(AI70+AH70)/Y70</f>
        <v>0.000161989472846046</v>
      </c>
      <c r="AK70" s="74" t="n">
        <f aca="false">(AI70+AH70)/(AE70+AD70)</f>
        <v>0.000168282719760164</v>
      </c>
      <c r="AL70" s="63" t="s">
        <v>63</v>
      </c>
      <c r="AM70" s="63" t="s">
        <v>221</v>
      </c>
      <c r="AN70" s="63" t="s">
        <v>65</v>
      </c>
      <c r="AO70" s="71" t="n">
        <v>0</v>
      </c>
      <c r="AP70" s="71" t="n">
        <v>0</v>
      </c>
      <c r="AQ70" s="71"/>
      <c r="AR70" s="71"/>
      <c r="AS70" s="71" t="n">
        <f aca="false">SUM(AO70:AR70)</f>
        <v>0</v>
      </c>
      <c r="AT70" s="75" t="n">
        <f aca="false">+AS70/AH70</f>
        <v>0</v>
      </c>
      <c r="AU70" s="63" t="s">
        <v>56</v>
      </c>
      <c r="AV70" s="76" t="str">
        <f aca="false">CONCATENATE("preprocessing/", A70, "/outputs/45salmon_hg38_lp/quant.sf")</f>
        <v>preprocessing/TMRC30012/outputs/45salmon_hg38_lp/quant.sf</v>
      </c>
      <c r="AW70" s="63" t="s">
        <v>449</v>
      </c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</row>
    <row r="71" s="63" customFormat="true" ht="21" hidden="false" customHeight="true" outlineLevel="0" collapsed="false">
      <c r="A71" s="62" t="s">
        <v>450</v>
      </c>
      <c r="B71" s="63" t="s">
        <v>50</v>
      </c>
      <c r="C71" s="64" t="s">
        <v>451</v>
      </c>
      <c r="D71" s="65" t="n">
        <v>1</v>
      </c>
      <c r="E71" s="66" t="s">
        <v>52</v>
      </c>
      <c r="F71" s="67" t="n">
        <v>41956</v>
      </c>
      <c r="G71" s="63" t="s">
        <v>431</v>
      </c>
      <c r="H71" s="66" t="s">
        <v>54</v>
      </c>
      <c r="I71" s="66" t="n">
        <v>2</v>
      </c>
      <c r="J71" s="66" t="s">
        <v>55</v>
      </c>
      <c r="K71" s="66" t="s">
        <v>55</v>
      </c>
      <c r="L71" s="66" t="s">
        <v>56</v>
      </c>
      <c r="M71" s="66" t="s">
        <v>55</v>
      </c>
      <c r="N71" s="66" t="s">
        <v>210</v>
      </c>
      <c r="O71" s="66" t="s">
        <v>452</v>
      </c>
      <c r="P71" s="66" t="s">
        <v>212</v>
      </c>
      <c r="Q71" s="68" t="s">
        <v>453</v>
      </c>
      <c r="R71" s="69" t="n">
        <v>96</v>
      </c>
      <c r="S71" s="70" t="s">
        <v>436</v>
      </c>
      <c r="T71" s="78" t="n">
        <v>41956</v>
      </c>
      <c r="U71" s="66" t="s">
        <v>61</v>
      </c>
      <c r="V71" s="63" t="s">
        <v>62</v>
      </c>
      <c r="W71" s="63" t="s">
        <v>73</v>
      </c>
      <c r="X71" s="71" t="n">
        <v>17519027</v>
      </c>
      <c r="Y71" s="71" t="n">
        <v>15740858</v>
      </c>
      <c r="Z71" s="72" t="n">
        <f aca="false">Y71/X71</f>
        <v>0.898500698697479</v>
      </c>
      <c r="AA71" s="63" t="str">
        <f aca="false">CONCATENATE("preprocessing/",A71, "/outputs/salmon_hg38_100/quant.sf")</f>
        <v>preprocessing/TMRC30013/outputs/salmon_hg38_100/quant.sf</v>
      </c>
      <c r="AB71" s="63" t="str">
        <f aca="false">CONCATENATE("preprocessing/",A71, "/outputs/45salmon_hg38_lp/quant.sf")</f>
        <v>preprocessing/TMRC30013/outputs/45salmon_hg38_lp/quant.sf</v>
      </c>
      <c r="AC71" s="63" t="str">
        <f aca="false">CONCATENATE("preprocessing/", A71, "/outputs/02hisat2_hg38_100/hg38_100_sno_gene_gene_id.count.xz")</f>
        <v>preprocessing/TMRC30013/outputs/02hisat2_hg38_100/hg38_100_sno_gene_gene_id.count.xz</v>
      </c>
      <c r="AD71" s="71" t="n">
        <v>13190843</v>
      </c>
      <c r="AE71" s="71" t="n">
        <v>1878574</v>
      </c>
      <c r="AF71" s="72" t="n">
        <f aca="false">(AE71+AD71)/Y71</f>
        <v>0.957344065996911</v>
      </c>
      <c r="AG71" s="63" t="str">
        <f aca="false">CONCATENATE("preprocessing/", A71, "/outputs/03hisat2_lpanamensis_v36/sno_gene_gene_id.count.xz")</f>
        <v>preprocessing/TMRC30013/outputs/03hisat2_lpanamensis_v36/sno_gene_gene_id.count.xz</v>
      </c>
      <c r="AH71" s="71" t="n">
        <v>1249</v>
      </c>
      <c r="AI71" s="71" t="n">
        <v>304</v>
      </c>
      <c r="AJ71" s="73" t="n">
        <f aca="false">(AI71+AH71)/Y71</f>
        <v>9.86604415083346E-005</v>
      </c>
      <c r="AK71" s="74" t="n">
        <f aca="false">(AI71+AH71)/(AE71+AD71)</f>
        <v>0.000103056408884299</v>
      </c>
      <c r="AL71" s="63" t="s">
        <v>63</v>
      </c>
      <c r="AM71" s="63" t="s">
        <v>221</v>
      </c>
      <c r="AN71" s="63" t="s">
        <v>65</v>
      </c>
      <c r="AO71" s="71" t="n">
        <v>0</v>
      </c>
      <c r="AP71" s="71" t="n">
        <v>0</v>
      </c>
      <c r="AQ71" s="71"/>
      <c r="AR71" s="71"/>
      <c r="AS71" s="71" t="n">
        <f aca="false">SUM(AO71:AR71)</f>
        <v>0</v>
      </c>
      <c r="AT71" s="75" t="n">
        <f aca="false">+AS71/AH71</f>
        <v>0</v>
      </c>
      <c r="AU71" s="63" t="s">
        <v>56</v>
      </c>
      <c r="AV71" s="76" t="str">
        <f aca="false">CONCATENATE("preprocessing/", A71, "/outputs/45salmon_hg38_lp/quant.sf")</f>
        <v>preprocessing/TMRC30013/outputs/45salmon_hg38_lp/quant.sf</v>
      </c>
      <c r="AW71" s="63" t="s">
        <v>454</v>
      </c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</row>
    <row r="72" s="63" customFormat="true" ht="21" hidden="false" customHeight="true" outlineLevel="0" collapsed="false">
      <c r="A72" s="79" t="s">
        <v>455</v>
      </c>
      <c r="B72" s="64" t="s">
        <v>101</v>
      </c>
      <c r="C72" s="64" t="s">
        <v>456</v>
      </c>
      <c r="D72" s="65" t="n">
        <v>2</v>
      </c>
      <c r="E72" s="66" t="s">
        <v>52</v>
      </c>
      <c r="F72" s="67" t="n">
        <v>42152</v>
      </c>
      <c r="G72" s="63" t="s">
        <v>431</v>
      </c>
      <c r="H72" s="66" t="s">
        <v>54</v>
      </c>
      <c r="I72" s="66" t="n">
        <v>1</v>
      </c>
      <c r="J72" s="66" t="s">
        <v>71</v>
      </c>
      <c r="K72" s="66" t="s">
        <v>72</v>
      </c>
      <c r="L72" s="66" t="s">
        <v>56</v>
      </c>
      <c r="M72" s="66" t="s">
        <v>72</v>
      </c>
      <c r="N72" s="66" t="s">
        <v>210</v>
      </c>
      <c r="O72" s="66" t="s">
        <v>433</v>
      </c>
      <c r="P72" s="63" t="s">
        <v>425</v>
      </c>
      <c r="Q72" s="68" t="s">
        <v>457</v>
      </c>
      <c r="R72" s="69" t="n">
        <v>100</v>
      </c>
      <c r="S72" s="70" t="s">
        <v>215</v>
      </c>
      <c r="T72" s="78" t="n">
        <v>42264</v>
      </c>
      <c r="U72" s="66" t="s">
        <v>61</v>
      </c>
      <c r="V72" s="66" t="s">
        <v>62</v>
      </c>
      <c r="X72" s="71" t="n">
        <v>8286028</v>
      </c>
      <c r="Y72" s="71" t="n">
        <v>8027440</v>
      </c>
      <c r="Z72" s="72" t="n">
        <f aca="false">Y72/X72</f>
        <v>0.968792285036932</v>
      </c>
      <c r="AA72" s="63" t="str">
        <f aca="false">CONCATENATE("preprocessing/",A72, "/outputs/salmon_hg38_100/quant.sf")</f>
        <v>preprocessing/TMRC30014/outputs/salmon_hg38_100/quant.sf</v>
      </c>
      <c r="AB72" s="63" t="str">
        <f aca="false">CONCATENATE("preprocessing/",A72, "/outputs/45salmon_hg38_lp/quant.sf")</f>
        <v>preprocessing/TMRC30014/outputs/45salmon_hg38_lp/quant.sf</v>
      </c>
      <c r="AC72" s="63" t="str">
        <f aca="false">CONCATENATE("preprocessing/", A72, "/outputs/02hisat2_hg38_100/hg38_100_sno_gene_gene_id.count.xz")</f>
        <v>preprocessing/TMRC30014/outputs/02hisat2_hg38_100/hg38_100_sno_gene_gene_id.count.xz</v>
      </c>
      <c r="AD72" s="71" t="n">
        <v>6265092</v>
      </c>
      <c r="AE72" s="71" t="n">
        <v>1403305</v>
      </c>
      <c r="AF72" s="72" t="n">
        <f aca="false">(AE72+AD72)/Y72</f>
        <v>0.95527303847802</v>
      </c>
      <c r="AG72" s="63" t="str">
        <f aca="false">CONCATENATE("preprocessing/", A72, "/outputs/03hisat2_lpanamensis_v36/sno_gene_gene_id.count.xz")</f>
        <v>preprocessing/TMRC30014/outputs/03hisat2_lpanamensis_v36/sno_gene_gene_id.count.xz</v>
      </c>
      <c r="AH72" s="71" t="n">
        <v>1998</v>
      </c>
      <c r="AI72" s="71" t="n">
        <v>103</v>
      </c>
      <c r="AJ72" s="73" t="n">
        <f aca="false">(AI72+AH72)/Y72</f>
        <v>0.000261727275445223</v>
      </c>
      <c r="AK72" s="74" t="n">
        <f aca="false">(AI72+AH72)/(AE72+AD72)</f>
        <v>0.000273981641795541</v>
      </c>
      <c r="AL72" s="63" t="s">
        <v>103</v>
      </c>
      <c r="AM72" s="63" t="s">
        <v>64</v>
      </c>
      <c r="AN72" s="63" t="s">
        <v>75</v>
      </c>
      <c r="AO72" s="71" t="n">
        <v>0</v>
      </c>
      <c r="AP72" s="71" t="n">
        <v>1</v>
      </c>
      <c r="AQ72" s="71"/>
      <c r="AR72" s="71"/>
      <c r="AS72" s="71" t="n">
        <f aca="false">SUM(AO72:AR72)</f>
        <v>1</v>
      </c>
      <c r="AT72" s="75" t="n">
        <f aca="false">+AS72/AH72</f>
        <v>0.000500500500500501</v>
      </c>
      <c r="AU72" s="63" t="s">
        <v>56</v>
      </c>
      <c r="AV72" s="76" t="str">
        <f aca="false">CONCATENATE("preprocessing/", A72, "/outputs/45salmon_hg38_lp/quant.sf")</f>
        <v>preprocessing/TMRC30014/outputs/45salmon_hg38_lp/quant.sf</v>
      </c>
      <c r="AW72" s="63" t="s">
        <v>458</v>
      </c>
      <c r="AX72" s="63" t="s">
        <v>459</v>
      </c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</row>
    <row r="73" s="63" customFormat="true" ht="21" hidden="false" customHeight="true" outlineLevel="0" collapsed="false">
      <c r="A73" s="79" t="s">
        <v>460</v>
      </c>
      <c r="B73" s="64" t="s">
        <v>114</v>
      </c>
      <c r="C73" s="64" t="s">
        <v>461</v>
      </c>
      <c r="D73" s="65" t="n">
        <v>2</v>
      </c>
      <c r="E73" s="66" t="s">
        <v>52</v>
      </c>
      <c r="F73" s="67" t="n">
        <v>42159</v>
      </c>
      <c r="G73" s="63" t="s">
        <v>431</v>
      </c>
      <c r="H73" s="66" t="s">
        <v>54</v>
      </c>
      <c r="I73" s="66" t="n">
        <v>2</v>
      </c>
      <c r="J73" s="66" t="s">
        <v>55</v>
      </c>
      <c r="K73" s="66" t="s">
        <v>55</v>
      </c>
      <c r="L73" s="66" t="s">
        <v>56</v>
      </c>
      <c r="M73" s="66" t="s">
        <v>55</v>
      </c>
      <c r="N73" s="66" t="s">
        <v>210</v>
      </c>
      <c r="O73" s="66" t="s">
        <v>433</v>
      </c>
      <c r="P73" s="63" t="s">
        <v>425</v>
      </c>
      <c r="Q73" s="68" t="s">
        <v>237</v>
      </c>
      <c r="R73" s="69" t="n">
        <v>100</v>
      </c>
      <c r="S73" s="70" t="s">
        <v>215</v>
      </c>
      <c r="T73" s="78" t="n">
        <v>42192</v>
      </c>
      <c r="U73" s="66" t="s">
        <v>61</v>
      </c>
      <c r="V73" s="66" t="s">
        <v>62</v>
      </c>
      <c r="X73" s="71" t="n">
        <v>11942280</v>
      </c>
      <c r="Y73" s="71" t="n">
        <v>11190303</v>
      </c>
      <c r="Z73" s="72" t="n">
        <f aca="false">Y73/X73</f>
        <v>0.937032375727248</v>
      </c>
      <c r="AA73" s="63" t="str">
        <f aca="false">CONCATENATE("preprocessing/",A73, "/outputs/salmon_hg38_100/quant.sf")</f>
        <v>preprocessing/TMRC30024/outputs/salmon_hg38_100/quant.sf</v>
      </c>
      <c r="AB73" s="63" t="str">
        <f aca="false">CONCATENATE("preprocessing/",A73, "/outputs/45salmon_hg38_lp/quant.sf")</f>
        <v>preprocessing/TMRC30024/outputs/45salmon_hg38_lp/quant.sf</v>
      </c>
      <c r="AC73" s="63" t="str">
        <f aca="false">CONCATENATE("preprocessing/", A73, "/outputs/02hisat2_hg38_100/hg38_100_sno_gene_gene_id.count.xz")</f>
        <v>preprocessing/TMRC30024/outputs/02hisat2_hg38_100/hg38_100_sno_gene_gene_id.count.xz</v>
      </c>
      <c r="AD73" s="71" t="n">
        <v>9072854</v>
      </c>
      <c r="AE73" s="71" t="n">
        <v>1697529</v>
      </c>
      <c r="AF73" s="72" t="n">
        <f aca="false">(AE73+AD73)/Y73</f>
        <v>0.962474653277932</v>
      </c>
      <c r="AG73" s="63" t="str">
        <f aca="false">CONCATENATE("preprocessing/", A73, "/outputs/03hisat2_lpanamensis_v36/sno_gene_gene_id.count.xz")</f>
        <v>preprocessing/TMRC30024/outputs/03hisat2_lpanamensis_v36/sno_gene_gene_id.count.xz</v>
      </c>
      <c r="AH73" s="71" t="n">
        <v>1419</v>
      </c>
      <c r="AI73" s="71" t="n">
        <v>179</v>
      </c>
      <c r="AJ73" s="73" t="n">
        <f aca="false">(AI73+AH73)/Y73</f>
        <v>0.000142802210092077</v>
      </c>
      <c r="AK73" s="74" t="n">
        <f aca="false">(AI73+AH73)/(AE73+AD73)</f>
        <v>0.000148369839772643</v>
      </c>
      <c r="AL73" s="63" t="s">
        <v>116</v>
      </c>
      <c r="AM73" s="63" t="s">
        <v>221</v>
      </c>
      <c r="AN73" s="63" t="s">
        <v>75</v>
      </c>
      <c r="AO73" s="71" t="n">
        <v>0</v>
      </c>
      <c r="AP73" s="71" t="n">
        <v>1</v>
      </c>
      <c r="AQ73" s="71"/>
      <c r="AR73" s="71"/>
      <c r="AS73" s="71" t="n">
        <f aca="false">SUM(AO73:AR73)</f>
        <v>1</v>
      </c>
      <c r="AT73" s="75" t="n">
        <f aca="false">+AS73/AH73</f>
        <v>0.000704721634954193</v>
      </c>
      <c r="AU73" s="63" t="s">
        <v>56</v>
      </c>
      <c r="AV73" s="76" t="str">
        <f aca="false">CONCATENATE("preprocessing/", A73, "/outputs/45salmon_hg38_lp/quant.sf")</f>
        <v>preprocessing/TMRC30024/outputs/45salmon_hg38_lp/quant.sf</v>
      </c>
      <c r="AW73" s="63" t="s">
        <v>462</v>
      </c>
      <c r="AX73" s="63" t="s">
        <v>463</v>
      </c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</row>
    <row r="74" s="63" customFormat="true" ht="21" hidden="false" customHeight="true" outlineLevel="0" collapsed="false">
      <c r="A74" s="79" t="s">
        <v>464</v>
      </c>
      <c r="B74" s="64" t="s">
        <v>101</v>
      </c>
      <c r="C74" s="64" t="s">
        <v>465</v>
      </c>
      <c r="D74" s="65" t="n">
        <v>2</v>
      </c>
      <c r="E74" s="66" t="s">
        <v>52</v>
      </c>
      <c r="F74" s="67" t="n">
        <v>42159</v>
      </c>
      <c r="G74" s="63" t="s">
        <v>431</v>
      </c>
      <c r="H74" s="66" t="s">
        <v>54</v>
      </c>
      <c r="I74" s="66" t="n">
        <v>2</v>
      </c>
      <c r="J74" s="66" t="s">
        <v>71</v>
      </c>
      <c r="K74" s="66" t="s">
        <v>72</v>
      </c>
      <c r="L74" s="66" t="s">
        <v>56</v>
      </c>
      <c r="M74" s="66" t="s">
        <v>72</v>
      </c>
      <c r="N74" s="66" t="s">
        <v>210</v>
      </c>
      <c r="O74" s="66" t="s">
        <v>433</v>
      </c>
      <c r="P74" s="63" t="s">
        <v>425</v>
      </c>
      <c r="Q74" s="68" t="s">
        <v>294</v>
      </c>
      <c r="R74" s="69" t="n">
        <v>100</v>
      </c>
      <c r="S74" s="70" t="s">
        <v>215</v>
      </c>
      <c r="T74" s="78" t="n">
        <v>42264</v>
      </c>
      <c r="U74" s="66" t="s">
        <v>61</v>
      </c>
      <c r="V74" s="66" t="s">
        <v>62</v>
      </c>
      <c r="X74" s="71" t="n">
        <v>7196919</v>
      </c>
      <c r="Y74" s="71" t="n">
        <v>6934053</v>
      </c>
      <c r="Z74" s="72" t="n">
        <f aca="false">Y74/X74</f>
        <v>0.963475203764277</v>
      </c>
      <c r="AA74" s="63" t="str">
        <f aca="false">CONCATENATE("preprocessing/",A74, "/outputs/salmon_hg38_100/quant.sf")</f>
        <v>preprocessing/TMRC30030/outputs/salmon_hg38_100/quant.sf</v>
      </c>
      <c r="AB74" s="63" t="str">
        <f aca="false">CONCATENATE("preprocessing/",A74, "/outputs/45salmon_hg38_lp/quant.sf")</f>
        <v>preprocessing/TMRC30030/outputs/45salmon_hg38_lp/quant.sf</v>
      </c>
      <c r="AC74" s="63" t="str">
        <f aca="false">CONCATENATE("preprocessing/", A74, "/outputs/02hisat2_hg38_100/hg38_100_sno_gene_gene_id.count.xz")</f>
        <v>preprocessing/TMRC30030/outputs/02hisat2_hg38_100/hg38_100_sno_gene_gene_id.count.xz</v>
      </c>
      <c r="AD74" s="71" t="n">
        <v>5561890</v>
      </c>
      <c r="AE74" s="71" t="n">
        <v>1061770</v>
      </c>
      <c r="AF74" s="72" t="n">
        <f aca="false">(AE74+AD74)/Y74</f>
        <v>0.955236425219132</v>
      </c>
      <c r="AG74" s="63" t="str">
        <f aca="false">CONCATENATE("preprocessing/", A74, "/outputs/03hisat2_lpanamensis_v36/sno_gene_gene_id.count.xz")</f>
        <v>preprocessing/TMRC30030/outputs/03hisat2_lpanamensis_v36/sno_gene_gene_id.count.xz</v>
      </c>
      <c r="AH74" s="71" t="n">
        <v>923</v>
      </c>
      <c r="AI74" s="71" t="n">
        <v>73</v>
      </c>
      <c r="AJ74" s="73" t="n">
        <f aca="false">(AI74+AH74)/Y74</f>
        <v>0.000143638936708445</v>
      </c>
      <c r="AK74" s="74" t="n">
        <f aca="false">(AI74+AH74)/(AE74+AD74)</f>
        <v>0.000150370037109393</v>
      </c>
      <c r="AL74" s="63" t="s">
        <v>103</v>
      </c>
      <c r="AM74" s="63" t="s">
        <v>221</v>
      </c>
      <c r="AN74" s="63" t="s">
        <v>75</v>
      </c>
      <c r="AO74" s="71" t="n">
        <v>0</v>
      </c>
      <c r="AP74" s="71" t="n">
        <v>0</v>
      </c>
      <c r="AQ74" s="71"/>
      <c r="AR74" s="71"/>
      <c r="AS74" s="71" t="n">
        <f aca="false">SUM(AO74:AR74)</f>
        <v>0</v>
      </c>
      <c r="AT74" s="75" t="n">
        <f aca="false">+AS74/AH74</f>
        <v>0</v>
      </c>
      <c r="AU74" s="63" t="s">
        <v>56</v>
      </c>
      <c r="AV74" s="76" t="str">
        <f aca="false">CONCATENATE("preprocessing/", A74, "/outputs/45salmon_hg38_lp/quant.sf")</f>
        <v>preprocessing/TMRC30030/outputs/45salmon_hg38_lp/quant.sf</v>
      </c>
      <c r="AW74" s="63" t="s">
        <v>466</v>
      </c>
      <c r="AX74" s="63" t="s">
        <v>467</v>
      </c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</row>
    <row r="75" s="63" customFormat="true" ht="21" hidden="false" customHeight="true" outlineLevel="0" collapsed="false">
      <c r="A75" s="79" t="s">
        <v>468</v>
      </c>
      <c r="B75" s="64" t="s">
        <v>114</v>
      </c>
      <c r="C75" s="64" t="s">
        <v>469</v>
      </c>
      <c r="D75" s="65" t="n">
        <v>2</v>
      </c>
      <c r="E75" s="66" t="s">
        <v>52</v>
      </c>
      <c r="F75" s="67" t="n">
        <v>42172</v>
      </c>
      <c r="G75" s="63" t="s">
        <v>431</v>
      </c>
      <c r="H75" s="66" t="s">
        <v>54</v>
      </c>
      <c r="I75" s="66" t="n">
        <v>3</v>
      </c>
      <c r="J75" s="66" t="s">
        <v>55</v>
      </c>
      <c r="K75" s="66" t="s">
        <v>55</v>
      </c>
      <c r="L75" s="66" t="s">
        <v>56</v>
      </c>
      <c r="M75" s="66" t="s">
        <v>55</v>
      </c>
      <c r="N75" s="66" t="s">
        <v>210</v>
      </c>
      <c r="O75" s="66" t="s">
        <v>433</v>
      </c>
      <c r="P75" s="63" t="s">
        <v>425</v>
      </c>
      <c r="Q75" s="68" t="s">
        <v>470</v>
      </c>
      <c r="R75" s="65" t="n">
        <v>100</v>
      </c>
      <c r="S75" s="70" t="s">
        <v>215</v>
      </c>
      <c r="T75" s="78" t="n">
        <v>42192</v>
      </c>
      <c r="U75" s="63" t="s">
        <v>61</v>
      </c>
      <c r="V75" s="66" t="s">
        <v>62</v>
      </c>
      <c r="X75" s="71" t="n">
        <v>14638528</v>
      </c>
      <c r="Y75" s="71" t="n">
        <v>14191287</v>
      </c>
      <c r="Z75" s="72" t="n">
        <f aca="false">Y75/X75</f>
        <v>0.969447679438807</v>
      </c>
      <c r="AA75" s="63" t="str">
        <f aca="false">CONCATENATE("preprocessing/",A75, "/outputs/salmon_hg38_100/quant.sf")</f>
        <v>preprocessing/TMRC30034/outputs/salmon_hg38_100/quant.sf</v>
      </c>
      <c r="AB75" s="63" t="str">
        <f aca="false">CONCATENATE("preprocessing/",A75, "/outputs/45salmon_hg38_lp/quant.sf")</f>
        <v>preprocessing/TMRC30034/outputs/45salmon_hg38_lp/quant.sf</v>
      </c>
      <c r="AC75" s="63" t="str">
        <f aca="false">CONCATENATE("preprocessing/", A75, "/outputs/02hisat2_hg38_100/hg38_100_sno_gene_gene_id.count.xz")</f>
        <v>preprocessing/TMRC30034/outputs/02hisat2_hg38_100/hg38_100_sno_gene_gene_id.count.xz</v>
      </c>
      <c r="AD75" s="71" t="n">
        <v>11664261</v>
      </c>
      <c r="AE75" s="71" t="n">
        <v>1913192</v>
      </c>
      <c r="AF75" s="72" t="n">
        <f aca="false">(AE75+AD75)/Y75</f>
        <v>0.956745713056187</v>
      </c>
      <c r="AG75" s="63" t="str">
        <f aca="false">CONCATENATE("preprocessing/", A75, "/outputs/03hisat2_lpanamensis_v36/sno_gene_gene_id.count.xz")</f>
        <v>preprocessing/TMRC30034/outputs/03hisat2_lpanamensis_v36/sno_gene_gene_id.count.xz</v>
      </c>
      <c r="AH75" s="71" t="n">
        <v>1719</v>
      </c>
      <c r="AI75" s="71" t="n">
        <v>277</v>
      </c>
      <c r="AJ75" s="73" t="n">
        <f aca="false">(AI75+AH75)/Y75</f>
        <v>0.000140649681737816</v>
      </c>
      <c r="AK75" s="74" t="n">
        <f aca="false">(AI75+AH75)/(AE75+AD75)</f>
        <v>0.00014700842639632</v>
      </c>
      <c r="AL75" s="63" t="s">
        <v>116</v>
      </c>
      <c r="AM75" s="63" t="s">
        <v>221</v>
      </c>
      <c r="AN75" s="63" t="s">
        <v>75</v>
      </c>
      <c r="AO75" s="71" t="n">
        <v>0</v>
      </c>
      <c r="AP75" s="71" t="n">
        <v>0</v>
      </c>
      <c r="AQ75" s="71"/>
      <c r="AR75" s="71"/>
      <c r="AS75" s="71" t="n">
        <f aca="false">SUM(AO75:AR75)</f>
        <v>0</v>
      </c>
      <c r="AT75" s="75" t="n">
        <f aca="false">+AS75/AH75</f>
        <v>0</v>
      </c>
      <c r="AU75" s="63" t="s">
        <v>56</v>
      </c>
      <c r="AV75" s="76" t="str">
        <f aca="false">CONCATENATE("preprocessing/", A75, "/outputs/45salmon_hg38_lp/quant.sf")</f>
        <v>preprocessing/TMRC30034/outputs/45salmon_hg38_lp/quant.sf</v>
      </c>
      <c r="AW75" s="63" t="s">
        <v>471</v>
      </c>
      <c r="AX75" s="63" t="s">
        <v>472</v>
      </c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</row>
    <row r="76" s="63" customFormat="true" ht="21" hidden="false" customHeight="true" outlineLevel="0" collapsed="false">
      <c r="A76" s="79" t="s">
        <v>473</v>
      </c>
      <c r="B76" s="64" t="s">
        <v>101</v>
      </c>
      <c r="C76" s="64" t="s">
        <v>474</v>
      </c>
      <c r="D76" s="65" t="n">
        <v>2</v>
      </c>
      <c r="E76" s="66" t="s">
        <v>52</v>
      </c>
      <c r="F76" s="67" t="n">
        <v>42172</v>
      </c>
      <c r="G76" s="63" t="s">
        <v>431</v>
      </c>
      <c r="H76" s="66" t="s">
        <v>54</v>
      </c>
      <c r="I76" s="66" t="n">
        <v>3</v>
      </c>
      <c r="J76" s="66" t="s">
        <v>71</v>
      </c>
      <c r="K76" s="66" t="s">
        <v>72</v>
      </c>
      <c r="L76" s="66" t="s">
        <v>56</v>
      </c>
      <c r="M76" s="63" t="s">
        <v>72</v>
      </c>
      <c r="N76" s="66" t="s">
        <v>210</v>
      </c>
      <c r="O76" s="66" t="s">
        <v>433</v>
      </c>
      <c r="P76" s="63" t="s">
        <v>425</v>
      </c>
      <c r="Q76" s="68" t="s">
        <v>294</v>
      </c>
      <c r="R76" s="65" t="n">
        <v>99</v>
      </c>
      <c r="S76" s="70" t="s">
        <v>215</v>
      </c>
      <c r="T76" s="78" t="n">
        <v>42193</v>
      </c>
      <c r="U76" s="63" t="s">
        <v>61</v>
      </c>
      <c r="V76" s="66" t="s">
        <v>62</v>
      </c>
      <c r="X76" s="71" t="n">
        <v>7144498</v>
      </c>
      <c r="Y76" s="71" t="n">
        <v>6909904</v>
      </c>
      <c r="Z76" s="72" t="n">
        <f aca="false">Y76/X76</f>
        <v>0.967164382997938</v>
      </c>
      <c r="AA76" s="63" t="str">
        <f aca="false">CONCATENATE("preprocessing/",A76, "/outputs/salmon_hg38_100/quant.sf")</f>
        <v>preprocessing/TMRC30037/outputs/salmon_hg38_100/quant.sf</v>
      </c>
      <c r="AB76" s="63" t="str">
        <f aca="false">CONCATENATE("preprocessing/",A76, "/outputs/45salmon_hg38_lp/quant.sf")</f>
        <v>preprocessing/TMRC30037/outputs/45salmon_hg38_lp/quant.sf</v>
      </c>
      <c r="AC76" s="63" t="str">
        <f aca="false">CONCATENATE("preprocessing/", A76, "/outputs/02hisat2_hg38_100/hg38_100_sno_gene_gene_id.count.xz")</f>
        <v>preprocessing/TMRC30037/outputs/02hisat2_hg38_100/hg38_100_sno_gene_gene_id.count.xz</v>
      </c>
      <c r="AD76" s="71" t="n">
        <v>5645820</v>
      </c>
      <c r="AE76" s="71" t="n">
        <v>946368</v>
      </c>
      <c r="AF76" s="72" t="n">
        <f aca="false">(AE76+AD76)/Y76</f>
        <v>0.95402020057008</v>
      </c>
      <c r="AG76" s="63" t="str">
        <f aca="false">CONCATENATE("preprocessing/", A76, "/outputs/03hisat2_lpanamensis_v36/sno_gene_gene_id.count.xz")</f>
        <v>preprocessing/TMRC30037/outputs/03hisat2_lpanamensis_v36/sno_gene_gene_id.count.xz</v>
      </c>
      <c r="AH76" s="71" t="n">
        <v>654</v>
      </c>
      <c r="AI76" s="71" t="n">
        <v>129</v>
      </c>
      <c r="AJ76" s="73" t="n">
        <f aca="false">(AI76+AH76)/Y76</f>
        <v>0.000113315611910093</v>
      </c>
      <c r="AK76" s="74" t="n">
        <f aca="false">(AI76+AH76)/(AE76+AD76)</f>
        <v>0.000118776952356335</v>
      </c>
      <c r="AL76" s="63" t="s">
        <v>103</v>
      </c>
      <c r="AM76" s="63" t="s">
        <v>221</v>
      </c>
      <c r="AN76" s="63" t="s">
        <v>75</v>
      </c>
      <c r="AO76" s="71" t="n">
        <v>0</v>
      </c>
      <c r="AP76" s="71" t="n">
        <v>0</v>
      </c>
      <c r="AQ76" s="71"/>
      <c r="AR76" s="71"/>
      <c r="AS76" s="71" t="n">
        <f aca="false">SUM(AO76:AR76)</f>
        <v>0</v>
      </c>
      <c r="AT76" s="75" t="n">
        <f aca="false">+AS76/AH76</f>
        <v>0</v>
      </c>
      <c r="AU76" s="63" t="s">
        <v>56</v>
      </c>
      <c r="AV76" s="76" t="str">
        <f aca="false">CONCATENATE("preprocessing/", A76, "/outputs/45salmon_hg38_lp/quant.sf")</f>
        <v>preprocessing/TMRC30037/outputs/45salmon_hg38_lp/quant.sf</v>
      </c>
      <c r="AW76" s="63" t="s">
        <v>475</v>
      </c>
      <c r="AX76" s="63" t="s">
        <v>476</v>
      </c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</row>
    <row r="77" s="63" customFormat="true" ht="21" hidden="false" customHeight="true" outlineLevel="0" collapsed="false">
      <c r="A77" s="79" t="s">
        <v>477</v>
      </c>
      <c r="B77" s="64" t="s">
        <v>114</v>
      </c>
      <c r="C77" s="64" t="s">
        <v>478</v>
      </c>
      <c r="D77" s="65" t="n">
        <v>2</v>
      </c>
      <c r="E77" s="66" t="s">
        <v>52</v>
      </c>
      <c r="F77" s="67" t="n">
        <v>42152</v>
      </c>
      <c r="G77" s="63" t="s">
        <v>431</v>
      </c>
      <c r="H77" s="66" t="s">
        <v>54</v>
      </c>
      <c r="I77" s="66" t="n">
        <v>1</v>
      </c>
      <c r="J77" s="66" t="s">
        <v>55</v>
      </c>
      <c r="K77" s="66" t="s">
        <v>55</v>
      </c>
      <c r="L77" s="66" t="s">
        <v>56</v>
      </c>
      <c r="M77" s="66" t="s">
        <v>55</v>
      </c>
      <c r="N77" s="66" t="s">
        <v>210</v>
      </c>
      <c r="O77" s="66" t="s">
        <v>433</v>
      </c>
      <c r="P77" s="63" t="s">
        <v>425</v>
      </c>
      <c r="Q77" s="68" t="s">
        <v>479</v>
      </c>
      <c r="R77" s="69" t="n">
        <v>98</v>
      </c>
      <c r="S77" s="70" t="s">
        <v>215</v>
      </c>
      <c r="T77" s="78" t="n">
        <v>42193</v>
      </c>
      <c r="U77" s="66" t="s">
        <v>61</v>
      </c>
      <c r="V77" s="66" t="s">
        <v>62</v>
      </c>
      <c r="X77" s="71" t="n">
        <v>5116846</v>
      </c>
      <c r="Y77" s="71" t="n">
        <v>4812599</v>
      </c>
      <c r="Z77" s="72" t="n">
        <f aca="false">Y77/X77</f>
        <v>0.940540129603275</v>
      </c>
      <c r="AA77" s="63" t="str">
        <f aca="false">CONCATENATE("preprocessing/",A77, "/outputs/salmon_hg38_100/quant.sf")</f>
        <v>preprocessing/TMRC30038/outputs/salmon_hg38_100/quant.sf</v>
      </c>
      <c r="AB77" s="63" t="str">
        <f aca="false">CONCATENATE("preprocessing/",A77, "/outputs/45salmon_hg38_lp/quant.sf")</f>
        <v>preprocessing/TMRC30038/outputs/45salmon_hg38_lp/quant.sf</v>
      </c>
      <c r="AC77" s="63" t="str">
        <f aca="false">CONCATENATE("preprocessing/", A77, "/outputs/02hisat2_hg38_100/hg38_100_sno_gene_gene_id.count.xz")</f>
        <v>preprocessing/TMRC30038/outputs/02hisat2_hg38_100/hg38_100_sno_gene_gene_id.count.xz</v>
      </c>
      <c r="AD77" s="71" t="n">
        <v>3813373</v>
      </c>
      <c r="AE77" s="71" t="n">
        <v>717041</v>
      </c>
      <c r="AF77" s="72" t="n">
        <f aca="false">(AE77+AD77)/Y77</f>
        <v>0.941365362042422</v>
      </c>
      <c r="AG77" s="63" t="str">
        <f aca="false">CONCATENATE("preprocessing/", A77, "/outputs/03hisat2_lpanamensis_v36/sno_gene_gene_id.count.xz")</f>
        <v>preprocessing/TMRC30038/outputs/03hisat2_lpanamensis_v36/sno_gene_gene_id.count.xz</v>
      </c>
      <c r="AH77" s="71" t="n">
        <v>1365</v>
      </c>
      <c r="AI77" s="71" t="n">
        <v>121</v>
      </c>
      <c r="AJ77" s="73" t="n">
        <f aca="false">(AI77+AH77)/Y77</f>
        <v>0.000308772868880204</v>
      </c>
      <c r="AK77" s="74" t="n">
        <f aca="false">(AI77+AH77)/(AE77+AD77)</f>
        <v>0.000328005343441019</v>
      </c>
      <c r="AL77" s="63" t="s">
        <v>116</v>
      </c>
      <c r="AM77" s="63" t="s">
        <v>64</v>
      </c>
      <c r="AN77" s="63" t="s">
        <v>75</v>
      </c>
      <c r="AO77" s="71" t="n">
        <v>0</v>
      </c>
      <c r="AP77" s="71" t="n">
        <v>0</v>
      </c>
      <c r="AQ77" s="71"/>
      <c r="AR77" s="71"/>
      <c r="AS77" s="71" t="n">
        <f aca="false">SUM(AO77:AR77)</f>
        <v>0</v>
      </c>
      <c r="AT77" s="75" t="n">
        <f aca="false">+AS77/AH77</f>
        <v>0</v>
      </c>
      <c r="AU77" s="63" t="s">
        <v>56</v>
      </c>
      <c r="AV77" s="76" t="str">
        <f aca="false">CONCATENATE("preprocessing/", A77, "/outputs/45salmon_hg38_lp/quant.sf")</f>
        <v>preprocessing/TMRC30038/outputs/45salmon_hg38_lp/quant.sf</v>
      </c>
      <c r="AW77" s="63" t="s">
        <v>480</v>
      </c>
      <c r="AX77" s="63" t="s">
        <v>481</v>
      </c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</row>
    <row r="78" s="63" customFormat="true" ht="21" hidden="false" customHeight="true" outlineLevel="0" collapsed="false">
      <c r="A78" s="79" t="s">
        <v>482</v>
      </c>
      <c r="B78" s="64" t="s">
        <v>134</v>
      </c>
      <c r="C78" s="64" t="s">
        <v>483</v>
      </c>
      <c r="D78" s="65" t="n">
        <v>1</v>
      </c>
      <c r="E78" s="63" t="s">
        <v>52</v>
      </c>
      <c r="F78" s="67" t="n">
        <v>42229</v>
      </c>
      <c r="G78" s="66" t="s">
        <v>431</v>
      </c>
      <c r="H78" s="66" t="s">
        <v>54</v>
      </c>
      <c r="I78" s="66" t="n">
        <v>1</v>
      </c>
      <c r="J78" s="66" t="s">
        <v>109</v>
      </c>
      <c r="K78" s="63" t="s">
        <v>72</v>
      </c>
      <c r="L78" s="63" t="s">
        <v>56</v>
      </c>
      <c r="M78" s="63" t="s">
        <v>72</v>
      </c>
      <c r="N78" s="63" t="s">
        <v>210</v>
      </c>
      <c r="O78" s="63" t="s">
        <v>433</v>
      </c>
      <c r="P78" s="63" t="s">
        <v>425</v>
      </c>
      <c r="Q78" s="80" t="n">
        <v>13000000</v>
      </c>
      <c r="R78" s="69" t="s">
        <v>247</v>
      </c>
      <c r="S78" s="63" t="s">
        <v>215</v>
      </c>
      <c r="T78" s="78" t="n">
        <v>42264</v>
      </c>
      <c r="U78" s="63" t="s">
        <v>61</v>
      </c>
      <c r="V78" s="66" t="s">
        <v>62</v>
      </c>
      <c r="X78" s="71" t="n">
        <v>10806253</v>
      </c>
      <c r="Y78" s="71" t="n">
        <v>10165791</v>
      </c>
      <c r="Z78" s="72" t="n">
        <f aca="false">Y78/X78</f>
        <v>0.940732277876522</v>
      </c>
      <c r="AA78" s="63" t="str">
        <f aca="false">CONCATENATE("preprocessing/",A78, "/outputs/salmon_hg38_100/quant.sf")</f>
        <v>preprocessing/TMRC30041/outputs/salmon_hg38_100/quant.sf</v>
      </c>
      <c r="AB78" s="63" t="str">
        <f aca="false">CONCATENATE("preprocessing/",A78, "/outputs/45salmon_hg38_lp/quant.sf")</f>
        <v>preprocessing/TMRC30041/outputs/45salmon_hg38_lp/quant.sf</v>
      </c>
      <c r="AC78" s="63" t="str">
        <f aca="false">CONCATENATE("preprocessing/", A78, "/outputs/02hisat2_hg38_100/hg38_100_sno_gene_gene_id.count.xz")</f>
        <v>preprocessing/TMRC30041/outputs/02hisat2_hg38_100/hg38_100_sno_gene_gene_id.count.xz</v>
      </c>
      <c r="AD78" s="71" t="n">
        <v>7786757</v>
      </c>
      <c r="AE78" s="71" t="n">
        <v>1728680</v>
      </c>
      <c r="AF78" s="72" t="n">
        <f aca="false">(AE78+AD78)/Y78</f>
        <v>0.936025243879202</v>
      </c>
      <c r="AG78" s="63" t="str">
        <f aca="false">CONCATENATE("preprocessing/", A78, "/outputs/03hisat2_lpanamensis_v36/sno_gene_gene_id.count.xz")</f>
        <v>preprocessing/TMRC30041/outputs/03hisat2_lpanamensis_v36/sno_gene_gene_id.count.xz</v>
      </c>
      <c r="AH78" s="71" t="n">
        <v>1954</v>
      </c>
      <c r="AI78" s="71" t="n">
        <v>140</v>
      </c>
      <c r="AJ78" s="73" t="n">
        <f aca="false">(AI78+AH78)/Y78</f>
        <v>0.00020598495483529</v>
      </c>
      <c r="AK78" s="74" t="n">
        <f aca="false">(AI78+AH78)/(AE78+AD78)</f>
        <v>0.000220063461089596</v>
      </c>
      <c r="AL78" s="63" t="s">
        <v>136</v>
      </c>
      <c r="AM78" s="63" t="s">
        <v>64</v>
      </c>
      <c r="AN78" s="63" t="s">
        <v>75</v>
      </c>
      <c r="AO78" s="71" t="n">
        <v>0</v>
      </c>
      <c r="AP78" s="71" t="n">
        <v>0</v>
      </c>
      <c r="AQ78" s="71"/>
      <c r="AR78" s="71"/>
      <c r="AS78" s="71" t="n">
        <f aca="false">SUM(AO78:AR78)</f>
        <v>0</v>
      </c>
      <c r="AT78" s="75" t="n">
        <f aca="false">+AS78/AH78</f>
        <v>0</v>
      </c>
      <c r="AU78" s="63" t="s">
        <v>56</v>
      </c>
      <c r="AV78" s="76" t="str">
        <f aca="false">CONCATENATE("preprocessing/", A78, "/outputs/45salmon_hg38_lp/quant.sf")</f>
        <v>preprocessing/TMRC30041/outputs/45salmon_hg38_lp/quant.sf</v>
      </c>
      <c r="AW78" s="63" t="s">
        <v>484</v>
      </c>
      <c r="AX78" s="63" t="s">
        <v>485</v>
      </c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</row>
    <row r="79" s="63" customFormat="true" ht="21" hidden="false" customHeight="true" outlineLevel="0" collapsed="false">
      <c r="A79" s="79" t="s">
        <v>486</v>
      </c>
      <c r="B79" s="64" t="s">
        <v>120</v>
      </c>
      <c r="C79" s="64" t="s">
        <v>487</v>
      </c>
      <c r="D79" s="65" t="n">
        <v>2</v>
      </c>
      <c r="E79" s="66" t="s">
        <v>52</v>
      </c>
      <c r="F79" s="67" t="n">
        <v>42154</v>
      </c>
      <c r="G79" s="63" t="s">
        <v>431</v>
      </c>
      <c r="H79" s="66" t="s">
        <v>54</v>
      </c>
      <c r="I79" s="66" t="n">
        <v>1</v>
      </c>
      <c r="J79" s="66" t="s">
        <v>56</v>
      </c>
      <c r="K79" s="66" t="s">
        <v>56</v>
      </c>
      <c r="L79" s="66" t="s">
        <v>122</v>
      </c>
      <c r="M79" s="66" t="s">
        <v>82</v>
      </c>
      <c r="N79" s="66" t="s">
        <v>210</v>
      </c>
      <c r="O79" s="66" t="s">
        <v>433</v>
      </c>
      <c r="P79" s="63" t="s">
        <v>425</v>
      </c>
      <c r="Q79" s="68" t="s">
        <v>257</v>
      </c>
      <c r="R79" s="69" t="n">
        <v>98</v>
      </c>
      <c r="S79" s="70" t="s">
        <v>215</v>
      </c>
      <c r="T79" s="78" t="n">
        <v>42398</v>
      </c>
      <c r="U79" s="63" t="s">
        <v>61</v>
      </c>
      <c r="V79" s="66" t="s">
        <v>62</v>
      </c>
      <c r="X79" s="71" t="n">
        <v>50587229</v>
      </c>
      <c r="Y79" s="71" t="n">
        <v>39376295</v>
      </c>
      <c r="Z79" s="72" t="n">
        <f aca="false">Y79/X79</f>
        <v>0.77838410560104</v>
      </c>
      <c r="AA79" s="63" t="str">
        <f aca="false">CONCATENATE("preprocessing/",A79, "/outputs/salmon_hg38_100/quant.sf")</f>
        <v>preprocessing/TMRC30046/outputs/salmon_hg38_100/quant.sf</v>
      </c>
      <c r="AB79" s="63" t="str">
        <f aca="false">CONCATENATE("preprocessing/",A79, "/outputs/45salmon_hg38_lp/quant.sf")</f>
        <v>preprocessing/TMRC30046/outputs/45salmon_hg38_lp/quant.sf</v>
      </c>
      <c r="AC79" s="63" t="str">
        <f aca="false">CONCATENATE("preprocessing/", A79, "/outputs/02hisat2_hg38_100/hg38_100_sno_gene_gene_id.count.xz")</f>
        <v>preprocessing/TMRC30046/outputs/02hisat2_hg38_100/hg38_100_sno_gene_gene_id.count.xz</v>
      </c>
      <c r="AD79" s="71" t="n">
        <v>33589452</v>
      </c>
      <c r="AE79" s="71" t="n">
        <v>4870935</v>
      </c>
      <c r="AF79" s="72" t="n">
        <f aca="false">(AE79+AD79)/Y79</f>
        <v>0.976739609452845</v>
      </c>
      <c r="AG79" s="63" t="str">
        <f aca="false">CONCATENATE("preprocessing/", A79, "/outputs/03hisat2_lpanamensis_v36/sno_gene_gene_id.count.xz")</f>
        <v>preprocessing/TMRC30046/outputs/03hisat2_lpanamensis_v36/sno_gene_gene_id.count.xz</v>
      </c>
      <c r="AH79" s="71" t="n">
        <v>24607</v>
      </c>
      <c r="AI79" s="71" t="n">
        <v>1674</v>
      </c>
      <c r="AJ79" s="73" t="n">
        <f aca="false">(AI79+AH79)/Y79</f>
        <v>0.000667432017156515</v>
      </c>
      <c r="AK79" s="74" t="n">
        <f aca="false">(AI79+AH79)/(AE79+AD79)</f>
        <v>0.000683326457427482</v>
      </c>
      <c r="AL79" s="63" t="s">
        <v>123</v>
      </c>
      <c r="AM79" s="63" t="s">
        <v>64</v>
      </c>
      <c r="AN79" s="63" t="s">
        <v>75</v>
      </c>
      <c r="AO79" s="71" t="n">
        <v>1</v>
      </c>
      <c r="AP79" s="71" t="n">
        <v>0</v>
      </c>
      <c r="AQ79" s="71" t="n">
        <v>427</v>
      </c>
      <c r="AR79" s="71" t="n">
        <v>0</v>
      </c>
      <c r="AS79" s="71" t="n">
        <f aca="false">SUM(AO79:AR79)</f>
        <v>428</v>
      </c>
      <c r="AT79" s="75" t="n">
        <f aca="false">+AS79/AH79</f>
        <v>0.0173934246352664</v>
      </c>
      <c r="AU79" s="63" t="s">
        <v>61</v>
      </c>
      <c r="AV79" s="76" t="str">
        <f aca="false">CONCATENATE("preprocessing/", A79, "/outputs/45salmon_hg38_lp/quant.sf")</f>
        <v>preprocessing/TMRC30046/outputs/45salmon_hg38_lp/quant.sf</v>
      </c>
      <c r="AW79" s="63" t="s">
        <v>488</v>
      </c>
      <c r="AX79" s="63" t="s">
        <v>489</v>
      </c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</row>
    <row r="80" s="63" customFormat="true" ht="21" hidden="false" customHeight="true" outlineLevel="0" collapsed="false">
      <c r="A80" s="79" t="s">
        <v>490</v>
      </c>
      <c r="B80" s="64" t="s">
        <v>120</v>
      </c>
      <c r="C80" s="64" t="s">
        <v>491</v>
      </c>
      <c r="D80" s="65" t="n">
        <v>1</v>
      </c>
      <c r="E80" s="66" t="s">
        <v>52</v>
      </c>
      <c r="F80" s="67" t="n">
        <v>42161</v>
      </c>
      <c r="G80" s="63" t="s">
        <v>431</v>
      </c>
      <c r="H80" s="66" t="s">
        <v>54</v>
      </c>
      <c r="I80" s="66" t="n">
        <v>2</v>
      </c>
      <c r="J80" s="66" t="s">
        <v>56</v>
      </c>
      <c r="K80" s="66" t="s">
        <v>56</v>
      </c>
      <c r="L80" s="66" t="s">
        <v>122</v>
      </c>
      <c r="M80" s="63" t="s">
        <v>82</v>
      </c>
      <c r="N80" s="66" t="s">
        <v>210</v>
      </c>
      <c r="O80" s="66" t="s">
        <v>433</v>
      </c>
      <c r="P80" s="63" t="s">
        <v>425</v>
      </c>
      <c r="Q80" s="68" t="s">
        <v>492</v>
      </c>
      <c r="R80" s="69" t="n">
        <v>100</v>
      </c>
      <c r="S80" s="70" t="s">
        <v>215</v>
      </c>
      <c r="T80" s="78" t="n">
        <v>42398</v>
      </c>
      <c r="U80" s="66" t="s">
        <v>61</v>
      </c>
      <c r="V80" s="66" t="s">
        <v>62</v>
      </c>
      <c r="X80" s="71" t="n">
        <v>43938815</v>
      </c>
      <c r="Y80" s="71" t="n">
        <v>34435961</v>
      </c>
      <c r="Z80" s="72" t="n">
        <f aca="false">Y80/X80</f>
        <v>0.783725300739221</v>
      </c>
      <c r="AA80" s="63" t="str">
        <f aca="false">CONCATENATE("preprocessing/",A80, "/outputs/salmon_hg38_100/quant.sf")</f>
        <v>preprocessing/TMRC30049/outputs/salmon_hg38_100/quant.sf</v>
      </c>
      <c r="AB80" s="63" t="str">
        <f aca="false">CONCATENATE("preprocessing/",A80, "/outputs/45salmon_hg38_lp/quant.sf")</f>
        <v>preprocessing/TMRC30049/outputs/45salmon_hg38_lp/quant.sf</v>
      </c>
      <c r="AC80" s="63" t="str">
        <f aca="false">CONCATENATE("preprocessing/", A80, "/outputs/02hisat2_hg38_100/hg38_100_sno_gene_gene_id.count.xz")</f>
        <v>preprocessing/TMRC30049/outputs/02hisat2_hg38_100/hg38_100_sno_gene_gene_id.count.xz</v>
      </c>
      <c r="AD80" s="71" t="n">
        <v>29647817</v>
      </c>
      <c r="AE80" s="71" t="n">
        <v>3961010</v>
      </c>
      <c r="AF80" s="72" t="n">
        <f aca="false">(AE80+AD80)/Y80</f>
        <v>0.975980516414222</v>
      </c>
      <c r="AG80" s="63" t="str">
        <f aca="false">CONCATENATE("preprocessing/", A80, "/outputs/03hisat2_lpanamensis_v36/sno_gene_gene_id.count.xz")</f>
        <v>preprocessing/TMRC30049/outputs/03hisat2_lpanamensis_v36/sno_gene_gene_id.count.xz</v>
      </c>
      <c r="AH80" s="71" t="n">
        <v>20660</v>
      </c>
      <c r="AI80" s="71" t="n">
        <v>1393</v>
      </c>
      <c r="AJ80" s="73" t="n">
        <f aca="false">(AI80+AH80)/Y80</f>
        <v>0.000640406114991244</v>
      </c>
      <c r="AK80" s="74" t="n">
        <f aca="false">(AI80+AH80)/(AE80+AD80)</f>
        <v>0.000656166905200232</v>
      </c>
      <c r="AL80" s="63" t="s">
        <v>123</v>
      </c>
      <c r="AM80" s="63" t="s">
        <v>221</v>
      </c>
      <c r="AN80" s="63" t="s">
        <v>75</v>
      </c>
      <c r="AO80" s="71" t="n">
        <v>0</v>
      </c>
      <c r="AP80" s="71" t="n">
        <v>0</v>
      </c>
      <c r="AQ80" s="71" t="n">
        <v>360</v>
      </c>
      <c r="AR80" s="71" t="n">
        <v>0</v>
      </c>
      <c r="AS80" s="71" t="n">
        <f aca="false">SUM(AO80:AR80)</f>
        <v>360</v>
      </c>
      <c r="AT80" s="75" t="n">
        <f aca="false">+AS80/AH80</f>
        <v>0.0174249757986447</v>
      </c>
      <c r="AU80" s="63" t="s">
        <v>61</v>
      </c>
      <c r="AV80" s="76" t="str">
        <f aca="false">CONCATENATE("preprocessing/", A80, "/outputs/45salmon_hg38_lp/quant.sf")</f>
        <v>preprocessing/TMRC30049/outputs/45salmon_hg38_lp/quant.sf</v>
      </c>
      <c r="AW80" s="63" t="s">
        <v>493</v>
      </c>
      <c r="AX80" s="63" t="s">
        <v>494</v>
      </c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</row>
    <row r="81" s="63" customFormat="true" ht="21" hidden="false" customHeight="true" outlineLevel="0" collapsed="false">
      <c r="A81" s="79" t="s">
        <v>495</v>
      </c>
      <c r="B81" s="64" t="s">
        <v>79</v>
      </c>
      <c r="C81" s="64" t="s">
        <v>496</v>
      </c>
      <c r="D81" s="65" t="n">
        <v>2</v>
      </c>
      <c r="E81" s="66" t="s">
        <v>52</v>
      </c>
      <c r="F81" s="67" t="n">
        <v>42019</v>
      </c>
      <c r="G81" s="63" t="s">
        <v>431</v>
      </c>
      <c r="H81" s="66" t="s">
        <v>54</v>
      </c>
      <c r="I81" s="66" t="n">
        <v>1</v>
      </c>
      <c r="J81" s="66" t="s">
        <v>81</v>
      </c>
      <c r="K81" s="66" t="s">
        <v>56</v>
      </c>
      <c r="L81" s="66" t="s">
        <v>56</v>
      </c>
      <c r="M81" s="66" t="s">
        <v>82</v>
      </c>
      <c r="N81" s="66" t="s">
        <v>210</v>
      </c>
      <c r="O81" s="66" t="s">
        <v>433</v>
      </c>
      <c r="P81" s="63" t="s">
        <v>425</v>
      </c>
      <c r="Q81" s="68" t="s">
        <v>285</v>
      </c>
      <c r="R81" s="69" t="n">
        <v>99</v>
      </c>
      <c r="S81" s="70" t="s">
        <v>215</v>
      </c>
      <c r="T81" s="78" t="n">
        <v>42049</v>
      </c>
      <c r="U81" s="66" t="s">
        <v>61</v>
      </c>
      <c r="V81" s="66" t="s">
        <v>62</v>
      </c>
      <c r="X81" s="71" t="n">
        <v>689453</v>
      </c>
      <c r="Y81" s="71" t="n">
        <v>539760</v>
      </c>
      <c r="Z81" s="72" t="n">
        <f aca="false">Y81/X81</f>
        <v>0.782881501712227</v>
      </c>
      <c r="AA81" s="63" t="str">
        <f aca="false">CONCATENATE("preprocessing/",A81, "/outputs/salmon_hg38_100/quant.sf")</f>
        <v>preprocessing/TMRC30050/outputs/salmon_hg38_100/quant.sf</v>
      </c>
      <c r="AB81" s="63" t="str">
        <f aca="false">CONCATENATE("preprocessing/",A81, "/outputs/45salmon_hg38_lp/quant.sf")</f>
        <v>preprocessing/TMRC30050/outputs/45salmon_hg38_lp/quant.sf</v>
      </c>
      <c r="AC81" s="63" t="str">
        <f aca="false">CONCATENATE("preprocessing/", A81, "/outputs/02hisat2_hg38_100/hg38_100_sno_gene_gene_id.count.xz")</f>
        <v>preprocessing/TMRC30050/outputs/02hisat2_hg38_100/hg38_100_sno_gene_gene_id.count.xz</v>
      </c>
      <c r="AD81" s="71" t="n">
        <v>464723</v>
      </c>
      <c r="AE81" s="71" t="n">
        <v>60070</v>
      </c>
      <c r="AF81" s="72" t="n">
        <f aca="false">(AE81+AD81)/Y81</f>
        <v>0.972271009337483</v>
      </c>
      <c r="AG81" s="63" t="str">
        <f aca="false">CONCATENATE("preprocessing/", A81, "/outputs/03hisat2_lpanamensis_v36/sno_gene_gene_id.count.xz")</f>
        <v>preprocessing/TMRC30050/outputs/03hisat2_lpanamensis_v36/sno_gene_gene_id.count.xz</v>
      </c>
      <c r="AH81" s="71" t="n">
        <v>562</v>
      </c>
      <c r="AI81" s="71" t="n">
        <v>48</v>
      </c>
      <c r="AJ81" s="73" t="n">
        <f aca="false">(AI81+AH81)/Y81</f>
        <v>0.00113013191047873</v>
      </c>
      <c r="AK81" s="74" t="n">
        <f aca="false">(AI81+AH81)/(AE81+AD81)</f>
        <v>0.00116236306505613</v>
      </c>
      <c r="AL81" s="63" t="s">
        <v>83</v>
      </c>
      <c r="AM81" s="63" t="s">
        <v>64</v>
      </c>
      <c r="AN81" s="63" t="s">
        <v>75</v>
      </c>
      <c r="AO81" s="71" t="n">
        <v>0</v>
      </c>
      <c r="AP81" s="71" t="n">
        <v>0</v>
      </c>
      <c r="AQ81" s="71" t="n">
        <v>11</v>
      </c>
      <c r="AR81" s="71" t="n">
        <v>0</v>
      </c>
      <c r="AS81" s="71" t="n">
        <f aca="false">SUM(AO81:AR81)</f>
        <v>11</v>
      </c>
      <c r="AT81" s="75" t="n">
        <f aca="false">+AS81/AH81</f>
        <v>0.0195729537366548</v>
      </c>
      <c r="AU81" s="63" t="s">
        <v>61</v>
      </c>
      <c r="AV81" s="76" t="str">
        <f aca="false">CONCATENATE("preprocessing/", A81, "/outputs/45salmon_hg38_lp/quant.sf")</f>
        <v>preprocessing/TMRC30050/outputs/45salmon_hg38_lp/quant.sf</v>
      </c>
      <c r="AW81" s="63" t="s">
        <v>497</v>
      </c>
      <c r="AX81" s="63" t="s">
        <v>498</v>
      </c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</row>
    <row r="82" s="63" customFormat="true" ht="21" hidden="false" customHeight="true" outlineLevel="0" collapsed="false">
      <c r="A82" s="79" t="s">
        <v>499</v>
      </c>
      <c r="B82" s="64" t="s">
        <v>120</v>
      </c>
      <c r="C82" s="64" t="s">
        <v>500</v>
      </c>
      <c r="D82" s="65" t="n">
        <v>1</v>
      </c>
      <c r="E82" s="66" t="s">
        <v>52</v>
      </c>
      <c r="F82" s="67" t="n">
        <v>42207</v>
      </c>
      <c r="G82" s="66" t="s">
        <v>431</v>
      </c>
      <c r="H82" s="66" t="s">
        <v>54</v>
      </c>
      <c r="I82" s="66" t="n">
        <v>3</v>
      </c>
      <c r="J82" s="66" t="s">
        <v>56</v>
      </c>
      <c r="K82" s="66" t="s">
        <v>56</v>
      </c>
      <c r="L82" s="66" t="s">
        <v>122</v>
      </c>
      <c r="M82" s="63" t="s">
        <v>82</v>
      </c>
      <c r="N82" s="63" t="s">
        <v>210</v>
      </c>
      <c r="O82" s="63" t="s">
        <v>433</v>
      </c>
      <c r="P82" s="63" t="s">
        <v>425</v>
      </c>
      <c r="Q82" s="80" t="n">
        <v>10000000</v>
      </c>
      <c r="R82" s="65" t="n">
        <v>100</v>
      </c>
      <c r="S82" s="63" t="s">
        <v>215</v>
      </c>
      <c r="T82" s="78" t="n">
        <v>42398</v>
      </c>
      <c r="U82" s="63" t="s">
        <v>61</v>
      </c>
      <c r="V82" s="66" t="s">
        <v>62</v>
      </c>
      <c r="X82" s="71" t="n">
        <v>51204753</v>
      </c>
      <c r="Y82" s="71" t="n">
        <v>39426692</v>
      </c>
      <c r="Z82" s="72" t="n">
        <f aca="false">Y82/X82</f>
        <v>0.769981099215536</v>
      </c>
      <c r="AA82" s="63" t="str">
        <f aca="false">CONCATENATE("preprocessing/",A82, "/outputs/salmon_hg38_100/quant.sf")</f>
        <v>preprocessing/TMRC30055/outputs/salmon_hg38_100/quant.sf</v>
      </c>
      <c r="AB82" s="63" t="str">
        <f aca="false">CONCATENATE("preprocessing/",A82, "/outputs/45salmon_hg38_lp/quant.sf")</f>
        <v>preprocessing/TMRC30055/outputs/45salmon_hg38_lp/quant.sf</v>
      </c>
      <c r="AC82" s="63" t="str">
        <f aca="false">CONCATENATE("preprocessing/", A82, "/outputs/02hisat2_hg38_100/hg38_100_sno_gene_gene_id.count.xz")</f>
        <v>preprocessing/TMRC30055/outputs/02hisat2_hg38_100/hg38_100_sno_gene_gene_id.count.xz</v>
      </c>
      <c r="AD82" s="71" t="n">
        <v>33907074</v>
      </c>
      <c r="AE82" s="71" t="n">
        <v>4520170</v>
      </c>
      <c r="AF82" s="72" t="n">
        <f aca="false">(AE82+AD82)/Y82</f>
        <v>0.974650472831959</v>
      </c>
      <c r="AG82" s="63" t="str">
        <f aca="false">CONCATENATE("preprocessing/", A82, "/outputs/03hisat2_lpanamensis_v36/sno_gene_gene_id.count.xz")</f>
        <v>preprocessing/TMRC30055/outputs/03hisat2_lpanamensis_v36/sno_gene_gene_id.count.xz</v>
      </c>
      <c r="AH82" s="71" t="n">
        <v>24689</v>
      </c>
      <c r="AI82" s="71" t="n">
        <v>1651</v>
      </c>
      <c r="AJ82" s="73" t="n">
        <f aca="false">(AI82+AH82)/Y82</f>
        <v>0.000668075323184608</v>
      </c>
      <c r="AK82" s="74" t="n">
        <f aca="false">(AI82+AH82)/(AE82+AD82)</f>
        <v>0.000685451186663295</v>
      </c>
      <c r="AL82" s="63" t="s">
        <v>123</v>
      </c>
      <c r="AM82" s="63" t="s">
        <v>221</v>
      </c>
      <c r="AN82" s="63" t="s">
        <v>75</v>
      </c>
      <c r="AO82" s="71" t="n">
        <v>0</v>
      </c>
      <c r="AP82" s="71" t="n">
        <v>0</v>
      </c>
      <c r="AQ82" s="71" t="n">
        <v>471</v>
      </c>
      <c r="AR82" s="71" t="n">
        <v>0</v>
      </c>
      <c r="AS82" s="71" t="n">
        <f aca="false">SUM(AO82:AR82)</f>
        <v>471</v>
      </c>
      <c r="AT82" s="75" t="n">
        <f aca="false">+AS82/AH82</f>
        <v>0.0190773218842399</v>
      </c>
      <c r="AU82" s="63" t="s">
        <v>61</v>
      </c>
      <c r="AV82" s="76" t="str">
        <f aca="false">CONCATENATE("preprocessing/", A82, "/outputs/45salmon_hg38_lp/quant.sf")</f>
        <v>preprocessing/TMRC30055/outputs/45salmon_hg38_lp/quant.sf</v>
      </c>
      <c r="AW82" s="63" t="s">
        <v>501</v>
      </c>
      <c r="AX82" s="63" t="s">
        <v>502</v>
      </c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</row>
    <row r="83" s="63" customFormat="true" ht="21" hidden="false" customHeight="true" outlineLevel="0" collapsed="false">
      <c r="A83" s="79" t="s">
        <v>503</v>
      </c>
      <c r="B83" s="64" t="s">
        <v>79</v>
      </c>
      <c r="C83" s="64" t="s">
        <v>504</v>
      </c>
      <c r="D83" s="65" t="n">
        <v>2</v>
      </c>
      <c r="E83" s="66" t="s">
        <v>52</v>
      </c>
      <c r="F83" s="67" t="n">
        <v>42026</v>
      </c>
      <c r="G83" s="63" t="s">
        <v>431</v>
      </c>
      <c r="H83" s="66" t="s">
        <v>54</v>
      </c>
      <c r="I83" s="66" t="n">
        <v>2</v>
      </c>
      <c r="J83" s="66" t="s">
        <v>81</v>
      </c>
      <c r="K83" s="66" t="s">
        <v>56</v>
      </c>
      <c r="L83" s="66" t="s">
        <v>56</v>
      </c>
      <c r="M83" s="66" t="s">
        <v>82</v>
      </c>
      <c r="N83" s="66" t="s">
        <v>210</v>
      </c>
      <c r="O83" s="66" t="s">
        <v>433</v>
      </c>
      <c r="P83" s="63" t="s">
        <v>425</v>
      </c>
      <c r="Q83" s="68" t="s">
        <v>492</v>
      </c>
      <c r="R83" s="69" t="n">
        <v>100</v>
      </c>
      <c r="S83" s="70" t="s">
        <v>215</v>
      </c>
      <c r="T83" s="78" t="n">
        <v>42049</v>
      </c>
      <c r="U83" s="66"/>
      <c r="V83" s="66" t="s">
        <v>62</v>
      </c>
      <c r="W83" s="63" t="s">
        <v>505</v>
      </c>
      <c r="X83" s="71" t="n">
        <v>2397697</v>
      </c>
      <c r="Y83" s="71" t="n">
        <v>1876370</v>
      </c>
      <c r="Z83" s="72" t="n">
        <f aca="false">Y83/X83</f>
        <v>0.78257177616688</v>
      </c>
      <c r="AA83" s="63" t="str">
        <f aca="false">CONCATENATE("preprocessing/",A83, "/outputs/salmon_hg38_100/quant.sf")</f>
        <v>preprocessing/TMRC30056/outputs/salmon_hg38_100/quant.sf</v>
      </c>
      <c r="AB83" s="63" t="str">
        <f aca="false">CONCATENATE("preprocessing/",A83, "/outputs/45salmon_hg38_lp/quant.sf")</f>
        <v>preprocessing/TMRC30056/outputs/45salmon_hg38_lp/quant.sf</v>
      </c>
      <c r="AC83" s="63" t="str">
        <f aca="false">CONCATENATE("preprocessing/", A83, "/outputs/02hisat2_hg38_100/hg38_100_sno_gene_gene_id.count.xz")</f>
        <v>preprocessing/TMRC30056/outputs/02hisat2_hg38_100/hg38_100_sno_gene_gene_id.count.xz</v>
      </c>
      <c r="AD83" s="71" t="n">
        <v>1616275</v>
      </c>
      <c r="AE83" s="71" t="n">
        <v>205270</v>
      </c>
      <c r="AF83" s="72" t="n">
        <f aca="false">(AE83+AD83)/Y83</f>
        <v>0.970781349094262</v>
      </c>
      <c r="AG83" s="63" t="str">
        <f aca="false">CONCATENATE("preprocessing/", A83, "/outputs/03hisat2_lpanamensis_v36/sno_gene_gene_id.count.xz")</f>
        <v>preprocessing/TMRC30056/outputs/03hisat2_lpanamensis_v36/sno_gene_gene_id.count.xz</v>
      </c>
      <c r="AH83" s="71" t="n">
        <v>4069</v>
      </c>
      <c r="AI83" s="71" t="n">
        <v>279</v>
      </c>
      <c r="AJ83" s="73" t="n">
        <f aca="false">(AI83+AH83)/Y83</f>
        <v>0.00231724020315823</v>
      </c>
      <c r="AK83" s="74" t="n">
        <f aca="false">(AI83+AH83)/(AE83+AD83)</f>
        <v>0.00238698467509724</v>
      </c>
      <c r="AL83" s="63" t="s">
        <v>83</v>
      </c>
      <c r="AM83" s="63" t="s">
        <v>221</v>
      </c>
      <c r="AN83" s="63" t="s">
        <v>75</v>
      </c>
      <c r="AO83" s="71" t="n">
        <v>0</v>
      </c>
      <c r="AP83" s="71" t="n">
        <v>0</v>
      </c>
      <c r="AQ83" s="71" t="n">
        <v>87</v>
      </c>
      <c r="AR83" s="71" t="n">
        <v>0</v>
      </c>
      <c r="AS83" s="71" t="n">
        <f aca="false">SUM(AO83:AR83)</f>
        <v>87</v>
      </c>
      <c r="AT83" s="75" t="n">
        <f aca="false">+AS83/AH83</f>
        <v>0.0213811747358073</v>
      </c>
      <c r="AU83" s="63" t="s">
        <v>61</v>
      </c>
      <c r="AV83" s="76" t="str">
        <f aca="false">CONCATENATE("preprocessing/", A83, "/outputs/45salmon_hg38_lp/quant.sf")</f>
        <v>preprocessing/TMRC30056/outputs/45salmon_hg38_lp/quant.sf</v>
      </c>
      <c r="AW83" s="63" t="s">
        <v>506</v>
      </c>
      <c r="AX83" s="63" t="s">
        <v>507</v>
      </c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</row>
    <row r="84" s="63" customFormat="true" ht="21" hidden="false" customHeight="true" outlineLevel="0" collapsed="false">
      <c r="A84" s="77" t="s">
        <v>508</v>
      </c>
      <c r="B84" s="64" t="s">
        <v>166</v>
      </c>
      <c r="C84" s="64" t="s">
        <v>509</v>
      </c>
      <c r="D84" s="65" t="n">
        <v>1</v>
      </c>
      <c r="E84" s="63" t="s">
        <v>52</v>
      </c>
      <c r="F84" s="67" t="n">
        <v>42292</v>
      </c>
      <c r="G84" s="63" t="s">
        <v>431</v>
      </c>
      <c r="H84" s="63" t="s">
        <v>54</v>
      </c>
      <c r="I84" s="63" t="n">
        <v>2</v>
      </c>
      <c r="J84" s="63" t="s">
        <v>56</v>
      </c>
      <c r="K84" s="63" t="s">
        <v>56</v>
      </c>
      <c r="L84" s="66" t="s">
        <v>510</v>
      </c>
      <c r="M84" s="63" t="s">
        <v>82</v>
      </c>
      <c r="N84" s="63" t="s">
        <v>210</v>
      </c>
      <c r="O84" s="63" t="s">
        <v>433</v>
      </c>
      <c r="P84" s="63" t="s">
        <v>425</v>
      </c>
      <c r="Q84" s="80" t="n">
        <v>7000000</v>
      </c>
      <c r="R84" s="69" t="s">
        <v>247</v>
      </c>
      <c r="S84" s="63" t="s">
        <v>215</v>
      </c>
      <c r="T84" s="78" t="n">
        <v>42627</v>
      </c>
      <c r="U84" s="63" t="s">
        <v>61</v>
      </c>
      <c r="V84" s="63" t="s">
        <v>62</v>
      </c>
      <c r="X84" s="71" t="n">
        <v>174979705</v>
      </c>
      <c r="Y84" s="71" t="n">
        <v>165997522</v>
      </c>
      <c r="Z84" s="72" t="n">
        <f aca="false">Y84/X84</f>
        <v>0.948667286871926</v>
      </c>
      <c r="AA84" s="63" t="str">
        <f aca="false">CONCATENATE("preprocessing/",A84, "/outputs/salmon_hg38_100/quant.sf")</f>
        <v>preprocessing/TMRC30072/outputs/salmon_hg38_100/quant.sf</v>
      </c>
      <c r="AB84" s="63" t="str">
        <f aca="false">CONCATENATE("preprocessing/",A84, "/outputs/45salmon_hg38_lp/quant.sf")</f>
        <v>preprocessing/TMRC30072/outputs/45salmon_hg38_lp/quant.sf</v>
      </c>
      <c r="AC84" s="63" t="str">
        <f aca="false">CONCATENATE("preprocessing/", A84, "/outputs/02hisat2_hg38_100/hg38_100_sno_gene_gene_id.count.xz")</f>
        <v>preprocessing/TMRC30072/outputs/02hisat2_hg38_100/hg38_100_sno_gene_gene_id.count.xz</v>
      </c>
      <c r="AD84" s="71" t="n">
        <v>122772879</v>
      </c>
      <c r="AE84" s="71"/>
      <c r="AF84" s="72" t="n">
        <f aca="false">(AE84+AD84)/Y84</f>
        <v>0.739606697261421</v>
      </c>
      <c r="AG84" s="63" t="str">
        <f aca="false">CONCATENATE("preprocessing/", A84, "/outputs/03hisat2_lpanamensis_v36/sno_gene_gene_id.count.xz")</f>
        <v>preprocessing/TMRC30072/outputs/03hisat2_lpanamensis_v36/sno_gene_gene_id.count.xz</v>
      </c>
      <c r="AH84" s="71" t="n">
        <v>57886</v>
      </c>
      <c r="AI84" s="71" t="n">
        <v>3155</v>
      </c>
      <c r="AJ84" s="73" t="n">
        <f aca="false">(AI84+AH84)/Y84</f>
        <v>0.000367722356722891</v>
      </c>
      <c r="AK84" s="74" t="n">
        <f aca="false">(AI84+AH84)/(AE84+AD84)</f>
        <v>0.000497186353347632</v>
      </c>
      <c r="AL84" s="63" t="s">
        <v>169</v>
      </c>
      <c r="AM84" s="63" t="s">
        <v>221</v>
      </c>
      <c r="AN84" s="63" t="s">
        <v>75</v>
      </c>
      <c r="AO84" s="71" t="n">
        <v>0</v>
      </c>
      <c r="AP84" s="71" t="n">
        <v>0</v>
      </c>
      <c r="AQ84" s="71"/>
      <c r="AR84" s="71"/>
      <c r="AS84" s="71" t="n">
        <f aca="false">SUM(AO84:AR84)</f>
        <v>0</v>
      </c>
      <c r="AT84" s="75" t="n">
        <f aca="false">+AS84/AH84</f>
        <v>0</v>
      </c>
      <c r="AU84" s="63" t="s">
        <v>56</v>
      </c>
      <c r="AV84" s="76" t="str">
        <f aca="false">CONCATENATE("preprocessing/", A84, "/outputs/45salmon_hg38_lp/quant.sf")</f>
        <v>preprocessing/TMRC30072/outputs/45salmon_hg38_lp/quant.sf</v>
      </c>
      <c r="AW84" s="63" t="s">
        <v>511</v>
      </c>
      <c r="AX84" s="63" t="s">
        <v>512</v>
      </c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</row>
    <row r="85" s="63" customFormat="true" ht="21" hidden="false" customHeight="true" outlineLevel="0" collapsed="false">
      <c r="A85" s="77" t="s">
        <v>513</v>
      </c>
      <c r="B85" s="64" t="s">
        <v>166</v>
      </c>
      <c r="C85" s="64" t="s">
        <v>514</v>
      </c>
      <c r="D85" s="65" t="n">
        <v>1</v>
      </c>
      <c r="E85" s="63" t="s">
        <v>52</v>
      </c>
      <c r="F85" s="67" t="n">
        <v>42306</v>
      </c>
      <c r="G85" s="63" t="s">
        <v>431</v>
      </c>
      <c r="H85" s="63" t="s">
        <v>54</v>
      </c>
      <c r="I85" s="63" t="n">
        <v>3</v>
      </c>
      <c r="J85" s="63" t="s">
        <v>56</v>
      </c>
      <c r="K85" s="63" t="s">
        <v>56</v>
      </c>
      <c r="L85" s="66" t="s">
        <v>510</v>
      </c>
      <c r="M85" s="63" t="s">
        <v>82</v>
      </c>
      <c r="N85" s="63" t="s">
        <v>210</v>
      </c>
      <c r="O85" s="63" t="s">
        <v>433</v>
      </c>
      <c r="P85" s="63" t="s">
        <v>425</v>
      </c>
      <c r="Q85" s="80" t="n">
        <v>7800000</v>
      </c>
      <c r="R85" s="69" t="s">
        <v>247</v>
      </c>
      <c r="S85" s="63" t="s">
        <v>215</v>
      </c>
      <c r="T85" s="78" t="n">
        <v>42628</v>
      </c>
      <c r="U85" s="63" t="s">
        <v>61</v>
      </c>
      <c r="V85" s="63" t="s">
        <v>62</v>
      </c>
      <c r="X85" s="71" t="n">
        <v>64212226</v>
      </c>
      <c r="Y85" s="71" t="n">
        <v>60935376</v>
      </c>
      <c r="Z85" s="72" t="n">
        <f aca="false">Y85/X85</f>
        <v>0.948968440994399</v>
      </c>
      <c r="AA85" s="63" t="str">
        <f aca="false">CONCATENATE("preprocessing/",A85, "/outputs/salmon_hg38_100/quant.sf")</f>
        <v>preprocessing/TMRC30078/outputs/salmon_hg38_100/quant.sf</v>
      </c>
      <c r="AB85" s="63" t="str">
        <f aca="false">CONCATENATE("preprocessing/",A85, "/outputs/45salmon_hg38_lp/quant.sf")</f>
        <v>preprocessing/TMRC30078/outputs/45salmon_hg38_lp/quant.sf</v>
      </c>
      <c r="AC85" s="63" t="str">
        <f aca="false">CONCATENATE("preprocessing/", A85, "/outputs/02hisat2_hg38_100/hg38_100_sno_gene_gene_id.count.xz")</f>
        <v>preprocessing/TMRC30078/outputs/02hisat2_hg38_100/hg38_100_sno_gene_gene_id.count.xz</v>
      </c>
      <c r="AD85" s="71" t="n">
        <v>56259934</v>
      </c>
      <c r="AE85" s="71" t="n">
        <v>2819847</v>
      </c>
      <c r="AF85" s="72" t="n">
        <f aca="false">(AE85+AD85)/Y85</f>
        <v>0.969548148845426</v>
      </c>
      <c r="AG85" s="63" t="str">
        <f aca="false">CONCATENATE("preprocessing/", A85, "/outputs/03hisat2_lpanamensis_v36/sno_gene_gene_id.count.xz")</f>
        <v>preprocessing/TMRC30078/outputs/03hisat2_lpanamensis_v36/sno_gene_gene_id.count.xz</v>
      </c>
      <c r="AH85" s="71" t="n">
        <v>6129</v>
      </c>
      <c r="AI85" s="71" t="n">
        <v>444</v>
      </c>
      <c r="AJ85" s="73" t="n">
        <f aca="false">(AI85+AH85)/Y85</f>
        <v>0.00010786837517832</v>
      </c>
      <c r="AK85" s="74" t="n">
        <f aca="false">(AI85+AH85)/(AE85+AD85)</f>
        <v>0.000111256336579853</v>
      </c>
      <c r="AL85" s="63" t="s">
        <v>169</v>
      </c>
      <c r="AM85" s="63" t="s">
        <v>221</v>
      </c>
      <c r="AN85" s="63" t="s">
        <v>75</v>
      </c>
      <c r="AO85" s="71" t="n">
        <v>0</v>
      </c>
      <c r="AP85" s="71" t="n">
        <v>0</v>
      </c>
      <c r="AQ85" s="71" t="n">
        <v>84</v>
      </c>
      <c r="AR85" s="71" t="n">
        <v>0</v>
      </c>
      <c r="AS85" s="71" t="n">
        <f aca="false">SUM(AO85:AR85)</f>
        <v>84</v>
      </c>
      <c r="AT85" s="75" t="n">
        <f aca="false">+AS85/AH85</f>
        <v>0.0137053352912384</v>
      </c>
      <c r="AU85" s="63" t="s">
        <v>61</v>
      </c>
      <c r="AV85" s="76" t="str">
        <f aca="false">CONCATENATE("preprocessing/", A85, "/outputs/45salmon_hg38_lp/quant.sf")</f>
        <v>preprocessing/TMRC30078/outputs/45salmon_hg38_lp/quant.sf</v>
      </c>
      <c r="AW85" s="63" t="s">
        <v>515</v>
      </c>
      <c r="AX85" s="63" t="s">
        <v>516</v>
      </c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</row>
    <row r="86" s="63" customFormat="true" ht="21" hidden="false" customHeight="true" outlineLevel="0" collapsed="false">
      <c r="A86" s="77" t="s">
        <v>517</v>
      </c>
      <c r="B86" s="64" t="s">
        <v>87</v>
      </c>
      <c r="C86" s="64" t="s">
        <v>518</v>
      </c>
      <c r="D86" s="65" t="n">
        <v>2</v>
      </c>
      <c r="E86" s="66" t="s">
        <v>52</v>
      </c>
      <c r="F86" s="67" t="n">
        <v>42144</v>
      </c>
      <c r="G86" s="63" t="s">
        <v>431</v>
      </c>
      <c r="H86" s="66" t="s">
        <v>54</v>
      </c>
      <c r="I86" s="66" t="n">
        <v>1</v>
      </c>
      <c r="J86" s="66" t="s">
        <v>71</v>
      </c>
      <c r="K86" s="66" t="s">
        <v>89</v>
      </c>
      <c r="L86" s="66" t="s">
        <v>90</v>
      </c>
      <c r="M86" s="66" t="s">
        <v>72</v>
      </c>
      <c r="N86" s="66" t="s">
        <v>210</v>
      </c>
      <c r="O86" s="66" t="s">
        <v>433</v>
      </c>
      <c r="P86" s="63" t="s">
        <v>425</v>
      </c>
      <c r="Q86" s="68" t="s">
        <v>519</v>
      </c>
      <c r="R86" s="69" t="n">
        <v>99</v>
      </c>
      <c r="S86" s="70" t="s">
        <v>215</v>
      </c>
      <c r="T86" s="78" t="n">
        <v>42628</v>
      </c>
      <c r="U86" s="66" t="s">
        <v>61</v>
      </c>
      <c r="V86" s="66" t="s">
        <v>62</v>
      </c>
      <c r="X86" s="71" t="n">
        <v>39604194</v>
      </c>
      <c r="Y86" s="71" t="n">
        <v>37444874</v>
      </c>
      <c r="Z86" s="72" t="n">
        <f aca="false">Y86/X86</f>
        <v>0.945477491601016</v>
      </c>
      <c r="AA86" s="63" t="str">
        <f aca="false">CONCATENATE("preprocessing/",A86, "/outputs/salmon_hg38_100/quant.sf")</f>
        <v>preprocessing/TMRC30080/outputs/salmon_hg38_100/quant.sf</v>
      </c>
      <c r="AB86" s="63" t="str">
        <f aca="false">CONCATENATE("preprocessing/",A86, "/outputs/45salmon_hg38_lp/quant.sf")</f>
        <v>preprocessing/TMRC30080/outputs/45salmon_hg38_lp/quant.sf</v>
      </c>
      <c r="AC86" s="63" t="str">
        <f aca="false">CONCATENATE("preprocessing/", A86, "/outputs/02hisat2_hg38_100/hg38_100_sno_gene_gene_id.count.xz")</f>
        <v>preprocessing/TMRC30080/outputs/02hisat2_hg38_100/hg38_100_sno_gene_gene_id.count.xz</v>
      </c>
      <c r="AD86" s="71" t="n">
        <v>34650131</v>
      </c>
      <c r="AE86" s="71" t="n">
        <v>1772675</v>
      </c>
      <c r="AF86" s="72" t="n">
        <f aca="false">(AE86+AD86)/Y86</f>
        <v>0.972704728556437</v>
      </c>
      <c r="AG86" s="63" t="str">
        <f aca="false">CONCATENATE("preprocessing/", A86, "/outputs/03hisat2_lpanamensis_v36/sno_gene_gene_id.count.xz")</f>
        <v>preprocessing/TMRC30080/outputs/03hisat2_lpanamensis_v36/sno_gene_gene_id.count.xz</v>
      </c>
      <c r="AH86" s="71" t="n">
        <v>3944</v>
      </c>
      <c r="AI86" s="71" t="n">
        <v>297</v>
      </c>
      <c r="AJ86" s="73" t="n">
        <f aca="false">(AI86+AH86)/Y86</f>
        <v>0.000113259828301198</v>
      </c>
      <c r="AK86" s="74" t="n">
        <f aca="false">(AI86+AH86)/(AE86+AD86)</f>
        <v>0.000116438036102984</v>
      </c>
      <c r="AL86" s="63" t="s">
        <v>91</v>
      </c>
      <c r="AM86" s="63" t="s">
        <v>64</v>
      </c>
      <c r="AN86" s="63" t="s">
        <v>75</v>
      </c>
      <c r="AO86" s="71" t="n">
        <v>0</v>
      </c>
      <c r="AP86" s="71" t="n">
        <v>0</v>
      </c>
      <c r="AQ86" s="71" t="n">
        <v>55</v>
      </c>
      <c r="AR86" s="71" t="n">
        <v>0</v>
      </c>
      <c r="AS86" s="71" t="n">
        <f aca="false">SUM(AO86:AR86)</f>
        <v>55</v>
      </c>
      <c r="AT86" s="75" t="n">
        <f aca="false">+AS86/AH86</f>
        <v>0.0139452332657201</v>
      </c>
      <c r="AU86" s="63" t="s">
        <v>61</v>
      </c>
      <c r="AV86" s="76" t="str">
        <f aca="false">CONCATENATE("preprocessing/", A86, "/outputs/45salmon_hg38_lp/quant.sf")</f>
        <v>preprocessing/TMRC30080/outputs/45salmon_hg38_lp/quant.sf</v>
      </c>
      <c r="AW86" s="63" t="s">
        <v>520</v>
      </c>
      <c r="AX86" s="63" t="s">
        <v>521</v>
      </c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</row>
    <row r="87" s="63" customFormat="true" ht="21" hidden="false" customHeight="true" outlineLevel="0" collapsed="false">
      <c r="A87" s="77" t="s">
        <v>522</v>
      </c>
      <c r="B87" s="64" t="s">
        <v>87</v>
      </c>
      <c r="C87" s="64" t="s">
        <v>523</v>
      </c>
      <c r="D87" s="65" t="n">
        <v>2</v>
      </c>
      <c r="E87" s="66" t="s">
        <v>52</v>
      </c>
      <c r="F87" s="67" t="n">
        <v>42151</v>
      </c>
      <c r="G87" s="63" t="s">
        <v>431</v>
      </c>
      <c r="H87" s="66" t="s">
        <v>54</v>
      </c>
      <c r="I87" s="66" t="n">
        <v>2</v>
      </c>
      <c r="J87" s="66" t="s">
        <v>226</v>
      </c>
      <c r="K87" s="66" t="s">
        <v>89</v>
      </c>
      <c r="L87" s="66" t="s">
        <v>90</v>
      </c>
      <c r="M87" s="66" t="s">
        <v>72</v>
      </c>
      <c r="N87" s="66" t="s">
        <v>210</v>
      </c>
      <c r="O87" s="66" t="s">
        <v>433</v>
      </c>
      <c r="P87" s="63" t="s">
        <v>425</v>
      </c>
      <c r="Q87" s="68" t="s">
        <v>492</v>
      </c>
      <c r="R87" s="69" t="s">
        <v>214</v>
      </c>
      <c r="S87" s="70" t="s">
        <v>215</v>
      </c>
      <c r="T87" s="78" t="n">
        <v>42628</v>
      </c>
      <c r="U87" s="66" t="s">
        <v>204</v>
      </c>
      <c r="V87" s="66" t="s">
        <v>62</v>
      </c>
      <c r="X87" s="71" t="n">
        <v>68272277</v>
      </c>
      <c r="Y87" s="71" t="n">
        <v>64562511</v>
      </c>
      <c r="Z87" s="72" t="n">
        <f aca="false">Y87/X87</f>
        <v>0.945662190232794</v>
      </c>
      <c r="AA87" s="63" t="str">
        <f aca="false">CONCATENATE("preprocessing/",A87, "/outputs/salmon_hg38_100/quant.sf")</f>
        <v>preprocessing/TMRC30082/outputs/salmon_hg38_100/quant.sf</v>
      </c>
      <c r="AB87" s="63" t="str">
        <f aca="false">CONCATENATE("preprocessing/",A87, "/outputs/45salmon_hg38_lp/quant.sf")</f>
        <v>preprocessing/TMRC30082/outputs/45salmon_hg38_lp/quant.sf</v>
      </c>
      <c r="AC87" s="63" t="str">
        <f aca="false">CONCATENATE("preprocessing/", A87, "/outputs/02hisat2_hg38_100/hg38_100_sno_gene_gene_id.count.xz")</f>
        <v>preprocessing/TMRC30082/outputs/02hisat2_hg38_100/hg38_100_sno_gene_gene_id.count.xz</v>
      </c>
      <c r="AD87" s="71" t="n">
        <v>59862084</v>
      </c>
      <c r="AE87" s="71" t="n">
        <v>3315174</v>
      </c>
      <c r="AF87" s="72" t="n">
        <f aca="false">(AE87+AD87)/Y87</f>
        <v>0.97854400365562</v>
      </c>
      <c r="AG87" s="63" t="str">
        <f aca="false">CONCATENATE("preprocessing/", A87, "/outputs/03hisat2_lpanamensis_v36/sno_gene_gene_id.count.xz")</f>
        <v>preprocessing/TMRC30082/outputs/03hisat2_lpanamensis_v36/sno_gene_gene_id.count.xz</v>
      </c>
      <c r="AH87" s="71" t="n">
        <v>6654</v>
      </c>
      <c r="AI87" s="71" t="n">
        <v>450</v>
      </c>
      <c r="AJ87" s="73" t="n">
        <f aca="false">(AI87+AH87)/Y87</f>
        <v>0.000110032895096041</v>
      </c>
      <c r="AK87" s="74" t="n">
        <f aca="false">(AI87+AH87)/(AE87+AD87)</f>
        <v>0.000112445525888445</v>
      </c>
      <c r="AL87" s="63" t="s">
        <v>91</v>
      </c>
      <c r="AM87" s="63" t="s">
        <v>221</v>
      </c>
      <c r="AN87" s="63" t="s">
        <v>75</v>
      </c>
      <c r="AO87" s="71" t="n">
        <v>0</v>
      </c>
      <c r="AP87" s="71" t="n">
        <v>0</v>
      </c>
      <c r="AQ87" s="71" t="n">
        <v>101</v>
      </c>
      <c r="AR87" s="71" t="n">
        <v>0</v>
      </c>
      <c r="AS87" s="71" t="n">
        <f aca="false">SUM(AO87:AR87)</f>
        <v>101</v>
      </c>
      <c r="AT87" s="75" t="n">
        <f aca="false">+AS87/AH87</f>
        <v>0.0151788397956117</v>
      </c>
      <c r="AV87" s="76" t="str">
        <f aca="false">CONCATENATE("preprocessing/", A87, "/outputs/45salmon_hg38_lp/quant.sf")</f>
        <v>preprocessing/TMRC30082/outputs/45salmon_hg38_lp/quant.sf</v>
      </c>
      <c r="AW87" s="63" t="s">
        <v>524</v>
      </c>
      <c r="AX87" s="63" t="s">
        <v>525</v>
      </c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</row>
    <row r="88" s="63" customFormat="true" ht="21" hidden="false" customHeight="true" outlineLevel="0" collapsed="false">
      <c r="A88" s="77" t="s">
        <v>526</v>
      </c>
      <c r="B88" s="64" t="s">
        <v>95</v>
      </c>
      <c r="C88" s="64" t="s">
        <v>527</v>
      </c>
      <c r="D88" s="65" t="n">
        <v>2</v>
      </c>
      <c r="E88" s="66" t="s">
        <v>52</v>
      </c>
      <c r="F88" s="67" t="n">
        <v>42151</v>
      </c>
      <c r="G88" s="63" t="s">
        <v>431</v>
      </c>
      <c r="H88" s="66" t="s">
        <v>54</v>
      </c>
      <c r="I88" s="66" t="n">
        <v>2</v>
      </c>
      <c r="J88" s="66" t="s">
        <v>81</v>
      </c>
      <c r="K88" s="66" t="s">
        <v>56</v>
      </c>
      <c r="L88" s="66" t="s">
        <v>56</v>
      </c>
      <c r="M88" s="66" t="s">
        <v>82</v>
      </c>
      <c r="N88" s="66" t="s">
        <v>210</v>
      </c>
      <c r="O88" s="66" t="s">
        <v>433</v>
      </c>
      <c r="P88" s="63" t="s">
        <v>425</v>
      </c>
      <c r="Q88" s="68" t="s">
        <v>252</v>
      </c>
      <c r="R88" s="69" t="n">
        <v>98</v>
      </c>
      <c r="S88" s="70" t="s">
        <v>215</v>
      </c>
      <c r="T88" s="78" t="n">
        <v>42627</v>
      </c>
      <c r="U88" s="66" t="s">
        <v>61</v>
      </c>
      <c r="V88" s="66" t="s">
        <v>62</v>
      </c>
      <c r="X88" s="71" t="n">
        <v>70813078</v>
      </c>
      <c r="Y88" s="71" t="n">
        <v>54221553</v>
      </c>
      <c r="Z88" s="72" t="n">
        <f aca="false">Y88/X88</f>
        <v>0.765699705921553</v>
      </c>
      <c r="AA88" s="63" t="str">
        <f aca="false">CONCATENATE("preprocessing/",A88, "/outputs/salmon_hg38_100/quant.sf")</f>
        <v>preprocessing/TMRC30096/outputs/salmon_hg38_100/quant.sf</v>
      </c>
      <c r="AB88" s="63" t="str">
        <f aca="false">CONCATENATE("preprocessing/",A88, "/outputs/45salmon_hg38_lp/quant.sf")</f>
        <v>preprocessing/TMRC30096/outputs/45salmon_hg38_lp/quant.sf</v>
      </c>
      <c r="AC88" s="63" t="str">
        <f aca="false">CONCATENATE("preprocessing/", A88, "/outputs/02hisat2_hg38_100/hg38_100_sno_gene_gene_id.count.xz")</f>
        <v>preprocessing/TMRC30096/outputs/02hisat2_hg38_100/hg38_100_sno_gene_gene_id.count.xz</v>
      </c>
      <c r="AD88" s="71" t="n">
        <v>49683424</v>
      </c>
      <c r="AE88" s="71" t="n">
        <v>2909862</v>
      </c>
      <c r="AF88" s="72" t="n">
        <f aca="false">(AE88+AD88)/Y88</f>
        <v>0.969970115020498</v>
      </c>
      <c r="AG88" s="63" t="str">
        <f aca="false">CONCATENATE("preprocessing/", A88, "/outputs/03hisat2_lpanamensis_v36/sno_gene_gene_id.count.xz")</f>
        <v>preprocessing/TMRC30096/outputs/03hisat2_lpanamensis_v36/sno_gene_gene_id.count.xz</v>
      </c>
      <c r="AH88" s="71" t="n">
        <v>22610</v>
      </c>
      <c r="AI88" s="71" t="n">
        <v>1538</v>
      </c>
      <c r="AJ88" s="73" t="n">
        <f aca="false">(AI88+AH88)/Y88</f>
        <v>0.000445357955719195</v>
      </c>
      <c r="AK88" s="74" t="n">
        <f aca="false">(AI88+AH88)/(AE88+AD88)</f>
        <v>0.000459146059061607</v>
      </c>
      <c r="AL88" s="63" t="s">
        <v>97</v>
      </c>
      <c r="AM88" s="63" t="s">
        <v>221</v>
      </c>
      <c r="AN88" s="63" t="s">
        <v>75</v>
      </c>
      <c r="AO88" s="71" t="n">
        <v>0</v>
      </c>
      <c r="AP88" s="71" t="n">
        <v>0</v>
      </c>
      <c r="AQ88" s="71" t="n">
        <v>260</v>
      </c>
      <c r="AR88" s="71" t="n">
        <v>0</v>
      </c>
      <c r="AS88" s="71" t="n">
        <f aca="false">SUM(AO88:AR88)</f>
        <v>260</v>
      </c>
      <c r="AT88" s="75" t="n">
        <f aca="false">+AS88/AH88</f>
        <v>0.011499336576736</v>
      </c>
      <c r="AU88" s="63" t="s">
        <v>61</v>
      </c>
      <c r="AV88" s="76" t="str">
        <f aca="false">CONCATENATE("preprocessing/", A88, "/outputs/45salmon_hg38_lp/quant.sf")</f>
        <v>preprocessing/TMRC30096/outputs/45salmon_hg38_lp/quant.sf</v>
      </c>
      <c r="AW88" s="63" t="s">
        <v>528</v>
      </c>
      <c r="AX88" s="63" t="s">
        <v>529</v>
      </c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</row>
    <row r="89" s="63" customFormat="true" ht="21" hidden="false" customHeight="true" outlineLevel="0" collapsed="false">
      <c r="A89" s="77" t="s">
        <v>530</v>
      </c>
      <c r="B89" s="64" t="s">
        <v>79</v>
      </c>
      <c r="C89" s="64" t="s">
        <v>531</v>
      </c>
      <c r="D89" s="65" t="n">
        <v>2</v>
      </c>
      <c r="E89" s="66" t="s">
        <v>52</v>
      </c>
      <c r="F89" s="67" t="n">
        <v>42039</v>
      </c>
      <c r="G89" s="63" t="s">
        <v>431</v>
      </c>
      <c r="H89" s="66" t="s">
        <v>54</v>
      </c>
      <c r="I89" s="66" t="n">
        <v>3</v>
      </c>
      <c r="J89" s="66" t="s">
        <v>81</v>
      </c>
      <c r="K89" s="66" t="s">
        <v>56</v>
      </c>
      <c r="L89" s="66" t="s">
        <v>56</v>
      </c>
      <c r="M89" s="66" t="s">
        <v>82</v>
      </c>
      <c r="N89" s="66" t="s">
        <v>210</v>
      </c>
      <c r="O89" s="66" t="s">
        <v>433</v>
      </c>
      <c r="P89" s="63" t="s">
        <v>425</v>
      </c>
      <c r="Q89" s="68" t="s">
        <v>532</v>
      </c>
      <c r="R89" s="69" t="n">
        <v>98</v>
      </c>
      <c r="S89" s="70" t="s">
        <v>215</v>
      </c>
      <c r="T89" s="78" t="n">
        <v>42627</v>
      </c>
      <c r="U89" s="66" t="s">
        <v>61</v>
      </c>
      <c r="V89" s="66" t="s">
        <v>62</v>
      </c>
      <c r="X89" s="71" t="n">
        <v>136339032</v>
      </c>
      <c r="Y89" s="71" t="n">
        <v>102601162</v>
      </c>
      <c r="Z89" s="72" t="n">
        <f aca="false">Y89/X89</f>
        <v>0.752544304407266</v>
      </c>
      <c r="AA89" s="63" t="str">
        <f aca="false">CONCATENATE("preprocessing/",A89, "/outputs/salmon_hg38_100/quant.sf")</f>
        <v>preprocessing/TMRC30105/outputs/salmon_hg38_100/quant.sf</v>
      </c>
      <c r="AB89" s="63" t="str">
        <f aca="false">CONCATENATE("preprocessing/",A89, "/outputs/45salmon_hg38_lp/quant.sf")</f>
        <v>preprocessing/TMRC30105/outputs/45salmon_hg38_lp/quant.sf</v>
      </c>
      <c r="AC89" s="63" t="str">
        <f aca="false">CONCATENATE("preprocessing/", A89, "/outputs/02hisat2_hg38_100/hg38_100_sno_gene_gene_id.count.xz")</f>
        <v>preprocessing/TMRC30105/outputs/02hisat2_hg38_100/hg38_100_sno_gene_gene_id.count.xz</v>
      </c>
      <c r="AD89" s="71" t="n">
        <v>94549351</v>
      </c>
      <c r="AE89" s="71" t="n">
        <v>5076828</v>
      </c>
      <c r="AF89" s="72" t="n">
        <f aca="false">(AE89+AD89)/Y89</f>
        <v>0.971004392718281</v>
      </c>
      <c r="AG89" s="63" t="str">
        <f aca="false">CONCATENATE("preprocessing/", A89, "/outputs/03hisat2_lpanamensis_v36/sno_gene_gene_id.count.xz")</f>
        <v>preprocessing/TMRC30105/outputs/03hisat2_lpanamensis_v36/sno_gene_gene_id.count.xz</v>
      </c>
      <c r="AH89" s="71" t="n">
        <v>26033</v>
      </c>
      <c r="AI89" s="71" t="n">
        <v>1698</v>
      </c>
      <c r="AJ89" s="73" t="n">
        <f aca="false">(AI89+AH89)/Y89</f>
        <v>0.000270279590010881</v>
      </c>
      <c r="AK89" s="74" t="n">
        <f aca="false">(AI89+AH89)/(AE89+AD89)</f>
        <v>0.000278350532745013</v>
      </c>
      <c r="AL89" s="63" t="s">
        <v>83</v>
      </c>
      <c r="AM89" s="63" t="s">
        <v>221</v>
      </c>
      <c r="AN89" s="63" t="s">
        <v>75</v>
      </c>
      <c r="AO89" s="71" t="n">
        <v>0</v>
      </c>
      <c r="AP89" s="71" t="n">
        <v>0</v>
      </c>
      <c r="AQ89" s="71" t="n">
        <v>388</v>
      </c>
      <c r="AR89" s="71" t="n">
        <v>0</v>
      </c>
      <c r="AS89" s="71" t="n">
        <f aca="false">SUM(AO89:AR89)</f>
        <v>388</v>
      </c>
      <c r="AT89" s="75" t="n">
        <f aca="false">+AS89/AH89</f>
        <v>0.0149041601044828</v>
      </c>
      <c r="AU89" s="63" t="s">
        <v>61</v>
      </c>
      <c r="AV89" s="76" t="str">
        <f aca="false">CONCATENATE("preprocessing/", A89, "/outputs/45salmon_hg38_lp/quant.sf")</f>
        <v>preprocessing/TMRC30105/outputs/45salmon_hg38_lp/quant.sf</v>
      </c>
      <c r="AW89" s="63" t="s">
        <v>533</v>
      </c>
      <c r="AX89" s="63" t="s">
        <v>534</v>
      </c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</row>
    <row r="90" s="63" customFormat="true" ht="21" hidden="false" customHeight="true" outlineLevel="0" collapsed="false">
      <c r="A90" s="77" t="s">
        <v>535</v>
      </c>
      <c r="B90" s="64" t="s">
        <v>95</v>
      </c>
      <c r="C90" s="64" t="s">
        <v>536</v>
      </c>
      <c r="D90" s="65" t="n">
        <v>2</v>
      </c>
      <c r="E90" s="66" t="s">
        <v>52</v>
      </c>
      <c r="F90" s="67" t="n">
        <v>42144</v>
      </c>
      <c r="G90" s="63" t="s">
        <v>431</v>
      </c>
      <c r="H90" s="66" t="s">
        <v>54</v>
      </c>
      <c r="I90" s="66" t="n">
        <v>1</v>
      </c>
      <c r="J90" s="66" t="s">
        <v>81</v>
      </c>
      <c r="K90" s="66" t="s">
        <v>56</v>
      </c>
      <c r="L90" s="66" t="s">
        <v>56</v>
      </c>
      <c r="M90" s="66" t="s">
        <v>82</v>
      </c>
      <c r="N90" s="66" t="s">
        <v>210</v>
      </c>
      <c r="O90" s="66" t="s">
        <v>433</v>
      </c>
      <c r="P90" s="63" t="s">
        <v>425</v>
      </c>
      <c r="Q90" s="68" t="s">
        <v>227</v>
      </c>
      <c r="R90" s="69" t="n">
        <v>99</v>
      </c>
      <c r="S90" s="70" t="s">
        <v>215</v>
      </c>
      <c r="T90" s="78" t="n">
        <v>42627</v>
      </c>
      <c r="U90" s="66" t="s">
        <v>61</v>
      </c>
      <c r="V90" s="66" t="s">
        <v>62</v>
      </c>
      <c r="X90" s="71" t="n">
        <v>110070493</v>
      </c>
      <c r="Y90" s="71" t="n">
        <v>84678027</v>
      </c>
      <c r="Z90" s="72" t="n">
        <f aca="false">Y90/X90</f>
        <v>0.769307238407663</v>
      </c>
      <c r="AA90" s="63" t="str">
        <f aca="false">CONCATENATE("preprocessing/",A90, "/outputs/salmon_hg38_100/quant.sf")</f>
        <v>preprocessing/TMRC30107/outputs/salmon_hg38_100/quant.sf</v>
      </c>
      <c r="AB90" s="63" t="str">
        <f aca="false">CONCATENATE("preprocessing/",A90, "/outputs/45salmon_hg38_lp/quant.sf")</f>
        <v>preprocessing/TMRC30107/outputs/45salmon_hg38_lp/quant.sf</v>
      </c>
      <c r="AC90" s="63" t="str">
        <f aca="false">CONCATENATE("preprocessing/", A90, "/outputs/02hisat2_hg38_100/hg38_100_sno_gene_gene_id.count.xz")</f>
        <v>preprocessing/TMRC30107/outputs/02hisat2_hg38_100/hg38_100_sno_gene_gene_id.count.xz</v>
      </c>
      <c r="AD90" s="71" t="n">
        <v>77682372</v>
      </c>
      <c r="AE90" s="71" t="n">
        <v>4486869</v>
      </c>
      <c r="AF90" s="72" t="n">
        <f aca="false">(AE90+AD90)/Y90</f>
        <v>0.970372644605902</v>
      </c>
      <c r="AG90" s="63" t="str">
        <f aca="false">CONCATENATE("preprocessing/", A90, "/outputs/03hisat2_lpanamensis_v36/sno_gene_gene_id.count.xz")</f>
        <v>preprocessing/TMRC30107/outputs/03hisat2_lpanamensis_v36/sno_gene_gene_id.count.xz</v>
      </c>
      <c r="AH90" s="71" t="n">
        <v>18573</v>
      </c>
      <c r="AI90" s="71" t="n">
        <v>1220</v>
      </c>
      <c r="AJ90" s="73" t="n">
        <f aca="false">(AI90+AH90)/Y90</f>
        <v>0.000233744227413329</v>
      </c>
      <c r="AK90" s="74" t="n">
        <f aca="false">(AI90+AH90)/(AE90+AD90)</f>
        <v>0.000240880891184087</v>
      </c>
      <c r="AL90" s="63" t="s">
        <v>97</v>
      </c>
      <c r="AM90" s="63" t="s">
        <v>64</v>
      </c>
      <c r="AN90" s="63" t="s">
        <v>75</v>
      </c>
      <c r="AO90" s="71" t="n">
        <v>0</v>
      </c>
      <c r="AP90" s="71" t="n">
        <v>0</v>
      </c>
      <c r="AQ90" s="71" t="n">
        <v>285</v>
      </c>
      <c r="AR90" s="71" t="n">
        <v>0</v>
      </c>
      <c r="AS90" s="71" t="n">
        <f aca="false">SUM(AO90:AR90)</f>
        <v>285</v>
      </c>
      <c r="AT90" s="75" t="n">
        <f aca="false">+AS90/AH90</f>
        <v>0.0153448554353093</v>
      </c>
      <c r="AU90" s="63" t="s">
        <v>61</v>
      </c>
      <c r="AV90" s="76" t="str">
        <f aca="false">CONCATENATE("preprocessing/", A90, "/outputs/45salmon_hg38_lp/quant.sf")</f>
        <v>preprocessing/TMRC30107/outputs/45salmon_hg38_lp/quant.sf</v>
      </c>
      <c r="AW90" s="63" t="s">
        <v>537</v>
      </c>
      <c r="AX90" s="63" t="s">
        <v>538</v>
      </c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</row>
    <row r="91" s="63" customFormat="true" ht="21" hidden="false" customHeight="true" outlineLevel="0" collapsed="false">
      <c r="A91" s="77" t="s">
        <v>539</v>
      </c>
      <c r="B91" s="64" t="s">
        <v>95</v>
      </c>
      <c r="C91" s="64" t="s">
        <v>540</v>
      </c>
      <c r="D91" s="65" t="n">
        <v>2</v>
      </c>
      <c r="E91" s="66" t="s">
        <v>52</v>
      </c>
      <c r="F91" s="67" t="n">
        <v>42165</v>
      </c>
      <c r="G91" s="63" t="s">
        <v>431</v>
      </c>
      <c r="H91" s="66" t="s">
        <v>54</v>
      </c>
      <c r="I91" s="66" t="n">
        <v>3</v>
      </c>
      <c r="J91" s="66" t="s">
        <v>81</v>
      </c>
      <c r="K91" s="63" t="s">
        <v>56</v>
      </c>
      <c r="L91" s="63" t="s">
        <v>56</v>
      </c>
      <c r="M91" s="63" t="s">
        <v>82</v>
      </c>
      <c r="N91" s="66" t="s">
        <v>210</v>
      </c>
      <c r="O91" s="66" t="s">
        <v>433</v>
      </c>
      <c r="P91" s="63" t="s">
        <v>425</v>
      </c>
      <c r="Q91" s="68" t="s">
        <v>519</v>
      </c>
      <c r="R91" s="65" t="n">
        <v>99</v>
      </c>
      <c r="S91" s="70" t="s">
        <v>215</v>
      </c>
      <c r="T91" s="78" t="n">
        <v>42627</v>
      </c>
      <c r="U91" s="63" t="s">
        <v>61</v>
      </c>
      <c r="V91" s="66" t="s">
        <v>62</v>
      </c>
      <c r="X91" s="71" t="n">
        <v>25574813</v>
      </c>
      <c r="Y91" s="71" t="n">
        <v>18054800</v>
      </c>
      <c r="Z91" s="72" t="n">
        <f aca="false">Y91/X91</f>
        <v>0.705960196072597</v>
      </c>
      <c r="AA91" s="63" t="str">
        <f aca="false">CONCATENATE("preprocessing/",A91, "/outputs/salmon_hg38_100/quant.sf")</f>
        <v>preprocessing/TMRC30115/outputs/salmon_hg38_100/quant.sf</v>
      </c>
      <c r="AB91" s="63" t="str">
        <f aca="false">CONCATENATE("preprocessing/",A91, "/outputs/45salmon_hg38_lp/quant.sf")</f>
        <v>preprocessing/TMRC30115/outputs/45salmon_hg38_lp/quant.sf</v>
      </c>
      <c r="AC91" s="63" t="str">
        <f aca="false">CONCATENATE("preprocessing/", A91, "/outputs/02hisat2_hg38_100/hg38_100_sno_gene_gene_id.count.xz")</f>
        <v>preprocessing/TMRC30115/outputs/02hisat2_hg38_100/hg38_100_sno_gene_gene_id.count.xz</v>
      </c>
      <c r="AD91" s="71" t="n">
        <v>17084415</v>
      </c>
      <c r="AE91" s="71" t="n">
        <v>646664</v>
      </c>
      <c r="AF91" s="72" t="n">
        <f aca="false">(AE91+AD91)/Y91</f>
        <v>0.982070086625163</v>
      </c>
      <c r="AG91" s="63" t="str">
        <f aca="false">CONCATENATE("preprocessing/", A91, "/outputs/03hisat2_lpanamensis_v36/sno_gene_gene_id.count.xz")</f>
        <v>preprocessing/TMRC30115/outputs/03hisat2_lpanamensis_v36/sno_gene_gene_id.count.xz</v>
      </c>
      <c r="AH91" s="71" t="n">
        <v>3535</v>
      </c>
      <c r="AI91" s="71" t="n">
        <v>193</v>
      </c>
      <c r="AJ91" s="73" t="n">
        <f aca="false">(AI91+AH91)/Y91</f>
        <v>0.000206482486651749</v>
      </c>
      <c r="AK91" s="74" t="n">
        <f aca="false">(AI91+AH91)/(AE91+AD91)</f>
        <v>0.000210252292034794</v>
      </c>
      <c r="AL91" s="63" t="s">
        <v>97</v>
      </c>
      <c r="AM91" s="63" t="s">
        <v>221</v>
      </c>
      <c r="AN91" s="63" t="s">
        <v>75</v>
      </c>
      <c r="AO91" s="71" t="n">
        <v>0</v>
      </c>
      <c r="AP91" s="71" t="n">
        <v>9</v>
      </c>
      <c r="AQ91" s="71"/>
      <c r="AR91" s="71"/>
      <c r="AS91" s="71" t="n">
        <f aca="false">SUM(AO91:AR91)</f>
        <v>9</v>
      </c>
      <c r="AT91" s="75" t="n">
        <f aca="false">+AS91/AH91</f>
        <v>0.00254596888260255</v>
      </c>
      <c r="AU91" s="63" t="s">
        <v>61</v>
      </c>
      <c r="AV91" s="76" t="str">
        <f aca="false">CONCATENATE("preprocessing/", A91, "/outputs/45salmon_hg38_lp/quant.sf")</f>
        <v>preprocessing/TMRC30115/outputs/45salmon_hg38_lp/quant.sf</v>
      </c>
      <c r="AW91" s="63" t="s">
        <v>541</v>
      </c>
      <c r="AX91" s="63" t="s">
        <v>542</v>
      </c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</row>
    <row r="92" s="63" customFormat="true" ht="21" hidden="false" customHeight="true" outlineLevel="0" collapsed="false">
      <c r="A92" s="77" t="s">
        <v>543</v>
      </c>
      <c r="B92" s="64" t="s">
        <v>166</v>
      </c>
      <c r="C92" s="64" t="s">
        <v>544</v>
      </c>
      <c r="D92" s="65" t="n">
        <v>1</v>
      </c>
      <c r="E92" s="63" t="s">
        <v>52</v>
      </c>
      <c r="F92" s="67" t="n">
        <v>42285</v>
      </c>
      <c r="G92" s="63" t="s">
        <v>431</v>
      </c>
      <c r="H92" s="63" t="s">
        <v>54</v>
      </c>
      <c r="I92" s="63" t="n">
        <v>1</v>
      </c>
      <c r="J92" s="63" t="s">
        <v>56</v>
      </c>
      <c r="K92" s="63" t="s">
        <v>56</v>
      </c>
      <c r="L92" s="66" t="s">
        <v>510</v>
      </c>
      <c r="M92" s="63" t="s">
        <v>82</v>
      </c>
      <c r="N92" s="63" t="s">
        <v>210</v>
      </c>
      <c r="O92" s="63" t="s">
        <v>433</v>
      </c>
      <c r="P92" s="63" t="s">
        <v>425</v>
      </c>
      <c r="Q92" s="80" t="n">
        <v>18000000</v>
      </c>
      <c r="R92" s="69" t="s">
        <v>247</v>
      </c>
      <c r="S92" s="63" t="s">
        <v>215</v>
      </c>
      <c r="T92" s="78" t="n">
        <v>42627</v>
      </c>
      <c r="U92" s="63" t="s">
        <v>61</v>
      </c>
      <c r="V92" s="63" t="s">
        <v>62</v>
      </c>
      <c r="X92" s="71" t="n">
        <v>28406758</v>
      </c>
      <c r="Y92" s="71" t="n">
        <v>24894046</v>
      </c>
      <c r="Z92" s="72" t="n">
        <f aca="false">Y92/X92</f>
        <v>0.876342383034347</v>
      </c>
      <c r="AA92" s="63" t="str">
        <f aca="false">CONCATENATE("preprocessing/",A92, "/outputs/salmon_hg38_100/quant.sf")</f>
        <v>preprocessing/TMRC30123/outputs/salmon_hg38_100/quant.sf</v>
      </c>
      <c r="AB92" s="63" t="str">
        <f aca="false">CONCATENATE("preprocessing/",A92, "/outputs/45salmon_hg38_lp/quant.sf")</f>
        <v>preprocessing/TMRC30123/outputs/45salmon_hg38_lp/quant.sf</v>
      </c>
      <c r="AC92" s="63" t="str">
        <f aca="false">CONCATENATE("preprocessing/", A92, "/outputs/02hisat2_hg38_100/hg38_100_sno_gene_gene_id.count.xz")</f>
        <v>preprocessing/TMRC30123/outputs/02hisat2_hg38_100/hg38_100_sno_gene_gene_id.count.xz</v>
      </c>
      <c r="AD92" s="71" t="n">
        <v>23307695</v>
      </c>
      <c r="AE92" s="71" t="n">
        <v>912942</v>
      </c>
      <c r="AF92" s="72" t="n">
        <f aca="false">(AE92+AD92)/Y92</f>
        <v>0.972948993506319</v>
      </c>
      <c r="AG92" s="63" t="str">
        <f aca="false">CONCATENATE("preprocessing/", A92, "/outputs/03hisat2_lpanamensis_v36/sno_gene_gene_id.count.xz")</f>
        <v>preprocessing/TMRC30123/outputs/03hisat2_lpanamensis_v36/sno_gene_gene_id.count.xz</v>
      </c>
      <c r="AH92" s="71" t="n">
        <v>544</v>
      </c>
      <c r="AI92" s="71" t="n">
        <v>40</v>
      </c>
      <c r="AJ92" s="73" t="n">
        <f aca="false">(AI92+AH92)/Y92</f>
        <v>2.34594247957925E-005</v>
      </c>
      <c r="AK92" s="74" t="n">
        <f aca="false">(AI92+AH92)/(AE92+AD92)</f>
        <v>2.41116697302387E-005</v>
      </c>
      <c r="AL92" s="63" t="s">
        <v>169</v>
      </c>
      <c r="AM92" s="63" t="s">
        <v>64</v>
      </c>
      <c r="AN92" s="63" t="s">
        <v>75</v>
      </c>
      <c r="AO92" s="71" t="n">
        <v>0</v>
      </c>
      <c r="AP92" s="71" t="n">
        <v>0</v>
      </c>
      <c r="AQ92" s="71" t="n">
        <v>5</v>
      </c>
      <c r="AR92" s="71" t="n">
        <v>0</v>
      </c>
      <c r="AS92" s="71" t="n">
        <f aca="false">SUM(AO92:AR92)</f>
        <v>5</v>
      </c>
      <c r="AT92" s="75" t="n">
        <f aca="false">+AS92/AH92</f>
        <v>0.00919117647058824</v>
      </c>
      <c r="AU92" s="63" t="s">
        <v>61</v>
      </c>
      <c r="AV92" s="76" t="str">
        <f aca="false">CONCATENATE("preprocessing/", A92, "/outputs/45salmon_hg38_lp/quant.sf")</f>
        <v>preprocessing/TMRC30123/outputs/45salmon_hg38_lp/quant.sf</v>
      </c>
      <c r="AW92" s="63" t="s">
        <v>545</v>
      </c>
      <c r="AX92" s="63" t="s">
        <v>546</v>
      </c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</row>
    <row r="93" s="63" customFormat="true" ht="21" hidden="false" customHeight="true" outlineLevel="0" collapsed="false">
      <c r="A93" s="79" t="s">
        <v>547</v>
      </c>
      <c r="B93" s="64" t="s">
        <v>154</v>
      </c>
      <c r="C93" s="64" t="s">
        <v>548</v>
      </c>
      <c r="D93" s="65" t="n">
        <v>1</v>
      </c>
      <c r="E93" s="63" t="s">
        <v>52</v>
      </c>
      <c r="F93" s="67" t="n">
        <v>42364</v>
      </c>
      <c r="G93" s="63" t="s">
        <v>431</v>
      </c>
      <c r="H93" s="63" t="s">
        <v>54</v>
      </c>
      <c r="I93" s="63" t="n">
        <v>2</v>
      </c>
      <c r="J93" s="63" t="s">
        <v>226</v>
      </c>
      <c r="K93" s="63" t="s">
        <v>72</v>
      </c>
      <c r="L93" s="63" t="s">
        <v>56</v>
      </c>
      <c r="M93" s="63" t="s">
        <v>72</v>
      </c>
      <c r="N93" s="63" t="s">
        <v>210</v>
      </c>
      <c r="O93" s="63" t="s">
        <v>433</v>
      </c>
      <c r="P93" s="63" t="s">
        <v>425</v>
      </c>
      <c r="Q93" s="80" t="n">
        <v>20000000</v>
      </c>
      <c r="R93" s="69" t="s">
        <v>247</v>
      </c>
      <c r="S93" s="63" t="s">
        <v>215</v>
      </c>
      <c r="V93" s="63" t="s">
        <v>62</v>
      </c>
      <c r="X93" s="71" t="n">
        <v>24708853</v>
      </c>
      <c r="Y93" s="71" t="n">
        <v>21395506</v>
      </c>
      <c r="Z93" s="72" t="n">
        <f aca="false">Y93/X93</f>
        <v>0.865904459425939</v>
      </c>
      <c r="AA93" s="63" t="str">
        <f aca="false">CONCATENATE("preprocessing/",A93, "/outputs/salmon_hg38_100/quant.sf")</f>
        <v>preprocessing/TMRC30129/outputs/salmon_hg38_100/quant.sf</v>
      </c>
      <c r="AB93" s="63" t="str">
        <f aca="false">CONCATENATE("preprocessing/",A93, "/outputs/45salmon_hg38_lp/quant.sf")</f>
        <v>preprocessing/TMRC30129/outputs/45salmon_hg38_lp/quant.sf</v>
      </c>
      <c r="AC93" s="63" t="str">
        <f aca="false">CONCATENATE("preprocessing/", A93, "/outputs/02hisat2_hg38_100/hg38_100_sno_gene_gene_id.count.xz")</f>
        <v>preprocessing/TMRC30129/outputs/02hisat2_hg38_100/hg38_100_sno_gene_gene_id.count.xz</v>
      </c>
      <c r="AD93" s="71" t="n">
        <v>19114770</v>
      </c>
      <c r="AE93" s="71" t="n">
        <v>993470</v>
      </c>
      <c r="AF93" s="72" t="n">
        <f aca="false">(AE93+AD93)/Y93</f>
        <v>0.93983474847475</v>
      </c>
      <c r="AG93" s="63" t="str">
        <f aca="false">CONCATENATE("preprocessing/", A93, "/outputs/03hisat2_lpanamensis_v36/sno_gene_gene_id.count.xz")</f>
        <v>preprocessing/TMRC30129/outputs/03hisat2_lpanamensis_v36/sno_gene_gene_id.count.xz</v>
      </c>
      <c r="AH93" s="71" t="n">
        <v>770</v>
      </c>
      <c r="AI93" s="71" t="n">
        <v>52</v>
      </c>
      <c r="AJ93" s="73" t="n">
        <f aca="false">(AI93+AH93)/Y93</f>
        <v>3.84192830027016E-005</v>
      </c>
      <c r="AK93" s="74" t="n">
        <f aca="false">(AI93+AH93)/(AE93+AD93)</f>
        <v>4.08787641285364E-005</v>
      </c>
      <c r="AL93" s="63" t="s">
        <v>156</v>
      </c>
      <c r="AM93" s="63" t="s">
        <v>221</v>
      </c>
      <c r="AN93" s="63" t="s">
        <v>75</v>
      </c>
      <c r="AO93" s="71" t="n">
        <v>0</v>
      </c>
      <c r="AP93" s="71" t="n">
        <v>0</v>
      </c>
      <c r="AQ93" s="71" t="n">
        <v>14</v>
      </c>
      <c r="AR93" s="71" t="n">
        <v>0</v>
      </c>
      <c r="AS93" s="71" t="n">
        <f aca="false">SUM(AO93:AR93)</f>
        <v>14</v>
      </c>
      <c r="AT93" s="63" t="n">
        <f aca="false">+AS93/AH93</f>
        <v>0.0181818181818182</v>
      </c>
      <c r="AU93" s="63" t="s">
        <v>61</v>
      </c>
      <c r="AV93" s="76" t="str">
        <f aca="false">CONCATENATE("preprocessing/", A93, "/outputs/45salmon_hg38_lp/quant.sf")</f>
        <v>preprocessing/TMRC30129/outputs/45salmon_hg38_lp/quant.sf</v>
      </c>
      <c r="AW93" s="63" t="s">
        <v>549</v>
      </c>
      <c r="AX93" s="63" t="s">
        <v>550</v>
      </c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</row>
    <row r="94" s="63" customFormat="true" ht="21" hidden="false" customHeight="true" outlineLevel="0" collapsed="false">
      <c r="A94" s="77" t="s">
        <v>551</v>
      </c>
      <c r="B94" s="64" t="s">
        <v>140</v>
      </c>
      <c r="C94" s="64" t="s">
        <v>552</v>
      </c>
      <c r="D94" s="65" t="n">
        <v>1</v>
      </c>
      <c r="E94" s="63" t="s">
        <v>52</v>
      </c>
      <c r="F94" s="67" t="n">
        <v>42284</v>
      </c>
      <c r="G94" s="63" t="s">
        <v>431</v>
      </c>
      <c r="H94" s="63" t="s">
        <v>54</v>
      </c>
      <c r="I94" s="63" t="n">
        <v>1</v>
      </c>
      <c r="J94" s="63" t="s">
        <v>71</v>
      </c>
      <c r="K94" s="63" t="s">
        <v>89</v>
      </c>
      <c r="L94" s="66" t="s">
        <v>142</v>
      </c>
      <c r="M94" s="63" t="s">
        <v>72</v>
      </c>
      <c r="N94" s="63" t="s">
        <v>210</v>
      </c>
      <c r="O94" s="63" t="s">
        <v>433</v>
      </c>
      <c r="P94" s="63" t="s">
        <v>425</v>
      </c>
      <c r="Q94" s="80" t="n">
        <v>8000000</v>
      </c>
      <c r="R94" s="69" t="s">
        <v>247</v>
      </c>
      <c r="S94" s="63" t="s">
        <v>215</v>
      </c>
      <c r="T94" s="78" t="n">
        <v>42628</v>
      </c>
      <c r="U94" s="63" t="s">
        <v>61</v>
      </c>
      <c r="V94" s="63" t="s">
        <v>62</v>
      </c>
      <c r="X94" s="71" t="n">
        <v>25339651</v>
      </c>
      <c r="Y94" s="71" t="n">
        <v>22656149</v>
      </c>
      <c r="Z94" s="72" t="n">
        <f aca="false">Y94/X94</f>
        <v>0.894098699307264</v>
      </c>
      <c r="AA94" s="63" t="str">
        <f aca="false">CONCATENATE("preprocessing/",A94, "/outputs/salmon_hg38_100/quant.sf")</f>
        <v>preprocessing/TMRC30132/outputs/salmon_hg38_100/quant.sf</v>
      </c>
      <c r="AB94" s="63" t="str">
        <f aca="false">CONCATENATE("preprocessing/",A94, "/outputs/45salmon_hg38_lp/quant.sf")</f>
        <v>preprocessing/TMRC30132/outputs/45salmon_hg38_lp/quant.sf</v>
      </c>
      <c r="AC94" s="63" t="str">
        <f aca="false">CONCATENATE("preprocessing/", A94, "/outputs/02hisat2_hg38_100/hg38_100_sno_gene_gene_id.count.xz")</f>
        <v>preprocessing/TMRC30132/outputs/02hisat2_hg38_100/hg38_100_sno_gene_gene_id.count.xz</v>
      </c>
      <c r="AD94" s="71" t="n">
        <v>20849359</v>
      </c>
      <c r="AE94" s="71" t="n">
        <v>1005729</v>
      </c>
      <c r="AF94" s="72" t="n">
        <f aca="false">(AE94+AD94)/Y94</f>
        <v>0.964642667207035</v>
      </c>
      <c r="AG94" s="63" t="str">
        <f aca="false">CONCATENATE("preprocessing/", A94, "/outputs/03hisat2_lpanamensis_v36/sno_gene_gene_id.count.xz")</f>
        <v>preprocessing/TMRC30132/outputs/03hisat2_lpanamensis_v36/sno_gene_gene_id.count.xz</v>
      </c>
      <c r="AH94" s="71" t="n">
        <v>2397</v>
      </c>
      <c r="AI94" s="71" t="n">
        <v>155</v>
      </c>
      <c r="AJ94" s="73" t="n">
        <f aca="false">(AI94+AH94)/Y94</f>
        <v>0.00011264050214359</v>
      </c>
      <c r="AK94" s="74" t="n">
        <f aca="false">(AI94+AH94)/(AE94+AD94)</f>
        <v>0.000116769147760924</v>
      </c>
      <c r="AL94" s="63" t="s">
        <v>143</v>
      </c>
      <c r="AM94" s="63" t="s">
        <v>64</v>
      </c>
      <c r="AN94" s="63" t="s">
        <v>75</v>
      </c>
      <c r="AO94" s="71" t="n">
        <v>0</v>
      </c>
      <c r="AP94" s="71" t="n">
        <v>0</v>
      </c>
      <c r="AQ94" s="71" t="n">
        <v>37</v>
      </c>
      <c r="AR94" s="71" t="n">
        <v>0</v>
      </c>
      <c r="AS94" s="71" t="n">
        <f aca="false">SUM(AO94:AR94)</f>
        <v>37</v>
      </c>
      <c r="AT94" s="75" t="n">
        <f aca="false">+AS94/AH94</f>
        <v>0.01543596161869</v>
      </c>
      <c r="AU94" s="63" t="s">
        <v>61</v>
      </c>
      <c r="AV94" s="76" t="str">
        <f aca="false">CONCATENATE("preprocessing/", A94, "/outputs/45salmon_hg38_lp/quant.sf")</f>
        <v>preprocessing/TMRC30132/outputs/45salmon_hg38_lp/quant.sf</v>
      </c>
      <c r="AW94" s="63" t="s">
        <v>553</v>
      </c>
      <c r="AX94" s="63" t="s">
        <v>554</v>
      </c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</row>
    <row r="95" s="63" customFormat="true" ht="21" hidden="false" customHeight="true" outlineLevel="0" collapsed="false">
      <c r="A95" s="79" t="s">
        <v>555</v>
      </c>
      <c r="B95" s="64" t="s">
        <v>134</v>
      </c>
      <c r="C95" s="64" t="s">
        <v>556</v>
      </c>
      <c r="D95" s="65" t="n">
        <v>1</v>
      </c>
      <c r="E95" s="63" t="s">
        <v>52</v>
      </c>
      <c r="F95" s="67" t="n">
        <v>42244</v>
      </c>
      <c r="G95" s="63" t="s">
        <v>431</v>
      </c>
      <c r="H95" s="63" t="s">
        <v>54</v>
      </c>
      <c r="I95" s="63" t="n">
        <v>3</v>
      </c>
      <c r="J95" s="63" t="s">
        <v>109</v>
      </c>
      <c r="K95" s="63" t="s">
        <v>72</v>
      </c>
      <c r="L95" s="63" t="s">
        <v>56</v>
      </c>
      <c r="M95" s="63" t="s">
        <v>72</v>
      </c>
      <c r="N95" s="63" t="s">
        <v>210</v>
      </c>
      <c r="O95" s="63" t="s">
        <v>433</v>
      </c>
      <c r="P95" s="63" t="s">
        <v>425</v>
      </c>
      <c r="Q95" s="80" t="n">
        <v>10000000</v>
      </c>
      <c r="R95" s="69" t="s">
        <v>247</v>
      </c>
      <c r="S95" s="63" t="s">
        <v>215</v>
      </c>
      <c r="T95" s="78" t="n">
        <v>42628</v>
      </c>
      <c r="U95" s="63" t="s">
        <v>61</v>
      </c>
      <c r="V95" s="63" t="s">
        <v>62</v>
      </c>
      <c r="W95" s="63" t="s">
        <v>557</v>
      </c>
      <c r="X95" s="71" t="n">
        <v>25992237</v>
      </c>
      <c r="Y95" s="71" t="n">
        <v>24869893</v>
      </c>
      <c r="Z95" s="72" t="n">
        <f aca="false">Y95/X95</f>
        <v>0.956820030534502</v>
      </c>
      <c r="AA95" s="63" t="str">
        <f aca="false">CONCATENATE("preprocessing/",A95, "/outputs/salmon_hg38_100/quant.sf")</f>
        <v>preprocessing/TMRC30139/outputs/salmon_hg38_100/quant.sf</v>
      </c>
      <c r="AB95" s="63" t="str">
        <f aca="false">CONCATENATE("preprocessing/",A95, "/outputs/45salmon_hg38_lp/quant.sf")</f>
        <v>preprocessing/TMRC30139/outputs/45salmon_hg38_lp/quant.sf</v>
      </c>
      <c r="AC95" s="63" t="str">
        <f aca="false">CONCATENATE("preprocessing/", A95, "/outputs/02hisat2_hg38_100/hg38_100_sno_gene_gene_id.count.xz")</f>
        <v>preprocessing/TMRC30139/outputs/02hisat2_hg38_100/hg38_100_sno_gene_gene_id.count.xz</v>
      </c>
      <c r="AD95" s="71" t="n">
        <v>23220556</v>
      </c>
      <c r="AE95" s="71" t="n">
        <v>1093382</v>
      </c>
      <c r="AF95" s="72" t="n">
        <f aca="false">(AE95+AD95)/Y95</f>
        <v>0.977645460718307</v>
      </c>
      <c r="AG95" s="63" t="str">
        <f aca="false">CONCATENATE("preprocessing/", A95, "/outputs/03hisat2_lpanamensis_v36/sno_gene_gene_id.count.xz")</f>
        <v>preprocessing/TMRC30139/outputs/03hisat2_lpanamensis_v36/sno_gene_gene_id.count.xz</v>
      </c>
      <c r="AH95" s="71" t="n">
        <v>307</v>
      </c>
      <c r="AI95" s="71" t="n">
        <v>21</v>
      </c>
      <c r="AJ95" s="73" t="n">
        <f aca="false">(AI95+AH95)/Y95</f>
        <v>1.31886373616485E-005</v>
      </c>
      <c r="AK95" s="74" t="n">
        <f aca="false">(AI95+AH95)/(AE95+AD95)</f>
        <v>1.34902046719047E-005</v>
      </c>
      <c r="AL95" s="63" t="s">
        <v>136</v>
      </c>
      <c r="AM95" s="63" t="s">
        <v>221</v>
      </c>
      <c r="AN95" s="63" t="s">
        <v>75</v>
      </c>
      <c r="AO95" s="71" t="n">
        <v>0</v>
      </c>
      <c r="AP95" s="71" t="n">
        <v>0</v>
      </c>
      <c r="AQ95" s="71" t="n">
        <v>3</v>
      </c>
      <c r="AR95" s="71" t="n">
        <v>0</v>
      </c>
      <c r="AS95" s="71" t="n">
        <f aca="false">SUM(AO95:AR95)</f>
        <v>3</v>
      </c>
      <c r="AT95" s="75" t="n">
        <f aca="false">+AS95/AH95</f>
        <v>0.00977198697068404</v>
      </c>
      <c r="AU95" s="63" t="s">
        <v>61</v>
      </c>
      <c r="AV95" s="76" t="str">
        <f aca="false">CONCATENATE("preprocessing/", A95, "/outputs/45salmon_hg38_lp/quant.sf")</f>
        <v>preprocessing/TMRC30139/outputs/45salmon_hg38_lp/quant.sf</v>
      </c>
      <c r="AW95" s="63" t="s">
        <v>558</v>
      </c>
      <c r="AX95" s="63" t="s">
        <v>559</v>
      </c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</row>
    <row r="96" s="63" customFormat="true" ht="21" hidden="false" customHeight="true" outlineLevel="0" collapsed="false">
      <c r="A96" s="79" t="s">
        <v>560</v>
      </c>
      <c r="B96" s="64" t="s">
        <v>147</v>
      </c>
      <c r="C96" s="64" t="s">
        <v>561</v>
      </c>
      <c r="D96" s="65" t="n">
        <v>1</v>
      </c>
      <c r="E96" s="63" t="s">
        <v>52</v>
      </c>
      <c r="F96" s="67" t="n">
        <v>42377</v>
      </c>
      <c r="G96" s="63" t="s">
        <v>431</v>
      </c>
      <c r="H96" s="63" t="s">
        <v>54</v>
      </c>
      <c r="I96" s="63" t="n">
        <v>2</v>
      </c>
      <c r="J96" s="63" t="s">
        <v>109</v>
      </c>
      <c r="K96" s="63" t="s">
        <v>89</v>
      </c>
      <c r="L96" s="66" t="s">
        <v>149</v>
      </c>
      <c r="M96" s="63" t="s">
        <v>72</v>
      </c>
      <c r="N96" s="63" t="s">
        <v>210</v>
      </c>
      <c r="O96" s="63" t="s">
        <v>433</v>
      </c>
      <c r="P96" s="63" t="s">
        <v>425</v>
      </c>
      <c r="Q96" s="80" t="n">
        <v>2000000</v>
      </c>
      <c r="R96" s="69" t="s">
        <v>247</v>
      </c>
      <c r="S96" s="63" t="s">
        <v>215</v>
      </c>
      <c r="V96" s="63" t="s">
        <v>62</v>
      </c>
      <c r="X96" s="71" t="n">
        <v>36782698</v>
      </c>
      <c r="Y96" s="71" t="n">
        <v>34964583</v>
      </c>
      <c r="Z96" s="72" t="n">
        <f aca="false">Y96/X96</f>
        <v>0.950571461614915</v>
      </c>
      <c r="AA96" s="63" t="str">
        <f aca="false">CONCATENATE("preprocessing/",A96, "/outputs/salmon_hg38_100/quant.sf")</f>
        <v>preprocessing/TMRC30142/outputs/salmon_hg38_100/quant.sf</v>
      </c>
      <c r="AB96" s="63" t="str">
        <f aca="false">CONCATENATE("preprocessing/",A96, "/outputs/45salmon_hg38_lp/quant.sf")</f>
        <v>preprocessing/TMRC30142/outputs/45salmon_hg38_lp/quant.sf</v>
      </c>
      <c r="AC96" s="63" t="str">
        <f aca="false">CONCATENATE("preprocessing/", A96, "/outputs/02hisat2_hg38_100/hg38_100_sno_gene_gene_id.count.xz")</f>
        <v>preprocessing/TMRC30142/outputs/02hisat2_hg38_100/hg38_100_sno_gene_gene_id.count.xz</v>
      </c>
      <c r="AD96" s="71" t="n">
        <v>32460439</v>
      </c>
      <c r="AE96" s="71" t="n">
        <v>1834605</v>
      </c>
      <c r="AF96" s="72" t="n">
        <f aca="false">(AE96+AD96)/Y96</f>
        <v>0.980850937075383</v>
      </c>
      <c r="AG96" s="63" t="str">
        <f aca="false">CONCATENATE("preprocessing/", A96, "/outputs/03hisat2_lpanamensis_v36/sno_gene_gene_id.count.xz")</f>
        <v>preprocessing/TMRC30142/outputs/03hisat2_lpanamensis_v36/sno_gene_gene_id.count.xz</v>
      </c>
      <c r="AH96" s="71" t="n">
        <v>271</v>
      </c>
      <c r="AI96" s="71" t="n">
        <v>10</v>
      </c>
      <c r="AJ96" s="73" t="n">
        <f aca="false">(AI96+AH96)/Y96</f>
        <v>8.03670388404175E-006</v>
      </c>
      <c r="AK96" s="74" t="n">
        <f aca="false">(AI96+AH96)/(AE96+AD96)</f>
        <v>8.19360371720182E-006</v>
      </c>
      <c r="AL96" s="63" t="s">
        <v>150</v>
      </c>
      <c r="AM96" s="63" t="s">
        <v>221</v>
      </c>
      <c r="AN96" s="63" t="s">
        <v>75</v>
      </c>
      <c r="AO96" s="71" t="n">
        <v>0</v>
      </c>
      <c r="AP96" s="71" t="n">
        <v>0</v>
      </c>
      <c r="AQ96" s="71" t="n">
        <v>1</v>
      </c>
      <c r="AR96" s="71" t="n">
        <v>0</v>
      </c>
      <c r="AS96" s="71" t="n">
        <f aca="false">SUM(AO96:AR96)</f>
        <v>1</v>
      </c>
      <c r="AT96" s="75" t="n">
        <f aca="false">+AS96/AH96</f>
        <v>0.003690036900369</v>
      </c>
      <c r="AU96" s="63" t="s">
        <v>204</v>
      </c>
      <c r="AV96" s="76" t="str">
        <f aca="false">CONCATENATE("preprocessing/", A96, "/outputs/45salmon_hg38_lp/quant.sf")</f>
        <v>preprocessing/TMRC30142/outputs/45salmon_hg38_lp/quant.sf</v>
      </c>
      <c r="AW96" s="63" t="s">
        <v>562</v>
      </c>
      <c r="AX96" s="63" t="s">
        <v>563</v>
      </c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</row>
    <row r="97" s="63" customFormat="true" ht="21" hidden="false" customHeight="true" outlineLevel="0" collapsed="false">
      <c r="A97" s="79" t="s">
        <v>564</v>
      </c>
      <c r="B97" s="64" t="s">
        <v>147</v>
      </c>
      <c r="C97" s="64" t="s">
        <v>565</v>
      </c>
      <c r="D97" s="65" t="n">
        <v>1</v>
      </c>
      <c r="E97" s="63" t="s">
        <v>52</v>
      </c>
      <c r="F97" s="67" t="n">
        <v>42390</v>
      </c>
      <c r="G97" s="63" t="s">
        <v>431</v>
      </c>
      <c r="H97" s="63" t="s">
        <v>54</v>
      </c>
      <c r="I97" s="63" t="n">
        <v>3</v>
      </c>
      <c r="J97" s="63" t="s">
        <v>109</v>
      </c>
      <c r="K97" s="63" t="s">
        <v>89</v>
      </c>
      <c r="L97" s="66" t="s">
        <v>149</v>
      </c>
      <c r="M97" s="63" t="s">
        <v>72</v>
      </c>
      <c r="N97" s="63" t="s">
        <v>210</v>
      </c>
      <c r="O97" s="63" t="s">
        <v>433</v>
      </c>
      <c r="P97" s="63" t="s">
        <v>425</v>
      </c>
      <c r="Q97" s="80" t="n">
        <v>5000000</v>
      </c>
      <c r="R97" s="69" t="s">
        <v>247</v>
      </c>
      <c r="S97" s="63" t="s">
        <v>215</v>
      </c>
      <c r="V97" s="63" t="s">
        <v>62</v>
      </c>
      <c r="X97" s="71" t="n">
        <v>23664788</v>
      </c>
      <c r="Y97" s="71" t="n">
        <v>22471149</v>
      </c>
      <c r="Z97" s="72" t="n">
        <f aca="false">Y97/X97</f>
        <v>0.94956054539766</v>
      </c>
      <c r="AA97" s="63" t="str">
        <f aca="false">CONCATENATE("preprocessing/",A97, "/outputs/salmon_hg38_100/quant.sf")</f>
        <v>preprocessing/TMRC30145/outputs/salmon_hg38_100/quant.sf</v>
      </c>
      <c r="AB97" s="63" t="str">
        <f aca="false">CONCATENATE("preprocessing/",A97, "/outputs/45salmon_hg38_lp/quant.sf")</f>
        <v>preprocessing/TMRC30145/outputs/45salmon_hg38_lp/quant.sf</v>
      </c>
      <c r="AC97" s="63" t="str">
        <f aca="false">CONCATENATE("preprocessing/", A97, "/outputs/02hisat2_hg38_100/hg38_100_sno_gene_gene_id.count.xz")</f>
        <v>preprocessing/TMRC30145/outputs/02hisat2_hg38_100/hg38_100_sno_gene_gene_id.count.xz</v>
      </c>
      <c r="AD97" s="71" t="n">
        <v>20987875</v>
      </c>
      <c r="AE97" s="71" t="n">
        <v>1059876</v>
      </c>
      <c r="AF97" s="72" t="n">
        <f aca="false">(AE97+AD97)/Y97</f>
        <v>0.98115815083599</v>
      </c>
      <c r="AG97" s="63" t="str">
        <f aca="false">CONCATENATE("preprocessing/", A97, "/outputs/03hisat2_lpanamensis_v36/sno_gene_gene_id.count.xz")</f>
        <v>preprocessing/TMRC30145/outputs/03hisat2_lpanamensis_v36/sno_gene_gene_id.count.xz</v>
      </c>
      <c r="AH97" s="71" t="n">
        <v>126</v>
      </c>
      <c r="AI97" s="71" t="n">
        <v>8</v>
      </c>
      <c r="AJ97" s="73" t="n">
        <f aca="false">(AI97+AH97)/Y97</f>
        <v>5.96320197066915E-006</v>
      </c>
      <c r="AK97" s="74" t="n">
        <f aca="false">(AI97+AH97)/(AE97+AD97)</f>
        <v>6.07771740528093E-006</v>
      </c>
      <c r="AL97" s="63" t="s">
        <v>150</v>
      </c>
      <c r="AM97" s="63" t="s">
        <v>221</v>
      </c>
      <c r="AN97" s="63" t="s">
        <v>75</v>
      </c>
      <c r="AO97" s="71" t="n">
        <v>0</v>
      </c>
      <c r="AP97" s="71" t="n">
        <v>0</v>
      </c>
      <c r="AQ97" s="71" t="n">
        <v>1</v>
      </c>
      <c r="AR97" s="71" t="n">
        <v>0</v>
      </c>
      <c r="AS97" s="71" t="n">
        <f aca="false">SUM(AO97:AR97)</f>
        <v>1</v>
      </c>
      <c r="AT97" s="75" t="n">
        <f aca="false">+AS97/AH97</f>
        <v>0.00793650793650794</v>
      </c>
      <c r="AU97" s="63" t="s">
        <v>204</v>
      </c>
      <c r="AV97" s="76" t="str">
        <f aca="false">CONCATENATE("preprocessing/", A97, "/outputs/45salmon_hg38_lp/quant.sf")</f>
        <v>preprocessing/TMRC30145/outputs/45salmon_hg38_lp/quant.sf</v>
      </c>
      <c r="AW97" s="63" t="s">
        <v>566</v>
      </c>
      <c r="AX97" s="63" t="s">
        <v>567</v>
      </c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</row>
    <row r="98" s="63" customFormat="true" ht="21" hidden="false" customHeight="true" outlineLevel="0" collapsed="false">
      <c r="A98" s="79" t="s">
        <v>568</v>
      </c>
      <c r="B98" s="64" t="s">
        <v>195</v>
      </c>
      <c r="C98" s="64" t="s">
        <v>569</v>
      </c>
      <c r="D98" s="65" t="n">
        <v>1</v>
      </c>
      <c r="E98" s="66" t="s">
        <v>52</v>
      </c>
      <c r="F98" s="67" t="n">
        <v>42626</v>
      </c>
      <c r="G98" s="63" t="s">
        <v>431</v>
      </c>
      <c r="H98" s="63" t="s">
        <v>54</v>
      </c>
      <c r="I98" s="63" t="n">
        <v>1</v>
      </c>
      <c r="J98" s="63" t="s">
        <v>71</v>
      </c>
      <c r="K98" s="63" t="s">
        <v>183</v>
      </c>
      <c r="L98" s="63" t="s">
        <v>56</v>
      </c>
      <c r="M98" s="63" t="s">
        <v>183</v>
      </c>
      <c r="N98" s="66" t="s">
        <v>210</v>
      </c>
      <c r="O98" s="66" t="s">
        <v>433</v>
      </c>
      <c r="P98" s="63" t="s">
        <v>425</v>
      </c>
      <c r="Q98" s="80"/>
      <c r="R98" s="69" t="s">
        <v>247</v>
      </c>
      <c r="S98" s="70" t="s">
        <v>215</v>
      </c>
      <c r="V98" s="63" t="s">
        <v>62</v>
      </c>
      <c r="X98" s="71" t="n">
        <v>25193554</v>
      </c>
      <c r="Y98" s="71" t="n">
        <v>22630683</v>
      </c>
      <c r="Z98" s="72" t="n">
        <f aca="false">Y98/X98</f>
        <v>0.898272748656263</v>
      </c>
      <c r="AA98" s="63" t="str">
        <f aca="false">CONCATENATE("preprocessing/",A98, "/outputs/salmon_hg38_100/quant.sf")</f>
        <v>preprocessing/TMRC30148/outputs/salmon_hg38_100/quant.sf</v>
      </c>
      <c r="AB98" s="63" t="str">
        <f aca="false">CONCATENATE("preprocessing/",A98, "/outputs/45salmon_hg38_lp/quant.sf")</f>
        <v>preprocessing/TMRC30148/outputs/45salmon_hg38_lp/quant.sf</v>
      </c>
      <c r="AC98" s="63" t="str">
        <f aca="false">CONCATENATE("preprocessing/", A98, "/outputs/02hisat2_hg38_100/hg38_100_sno_gene_gene_id.count.xz")</f>
        <v>preprocessing/TMRC30148/outputs/02hisat2_hg38_100/hg38_100_sno_gene_gene_id.count.xz</v>
      </c>
      <c r="AD98" s="71" t="n">
        <v>21084100</v>
      </c>
      <c r="AE98" s="71" t="n">
        <v>906289</v>
      </c>
      <c r="AF98" s="72" t="n">
        <f aca="false">(AE98+AD98)/Y98</f>
        <v>0.971706819453925</v>
      </c>
      <c r="AG98" s="63" t="str">
        <f aca="false">CONCATENATE("preprocessing/", A98, "/outputs/03hisat2_lpanamensis_v36/sno_gene_gene_id.count.xz")</f>
        <v>preprocessing/TMRC30148/outputs/03hisat2_lpanamensis_v36/sno_gene_gene_id.count.xz</v>
      </c>
      <c r="AH98" s="71" t="n">
        <v>1202</v>
      </c>
      <c r="AI98" s="71" t="n">
        <v>66</v>
      </c>
      <c r="AJ98" s="73" t="n">
        <f aca="false">(AI98+AH98)/Y98</f>
        <v>5.60301251181858E-005</v>
      </c>
      <c r="AK98" s="74" t="n">
        <f aca="false">(AI98+AH98)/(AE98+AD98)</f>
        <v>5.76615538724667E-005</v>
      </c>
      <c r="AL98" s="63" t="s">
        <v>197</v>
      </c>
      <c r="AM98" s="63" t="s">
        <v>64</v>
      </c>
      <c r="AN98" s="63" t="s">
        <v>65</v>
      </c>
      <c r="AO98" s="71" t="n">
        <v>0</v>
      </c>
      <c r="AP98" s="71" t="n">
        <v>0</v>
      </c>
      <c r="AQ98" s="71" t="n">
        <v>18</v>
      </c>
      <c r="AR98" s="71" t="n">
        <v>0</v>
      </c>
      <c r="AS98" s="71" t="n">
        <f aca="false">SUM(AO98:AR98)</f>
        <v>18</v>
      </c>
      <c r="AT98" s="75" t="n">
        <f aca="false">+AS98/AH98</f>
        <v>0.0149750415973378</v>
      </c>
      <c r="AU98" s="63" t="s">
        <v>61</v>
      </c>
      <c r="AV98" s="76" t="str">
        <f aca="false">CONCATENATE("preprocessing/", A98, "/outputs/45salmon_hg38_lp/quant.sf")</f>
        <v>preprocessing/TMRC30148/outputs/45salmon_hg38_lp/quant.sf</v>
      </c>
      <c r="AW98" s="63" t="s">
        <v>570</v>
      </c>
      <c r="AX98" s="63" t="s">
        <v>571</v>
      </c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</row>
    <row r="99" s="63" customFormat="true" ht="21" hidden="false" customHeight="true" outlineLevel="0" collapsed="false">
      <c r="A99" s="79" t="s">
        <v>572</v>
      </c>
      <c r="B99" s="64" t="s">
        <v>195</v>
      </c>
      <c r="C99" s="64" t="s">
        <v>573</v>
      </c>
      <c r="D99" s="65" t="n">
        <v>1</v>
      </c>
      <c r="E99" s="66" t="s">
        <v>52</v>
      </c>
      <c r="F99" s="67" t="n">
        <v>42633</v>
      </c>
      <c r="G99" s="63" t="s">
        <v>431</v>
      </c>
      <c r="H99" s="63" t="s">
        <v>54</v>
      </c>
      <c r="I99" s="63" t="n">
        <v>2</v>
      </c>
      <c r="J99" s="63" t="s">
        <v>71</v>
      </c>
      <c r="K99" s="63" t="s">
        <v>183</v>
      </c>
      <c r="L99" s="63" t="s">
        <v>56</v>
      </c>
      <c r="M99" s="63" t="s">
        <v>183</v>
      </c>
      <c r="N99" s="66" t="s">
        <v>210</v>
      </c>
      <c r="O99" s="66" t="s">
        <v>433</v>
      </c>
      <c r="P99" s="63" t="s">
        <v>425</v>
      </c>
      <c r="Q99" s="80"/>
      <c r="R99" s="69" t="s">
        <v>247</v>
      </c>
      <c r="S99" s="70" t="s">
        <v>215</v>
      </c>
      <c r="V99" s="63" t="s">
        <v>62</v>
      </c>
      <c r="X99" s="71" t="n">
        <v>28931036</v>
      </c>
      <c r="Y99" s="71" t="n">
        <v>26521518</v>
      </c>
      <c r="Z99" s="72" t="n">
        <f aca="false">Y99/X99</f>
        <v>0.916715115213987</v>
      </c>
      <c r="AA99" s="63" t="str">
        <f aca="false">CONCATENATE("preprocessing/",A99, "/outputs/salmon_hg38_100/quant.sf")</f>
        <v>preprocessing/TMRC30150/outputs/salmon_hg38_100/quant.sf</v>
      </c>
      <c r="AB99" s="63" t="str">
        <f aca="false">CONCATENATE("preprocessing/",A99, "/outputs/45salmon_hg38_lp/quant.sf")</f>
        <v>preprocessing/TMRC30150/outputs/45salmon_hg38_lp/quant.sf</v>
      </c>
      <c r="AC99" s="63" t="str">
        <f aca="false">CONCATENATE("preprocessing/", A99, "/outputs/02hisat2_hg38_100/hg38_100_sno_gene_gene_id.count.xz")</f>
        <v>preprocessing/TMRC30150/outputs/02hisat2_hg38_100/hg38_100_sno_gene_gene_id.count.xz</v>
      </c>
      <c r="AD99" s="71" t="n">
        <v>24778028</v>
      </c>
      <c r="AE99" s="71" t="n">
        <v>1077861</v>
      </c>
      <c r="AF99" s="72" t="n">
        <f aca="false">(AE99+AD99)/Y99</f>
        <v>0.97490230385757</v>
      </c>
      <c r="AG99" s="63" t="str">
        <f aca="false">CONCATENATE("preprocessing/", A99, "/outputs/03hisat2_lpanamensis_v36/sno_gene_gene_id.count.xz")</f>
        <v>preprocessing/TMRC30150/outputs/03hisat2_lpanamensis_v36/sno_gene_gene_id.count.xz</v>
      </c>
      <c r="AH99" s="71" t="n">
        <v>797</v>
      </c>
      <c r="AI99" s="71" t="n">
        <v>58</v>
      </c>
      <c r="AJ99" s="73" t="n">
        <f aca="false">(AI99+AH99)/Y99</f>
        <v>3.22379737087447E-005</v>
      </c>
      <c r="AK99" s="74" t="n">
        <f aca="false">(AI99+AH99)/(AE99+AD99)</f>
        <v>3.30679018617383E-005</v>
      </c>
      <c r="AL99" s="63" t="s">
        <v>197</v>
      </c>
      <c r="AM99" s="63" t="s">
        <v>221</v>
      </c>
      <c r="AN99" s="63" t="s">
        <v>65</v>
      </c>
      <c r="AO99" s="71" t="n">
        <v>0</v>
      </c>
      <c r="AP99" s="71" t="n">
        <v>1</v>
      </c>
      <c r="AQ99" s="71" t="n">
        <v>8</v>
      </c>
      <c r="AR99" s="71" t="n">
        <v>0</v>
      </c>
      <c r="AS99" s="71" t="n">
        <f aca="false">SUM(AO99:AR99)</f>
        <v>9</v>
      </c>
      <c r="AT99" s="75" t="n">
        <f aca="false">+AS99/AH99</f>
        <v>0.0112923462986198</v>
      </c>
      <c r="AU99" s="63" t="s">
        <v>61</v>
      </c>
      <c r="AV99" s="76" t="str">
        <f aca="false">CONCATENATE("preprocessing/", A99, "/outputs/45salmon_hg38_lp/quant.sf")</f>
        <v>preprocessing/TMRC30150/outputs/45salmon_hg38_lp/quant.sf</v>
      </c>
      <c r="AW99" s="63" t="s">
        <v>574</v>
      </c>
      <c r="AX99" s="63" t="s">
        <v>575</v>
      </c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</row>
    <row r="100" s="63" customFormat="true" ht="21" hidden="false" customHeight="true" outlineLevel="0" collapsed="false">
      <c r="A100" s="79" t="s">
        <v>576</v>
      </c>
      <c r="B100" s="64" t="s">
        <v>140</v>
      </c>
      <c r="C100" s="64" t="s">
        <v>577</v>
      </c>
      <c r="D100" s="65" t="n">
        <v>1</v>
      </c>
      <c r="E100" s="63" t="s">
        <v>52</v>
      </c>
      <c r="F100" s="67" t="n">
        <v>42292</v>
      </c>
      <c r="G100" s="63" t="s">
        <v>431</v>
      </c>
      <c r="H100" s="63" t="s">
        <v>54</v>
      </c>
      <c r="I100" s="63" t="n">
        <v>2</v>
      </c>
      <c r="J100" s="63" t="s">
        <v>71</v>
      </c>
      <c r="K100" s="63" t="s">
        <v>89</v>
      </c>
      <c r="L100" s="66" t="s">
        <v>142</v>
      </c>
      <c r="M100" s="63" t="s">
        <v>72</v>
      </c>
      <c r="N100" s="63" t="s">
        <v>210</v>
      </c>
      <c r="O100" s="63" t="s">
        <v>433</v>
      </c>
      <c r="P100" s="63" t="s">
        <v>425</v>
      </c>
      <c r="Q100" s="80" t="n">
        <v>7000000</v>
      </c>
      <c r="R100" s="69" t="s">
        <v>247</v>
      </c>
      <c r="S100" s="63" t="s">
        <v>215</v>
      </c>
      <c r="T100" s="78" t="n">
        <v>42628</v>
      </c>
      <c r="U100" s="63" t="s">
        <v>61</v>
      </c>
      <c r="V100" s="63" t="s">
        <v>62</v>
      </c>
      <c r="X100" s="71" t="n">
        <v>27332736</v>
      </c>
      <c r="Y100" s="71" t="n">
        <v>24850507</v>
      </c>
      <c r="Z100" s="72" t="n">
        <f aca="false">Y100/X100</f>
        <v>0.909184759257178</v>
      </c>
      <c r="AA100" s="63" t="str">
        <f aca="false">CONCATENATE("preprocessing/",A100, "/outputs/salmon_hg38_100/quant.sf")</f>
        <v>preprocessing/TMRC30157/outputs/salmon_hg38_100/quant.sf</v>
      </c>
      <c r="AB100" s="63" t="str">
        <f aca="false">CONCATENATE("preprocessing/",A100, "/outputs/45salmon_hg38_lp/quant.sf")</f>
        <v>preprocessing/TMRC30157/outputs/45salmon_hg38_lp/quant.sf</v>
      </c>
      <c r="AC100" s="63" t="str">
        <f aca="false">CONCATENATE("preprocessing/", A100, "/outputs/02hisat2_hg38_100/hg38_100_sno_gene_gene_id.count.xz")</f>
        <v>preprocessing/TMRC30157/outputs/02hisat2_hg38_100/hg38_100_sno_gene_gene_id.count.xz</v>
      </c>
      <c r="AD100" s="71" t="n">
        <v>23008886</v>
      </c>
      <c r="AE100" s="71" t="n">
        <v>1162669</v>
      </c>
      <c r="AF100" s="72" t="n">
        <f aca="false">(AE100+AD100)/Y100</f>
        <v>0.972678545351208</v>
      </c>
      <c r="AG100" s="63" t="str">
        <f aca="false">CONCATENATE("preprocessing/", A100, "/outputs/03hisat2_lpanamensis_v36/sno_gene_gene_id.count.xz")</f>
        <v>preprocessing/TMRC30157/outputs/03hisat2_lpanamensis_v36/sno_gene_gene_id.count.xz</v>
      </c>
      <c r="AH100" s="71" t="n">
        <v>23300</v>
      </c>
      <c r="AI100" s="71" t="n">
        <v>1217</v>
      </c>
      <c r="AJ100" s="73" t="n">
        <f aca="false">(AI100+AH100)/Y100</f>
        <v>0.000986579468982263</v>
      </c>
      <c r="AK100" s="74" t="n">
        <f aca="false">(AI100+AH100)/(AE100+AD100)</f>
        <v>0.00101429138505984</v>
      </c>
      <c r="AL100" s="63" t="s">
        <v>143</v>
      </c>
      <c r="AM100" s="63" t="s">
        <v>221</v>
      </c>
      <c r="AN100" s="63" t="s">
        <v>75</v>
      </c>
      <c r="AO100" s="71" t="n">
        <v>0</v>
      </c>
      <c r="AP100" s="71" t="n">
        <v>3</v>
      </c>
      <c r="AQ100" s="71" t="n">
        <v>439</v>
      </c>
      <c r="AR100" s="71" t="n">
        <v>0</v>
      </c>
      <c r="AS100" s="71" t="n">
        <f aca="false">SUM(AO100:AR100)</f>
        <v>442</v>
      </c>
      <c r="AT100" s="75" t="n">
        <f aca="false">+AS100/AH100</f>
        <v>0.0189699570815451</v>
      </c>
      <c r="AU100" s="63" t="s">
        <v>61</v>
      </c>
      <c r="AV100" s="76" t="str">
        <f aca="false">CONCATENATE("preprocessing/", A100, "/outputs/45salmon_hg38_lp/quant.sf")</f>
        <v>preprocessing/TMRC30157/outputs/45salmon_hg38_lp/quant.sf</v>
      </c>
      <c r="AW100" s="63" t="s">
        <v>578</v>
      </c>
      <c r="AX100" s="63" t="s">
        <v>579</v>
      </c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</row>
    <row r="101" s="63" customFormat="true" ht="21" hidden="false" customHeight="true" outlineLevel="0" collapsed="false">
      <c r="A101" s="79" t="s">
        <v>580</v>
      </c>
      <c r="B101" s="64" t="s">
        <v>107</v>
      </c>
      <c r="C101" s="64" t="s">
        <v>581</v>
      </c>
      <c r="D101" s="65" t="n">
        <v>2</v>
      </c>
      <c r="E101" s="66" t="s">
        <v>52</v>
      </c>
      <c r="F101" s="67" t="n">
        <v>42153</v>
      </c>
      <c r="G101" s="63" t="s">
        <v>431</v>
      </c>
      <c r="H101" s="66" t="s">
        <v>54</v>
      </c>
      <c r="I101" s="66" t="n">
        <v>1</v>
      </c>
      <c r="J101" s="66" t="s">
        <v>109</v>
      </c>
      <c r="K101" s="66" t="s">
        <v>89</v>
      </c>
      <c r="L101" s="66" t="s">
        <v>72</v>
      </c>
      <c r="M101" s="66" t="s">
        <v>72</v>
      </c>
      <c r="N101" s="66" t="s">
        <v>210</v>
      </c>
      <c r="O101" s="66" t="s">
        <v>433</v>
      </c>
      <c r="P101" s="63" t="s">
        <v>425</v>
      </c>
      <c r="Q101" s="68" t="s">
        <v>582</v>
      </c>
      <c r="R101" s="69" t="n">
        <v>99</v>
      </c>
      <c r="S101" s="70" t="s">
        <v>215</v>
      </c>
      <c r="T101" s="78" t="n">
        <v>42628</v>
      </c>
      <c r="U101" s="63" t="s">
        <v>61</v>
      </c>
      <c r="V101" s="66" t="s">
        <v>62</v>
      </c>
      <c r="X101" s="71" t="n">
        <v>33682702</v>
      </c>
      <c r="Y101" s="71" t="n">
        <v>30848888</v>
      </c>
      <c r="Z101" s="72" t="n">
        <f aca="false">Y101/X101</f>
        <v>0.915867379048154</v>
      </c>
      <c r="AA101" s="63" t="str">
        <f aca="false">CONCATENATE("preprocessing/",A101, "/outputs/salmon_hg38_100/quant.sf")</f>
        <v>preprocessing/TMRC30165/outputs/salmon_hg38_100/quant.sf</v>
      </c>
      <c r="AB101" s="63" t="str">
        <f aca="false">CONCATENATE("preprocessing/",A101, "/outputs/45salmon_hg38_lp/quant.sf")</f>
        <v>preprocessing/TMRC30165/outputs/45salmon_hg38_lp/quant.sf</v>
      </c>
      <c r="AC101" s="63" t="str">
        <f aca="false">CONCATENATE("preprocessing/", A101, "/outputs/02hisat2_hg38_100/hg38_100_sno_gene_gene_id.count.xz")</f>
        <v>preprocessing/TMRC30165/outputs/02hisat2_hg38_100/hg38_100_sno_gene_gene_id.count.xz</v>
      </c>
      <c r="AD101" s="71" t="n">
        <v>27932451</v>
      </c>
      <c r="AE101" s="71" t="n">
        <v>2130022</v>
      </c>
      <c r="AF101" s="72" t="n">
        <f aca="false">(AE101+AD101)/Y101</f>
        <v>0.974507508990275</v>
      </c>
      <c r="AG101" s="63" t="str">
        <f aca="false">CONCATENATE("preprocessing/", A101, "/outputs/03hisat2_lpanamensis_v36/sno_gene_gene_id.count.xz")</f>
        <v>preprocessing/TMRC30165/outputs/03hisat2_lpanamensis_v36/sno_gene_gene_id.count.xz</v>
      </c>
      <c r="AH101" s="71" t="n">
        <v>1303</v>
      </c>
      <c r="AI101" s="71" t="n">
        <v>64</v>
      </c>
      <c r="AJ101" s="73" t="n">
        <f aca="false">(AI101+AH101)/Y101</f>
        <v>4.43127804152941E-005</v>
      </c>
      <c r="AK101" s="74" t="n">
        <f aca="false">(AI101+AH101)/(AE101+AD101)</f>
        <v>4.54719743116277E-005</v>
      </c>
      <c r="AL101" s="63" t="s">
        <v>110</v>
      </c>
      <c r="AM101" s="63" t="s">
        <v>64</v>
      </c>
      <c r="AN101" s="63" t="s">
        <v>75</v>
      </c>
      <c r="AO101" s="71" t="n">
        <v>0</v>
      </c>
      <c r="AP101" s="71" t="n">
        <v>0</v>
      </c>
      <c r="AQ101" s="71" t="n">
        <v>10</v>
      </c>
      <c r="AR101" s="71" t="n">
        <v>0</v>
      </c>
      <c r="AS101" s="71" t="n">
        <f aca="false">SUM(AO101:AR101)</f>
        <v>10</v>
      </c>
      <c r="AT101" s="75" t="n">
        <f aca="false">+AS101/AH101</f>
        <v>0.00767459708365311</v>
      </c>
      <c r="AU101" s="63" t="s">
        <v>61</v>
      </c>
      <c r="AV101" s="76" t="str">
        <f aca="false">CONCATENATE("preprocessing/", A101, "/outputs/45salmon_hg38_lp/quant.sf")</f>
        <v>preprocessing/TMRC30165/outputs/45salmon_hg38_lp/quant.sf</v>
      </c>
      <c r="AW101" s="63" t="s">
        <v>583</v>
      </c>
      <c r="AX101" s="63" t="s">
        <v>584</v>
      </c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</row>
    <row r="102" s="63" customFormat="true" ht="21" hidden="false" customHeight="true" outlineLevel="0" collapsed="false">
      <c r="A102" s="79" t="s">
        <v>585</v>
      </c>
      <c r="B102" s="64" t="s">
        <v>87</v>
      </c>
      <c r="C102" s="64" t="s">
        <v>586</v>
      </c>
      <c r="D102" s="65" t="n">
        <v>2</v>
      </c>
      <c r="E102" s="66" t="s">
        <v>52</v>
      </c>
      <c r="F102" s="67" t="n">
        <v>42167</v>
      </c>
      <c r="G102" s="63" t="s">
        <v>431</v>
      </c>
      <c r="H102" s="66" t="s">
        <v>54</v>
      </c>
      <c r="I102" s="66" t="n">
        <v>3</v>
      </c>
      <c r="J102" s="66" t="s">
        <v>226</v>
      </c>
      <c r="K102" s="66" t="s">
        <v>89</v>
      </c>
      <c r="L102" s="66" t="s">
        <v>90</v>
      </c>
      <c r="M102" s="66" t="s">
        <v>72</v>
      </c>
      <c r="N102" s="66" t="s">
        <v>210</v>
      </c>
      <c r="O102" s="66" t="s">
        <v>433</v>
      </c>
      <c r="P102" s="63" t="s">
        <v>425</v>
      </c>
      <c r="Q102" s="68" t="s">
        <v>587</v>
      </c>
      <c r="R102" s="69" t="n">
        <v>97</v>
      </c>
      <c r="S102" s="70" t="s">
        <v>215</v>
      </c>
      <c r="T102" s="78" t="n">
        <v>42628</v>
      </c>
      <c r="U102" s="66" t="s">
        <v>61</v>
      </c>
      <c r="V102" s="66" t="s">
        <v>62</v>
      </c>
      <c r="X102" s="71" t="n">
        <v>36643586</v>
      </c>
      <c r="Y102" s="71" t="n">
        <v>33326057</v>
      </c>
      <c r="Z102" s="72" t="n">
        <f aca="false">Y102/X102</f>
        <v>0.909464947016921</v>
      </c>
      <c r="AA102" s="63" t="str">
        <f aca="false">CONCATENATE("preprocessing/",A102, "/outputs/salmon_hg38_100/quant.sf")</f>
        <v>preprocessing/TMRC30169/outputs/salmon_hg38_100/quant.sf</v>
      </c>
      <c r="AB102" s="63" t="str">
        <f aca="false">CONCATENATE("preprocessing/",A102, "/outputs/45salmon_hg38_lp/quant.sf")</f>
        <v>preprocessing/TMRC30169/outputs/45salmon_hg38_lp/quant.sf</v>
      </c>
      <c r="AC102" s="63" t="str">
        <f aca="false">CONCATENATE("preprocessing/", A102, "/outputs/02hisat2_hg38_100/hg38_100_sno_gene_gene_id.count.xz")</f>
        <v>preprocessing/TMRC30169/outputs/02hisat2_hg38_100/hg38_100_sno_gene_gene_id.count.xz</v>
      </c>
      <c r="AD102" s="71" t="n">
        <v>31117588</v>
      </c>
      <c r="AE102" s="71" t="n">
        <v>1515744</v>
      </c>
      <c r="AF102" s="72" t="n">
        <f aca="false">(AE102+AD102)/Y102</f>
        <v>0.979213712561315</v>
      </c>
      <c r="AG102" s="63" t="str">
        <f aca="false">CONCATENATE("preprocessing/", A102, "/outputs/03hisat2_lpanamensis_v36/sno_gene_gene_id.count.xz")</f>
        <v>preprocessing/TMRC30169/outputs/03hisat2_lpanamensis_v36/sno_gene_gene_id.count.xz</v>
      </c>
      <c r="AH102" s="71" t="n">
        <v>6854</v>
      </c>
      <c r="AI102" s="71" t="n">
        <v>409</v>
      </c>
      <c r="AJ102" s="73" t="n">
        <f aca="false">(AI102+AH102)/Y102</f>
        <v>0.00021793757359294</v>
      </c>
      <c r="AK102" s="74" t="n">
        <f aca="false">(AI102+AH102)/(AE102+AD102)</f>
        <v>0.000222563849747246</v>
      </c>
      <c r="AL102" s="63" t="s">
        <v>91</v>
      </c>
      <c r="AM102" s="63" t="s">
        <v>221</v>
      </c>
      <c r="AN102" s="63" t="s">
        <v>75</v>
      </c>
      <c r="AO102" s="71" t="n">
        <v>0</v>
      </c>
      <c r="AP102" s="71" t="n">
        <v>0</v>
      </c>
      <c r="AQ102" s="71" t="n">
        <v>114</v>
      </c>
      <c r="AR102" s="71"/>
      <c r="AS102" s="71" t="n">
        <f aca="false">SUM(AO102:AR102)</f>
        <v>114</v>
      </c>
      <c r="AT102" s="75" t="n">
        <f aca="false">+AS102/AH102</f>
        <v>0.0166326232856726</v>
      </c>
      <c r="AU102" s="63" t="s">
        <v>61</v>
      </c>
      <c r="AV102" s="76" t="str">
        <f aca="false">CONCATENATE("preprocessing/", A102, "/outputs/45salmon_hg38_lp/quant.sf")</f>
        <v>preprocessing/TMRC30169/outputs/45salmon_hg38_lp/quant.sf</v>
      </c>
      <c r="AW102" s="63" t="s">
        <v>588</v>
      </c>
      <c r="AX102" s="63" t="s">
        <v>589</v>
      </c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</row>
    <row r="103" s="63" customFormat="true" ht="21" hidden="false" customHeight="true" outlineLevel="0" collapsed="false">
      <c r="A103" s="79" t="s">
        <v>590</v>
      </c>
      <c r="B103" s="64" t="s">
        <v>134</v>
      </c>
      <c r="C103" s="64" t="s">
        <v>591</v>
      </c>
      <c r="D103" s="65" t="n">
        <v>1</v>
      </c>
      <c r="E103" s="63" t="s">
        <v>52</v>
      </c>
      <c r="F103" s="67" t="n">
        <v>42236</v>
      </c>
      <c r="G103" s="63" t="s">
        <v>431</v>
      </c>
      <c r="H103" s="66" t="s">
        <v>54</v>
      </c>
      <c r="I103" s="66" t="n">
        <v>2</v>
      </c>
      <c r="J103" s="66" t="s">
        <v>109</v>
      </c>
      <c r="K103" s="63" t="s">
        <v>72</v>
      </c>
      <c r="L103" s="63" t="s">
        <v>56</v>
      </c>
      <c r="M103" s="63" t="s">
        <v>72</v>
      </c>
      <c r="N103" s="63" t="s">
        <v>210</v>
      </c>
      <c r="O103" s="63" t="s">
        <v>433</v>
      </c>
      <c r="P103" s="63" t="s">
        <v>425</v>
      </c>
      <c r="Q103" s="80"/>
      <c r="R103" s="69" t="s">
        <v>247</v>
      </c>
      <c r="S103" s="63" t="s">
        <v>215</v>
      </c>
      <c r="T103" s="78" t="n">
        <v>42628</v>
      </c>
      <c r="U103" s="63" t="s">
        <v>61</v>
      </c>
      <c r="V103" s="66" t="s">
        <v>62</v>
      </c>
      <c r="X103" s="71" t="n">
        <v>23589253</v>
      </c>
      <c r="Y103" s="71" t="n">
        <v>20842031</v>
      </c>
      <c r="Z103" s="72" t="n">
        <f aca="false">Y103/X103</f>
        <v>0.883539254083205</v>
      </c>
      <c r="AA103" s="63" t="str">
        <f aca="false">CONCATENATE("preprocessing/",A103, "/outputs/salmon_hg38_100/quant.sf")</f>
        <v>preprocessing/TMRC30171/outputs/salmon_hg38_100/quant.sf</v>
      </c>
      <c r="AB103" s="63" t="str">
        <f aca="false">CONCATENATE("preprocessing/",A103, "/outputs/45salmon_hg38_lp/quant.sf")</f>
        <v>preprocessing/TMRC30171/outputs/45salmon_hg38_lp/quant.sf</v>
      </c>
      <c r="AC103" s="63" t="str">
        <f aca="false">CONCATENATE("preprocessing/", A103, "/outputs/02hisat2_hg38_100/hg38_100_sno_gene_gene_id.count.xz")</f>
        <v>preprocessing/TMRC30171/outputs/02hisat2_hg38_100/hg38_100_sno_gene_gene_id.count.xz</v>
      </c>
      <c r="AD103" s="71" t="n">
        <v>19460915</v>
      </c>
      <c r="AE103" s="71" t="n">
        <v>908188</v>
      </c>
      <c r="AF103" s="72" t="n">
        <f aca="false">(AE103+AD103)/Y103</f>
        <v>0.977308929249745</v>
      </c>
      <c r="AG103" s="63" t="str">
        <f aca="false">CONCATENATE("preprocessing/", A103, "/outputs/03hisat2_lpanamensis_v36/sno_gene_gene_id.count.xz")</f>
        <v>preprocessing/TMRC30171/outputs/03hisat2_lpanamensis_v36/sno_gene_gene_id.count.xz</v>
      </c>
      <c r="AH103" s="71" t="n">
        <v>699</v>
      </c>
      <c r="AI103" s="71" t="n">
        <v>53</v>
      </c>
      <c r="AJ103" s="73" t="n">
        <f aca="false">(AI103+AH103)/Y103</f>
        <v>3.60809366419232E-005</v>
      </c>
      <c r="AK103" s="74" t="n">
        <f aca="false">(AI103+AH103)/(AE103+AD103)</f>
        <v>3.69186605811753E-005</v>
      </c>
      <c r="AL103" s="63" t="s">
        <v>136</v>
      </c>
      <c r="AM103" s="63" t="s">
        <v>221</v>
      </c>
      <c r="AN103" s="63" t="s">
        <v>75</v>
      </c>
      <c r="AO103" s="71" t="n">
        <v>0</v>
      </c>
      <c r="AP103" s="71" t="n">
        <v>2</v>
      </c>
      <c r="AQ103" s="71" t="n">
        <v>14</v>
      </c>
      <c r="AR103" s="71" t="n">
        <v>0</v>
      </c>
      <c r="AS103" s="71" t="n">
        <f aca="false">SUM(AO103:AR103)</f>
        <v>16</v>
      </c>
      <c r="AT103" s="75" t="n">
        <f aca="false">+AS103/AH103</f>
        <v>0.0228898426323319</v>
      </c>
      <c r="AU103" s="63" t="s">
        <v>61</v>
      </c>
      <c r="AV103" s="76" t="str">
        <f aca="false">CONCATENATE("preprocessing/", A103, "/outputs/45salmon_hg38_lp/quant.sf")</f>
        <v>preprocessing/TMRC30171/outputs/45salmon_hg38_lp/quant.sf</v>
      </c>
      <c r="AW103" s="63" t="s">
        <v>592</v>
      </c>
      <c r="AX103" s="63" t="s">
        <v>593</v>
      </c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</row>
    <row r="104" s="63" customFormat="true" ht="21" hidden="false" customHeight="true" outlineLevel="0" collapsed="false">
      <c r="A104" s="79" t="s">
        <v>594</v>
      </c>
      <c r="B104" s="64" t="s">
        <v>154</v>
      </c>
      <c r="C104" s="64" t="s">
        <v>595</v>
      </c>
      <c r="D104" s="65" t="n">
        <v>1</v>
      </c>
      <c r="E104" s="63" t="s">
        <v>52</v>
      </c>
      <c r="F104" s="67" t="n">
        <v>42377</v>
      </c>
      <c r="G104" s="63" t="s">
        <v>431</v>
      </c>
      <c r="H104" s="63" t="s">
        <v>54</v>
      </c>
      <c r="I104" s="63" t="n">
        <v>3</v>
      </c>
      <c r="J104" s="63" t="s">
        <v>226</v>
      </c>
      <c r="K104" s="63" t="s">
        <v>72</v>
      </c>
      <c r="L104" s="63" t="s">
        <v>56</v>
      </c>
      <c r="M104" s="63" t="s">
        <v>72</v>
      </c>
      <c r="N104" s="63" t="s">
        <v>210</v>
      </c>
      <c r="O104" s="63" t="s">
        <v>433</v>
      </c>
      <c r="P104" s="63" t="s">
        <v>425</v>
      </c>
      <c r="Q104" s="80" t="n">
        <v>6000000</v>
      </c>
      <c r="R104" s="69" t="s">
        <v>247</v>
      </c>
      <c r="S104" s="63" t="s">
        <v>215</v>
      </c>
      <c r="V104" s="63" t="s">
        <v>62</v>
      </c>
      <c r="X104" s="71" t="n">
        <v>30186639</v>
      </c>
      <c r="Y104" s="71" t="n">
        <v>26039655</v>
      </c>
      <c r="Z104" s="72" t="n">
        <f aca="false">Y104/X104</f>
        <v>0.862621870556706</v>
      </c>
      <c r="AA104" s="63" t="str">
        <f aca="false">CONCATENATE("preprocessing/",A104, "/outputs/salmon_hg38_100/quant.sf")</f>
        <v>preprocessing/TMRC30172/outputs/salmon_hg38_100/quant.sf</v>
      </c>
      <c r="AB104" s="63" t="str">
        <f aca="false">CONCATENATE("preprocessing/",A104, "/outputs/45salmon_hg38_lp/quant.sf")</f>
        <v>preprocessing/TMRC30172/outputs/45salmon_hg38_lp/quant.sf</v>
      </c>
      <c r="AC104" s="63" t="str">
        <f aca="false">CONCATENATE("preprocessing/", A104, "/outputs/02hisat2_hg38_100/hg38_100_sno_gene_gene_id.count.xz")</f>
        <v>preprocessing/TMRC30172/outputs/02hisat2_hg38_100/hg38_100_sno_gene_gene_id.count.xz</v>
      </c>
      <c r="AD104" s="71" t="n">
        <v>23685817</v>
      </c>
      <c r="AE104" s="71" t="n">
        <v>1286276</v>
      </c>
      <c r="AF104" s="72" t="n">
        <f aca="false">(AE104+AD104)/Y104</f>
        <v>0.959002452221429</v>
      </c>
      <c r="AG104" s="63" t="str">
        <f aca="false">CONCATENATE("preprocessing/", A104, "/outputs/03hisat2_lpanamensis_v36/sno_gene_gene_id.count.xz")</f>
        <v>preprocessing/TMRC30172/outputs/03hisat2_lpanamensis_v36/sno_gene_gene_id.count.xz</v>
      </c>
      <c r="AH104" s="71" t="n">
        <v>885</v>
      </c>
      <c r="AI104" s="71" t="n">
        <v>53</v>
      </c>
      <c r="AJ104" s="73" t="n">
        <f aca="false">(AI104+AH104)/Y104</f>
        <v>3.60219826261139E-005</v>
      </c>
      <c r="AK104" s="74" t="n">
        <f aca="false">(AI104+AH104)/(AE104+AD104)</f>
        <v>3.75619296308083E-005</v>
      </c>
      <c r="AL104" s="63" t="s">
        <v>156</v>
      </c>
      <c r="AM104" s="63" t="s">
        <v>221</v>
      </c>
      <c r="AN104" s="63" t="s">
        <v>75</v>
      </c>
      <c r="AO104" s="71" t="n">
        <v>0</v>
      </c>
      <c r="AP104" s="71" t="n">
        <v>0</v>
      </c>
      <c r="AQ104" s="71" t="n">
        <v>9</v>
      </c>
      <c r="AR104" s="71" t="n">
        <v>0</v>
      </c>
      <c r="AS104" s="71" t="n">
        <f aca="false">SUM(AO104:AR104)</f>
        <v>9</v>
      </c>
      <c r="AT104" s="75" t="n">
        <f aca="false">+AS104/AH104</f>
        <v>0.0101694915254237</v>
      </c>
      <c r="AU104" s="63" t="s">
        <v>61</v>
      </c>
      <c r="AV104" s="76" t="str">
        <f aca="false">CONCATENATE("preprocessing/", A104, "/outputs/45salmon_hg38_lp/quant.sf")</f>
        <v>preprocessing/TMRC30172/outputs/45salmon_hg38_lp/quant.sf</v>
      </c>
      <c r="AW104" s="63" t="s">
        <v>596</v>
      </c>
      <c r="AX104" s="63" t="s">
        <v>597</v>
      </c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</row>
    <row r="105" s="63" customFormat="true" ht="21" hidden="false" customHeight="true" outlineLevel="0" collapsed="false">
      <c r="A105" s="79" t="s">
        <v>598</v>
      </c>
      <c r="B105" s="64" t="s">
        <v>147</v>
      </c>
      <c r="C105" s="64" t="s">
        <v>599</v>
      </c>
      <c r="D105" s="65" t="n">
        <v>1</v>
      </c>
      <c r="E105" s="63" t="s">
        <v>52</v>
      </c>
      <c r="F105" s="67" t="n">
        <v>42371</v>
      </c>
      <c r="G105" s="63" t="s">
        <v>431</v>
      </c>
      <c r="H105" s="63" t="s">
        <v>54</v>
      </c>
      <c r="I105" s="63" t="n">
        <v>1</v>
      </c>
      <c r="J105" s="63" t="s">
        <v>109</v>
      </c>
      <c r="K105" s="63" t="s">
        <v>89</v>
      </c>
      <c r="L105" s="66" t="s">
        <v>149</v>
      </c>
      <c r="M105" s="63" t="s">
        <v>72</v>
      </c>
      <c r="N105" s="63" t="s">
        <v>210</v>
      </c>
      <c r="O105" s="63" t="s">
        <v>433</v>
      </c>
      <c r="P105" s="63" t="s">
        <v>425</v>
      </c>
      <c r="Q105" s="80" t="n">
        <v>7000000</v>
      </c>
      <c r="R105" s="69" t="s">
        <v>247</v>
      </c>
      <c r="S105" s="63" t="s">
        <v>215</v>
      </c>
      <c r="V105" s="63" t="s">
        <v>62</v>
      </c>
      <c r="X105" s="71" t="n">
        <v>24137321</v>
      </c>
      <c r="Y105" s="71" t="n">
        <v>20520065</v>
      </c>
      <c r="Z105" s="72" t="n">
        <f aca="false">Y105/X105</f>
        <v>0.850138463999381</v>
      </c>
      <c r="AA105" s="63" t="str">
        <f aca="false">CONCATENATE("preprocessing/",A105, "/outputs/salmon_hg38_100/quant.sf")</f>
        <v>preprocessing/TMRC30174/outputs/salmon_hg38_100/quant.sf</v>
      </c>
      <c r="AB105" s="63" t="str">
        <f aca="false">CONCATENATE("preprocessing/",A105, "/outputs/45salmon_hg38_lp/quant.sf")</f>
        <v>preprocessing/TMRC30174/outputs/45salmon_hg38_lp/quant.sf</v>
      </c>
      <c r="AC105" s="63" t="str">
        <f aca="false">CONCATENATE("preprocessing/", A105, "/outputs/02hisat2_hg38_100/hg38_100_sno_gene_gene_id.count.xz")</f>
        <v>preprocessing/TMRC30174/outputs/02hisat2_hg38_100/hg38_100_sno_gene_gene_id.count.xz</v>
      </c>
      <c r="AD105" s="71" t="n">
        <v>18612913</v>
      </c>
      <c r="AE105" s="71" t="n">
        <v>884227</v>
      </c>
      <c r="AF105" s="72" t="n">
        <f aca="false">(AE105+AD105)/Y105</f>
        <v>0.950150011708053</v>
      </c>
      <c r="AG105" s="63" t="str">
        <f aca="false">CONCATENATE("preprocessing/", A105, "/outputs/03hisat2_lpanamensis_v36/sno_gene_gene_id.count.xz")</f>
        <v>preprocessing/TMRC30174/outputs/03hisat2_lpanamensis_v36/sno_gene_gene_id.count.xz</v>
      </c>
      <c r="AH105" s="71" t="n">
        <v>1072</v>
      </c>
      <c r="AI105" s="71" t="n">
        <v>75</v>
      </c>
      <c r="AJ105" s="73" t="n">
        <f aca="false">(AI105+AH105)/Y105</f>
        <v>5.58965090997519E-005</v>
      </c>
      <c r="AK105" s="74" t="n">
        <f aca="false">(AI105+AH105)/(AE105+AD105)</f>
        <v>5.882914109454E-005</v>
      </c>
      <c r="AL105" s="63" t="s">
        <v>150</v>
      </c>
      <c r="AM105" s="63" t="s">
        <v>64</v>
      </c>
      <c r="AN105" s="63" t="s">
        <v>75</v>
      </c>
      <c r="AO105" s="71" t="n">
        <v>0</v>
      </c>
      <c r="AP105" s="71" t="n">
        <v>0</v>
      </c>
      <c r="AQ105" s="71" t="n">
        <v>21</v>
      </c>
      <c r="AR105" s="71" t="n">
        <v>0</v>
      </c>
      <c r="AS105" s="71" t="n">
        <f aca="false">SUM(AO105:AR105)</f>
        <v>21</v>
      </c>
      <c r="AT105" s="75" t="n">
        <f aca="false">+AS105/AH105</f>
        <v>0.019589552238806</v>
      </c>
      <c r="AU105" s="63" t="s">
        <v>61</v>
      </c>
      <c r="AV105" s="76" t="str">
        <f aca="false">CONCATENATE("preprocessing/", A105, "/outputs/45salmon_hg38_lp/quant.sf")</f>
        <v>preprocessing/TMRC30174/outputs/45salmon_hg38_lp/quant.sf</v>
      </c>
      <c r="AW105" s="63" t="s">
        <v>600</v>
      </c>
      <c r="AX105" s="63" t="s">
        <v>601</v>
      </c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</row>
    <row r="106" s="63" customFormat="true" ht="21" hidden="false" customHeight="true" outlineLevel="0" collapsed="false">
      <c r="A106" s="79" t="s">
        <v>602</v>
      </c>
      <c r="B106" s="64" t="s">
        <v>195</v>
      </c>
      <c r="C106" s="64" t="s">
        <v>603</v>
      </c>
      <c r="D106" s="65" t="n">
        <v>1</v>
      </c>
      <c r="E106" s="66" t="s">
        <v>52</v>
      </c>
      <c r="F106" s="67" t="n">
        <v>42647</v>
      </c>
      <c r="G106" s="63" t="s">
        <v>431</v>
      </c>
      <c r="H106" s="63" t="s">
        <v>54</v>
      </c>
      <c r="I106" s="63" t="n">
        <v>3</v>
      </c>
      <c r="J106" s="63" t="s">
        <v>71</v>
      </c>
      <c r="K106" s="63" t="s">
        <v>183</v>
      </c>
      <c r="L106" s="63" t="s">
        <v>56</v>
      </c>
      <c r="M106" s="63" t="s">
        <v>183</v>
      </c>
      <c r="N106" s="66" t="s">
        <v>210</v>
      </c>
      <c r="O106" s="66" t="s">
        <v>433</v>
      </c>
      <c r="P106" s="63" t="s">
        <v>425</v>
      </c>
      <c r="Q106" s="80"/>
      <c r="R106" s="69" t="s">
        <v>247</v>
      </c>
      <c r="S106" s="70" t="s">
        <v>215</v>
      </c>
      <c r="V106" s="63" t="s">
        <v>62</v>
      </c>
      <c r="X106" s="71" t="n">
        <v>57221790</v>
      </c>
      <c r="Y106" s="71" t="n">
        <v>50515293</v>
      </c>
      <c r="Z106" s="72" t="n">
        <f aca="false">Y106/X106</f>
        <v>0.882798196281522</v>
      </c>
      <c r="AA106" s="63" t="str">
        <f aca="false">CONCATENATE("preprocessing/",A106, "/outputs/salmon_hg38_100/quant.sf")</f>
        <v>preprocessing/TMRC30176/outputs/salmon_hg38_100/quant.sf</v>
      </c>
      <c r="AB106" s="63" t="str">
        <f aca="false">CONCATENATE("preprocessing/",A106, "/outputs/45salmon_hg38_lp/quant.sf")</f>
        <v>preprocessing/TMRC30176/outputs/45salmon_hg38_lp/quant.sf</v>
      </c>
      <c r="AC106" s="63" t="str">
        <f aca="false">CONCATENATE("preprocessing/", A106, "/outputs/02hisat2_hg38_100/hg38_100_sno_gene_gene_id.count.xz")</f>
        <v>preprocessing/TMRC30176/outputs/02hisat2_hg38_100/hg38_100_sno_gene_gene_id.count.xz</v>
      </c>
      <c r="AD106" s="71" t="n">
        <v>47160810</v>
      </c>
      <c r="AE106" s="71" t="n">
        <v>2124954</v>
      </c>
      <c r="AF106" s="72" t="n">
        <f aca="false">(AE106+AD106)/Y106</f>
        <v>0.975660261932956</v>
      </c>
      <c r="AG106" s="63" t="str">
        <f aca="false">CONCATENATE("preprocessing/", A106, "/outputs/03hisat2_lpanamensis_v36/sno_gene_gene_id.count.xz")</f>
        <v>preprocessing/TMRC30176/outputs/03hisat2_lpanamensis_v36/sno_gene_gene_id.count.xz</v>
      </c>
      <c r="AH106" s="71" t="n">
        <v>2113</v>
      </c>
      <c r="AI106" s="71" t="n">
        <v>131</v>
      </c>
      <c r="AJ106" s="73" t="n">
        <f aca="false">(AI106+AH106)/Y106</f>
        <v>4.44221911174503E-005</v>
      </c>
      <c r="AK106" s="74" t="n">
        <f aca="false">(AI106+AH106)/(AE106+AD106)</f>
        <v>4.55303888563034E-005</v>
      </c>
      <c r="AL106" s="63" t="s">
        <v>197</v>
      </c>
      <c r="AM106" s="63" t="s">
        <v>221</v>
      </c>
      <c r="AN106" s="63" t="s">
        <v>65</v>
      </c>
      <c r="AO106" s="71" t="n">
        <v>0</v>
      </c>
      <c r="AP106" s="71" t="n">
        <v>1</v>
      </c>
      <c r="AQ106" s="71" t="n">
        <v>34</v>
      </c>
      <c r="AR106" s="71" t="n">
        <v>0</v>
      </c>
      <c r="AS106" s="71" t="n">
        <f aca="false">SUM(AO106:AR106)</f>
        <v>35</v>
      </c>
      <c r="AT106" s="75" t="n">
        <f aca="false">+AS106/AH106</f>
        <v>0.0165641268338855</v>
      </c>
      <c r="AU106" s="63" t="s">
        <v>61</v>
      </c>
      <c r="AV106" s="76" t="str">
        <f aca="false">CONCATENATE("preprocessing/", A106, "/outputs/45salmon_hg38_lp/quant.sf")</f>
        <v>preprocessing/TMRC30176/outputs/45salmon_hg38_lp/quant.sf</v>
      </c>
      <c r="AW106" s="63" t="s">
        <v>604</v>
      </c>
      <c r="AX106" s="63" t="s">
        <v>605</v>
      </c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</row>
    <row r="107" s="63" customFormat="true" ht="21" hidden="false" customHeight="true" outlineLevel="0" collapsed="false">
      <c r="A107" s="79" t="s">
        <v>606</v>
      </c>
      <c r="B107" s="64" t="s">
        <v>607</v>
      </c>
      <c r="C107" s="64" t="s">
        <v>608</v>
      </c>
      <c r="D107" s="65" t="n">
        <v>1</v>
      </c>
      <c r="E107" s="66" t="s">
        <v>52</v>
      </c>
      <c r="F107" s="67" t="n">
        <v>42641</v>
      </c>
      <c r="G107" s="63" t="s">
        <v>431</v>
      </c>
      <c r="H107" s="63" t="s">
        <v>54</v>
      </c>
      <c r="I107" s="63" t="n">
        <v>3</v>
      </c>
      <c r="J107" s="63" t="s">
        <v>71</v>
      </c>
      <c r="K107" s="63" t="s">
        <v>82</v>
      </c>
      <c r="L107" s="63" t="s">
        <v>56</v>
      </c>
      <c r="M107" s="63" t="s">
        <v>82</v>
      </c>
      <c r="N107" s="66" t="s">
        <v>210</v>
      </c>
      <c r="O107" s="66" t="s">
        <v>433</v>
      </c>
      <c r="P107" s="63" t="s">
        <v>425</v>
      </c>
      <c r="Q107" s="80"/>
      <c r="R107" s="69" t="s">
        <v>247</v>
      </c>
      <c r="S107" s="70" t="s">
        <v>215</v>
      </c>
      <c r="V107" s="63" t="s">
        <v>62</v>
      </c>
      <c r="X107" s="71" t="n">
        <v>28724441</v>
      </c>
      <c r="Y107" s="71" t="n">
        <v>25222898</v>
      </c>
      <c r="Z107" s="72" t="n">
        <f aca="false">Y107/X107</f>
        <v>0.878098828798792</v>
      </c>
      <c r="AA107" s="63" t="str">
        <f aca="false">CONCATENATE("preprocessing/",A107, "/outputs/salmon_hg38_100/quant.sf")</f>
        <v>preprocessing/TMRC30178/outputs/salmon_hg38_100/quant.sf</v>
      </c>
      <c r="AB107" s="63" t="str">
        <f aca="false">CONCATENATE("preprocessing/",A107, "/outputs/45salmon_hg38_lp/quant.sf")</f>
        <v>preprocessing/TMRC30178/outputs/45salmon_hg38_lp/quant.sf</v>
      </c>
      <c r="AC107" s="63" t="str">
        <f aca="false">CONCATENATE("preprocessing/", A107, "/outputs/02hisat2_hg38_100/hg38_100_sno_gene_gene_id.count.xz")</f>
        <v>preprocessing/TMRC30178/outputs/02hisat2_hg38_100/hg38_100_sno_gene_gene_id.count.xz</v>
      </c>
      <c r="AD107" s="71" t="n">
        <v>23489966</v>
      </c>
      <c r="AE107" s="71" t="n">
        <v>1104694</v>
      </c>
      <c r="AF107" s="72" t="n">
        <f aca="false">(AE107+AD107)/Y107</f>
        <v>0.975092552806581</v>
      </c>
      <c r="AG107" s="63" t="str">
        <f aca="false">CONCATENATE("preprocessing/", A107, "/outputs/03hisat2_lpanamensis_v36/sno_gene_gene_id.count.xz")</f>
        <v>preprocessing/TMRC30178/outputs/03hisat2_lpanamensis_v36/sno_gene_gene_id.count.xz</v>
      </c>
      <c r="AH107" s="71" t="n">
        <v>870</v>
      </c>
      <c r="AI107" s="71" t="n">
        <v>63</v>
      </c>
      <c r="AJ107" s="73" t="n">
        <f aca="false">(AI107+AH107)/Y107</f>
        <v>3.69901983507208E-005</v>
      </c>
      <c r="AK107" s="74" t="n">
        <f aca="false">(AI107+AH107)/(AE107+AD107)</f>
        <v>3.79350639529069E-005</v>
      </c>
      <c r="AL107" s="63" t="s">
        <v>609</v>
      </c>
      <c r="AM107" s="63" t="s">
        <v>221</v>
      </c>
      <c r="AN107" s="63" t="s">
        <v>65</v>
      </c>
      <c r="AO107" s="71" t="n">
        <v>0</v>
      </c>
      <c r="AP107" s="71" t="n">
        <v>0</v>
      </c>
      <c r="AQ107" s="71" t="n">
        <v>17</v>
      </c>
      <c r="AR107" s="71" t="n">
        <v>0</v>
      </c>
      <c r="AS107" s="71" t="n">
        <f aca="false">SUM(AO107:AR107)</f>
        <v>17</v>
      </c>
      <c r="AT107" s="75" t="n">
        <f aca="false">+AS107/AH107</f>
        <v>0.0195402298850575</v>
      </c>
      <c r="AU107" s="63" t="s">
        <v>61</v>
      </c>
      <c r="AV107" s="76" t="str">
        <f aca="false">CONCATENATE("preprocessing/", A107, "/outputs/45salmon_hg38_lp/quant.sf")</f>
        <v>preprocessing/TMRC30178/outputs/45salmon_hg38_lp/quant.sf</v>
      </c>
      <c r="AW107" s="63" t="s">
        <v>610</v>
      </c>
      <c r="AX107" s="63" t="s">
        <v>611</v>
      </c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</row>
    <row r="108" s="63" customFormat="true" ht="21" hidden="false" customHeight="true" outlineLevel="0" collapsed="false">
      <c r="A108" s="79" t="s">
        <v>612</v>
      </c>
      <c r="B108" s="64" t="s">
        <v>140</v>
      </c>
      <c r="C108" s="64" t="s">
        <v>613</v>
      </c>
      <c r="D108" s="65" t="n">
        <v>1</v>
      </c>
      <c r="E108" s="63" t="s">
        <v>52</v>
      </c>
      <c r="F108" s="67" t="n">
        <v>42306</v>
      </c>
      <c r="G108" s="63" t="s">
        <v>431</v>
      </c>
      <c r="H108" s="63" t="s">
        <v>54</v>
      </c>
      <c r="I108" s="63" t="n">
        <v>3</v>
      </c>
      <c r="J108" s="63" t="s">
        <v>71</v>
      </c>
      <c r="K108" s="63" t="s">
        <v>89</v>
      </c>
      <c r="L108" s="66" t="s">
        <v>142</v>
      </c>
      <c r="M108" s="63" t="s">
        <v>72</v>
      </c>
      <c r="N108" s="63" t="s">
        <v>210</v>
      </c>
      <c r="O108" s="63" t="s">
        <v>433</v>
      </c>
      <c r="P108" s="63" t="s">
        <v>425</v>
      </c>
      <c r="Q108" s="80" t="n">
        <v>6600000</v>
      </c>
      <c r="R108" s="69" t="s">
        <v>247</v>
      </c>
      <c r="S108" s="63" t="s">
        <v>215</v>
      </c>
      <c r="T108" s="78" t="n">
        <v>42628</v>
      </c>
      <c r="U108" s="63" t="s">
        <v>61</v>
      </c>
      <c r="V108" s="63" t="s">
        <v>62</v>
      </c>
      <c r="W108" s="63" t="s">
        <v>614</v>
      </c>
      <c r="X108" s="71" t="n">
        <v>27756333</v>
      </c>
      <c r="Y108" s="71" t="n">
        <v>24520775</v>
      </c>
      <c r="Z108" s="72" t="n">
        <f aca="false">Y108/X108</f>
        <v>0.88342991849824</v>
      </c>
      <c r="AA108" s="63" t="str">
        <f aca="false">CONCATENATE("preprocessing/",A108, "/outputs/salmon_hg38_100/quant.sf")</f>
        <v>preprocessing/TMRC30183/outputs/salmon_hg38_100/quant.sf</v>
      </c>
      <c r="AB108" s="63" t="str">
        <f aca="false">CONCATENATE("preprocessing/",A108, "/outputs/45salmon_hg38_lp/quant.sf")</f>
        <v>preprocessing/TMRC30183/outputs/45salmon_hg38_lp/quant.sf</v>
      </c>
      <c r="AC108" s="63" t="str">
        <f aca="false">CONCATENATE("preprocessing/", A108, "/outputs/02hisat2_hg38_100/hg38_100_sno_gene_gene_id.count.xz")</f>
        <v>preprocessing/TMRC30183/outputs/02hisat2_hg38_100/hg38_100_sno_gene_gene_id.count.xz</v>
      </c>
      <c r="AD108" s="71" t="n">
        <v>22806355</v>
      </c>
      <c r="AE108" s="71" t="n">
        <v>1012376</v>
      </c>
      <c r="AF108" s="72" t="n">
        <f aca="false">(AE108+AD108)/Y108</f>
        <v>0.971369420420032</v>
      </c>
      <c r="AG108" s="63" t="str">
        <f aca="false">CONCATENATE("preprocessing/", A108, "/outputs/03hisat2_lpanamensis_v36/sno_gene_gene_id.count.xz")</f>
        <v>preprocessing/TMRC30183/outputs/03hisat2_lpanamensis_v36/sno_gene_gene_id.count.xz</v>
      </c>
      <c r="AH108" s="71" t="n">
        <v>11625</v>
      </c>
      <c r="AI108" s="71" t="n">
        <v>869</v>
      </c>
      <c r="AJ108" s="73" t="n">
        <f aca="false">(AI108+AH108)/Y108</f>
        <v>0.000509527125468098</v>
      </c>
      <c r="AK108" s="74" t="n">
        <f aca="false">(AI108+AH108)/(AE108+AD108)</f>
        <v>0.000524545157338567</v>
      </c>
      <c r="AL108" s="63" t="s">
        <v>143</v>
      </c>
      <c r="AM108" s="63" t="s">
        <v>221</v>
      </c>
      <c r="AN108" s="63" t="s">
        <v>75</v>
      </c>
      <c r="AO108" s="71" t="n">
        <v>0</v>
      </c>
      <c r="AP108" s="71" t="n">
        <v>0</v>
      </c>
      <c r="AQ108" s="71" t="n">
        <v>138</v>
      </c>
      <c r="AR108" s="71" t="n">
        <v>0</v>
      </c>
      <c r="AS108" s="71" t="n">
        <f aca="false">SUM(AO108:AR108)</f>
        <v>138</v>
      </c>
      <c r="AT108" s="75" t="n">
        <f aca="false">+AS108/AH108</f>
        <v>0.0118709677419355</v>
      </c>
      <c r="AU108" s="63" t="s">
        <v>61</v>
      </c>
      <c r="AV108" s="76" t="str">
        <f aca="false">CONCATENATE("preprocessing/", A108, "/outputs/45salmon_hg38_lp/quant.sf")</f>
        <v>preprocessing/TMRC30183/outputs/45salmon_hg38_lp/quant.sf</v>
      </c>
      <c r="AW108" s="63" t="s">
        <v>615</v>
      </c>
      <c r="AX108" s="63" t="s">
        <v>616</v>
      </c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</row>
    <row r="109" s="63" customFormat="true" ht="21" hidden="false" customHeight="true" outlineLevel="0" collapsed="false">
      <c r="A109" s="79" t="s">
        <v>617</v>
      </c>
      <c r="B109" s="64" t="s">
        <v>154</v>
      </c>
      <c r="C109" s="64" t="s">
        <v>618</v>
      </c>
      <c r="D109" s="65" t="n">
        <v>1</v>
      </c>
      <c r="E109" s="63" t="s">
        <v>52</v>
      </c>
      <c r="F109" s="67" t="n">
        <v>42354</v>
      </c>
      <c r="G109" s="63" t="s">
        <v>431</v>
      </c>
      <c r="H109" s="63" t="s">
        <v>54</v>
      </c>
      <c r="I109" s="63" t="n">
        <v>1</v>
      </c>
      <c r="J109" s="63" t="s">
        <v>226</v>
      </c>
      <c r="K109" s="63" t="s">
        <v>72</v>
      </c>
      <c r="L109" s="63" t="s">
        <v>56</v>
      </c>
      <c r="M109" s="63" t="s">
        <v>72</v>
      </c>
      <c r="N109" s="63" t="s">
        <v>210</v>
      </c>
      <c r="O109" s="63" t="s">
        <v>433</v>
      </c>
      <c r="P109" s="63" t="s">
        <v>425</v>
      </c>
      <c r="Q109" s="80" t="n">
        <v>9700000</v>
      </c>
      <c r="R109" s="69" t="s">
        <v>247</v>
      </c>
      <c r="S109" s="63" t="s">
        <v>215</v>
      </c>
      <c r="T109" s="78" t="n">
        <v>42628</v>
      </c>
      <c r="U109" s="63" t="s">
        <v>61</v>
      </c>
      <c r="V109" s="63" t="s">
        <v>62</v>
      </c>
      <c r="W109" s="63" t="s">
        <v>557</v>
      </c>
      <c r="X109" s="71" t="n">
        <v>28124016</v>
      </c>
      <c r="Y109" s="71" t="n">
        <v>24946097</v>
      </c>
      <c r="Z109" s="72" t="n">
        <f aca="false">Y109/X109</f>
        <v>0.887003371069054</v>
      </c>
      <c r="AA109" s="63" t="str">
        <f aca="false">CONCATENATE("preprocessing/",A109, "/outputs/salmon_hg38_100/quant.sf")</f>
        <v>preprocessing/TMRC30184/outputs/salmon_hg38_100/quant.sf</v>
      </c>
      <c r="AB109" s="63" t="str">
        <f aca="false">CONCATENATE("preprocessing/",A109, "/outputs/45salmon_hg38_lp/quant.sf")</f>
        <v>preprocessing/TMRC30184/outputs/45salmon_hg38_lp/quant.sf</v>
      </c>
      <c r="AC109" s="63" t="str">
        <f aca="false">CONCATENATE("preprocessing/", A109, "/outputs/02hisat2_hg38_100/hg38_100_sno_gene_gene_id.count.xz")</f>
        <v>preprocessing/TMRC30184/outputs/02hisat2_hg38_100/hg38_100_sno_gene_gene_id.count.xz</v>
      </c>
      <c r="AD109" s="71" t="n">
        <v>23214430</v>
      </c>
      <c r="AE109" s="71" t="n">
        <v>1110045</v>
      </c>
      <c r="AF109" s="72" t="n">
        <f aca="false">(AE109+AD109)/Y109</f>
        <v>0.97508139249198</v>
      </c>
      <c r="AG109" s="63" t="str">
        <f aca="false">CONCATENATE("preprocessing/", A109, "/outputs/03hisat2_lpanamensis_v36/sno_gene_gene_id.count.xz")</f>
        <v>preprocessing/TMRC30184/outputs/03hisat2_lpanamensis_v36/sno_gene_gene_id.count.xz</v>
      </c>
      <c r="AH109" s="71" t="n">
        <v>21667</v>
      </c>
      <c r="AI109" s="71" t="n">
        <v>1285</v>
      </c>
      <c r="AJ109" s="73" t="n">
        <f aca="false">(AI109+AH109)/Y109</f>
        <v>0.000920063767891226</v>
      </c>
      <c r="AK109" s="74" t="n">
        <f aca="false">(AI109+AH109)/(AE109+AD109)</f>
        <v>0.000943576377290774</v>
      </c>
      <c r="AL109" s="63" t="s">
        <v>156</v>
      </c>
      <c r="AM109" s="63" t="s">
        <v>64</v>
      </c>
      <c r="AN109" s="63" t="s">
        <v>75</v>
      </c>
      <c r="AO109" s="71" t="n">
        <v>0</v>
      </c>
      <c r="AP109" s="71" t="n">
        <v>1</v>
      </c>
      <c r="AQ109" s="71" t="n">
        <v>531</v>
      </c>
      <c r="AR109" s="71" t="n">
        <v>1</v>
      </c>
      <c r="AS109" s="71" t="n">
        <f aca="false">SUM(AO109:AR109)</f>
        <v>533</v>
      </c>
      <c r="AT109" s="75" t="n">
        <f aca="false">+AS109/AH109</f>
        <v>0.0245996215442839</v>
      </c>
      <c r="AU109" s="63" t="s">
        <v>61</v>
      </c>
      <c r="AV109" s="76" t="str">
        <f aca="false">CONCATENATE("preprocessing/", A109, "/outputs/45salmon_hg38_lp/quant.sf")</f>
        <v>preprocessing/TMRC30184/outputs/45salmon_hg38_lp/quant.sf</v>
      </c>
      <c r="AW109" s="63" t="s">
        <v>619</v>
      </c>
      <c r="AX109" s="63" t="s">
        <v>620</v>
      </c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</row>
    <row r="110" s="63" customFormat="true" ht="21" hidden="false" customHeight="true" outlineLevel="0" collapsed="false">
      <c r="A110" s="79" t="s">
        <v>621</v>
      </c>
      <c r="B110" s="64" t="s">
        <v>160</v>
      </c>
      <c r="C110" s="64" t="s">
        <v>622</v>
      </c>
      <c r="D110" s="65" t="n">
        <v>1</v>
      </c>
      <c r="E110" s="63" t="s">
        <v>52</v>
      </c>
      <c r="F110" s="67" t="n">
        <v>42404</v>
      </c>
      <c r="G110" s="63" t="s">
        <v>431</v>
      </c>
      <c r="H110" s="63" t="s">
        <v>54</v>
      </c>
      <c r="I110" s="63" t="n">
        <v>1</v>
      </c>
      <c r="J110" s="66" t="s">
        <v>71</v>
      </c>
      <c r="K110" s="63" t="s">
        <v>72</v>
      </c>
      <c r="L110" s="63" t="s">
        <v>56</v>
      </c>
      <c r="M110" s="63" t="s">
        <v>72</v>
      </c>
      <c r="N110" s="63" t="s">
        <v>210</v>
      </c>
      <c r="O110" s="63" t="s">
        <v>433</v>
      </c>
      <c r="P110" s="63" t="s">
        <v>425</v>
      </c>
      <c r="Q110" s="80" t="n">
        <v>16000000</v>
      </c>
      <c r="R110" s="65"/>
      <c r="S110" s="63" t="s">
        <v>215</v>
      </c>
      <c r="V110" s="63" t="s">
        <v>62</v>
      </c>
      <c r="X110" s="71" t="n">
        <v>19117312</v>
      </c>
      <c r="Y110" s="71" t="n">
        <v>18197217</v>
      </c>
      <c r="Z110" s="72" t="n">
        <f aca="false">Y110/X110</f>
        <v>0.951871110331829</v>
      </c>
      <c r="AA110" s="63" t="str">
        <f aca="false">CONCATENATE("preprocessing/",A110, "/outputs/salmon_hg38_100/quant.sf")</f>
        <v>preprocessing/TMRC30185/outputs/salmon_hg38_100/quant.sf</v>
      </c>
      <c r="AB110" s="63" t="str">
        <f aca="false">CONCATENATE("preprocessing/",A110, "/outputs/45salmon_hg38_lp/quant.sf")</f>
        <v>preprocessing/TMRC30185/outputs/45salmon_hg38_lp/quant.sf</v>
      </c>
      <c r="AC110" s="63" t="str">
        <f aca="false">CONCATENATE("preprocessing/", A110, "/outputs/02hisat2_hg38_100/hg38_100_sno_gene_gene_id.count.xz")</f>
        <v>preprocessing/TMRC30185/outputs/02hisat2_hg38_100/hg38_100_sno_gene_gene_id.count.xz</v>
      </c>
      <c r="AD110" s="71" t="n">
        <v>17105582</v>
      </c>
      <c r="AE110" s="71" t="n">
        <v>745404</v>
      </c>
      <c r="AF110" s="72" t="n">
        <f aca="false">(AE110+AD110)/Y110</f>
        <v>0.980973409285607</v>
      </c>
      <c r="AG110" s="63" t="str">
        <f aca="false">CONCATENATE("preprocessing/", A110, "/outputs/03hisat2_lpanamensis_v36/sno_gene_gene_id.count.xz")</f>
        <v>preprocessing/TMRC30185/outputs/03hisat2_lpanamensis_v36/sno_gene_gene_id.count.xz</v>
      </c>
      <c r="AH110" s="71" t="n">
        <v>31</v>
      </c>
      <c r="AI110" s="71" t="n">
        <v>10</v>
      </c>
      <c r="AJ110" s="73" t="n">
        <f aca="false">(AI110+AH110)/Y110</f>
        <v>2.25309177771524E-006</v>
      </c>
      <c r="AK110" s="74" t="n">
        <f aca="false">(AI110+AH110)/(AE110+AD110)</f>
        <v>2.29679189709745E-006</v>
      </c>
      <c r="AL110" s="63" t="s">
        <v>162</v>
      </c>
      <c r="AM110" s="63" t="s">
        <v>64</v>
      </c>
      <c r="AN110" s="63" t="s">
        <v>65</v>
      </c>
      <c r="AO110" s="71" t="n">
        <v>0</v>
      </c>
      <c r="AP110" s="71" t="n">
        <v>0</v>
      </c>
      <c r="AQ110" s="71" t="n">
        <v>0</v>
      </c>
      <c r="AR110" s="71" t="n">
        <v>0</v>
      </c>
      <c r="AS110" s="71" t="n">
        <f aca="false">SUM(AO110:AR110)</f>
        <v>0</v>
      </c>
      <c r="AT110" s="75" t="n">
        <f aca="false">+AS110/AH110</f>
        <v>0</v>
      </c>
      <c r="AU110" s="63" t="s">
        <v>204</v>
      </c>
      <c r="AV110" s="76" t="str">
        <f aca="false">CONCATENATE("preprocessing/", A110, "/outputs/45salmon_hg38_lp/quant.sf")</f>
        <v>preprocessing/TMRC30185/outputs/45salmon_hg38_lp/quant.sf</v>
      </c>
      <c r="AW110" s="63" t="s">
        <v>623</v>
      </c>
      <c r="AX110" s="63" t="s">
        <v>624</v>
      </c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</row>
    <row r="111" s="63" customFormat="true" ht="21" hidden="false" customHeight="true" outlineLevel="0" collapsed="false">
      <c r="A111" s="79" t="s">
        <v>625</v>
      </c>
      <c r="B111" s="64" t="s">
        <v>352</v>
      </c>
      <c r="C111" s="64" t="s">
        <v>626</v>
      </c>
      <c r="D111" s="65" t="n">
        <v>1</v>
      </c>
      <c r="E111" s="63" t="s">
        <v>52</v>
      </c>
      <c r="F111" s="67" t="n">
        <v>42243</v>
      </c>
      <c r="G111" s="63" t="s">
        <v>431</v>
      </c>
      <c r="H111" s="66" t="s">
        <v>54</v>
      </c>
      <c r="I111" s="66" t="n">
        <v>1</v>
      </c>
      <c r="J111" s="66" t="s">
        <v>71</v>
      </c>
      <c r="K111" s="63" t="s">
        <v>89</v>
      </c>
      <c r="L111" s="66" t="s">
        <v>354</v>
      </c>
      <c r="M111" s="63" t="s">
        <v>72</v>
      </c>
      <c r="N111" s="63" t="s">
        <v>210</v>
      </c>
      <c r="O111" s="63" t="s">
        <v>433</v>
      </c>
      <c r="P111" s="63" t="s">
        <v>425</v>
      </c>
      <c r="Q111" s="68" t="n">
        <v>5000000</v>
      </c>
      <c r="R111" s="69"/>
      <c r="S111" s="81" t="s">
        <v>215</v>
      </c>
      <c r="T111" s="66"/>
      <c r="V111" s="63" t="s">
        <v>184</v>
      </c>
      <c r="X111" s="71" t="n">
        <v>20889037</v>
      </c>
      <c r="Y111" s="71" t="n">
        <v>19304569</v>
      </c>
      <c r="Z111" s="72" t="n">
        <f aca="false">Y111/X111</f>
        <v>0.92414834633114</v>
      </c>
      <c r="AA111" s="63" t="str">
        <f aca="false">CONCATENATE("preprocessing/",A111, "/outputs/salmon_hg38_100/quant.sf")</f>
        <v>preprocessing/TMRC30188/outputs/salmon_hg38_100/quant.sf</v>
      </c>
      <c r="AB111" s="63" t="str">
        <f aca="false">CONCATENATE("preprocessing/",A111, "/outputs/45salmon_hg38_lp/quant.sf")</f>
        <v>preprocessing/TMRC30188/outputs/45salmon_hg38_lp/quant.sf</v>
      </c>
      <c r="AC111" s="63" t="str">
        <f aca="false">CONCATENATE("preprocessing/", A111, "/outputs/02hisat2_hg38_100/hg38_100_sno_gene_gene_id.count.xz")</f>
        <v>preprocessing/TMRC30188/outputs/02hisat2_hg38_100/hg38_100_sno_gene_gene_id.count.xz</v>
      </c>
      <c r="AD111" s="71" t="n">
        <v>18076132</v>
      </c>
      <c r="AE111" s="71" t="n">
        <v>771297</v>
      </c>
      <c r="AF111" s="72" t="n">
        <f aca="false">(AE111+AD111)/Y111</f>
        <v>0.976319595635624</v>
      </c>
      <c r="AG111" s="63" t="str">
        <f aca="false">CONCATENATE("preprocessing/", A111, "/outputs/03hisat2_lpanamensis_v36/sno_gene_gene_id.count.xz")</f>
        <v>preprocessing/TMRC30188/outputs/03hisat2_lpanamensis_v36/sno_gene_gene_id.count.xz</v>
      </c>
      <c r="AH111" s="71" t="n">
        <v>26652</v>
      </c>
      <c r="AI111" s="71" t="n">
        <v>1637</v>
      </c>
      <c r="AJ111" s="73" t="n">
        <f aca="false">(AI111+AH111)/Y111</f>
        <v>0.00146540438172953</v>
      </c>
      <c r="AK111" s="74" t="n">
        <f aca="false">(AI111+AH111)/(AE111+AD111)</f>
        <v>0.00150094742365126</v>
      </c>
      <c r="AL111" s="63" t="s">
        <v>355</v>
      </c>
      <c r="AM111" s="63" t="s">
        <v>64</v>
      </c>
      <c r="AN111" s="63" t="s">
        <v>75</v>
      </c>
      <c r="AO111" s="71" t="n">
        <v>0</v>
      </c>
      <c r="AP111" s="71" t="n">
        <v>12</v>
      </c>
      <c r="AQ111" s="71" t="n">
        <v>394</v>
      </c>
      <c r="AR111" s="71" t="n">
        <v>0</v>
      </c>
      <c r="AS111" s="71" t="n">
        <f aca="false">SUM(AO111:AR111)</f>
        <v>406</v>
      </c>
      <c r="AT111" s="63" t="n">
        <f aca="false">+AS111/AH111</f>
        <v>0.015233378358097</v>
      </c>
      <c r="AU111" s="63" t="s">
        <v>61</v>
      </c>
      <c r="AV111" s="76" t="str">
        <f aca="false">CONCATENATE("preprocessing/", A111, "/outputs/45salmon_hg38_lp/quant.sf")</f>
        <v>preprocessing/TMRC30188/outputs/45salmon_hg38_lp/quant.sf</v>
      </c>
      <c r="AW111" s="63" t="s">
        <v>627</v>
      </c>
      <c r="AX111" s="63" t="s">
        <v>628</v>
      </c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</row>
    <row r="112" s="63" customFormat="true" ht="21" hidden="false" customHeight="true" outlineLevel="0" collapsed="false">
      <c r="A112" s="79" t="s">
        <v>629</v>
      </c>
      <c r="B112" s="64" t="s">
        <v>630</v>
      </c>
      <c r="C112" s="64" t="s">
        <v>631</v>
      </c>
      <c r="D112" s="65" t="n">
        <v>1</v>
      </c>
      <c r="E112" s="66" t="s">
        <v>52</v>
      </c>
      <c r="F112" s="67" t="n">
        <v>42229</v>
      </c>
      <c r="G112" s="66" t="s">
        <v>431</v>
      </c>
      <c r="H112" s="66" t="s">
        <v>54</v>
      </c>
      <c r="I112" s="66" t="n">
        <v>1</v>
      </c>
      <c r="J112" s="66" t="s">
        <v>226</v>
      </c>
      <c r="K112" s="63" t="s">
        <v>72</v>
      </c>
      <c r="L112" s="63" t="s">
        <v>56</v>
      </c>
      <c r="M112" s="63" t="s">
        <v>72</v>
      </c>
      <c r="N112" s="63" t="s">
        <v>210</v>
      </c>
      <c r="O112" s="63" t="s">
        <v>433</v>
      </c>
      <c r="P112" s="63" t="s">
        <v>425</v>
      </c>
      <c r="Q112" s="68" t="n">
        <v>5000000</v>
      </c>
      <c r="R112" s="69" t="s">
        <v>247</v>
      </c>
      <c r="S112" s="81" t="s">
        <v>215</v>
      </c>
      <c r="T112" s="66"/>
      <c r="V112" s="66" t="s">
        <v>62</v>
      </c>
      <c r="X112" s="71" t="n">
        <v>26714092</v>
      </c>
      <c r="Y112" s="71" t="n">
        <v>24993327</v>
      </c>
      <c r="Z112" s="72" t="n">
        <f aca="false">Y112/X112</f>
        <v>0.935585869809837</v>
      </c>
      <c r="AA112" s="63" t="str">
        <f aca="false">CONCATENATE("preprocessing/",A112, "/outputs/salmon_hg38_100/quant.sf")</f>
        <v>preprocessing/TMRC30191/outputs/salmon_hg38_100/quant.sf</v>
      </c>
      <c r="AB112" s="63" t="str">
        <f aca="false">CONCATENATE("preprocessing/",A112, "/outputs/45salmon_hg38_lp/quant.sf")</f>
        <v>preprocessing/TMRC30191/outputs/45salmon_hg38_lp/quant.sf</v>
      </c>
      <c r="AC112" s="63" t="str">
        <f aca="false">CONCATENATE("preprocessing/", A112, "/outputs/02hisat2_hg38_100/hg38_100_sno_gene_gene_id.count.xz")</f>
        <v>preprocessing/TMRC30191/outputs/02hisat2_hg38_100/hg38_100_sno_gene_gene_id.count.xz</v>
      </c>
      <c r="AD112" s="71" t="n">
        <v>23437374</v>
      </c>
      <c r="AE112" s="71" t="n">
        <v>1064487</v>
      </c>
      <c r="AF112" s="72" t="n">
        <f aca="false">(AE112+AD112)/Y112</f>
        <v>0.980336111314832</v>
      </c>
      <c r="AG112" s="63" t="str">
        <f aca="false">CONCATENATE("preprocessing/", A112, "/outputs/03hisat2_lpanamensis_v36/sno_gene_gene_id.count.xz")</f>
        <v>preprocessing/TMRC30191/outputs/03hisat2_lpanamensis_v36/sno_gene_gene_id.count.xz</v>
      </c>
      <c r="AH112" s="71" t="n">
        <v>2530</v>
      </c>
      <c r="AI112" s="71" t="n">
        <v>179</v>
      </c>
      <c r="AJ112" s="73" t="n">
        <f aca="false">(AI112+AH112)/Y112</f>
        <v>0.000108388931173509</v>
      </c>
      <c r="AK112" s="74" t="n">
        <f aca="false">(AI112+AH112)/(AE112+AD112)</f>
        <v>0.000110563030293903</v>
      </c>
      <c r="AL112" s="63" t="s">
        <v>632</v>
      </c>
      <c r="AM112" s="63" t="s">
        <v>64</v>
      </c>
      <c r="AN112" s="63" t="s">
        <v>75</v>
      </c>
      <c r="AO112" s="71" t="n">
        <v>0</v>
      </c>
      <c r="AP112" s="71" t="n">
        <v>0</v>
      </c>
      <c r="AQ112" s="71" t="n">
        <v>34</v>
      </c>
      <c r="AR112" s="71" t="n">
        <v>0</v>
      </c>
      <c r="AS112" s="71"/>
      <c r="AT112" s="63" t="n">
        <f aca="false">+AS112/AH112</f>
        <v>0</v>
      </c>
      <c r="AV112" s="76" t="str">
        <f aca="false">CONCATENATE("preprocessing/", A112, "/outputs/45salmon_hg38_lp/quant.sf")</f>
        <v>preprocessing/TMRC30191/outputs/45salmon_hg38_lp/quant.sf</v>
      </c>
      <c r="AW112" s="63" t="s">
        <v>633</v>
      </c>
      <c r="AX112" s="63" t="s">
        <v>634</v>
      </c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</row>
    <row r="113" s="63" customFormat="true" ht="21" hidden="false" customHeight="true" outlineLevel="0" collapsed="false">
      <c r="A113" s="79" t="s">
        <v>635</v>
      </c>
      <c r="B113" s="64" t="s">
        <v>107</v>
      </c>
      <c r="C113" s="64" t="s">
        <v>636</v>
      </c>
      <c r="D113" s="65" t="n">
        <v>2</v>
      </c>
      <c r="E113" s="66" t="s">
        <v>52</v>
      </c>
      <c r="F113" s="67" t="n">
        <v>42160</v>
      </c>
      <c r="G113" s="63" t="s">
        <v>431</v>
      </c>
      <c r="H113" s="66" t="s">
        <v>54</v>
      </c>
      <c r="I113" s="66" t="n">
        <v>2</v>
      </c>
      <c r="J113" s="66" t="s">
        <v>109</v>
      </c>
      <c r="K113" s="63" t="s">
        <v>89</v>
      </c>
      <c r="L113" s="66" t="s">
        <v>72</v>
      </c>
      <c r="M113" s="66" t="s">
        <v>72</v>
      </c>
      <c r="N113" s="66" t="s">
        <v>210</v>
      </c>
      <c r="O113" s="66" t="s">
        <v>433</v>
      </c>
      <c r="P113" s="63" t="s">
        <v>425</v>
      </c>
      <c r="Q113" s="68" t="s">
        <v>457</v>
      </c>
      <c r="R113" s="65" t="s">
        <v>214</v>
      </c>
      <c r="S113" s="70" t="s">
        <v>215</v>
      </c>
      <c r="U113" s="66"/>
      <c r="V113" s="66" t="s">
        <v>62</v>
      </c>
      <c r="X113" s="71" t="n">
        <v>26689471</v>
      </c>
      <c r="Y113" s="71" t="n">
        <v>25146809</v>
      </c>
      <c r="Z113" s="72" t="n">
        <f aca="false">Y113/X113</f>
        <v>0.942199603731374</v>
      </c>
      <c r="AA113" s="63" t="str">
        <f aca="false">CONCATENATE("preprocessing/",A113, "/outputs/salmon_hg38_100/quant.sf")</f>
        <v>preprocessing/TMRC30194/outputs/salmon_hg38_100/quant.sf</v>
      </c>
      <c r="AB113" s="63" t="str">
        <f aca="false">CONCATENATE("preprocessing/",A113, "/outputs/45salmon_hg38_lp/quant.sf")</f>
        <v>preprocessing/TMRC30194/outputs/45salmon_hg38_lp/quant.sf</v>
      </c>
      <c r="AC113" s="63" t="str">
        <f aca="false">CONCATENATE("preprocessing/", A113, "/outputs/02hisat2_hg38_100/hg38_100_sno_gene_gene_id.count.xz")</f>
        <v>preprocessing/TMRC30194/outputs/02hisat2_hg38_100/hg38_100_sno_gene_gene_id.count.xz</v>
      </c>
      <c r="AD113" s="71" t="n">
        <v>23296398</v>
      </c>
      <c r="AE113" s="71" t="n">
        <v>1361170</v>
      </c>
      <c r="AF113" s="72" t="n">
        <f aca="false">(AE113+AD113)/Y113</f>
        <v>0.980544609059543</v>
      </c>
      <c r="AG113" s="63" t="str">
        <f aca="false">CONCATENATE("preprocessing/", A113, "/outputs/03hisat2_lpanamensis_v36/sno_gene_gene_id.count.xz")</f>
        <v>preprocessing/TMRC30194/outputs/03hisat2_lpanamensis_v36/sno_gene_gene_id.count.xz</v>
      </c>
      <c r="AH113" s="71" t="n">
        <v>575</v>
      </c>
      <c r="AI113" s="71" t="n">
        <v>40</v>
      </c>
      <c r="AJ113" s="73" t="n">
        <f aca="false">(AI113+AH113)/Y113</f>
        <v>2.44563833128887E-005</v>
      </c>
      <c r="AK113" s="74" t="n">
        <f aca="false">(AI113+AH113)/(AE113+AD113)</f>
        <v>2.4941632524343E-005</v>
      </c>
      <c r="AL113" s="63" t="s">
        <v>110</v>
      </c>
      <c r="AM113" s="63" t="s">
        <v>221</v>
      </c>
      <c r="AN113" s="63" t="s">
        <v>75</v>
      </c>
      <c r="AO113" s="71" t="n">
        <v>0</v>
      </c>
      <c r="AP113" s="71" t="n">
        <v>0</v>
      </c>
      <c r="AQ113" s="71" t="n">
        <v>7</v>
      </c>
      <c r="AR113" s="71" t="n">
        <v>0</v>
      </c>
      <c r="AS113" s="71" t="n">
        <f aca="false">SUM(AO113:AR113)</f>
        <v>7</v>
      </c>
      <c r="AT113" s="63" t="n">
        <f aca="false">+AS113/AH113</f>
        <v>0.0121739130434783</v>
      </c>
      <c r="AU113" s="63" t="s">
        <v>61</v>
      </c>
      <c r="AV113" s="76" t="str">
        <f aca="false">CONCATENATE("preprocessing/", A113, "/outputs/45salmon_hg38_lp/quant.sf")</f>
        <v>preprocessing/TMRC30194/outputs/45salmon_hg38_lp/quant.sf</v>
      </c>
      <c r="AW113" s="63" t="s">
        <v>637</v>
      </c>
      <c r="AX113" s="63" t="s">
        <v>638</v>
      </c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</row>
    <row r="114" s="63" customFormat="true" ht="21" hidden="false" customHeight="true" outlineLevel="0" collapsed="false">
      <c r="A114" s="79" t="s">
        <v>639</v>
      </c>
      <c r="B114" s="64" t="s">
        <v>173</v>
      </c>
      <c r="C114" s="64" t="s">
        <v>640</v>
      </c>
      <c r="D114" s="65" t="n">
        <v>1</v>
      </c>
      <c r="E114" s="66" t="s">
        <v>52</v>
      </c>
      <c r="F114" s="67" t="n">
        <v>42781</v>
      </c>
      <c r="G114" s="63" t="s">
        <v>431</v>
      </c>
      <c r="H114" s="63" t="s">
        <v>54</v>
      </c>
      <c r="I114" s="63" t="n">
        <v>1</v>
      </c>
      <c r="J114" s="66" t="s">
        <v>109</v>
      </c>
      <c r="K114" s="63" t="s">
        <v>89</v>
      </c>
      <c r="L114" s="66" t="s">
        <v>176</v>
      </c>
      <c r="M114" s="63" t="s">
        <v>82</v>
      </c>
      <c r="N114" s="66" t="s">
        <v>210</v>
      </c>
      <c r="O114" s="66" t="s">
        <v>433</v>
      </c>
      <c r="P114" s="63" t="s">
        <v>425</v>
      </c>
      <c r="Q114" s="80"/>
      <c r="R114" s="69" t="s">
        <v>247</v>
      </c>
      <c r="S114" s="70" t="s">
        <v>215</v>
      </c>
      <c r="V114" s="63" t="s">
        <v>365</v>
      </c>
      <c r="X114" s="71" t="n">
        <v>41352211</v>
      </c>
      <c r="Y114" s="71" t="n">
        <v>39674476</v>
      </c>
      <c r="Z114" s="72" t="n">
        <f aca="false">Y114/X114</f>
        <v>0.959428166972741</v>
      </c>
      <c r="AA114" s="63" t="str">
        <f aca="false">CONCATENATE("preprocessing/",A114, "/outputs/salmon_hg38_100/quant.sf")</f>
        <v>preprocessing/TMRC30197/outputs/salmon_hg38_100/quant.sf</v>
      </c>
      <c r="AB114" s="63" t="str">
        <f aca="false">CONCATENATE("preprocessing/",A114, "/outputs/45salmon_hg38_lp/quant.sf")</f>
        <v>preprocessing/TMRC30197/outputs/45salmon_hg38_lp/quant.sf</v>
      </c>
      <c r="AC114" s="63" t="str">
        <f aca="false">CONCATENATE("preprocessing/", A114, "/outputs/02hisat2_hg38_100/hg38_100_sno_gene_gene_id.count.xz")</f>
        <v>preprocessing/TMRC30197/outputs/02hisat2_hg38_100/hg38_100_sno_gene_gene_id.count.xz</v>
      </c>
      <c r="AD114" s="71" t="n">
        <v>36944321</v>
      </c>
      <c r="AE114" s="71" t="n">
        <v>1828733</v>
      </c>
      <c r="AF114" s="72" t="n">
        <f aca="false">(AE114+AD114)/Y114</f>
        <v>0.977279548695237</v>
      </c>
      <c r="AG114" s="63" t="str">
        <f aca="false">CONCATENATE("preprocessing/", A114, "/outputs/03hisat2_lpanamensis_v36/sno_gene_gene_id.count.xz")</f>
        <v>preprocessing/TMRC30197/outputs/03hisat2_lpanamensis_v36/sno_gene_gene_id.count.xz</v>
      </c>
      <c r="AH114" s="71" t="n">
        <v>610</v>
      </c>
      <c r="AI114" s="71" t="n">
        <v>56</v>
      </c>
      <c r="AJ114" s="73" t="n">
        <f aca="false">(AI114+AH114)/Y114</f>
        <v>1.67866111199553E-005</v>
      </c>
      <c r="AK114" s="74" t="n">
        <f aca="false">(AI114+AH114)/(AE114+AD114)</f>
        <v>1.71768775294306E-005</v>
      </c>
      <c r="AL114" s="63" t="s">
        <v>177</v>
      </c>
      <c r="AM114" s="63" t="s">
        <v>64</v>
      </c>
      <c r="AN114" s="63" t="s">
        <v>75</v>
      </c>
      <c r="AO114" s="71" t="n">
        <v>0</v>
      </c>
      <c r="AP114" s="71" t="n">
        <v>1</v>
      </c>
      <c r="AQ114" s="71" t="n">
        <v>5</v>
      </c>
      <c r="AR114" s="71" t="n">
        <v>0</v>
      </c>
      <c r="AS114" s="71" t="n">
        <f aca="false">SUM(AO114:AR114)</f>
        <v>6</v>
      </c>
      <c r="AT114" s="75" t="n">
        <f aca="false">+AS114/AH114</f>
        <v>0.00983606557377049</v>
      </c>
      <c r="AU114" s="63" t="s">
        <v>61</v>
      </c>
      <c r="AV114" s="76" t="str">
        <f aca="false">CONCATENATE("preprocessing/", A114, "/outputs/45salmon_hg38_lp/quant.sf")</f>
        <v>preprocessing/TMRC30197/outputs/45salmon_hg38_lp/quant.sf</v>
      </c>
      <c r="AW114" s="63" t="s">
        <v>641</v>
      </c>
      <c r="AX114" s="63" t="s">
        <v>642</v>
      </c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</row>
    <row r="115" s="63" customFormat="true" ht="21" hidden="false" customHeight="true" outlineLevel="0" collapsed="false">
      <c r="A115" s="79" t="s">
        <v>643</v>
      </c>
      <c r="B115" s="64" t="s">
        <v>173</v>
      </c>
      <c r="C115" s="64" t="s">
        <v>644</v>
      </c>
      <c r="D115" s="65" t="n">
        <v>1</v>
      </c>
      <c r="E115" s="66" t="s">
        <v>52</v>
      </c>
      <c r="F115" s="67" t="n">
        <v>42789</v>
      </c>
      <c r="G115" s="63" t="s">
        <v>431</v>
      </c>
      <c r="H115" s="63" t="s">
        <v>54</v>
      </c>
      <c r="I115" s="63" t="n">
        <v>2</v>
      </c>
      <c r="J115" s="66" t="s">
        <v>109</v>
      </c>
      <c r="K115" s="63" t="s">
        <v>89</v>
      </c>
      <c r="L115" s="66" t="s">
        <v>176</v>
      </c>
      <c r="M115" s="63" t="s">
        <v>82</v>
      </c>
      <c r="N115" s="66" t="s">
        <v>210</v>
      </c>
      <c r="O115" s="66" t="s">
        <v>433</v>
      </c>
      <c r="P115" s="63" t="s">
        <v>425</v>
      </c>
      <c r="Q115" s="80"/>
      <c r="R115" s="69" t="s">
        <v>247</v>
      </c>
      <c r="S115" s="70" t="s">
        <v>215</v>
      </c>
      <c r="V115" s="63" t="s">
        <v>365</v>
      </c>
      <c r="X115" s="71" t="n">
        <v>48244033</v>
      </c>
      <c r="Y115" s="71" t="n">
        <v>46119220</v>
      </c>
      <c r="Z115" s="72" t="n">
        <f aca="false">Y115/X115</f>
        <v>0.955956978140696</v>
      </c>
      <c r="AA115" s="63" t="str">
        <f aca="false">CONCATENATE("preprocessing/",A115, "/outputs/salmon_hg38_100/quant.sf")</f>
        <v>preprocessing/TMRC30199/outputs/salmon_hg38_100/quant.sf</v>
      </c>
      <c r="AB115" s="63" t="str">
        <f aca="false">CONCATENATE("preprocessing/",A115, "/outputs/45salmon_hg38_lp/quant.sf")</f>
        <v>preprocessing/TMRC30199/outputs/45salmon_hg38_lp/quant.sf</v>
      </c>
      <c r="AC115" s="63" t="str">
        <f aca="false">CONCATENATE("preprocessing/", A115, "/outputs/02hisat2_hg38_100/hg38_100_sno_gene_gene_id.count.xz")</f>
        <v>preprocessing/TMRC30199/outputs/02hisat2_hg38_100/hg38_100_sno_gene_gene_id.count.xz</v>
      </c>
      <c r="AD115" s="71" t="n">
        <v>43055584</v>
      </c>
      <c r="AE115" s="71" t="n">
        <v>2098849</v>
      </c>
      <c r="AF115" s="72" t="n">
        <f aca="false">(AE115+AD115)/Y115</f>
        <v>0.97908058722589</v>
      </c>
      <c r="AG115" s="63" t="str">
        <f aca="false">CONCATENATE("preprocessing/", A115, "/outputs/03hisat2_lpanamensis_v36/sno_gene_gene_id.count.xz")</f>
        <v>preprocessing/TMRC30199/outputs/03hisat2_lpanamensis_v36/sno_gene_gene_id.count.xz</v>
      </c>
      <c r="AH115" s="71" t="n">
        <v>19809</v>
      </c>
      <c r="AI115" s="71" t="n">
        <v>1129</v>
      </c>
      <c r="AJ115" s="73" t="n">
        <f aca="false">(AI115+AH115)/Y115</f>
        <v>0.000453997270552277</v>
      </c>
      <c r="AK115" s="74" t="n">
        <f aca="false">(AI115+AH115)/(AE115+AD115)</f>
        <v>0.000463697551024503</v>
      </c>
      <c r="AL115" s="63" t="s">
        <v>177</v>
      </c>
      <c r="AM115" s="63" t="s">
        <v>221</v>
      </c>
      <c r="AN115" s="63" t="s">
        <v>75</v>
      </c>
      <c r="AO115" s="71" t="n">
        <v>0</v>
      </c>
      <c r="AP115" s="71" t="n">
        <v>0</v>
      </c>
      <c r="AQ115" s="71" t="n">
        <v>231</v>
      </c>
      <c r="AR115" s="71" t="n">
        <v>0</v>
      </c>
      <c r="AS115" s="71" t="n">
        <f aca="false">SUM(AO115:AR115)</f>
        <v>231</v>
      </c>
      <c r="AT115" s="75" t="n">
        <f aca="false">+AS115/AH115</f>
        <v>0.0116613660457368</v>
      </c>
      <c r="AU115" s="63" t="s">
        <v>61</v>
      </c>
      <c r="AV115" s="76" t="str">
        <f aca="false">CONCATENATE("preprocessing/", A115, "/outputs/45salmon_hg38_lp/quant.sf")</f>
        <v>preprocessing/TMRC30199/outputs/45salmon_hg38_lp/quant.sf</v>
      </c>
      <c r="AW115" s="63" t="s">
        <v>645</v>
      </c>
      <c r="AX115" s="63" t="s">
        <v>646</v>
      </c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</row>
    <row r="116" s="63" customFormat="true" ht="21" hidden="false" customHeight="true" outlineLevel="0" collapsed="false">
      <c r="A116" s="79" t="s">
        <v>647</v>
      </c>
      <c r="B116" s="64" t="s">
        <v>173</v>
      </c>
      <c r="C116" s="64" t="s">
        <v>648</v>
      </c>
      <c r="D116" s="65" t="n">
        <v>1</v>
      </c>
      <c r="E116" s="66" t="s">
        <v>52</v>
      </c>
      <c r="G116" s="63" t="s">
        <v>431</v>
      </c>
      <c r="H116" s="63" t="s">
        <v>54</v>
      </c>
      <c r="I116" s="63" t="n">
        <v>3</v>
      </c>
      <c r="J116" s="66" t="s">
        <v>109</v>
      </c>
      <c r="K116" s="63" t="s">
        <v>89</v>
      </c>
      <c r="L116" s="66" t="s">
        <v>176</v>
      </c>
      <c r="M116" s="63" t="s">
        <v>82</v>
      </c>
      <c r="N116" s="66" t="s">
        <v>210</v>
      </c>
      <c r="O116" s="66" t="s">
        <v>433</v>
      </c>
      <c r="P116" s="63" t="s">
        <v>425</v>
      </c>
      <c r="Q116" s="80"/>
      <c r="R116" s="69" t="s">
        <v>247</v>
      </c>
      <c r="S116" s="70" t="s">
        <v>215</v>
      </c>
      <c r="V116" s="63" t="s">
        <v>365</v>
      </c>
      <c r="X116" s="71" t="n">
        <v>31752164</v>
      </c>
      <c r="Y116" s="71" t="n">
        <v>30119698</v>
      </c>
      <c r="Z116" s="72" t="n">
        <f aca="false">Y116/X116</f>
        <v>0.948587252194843</v>
      </c>
      <c r="AA116" s="63" t="str">
        <f aca="false">CONCATENATE("preprocessing/",A116, "/outputs/salmon_hg38_100/quant.sf")</f>
        <v>preprocessing/TMRC30201/outputs/salmon_hg38_100/quant.sf</v>
      </c>
      <c r="AB116" s="63" t="str">
        <f aca="false">CONCATENATE("preprocessing/",A116, "/outputs/45salmon_hg38_lp/quant.sf")</f>
        <v>preprocessing/TMRC30201/outputs/45salmon_hg38_lp/quant.sf</v>
      </c>
      <c r="AC116" s="63" t="str">
        <f aca="false">CONCATENATE("preprocessing/", A116, "/outputs/02hisat2_hg38_100/hg38_100_sno_gene_gene_id.count.xz")</f>
        <v>preprocessing/TMRC30201/outputs/02hisat2_hg38_100/hg38_100_sno_gene_gene_id.count.xz</v>
      </c>
      <c r="AD116" s="71" t="n">
        <v>28052806</v>
      </c>
      <c r="AE116" s="71" t="n">
        <v>1321040</v>
      </c>
      <c r="AF116" s="72" t="n">
        <f aca="false">(AE116+AD116)/Y116</f>
        <v>0.975237069110056</v>
      </c>
      <c r="AG116" s="63" t="str">
        <f aca="false">CONCATENATE("preprocessing/", A116, "/outputs/03hisat2_lpanamensis_v36/sno_gene_gene_id.count.xz")</f>
        <v>preprocessing/TMRC30201/outputs/03hisat2_lpanamensis_v36/sno_gene_gene_id.count.xz</v>
      </c>
      <c r="AH116" s="71" t="n">
        <v>327</v>
      </c>
      <c r="AI116" s="71" t="n">
        <v>25</v>
      </c>
      <c r="AJ116" s="73" t="n">
        <f aca="false">(AI116+AH116)/Y116</f>
        <v>1.16867041628372E-005</v>
      </c>
      <c r="AK116" s="74" t="n">
        <f aca="false">(AI116+AH116)/(AE116+AD116)</f>
        <v>1.19834494944925E-005</v>
      </c>
      <c r="AL116" s="63" t="s">
        <v>177</v>
      </c>
      <c r="AM116" s="63" t="s">
        <v>221</v>
      </c>
      <c r="AN116" s="63" t="s">
        <v>75</v>
      </c>
      <c r="AO116" s="71" t="n">
        <v>0</v>
      </c>
      <c r="AP116" s="71" t="n">
        <v>0</v>
      </c>
      <c r="AQ116" s="71" t="n">
        <v>3</v>
      </c>
      <c r="AR116" s="71" t="n">
        <v>0</v>
      </c>
      <c r="AS116" s="71" t="n">
        <f aca="false">SUM(AO116:AR116)</f>
        <v>3</v>
      </c>
      <c r="AT116" s="75" t="n">
        <f aca="false">+AS116/AH116</f>
        <v>0.00917431192660551</v>
      </c>
      <c r="AU116" s="63" t="s">
        <v>61</v>
      </c>
      <c r="AV116" s="76" t="str">
        <f aca="false">CONCATENATE("preprocessing/", A116, "/outputs/45salmon_hg38_lp/quant.sf")</f>
        <v>preprocessing/TMRC30201/outputs/45salmon_hg38_lp/quant.sf</v>
      </c>
      <c r="AW116" s="63" t="s">
        <v>649</v>
      </c>
      <c r="AX116" s="63" t="s">
        <v>650</v>
      </c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</row>
    <row r="117" s="63" customFormat="true" ht="21" hidden="false" customHeight="true" outlineLevel="0" collapsed="false">
      <c r="A117" s="79" t="s">
        <v>651</v>
      </c>
      <c r="B117" s="64" t="s">
        <v>652</v>
      </c>
      <c r="C117" s="64" t="s">
        <v>653</v>
      </c>
      <c r="D117" s="65" t="n">
        <v>1</v>
      </c>
      <c r="E117" s="66" t="s">
        <v>52</v>
      </c>
      <c r="F117" s="67" t="n">
        <v>42781</v>
      </c>
      <c r="G117" s="63" t="s">
        <v>431</v>
      </c>
      <c r="H117" s="63" t="s">
        <v>54</v>
      </c>
      <c r="I117" s="63" t="n">
        <v>1</v>
      </c>
      <c r="J117" s="63" t="s">
        <v>56</v>
      </c>
      <c r="K117" s="63" t="s">
        <v>56</v>
      </c>
      <c r="L117" s="66" t="s">
        <v>654</v>
      </c>
      <c r="M117" s="63" t="s">
        <v>82</v>
      </c>
      <c r="N117" s="66" t="s">
        <v>210</v>
      </c>
      <c r="O117" s="66" t="s">
        <v>433</v>
      </c>
      <c r="P117" s="63" t="s">
        <v>425</v>
      </c>
      <c r="Q117" s="80"/>
      <c r="R117" s="69" t="s">
        <v>247</v>
      </c>
      <c r="S117" s="70" t="s">
        <v>215</v>
      </c>
      <c r="V117" s="63" t="s">
        <v>365</v>
      </c>
      <c r="X117" s="71" t="n">
        <v>25262110</v>
      </c>
      <c r="Y117" s="71" t="n">
        <v>24048970</v>
      </c>
      <c r="Z117" s="72" t="n">
        <f aca="false">Y117/X117</f>
        <v>0.951977883082609</v>
      </c>
      <c r="AA117" s="63" t="str">
        <f aca="false">CONCATENATE("preprocessing/",A117, "/outputs/salmon_hg38_100/quant.sf")</f>
        <v>preprocessing/TMRC30203/outputs/salmon_hg38_100/quant.sf</v>
      </c>
      <c r="AB117" s="63" t="str">
        <f aca="false">CONCATENATE("preprocessing/",A117, "/outputs/45salmon_hg38_lp/quant.sf")</f>
        <v>preprocessing/TMRC30203/outputs/45salmon_hg38_lp/quant.sf</v>
      </c>
      <c r="AC117" s="63" t="str">
        <f aca="false">CONCATENATE("preprocessing/", A117, "/outputs/02hisat2_hg38_100/hg38_100_sno_gene_gene_id.count.xz")</f>
        <v>preprocessing/TMRC30203/outputs/02hisat2_hg38_100/hg38_100_sno_gene_gene_id.count.xz</v>
      </c>
      <c r="AD117" s="71" t="n">
        <v>22448180</v>
      </c>
      <c r="AE117" s="71" t="n">
        <v>1032086</v>
      </c>
      <c r="AF117" s="72" t="n">
        <f aca="false">(AE117+AD117)/Y117</f>
        <v>0.976352251260657</v>
      </c>
      <c r="AG117" s="63" t="str">
        <f aca="false">CONCATENATE("preprocessing/", A117, "/outputs/03hisat2_lpanamensis_v36/sno_gene_gene_id.count.xz")</f>
        <v>preprocessing/TMRC30203/outputs/03hisat2_lpanamensis_v36/sno_gene_gene_id.count.xz</v>
      </c>
      <c r="AH117" s="71" t="n">
        <v>292</v>
      </c>
      <c r="AI117" s="71" t="n">
        <v>27</v>
      </c>
      <c r="AJ117" s="73" t="n">
        <f aca="false">(AI117+AH117)/Y117</f>
        <v>1.32646013529893E-005</v>
      </c>
      <c r="AK117" s="74" t="n">
        <f aca="false">(AI117+AH117)/(AE117+AD117)</f>
        <v>1.35858767528443E-005</v>
      </c>
      <c r="AL117" s="63" t="s">
        <v>655</v>
      </c>
      <c r="AM117" s="63" t="s">
        <v>64</v>
      </c>
      <c r="AN117" s="63" t="s">
        <v>75</v>
      </c>
      <c r="AO117" s="71" t="n">
        <v>0</v>
      </c>
      <c r="AP117" s="71" t="n">
        <v>0</v>
      </c>
      <c r="AQ117" s="71" t="n">
        <v>4</v>
      </c>
      <c r="AR117" s="71" t="n">
        <v>0</v>
      </c>
      <c r="AS117" s="71" t="n">
        <f aca="false">SUM(AO117:AR117)</f>
        <v>4</v>
      </c>
      <c r="AT117" s="75" t="n">
        <f aca="false">+AS117/AH117</f>
        <v>0.0136986301369863</v>
      </c>
      <c r="AU117" s="63" t="s">
        <v>61</v>
      </c>
      <c r="AV117" s="76" t="str">
        <f aca="false">CONCATENATE("preprocessing/", A117, "/outputs/45salmon_hg38_lp/quant.sf")</f>
        <v>preprocessing/TMRC30203/outputs/45salmon_hg38_lp/quant.sf</v>
      </c>
      <c r="AW117" s="63" t="s">
        <v>656</v>
      </c>
      <c r="AX117" s="63" t="s">
        <v>657</v>
      </c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</row>
    <row r="118" s="63" customFormat="true" ht="21" hidden="false" customHeight="true" outlineLevel="0" collapsed="false">
      <c r="A118" s="79" t="s">
        <v>658</v>
      </c>
      <c r="B118" s="64" t="s">
        <v>652</v>
      </c>
      <c r="C118" s="64" t="s">
        <v>659</v>
      </c>
      <c r="D118" s="65" t="n">
        <v>1</v>
      </c>
      <c r="E118" s="66" t="s">
        <v>52</v>
      </c>
      <c r="F118" s="67" t="n">
        <v>42802</v>
      </c>
      <c r="G118" s="63" t="s">
        <v>431</v>
      </c>
      <c r="H118" s="63" t="s">
        <v>54</v>
      </c>
      <c r="I118" s="63" t="n">
        <v>3</v>
      </c>
      <c r="J118" s="63" t="s">
        <v>56</v>
      </c>
      <c r="K118" s="63" t="s">
        <v>56</v>
      </c>
      <c r="L118" s="66" t="s">
        <v>654</v>
      </c>
      <c r="M118" s="63" t="s">
        <v>82</v>
      </c>
      <c r="N118" s="66" t="s">
        <v>210</v>
      </c>
      <c r="O118" s="66" t="s">
        <v>433</v>
      </c>
      <c r="P118" s="63" t="s">
        <v>425</v>
      </c>
      <c r="Q118" s="80"/>
      <c r="R118" s="69" t="s">
        <v>247</v>
      </c>
      <c r="S118" s="70" t="s">
        <v>215</v>
      </c>
      <c r="V118" s="63" t="s">
        <v>365</v>
      </c>
      <c r="X118" s="71" t="n">
        <v>36412037</v>
      </c>
      <c r="Y118" s="71" t="n">
        <v>34731625</v>
      </c>
      <c r="Z118" s="72" t="n">
        <f aca="false">Y118/X118</f>
        <v>0.953850096329409</v>
      </c>
      <c r="AA118" s="63" t="str">
        <f aca="false">CONCATENATE("preprocessing/",A118, "/outputs/salmon_hg38_100/quant.sf")</f>
        <v>preprocessing/TMRC30205/outputs/salmon_hg38_100/quant.sf</v>
      </c>
      <c r="AB118" s="63" t="str">
        <f aca="false">CONCATENATE("preprocessing/",A118, "/outputs/45salmon_hg38_lp/quant.sf")</f>
        <v>preprocessing/TMRC30205/outputs/45salmon_hg38_lp/quant.sf</v>
      </c>
      <c r="AC118" s="63" t="str">
        <f aca="false">CONCATENATE("preprocessing/", A118, "/outputs/02hisat2_hg38_100/hg38_100_sno_gene_gene_id.count.xz")</f>
        <v>preprocessing/TMRC30205/outputs/02hisat2_hg38_100/hg38_100_sno_gene_gene_id.count.xz</v>
      </c>
      <c r="AD118" s="71" t="n">
        <v>32423085</v>
      </c>
      <c r="AE118" s="71" t="n">
        <v>1544420</v>
      </c>
      <c r="AF118" s="72" t="n">
        <f aca="false">(AE118+AD118)/Y118</f>
        <v>0.977999301789076</v>
      </c>
      <c r="AG118" s="63" t="str">
        <f aca="false">CONCATENATE("preprocessing/", A118, "/outputs/03hisat2_lpanamensis_v36/sno_gene_gene_id.count.xz")</f>
        <v>preprocessing/TMRC30205/outputs/03hisat2_lpanamensis_v36/sno_gene_gene_id.count.xz</v>
      </c>
      <c r="AH118" s="71" t="n">
        <v>461</v>
      </c>
      <c r="AI118" s="71" t="n">
        <v>42</v>
      </c>
      <c r="AJ118" s="73" t="n">
        <f aca="false">(AI118+AH118)/Y118</f>
        <v>1.44824781449184E-005</v>
      </c>
      <c r="AK118" s="74" t="n">
        <f aca="false">(AI118+AH118)/(AE118+AD118)</f>
        <v>1.48082704337572E-005</v>
      </c>
      <c r="AL118" s="63" t="s">
        <v>655</v>
      </c>
      <c r="AM118" s="63" t="s">
        <v>221</v>
      </c>
      <c r="AN118" s="63" t="s">
        <v>75</v>
      </c>
      <c r="AO118" s="71" t="n">
        <v>0</v>
      </c>
      <c r="AP118" s="71" t="n">
        <v>2</v>
      </c>
      <c r="AQ118" s="71" t="n">
        <v>4</v>
      </c>
      <c r="AR118" s="71" t="n">
        <v>0</v>
      </c>
      <c r="AS118" s="71" t="n">
        <f aca="false">SUM(AO118:AR118)</f>
        <v>6</v>
      </c>
      <c r="AT118" s="75" t="n">
        <f aca="false">+AS118/AH118</f>
        <v>0.0130151843817787</v>
      </c>
      <c r="AU118" s="63" t="s">
        <v>61</v>
      </c>
      <c r="AV118" s="76" t="str">
        <f aca="false">CONCATENATE("preprocessing/", A118, "/outputs/45salmon_hg38_lp/quant.sf")</f>
        <v>preprocessing/TMRC30205/outputs/45salmon_hg38_lp/quant.sf</v>
      </c>
      <c r="AW118" s="63" t="s">
        <v>660</v>
      </c>
      <c r="AX118" s="63" t="s">
        <v>661</v>
      </c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</row>
    <row r="119" s="63" customFormat="true" ht="21" hidden="false" customHeight="true" outlineLevel="0" collapsed="false">
      <c r="A119" s="79" t="s">
        <v>662</v>
      </c>
      <c r="B119" s="64" t="s">
        <v>663</v>
      </c>
      <c r="C119" s="64" t="s">
        <v>664</v>
      </c>
      <c r="D119" s="65" t="n">
        <v>1</v>
      </c>
      <c r="E119" s="66" t="s">
        <v>52</v>
      </c>
      <c r="F119" s="67" t="n">
        <v>42830</v>
      </c>
      <c r="G119" s="63" t="s">
        <v>431</v>
      </c>
      <c r="H119" s="63" t="s">
        <v>54</v>
      </c>
      <c r="I119" s="63" t="n">
        <v>1</v>
      </c>
      <c r="J119" s="63" t="s">
        <v>81</v>
      </c>
      <c r="K119" s="63" t="s">
        <v>56</v>
      </c>
      <c r="L119" s="63" t="s">
        <v>56</v>
      </c>
      <c r="M119" s="63" t="s">
        <v>82</v>
      </c>
      <c r="N119" s="66" t="s">
        <v>210</v>
      </c>
      <c r="O119" s="66" t="s">
        <v>433</v>
      </c>
      <c r="P119" s="63" t="s">
        <v>425</v>
      </c>
      <c r="Q119" s="80"/>
      <c r="R119" s="69" t="s">
        <v>247</v>
      </c>
      <c r="S119" s="70" t="s">
        <v>215</v>
      </c>
      <c r="V119" s="63" t="s">
        <v>365</v>
      </c>
      <c r="X119" s="71" t="n">
        <v>26102369</v>
      </c>
      <c r="Y119" s="71" t="n">
        <v>24751823</v>
      </c>
      <c r="Z119" s="72" t="n">
        <f aca="false">Y119/X119</f>
        <v>0.948259638809029</v>
      </c>
      <c r="AA119" s="63" t="str">
        <f aca="false">CONCATENATE("preprocessing/",A119, "/outputs/salmon_hg38_100/quant.sf")</f>
        <v>preprocessing/TMRC30207/outputs/salmon_hg38_100/quant.sf</v>
      </c>
      <c r="AB119" s="63" t="str">
        <f aca="false">CONCATENATE("preprocessing/",A119, "/outputs/45salmon_hg38_lp/quant.sf")</f>
        <v>preprocessing/TMRC30207/outputs/45salmon_hg38_lp/quant.sf</v>
      </c>
      <c r="AC119" s="63" t="str">
        <f aca="false">CONCATENATE("preprocessing/", A119, "/outputs/02hisat2_hg38_100/hg38_100_sno_gene_gene_id.count.xz")</f>
        <v>preprocessing/TMRC30207/outputs/02hisat2_hg38_100/hg38_100_sno_gene_gene_id.count.xz</v>
      </c>
      <c r="AD119" s="71" t="n">
        <v>23077592</v>
      </c>
      <c r="AE119" s="71" t="n">
        <v>1120629</v>
      </c>
      <c r="AF119" s="72" t="n">
        <f aca="false">(AE119+AD119)/Y119</f>
        <v>0.977633889835104</v>
      </c>
      <c r="AG119" s="63" t="str">
        <f aca="false">CONCATENATE("preprocessing/", A119, "/outputs/03hisat2_lpanamensis_v36/sno_gene_gene_id.count.xz")</f>
        <v>preprocessing/TMRC30207/outputs/03hisat2_lpanamensis_v36/sno_gene_gene_id.count.xz</v>
      </c>
      <c r="AH119" s="71" t="n">
        <v>82</v>
      </c>
      <c r="AI119" s="71" t="n">
        <v>15</v>
      </c>
      <c r="AJ119" s="73" t="n">
        <f aca="false">(AI119+AH119)/Y119</f>
        <v>3.91890326623619E-006</v>
      </c>
      <c r="AK119" s="74" t="n">
        <f aca="false">(AI119+AH119)/(AE119+AD119)</f>
        <v>4.00855914159971E-006</v>
      </c>
      <c r="AL119" s="63" t="s">
        <v>665</v>
      </c>
      <c r="AM119" s="63" t="s">
        <v>64</v>
      </c>
      <c r="AN119" s="63" t="s">
        <v>75</v>
      </c>
      <c r="AO119" s="71" t="n">
        <v>0</v>
      </c>
      <c r="AP119" s="71" t="n">
        <v>1</v>
      </c>
      <c r="AQ119" s="71" t="n">
        <v>0</v>
      </c>
      <c r="AR119" s="71" t="n">
        <v>0</v>
      </c>
      <c r="AS119" s="71" t="n">
        <f aca="false">SUM(AO119:AR119)</f>
        <v>1</v>
      </c>
      <c r="AT119" s="75" t="n">
        <f aca="false">+AS119/AH119</f>
        <v>0.0121951219512195</v>
      </c>
      <c r="AU119" s="63" t="s">
        <v>204</v>
      </c>
      <c r="AV119" s="76" t="str">
        <f aca="false">CONCATENATE("preprocessing/", A119, "/outputs/45salmon_hg38_lp/quant.sf")</f>
        <v>preprocessing/TMRC30207/outputs/45salmon_hg38_lp/quant.sf</v>
      </c>
      <c r="AW119" s="63" t="s">
        <v>666</v>
      </c>
      <c r="AX119" s="63" t="s">
        <v>667</v>
      </c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</row>
    <row r="120" s="63" customFormat="true" ht="21" hidden="false" customHeight="true" outlineLevel="0" collapsed="false">
      <c r="A120" s="79" t="s">
        <v>668</v>
      </c>
      <c r="B120" s="64" t="s">
        <v>201</v>
      </c>
      <c r="C120" s="64" t="s">
        <v>669</v>
      </c>
      <c r="D120" s="65" t="n">
        <v>1</v>
      </c>
      <c r="E120" s="66" t="s">
        <v>52</v>
      </c>
      <c r="F120" s="67" t="n">
        <v>42768</v>
      </c>
      <c r="G120" s="63" t="s">
        <v>431</v>
      </c>
      <c r="H120" s="63" t="s">
        <v>54</v>
      </c>
      <c r="I120" s="63" t="n">
        <v>1</v>
      </c>
      <c r="J120" s="63" t="s">
        <v>71</v>
      </c>
      <c r="K120" s="63" t="s">
        <v>72</v>
      </c>
      <c r="L120" s="63" t="s">
        <v>56</v>
      </c>
      <c r="M120" s="63" t="s">
        <v>72</v>
      </c>
      <c r="N120" s="66" t="s">
        <v>210</v>
      </c>
      <c r="O120" s="66" t="s">
        <v>433</v>
      </c>
      <c r="P120" s="63" t="s">
        <v>425</v>
      </c>
      <c r="Q120" s="80"/>
      <c r="R120" s="69" t="s">
        <v>247</v>
      </c>
      <c r="S120" s="70" t="s">
        <v>215</v>
      </c>
      <c r="V120" s="63" t="s">
        <v>365</v>
      </c>
      <c r="X120" s="71" t="n">
        <v>32070326</v>
      </c>
      <c r="Y120" s="71" t="n">
        <v>30389776</v>
      </c>
      <c r="Z120" s="72" t="n">
        <f aca="false">Y120/X120</f>
        <v>0.947597975773617</v>
      </c>
      <c r="AA120" s="63" t="str">
        <f aca="false">CONCATENATE("preprocessing/",A120, "/outputs/salmon_hg38_100/quant.sf")</f>
        <v>preprocessing/TMRC30209/outputs/salmon_hg38_100/quant.sf</v>
      </c>
      <c r="AB120" s="63" t="str">
        <f aca="false">CONCATENATE("preprocessing/",A120, "/outputs/45salmon_hg38_lp/quant.sf")</f>
        <v>preprocessing/TMRC30209/outputs/45salmon_hg38_lp/quant.sf</v>
      </c>
      <c r="AC120" s="63" t="str">
        <f aca="false">CONCATENATE("preprocessing/", A120, "/outputs/02hisat2_hg38_100/hg38_100_sno_gene_gene_id.count.xz")</f>
        <v>preprocessing/TMRC30209/outputs/02hisat2_hg38_100/hg38_100_sno_gene_gene_id.count.xz</v>
      </c>
      <c r="AD120" s="71" t="n">
        <v>28409177</v>
      </c>
      <c r="AE120" s="71" t="n">
        <v>1322314</v>
      </c>
      <c r="AF120" s="72" t="n">
        <f aca="false">(AE120+AD120)/Y120</f>
        <v>0.978338603088091</v>
      </c>
      <c r="AG120" s="63" t="str">
        <f aca="false">CONCATENATE("preprocessing/", A120, "/outputs/03hisat2_lpanamensis_v36/sno_gene_gene_id.count.xz")</f>
        <v>preprocessing/TMRC30209/outputs/03hisat2_lpanamensis_v36/sno_gene_gene_id.count.xz</v>
      </c>
      <c r="AH120" s="71" t="n">
        <v>119</v>
      </c>
      <c r="AI120" s="71" t="n">
        <v>9</v>
      </c>
      <c r="AJ120" s="73" t="n">
        <f aca="false">(AI120+AH120)/Y120</f>
        <v>4.21194285867721E-006</v>
      </c>
      <c r="AK120" s="74" t="n">
        <f aca="false">(AI120+AH120)/(AE120+AD120)</f>
        <v>4.30519949369509E-006</v>
      </c>
      <c r="AL120" s="63" t="s">
        <v>203</v>
      </c>
      <c r="AM120" s="63" t="s">
        <v>64</v>
      </c>
      <c r="AN120" s="63" t="s">
        <v>65</v>
      </c>
      <c r="AO120" s="71" t="n">
        <v>0</v>
      </c>
      <c r="AP120" s="71" t="n">
        <v>0</v>
      </c>
      <c r="AQ120" s="71" t="n">
        <v>0</v>
      </c>
      <c r="AR120" s="71" t="n">
        <v>0</v>
      </c>
      <c r="AS120" s="71" t="n">
        <f aca="false">SUM(AO120:AR120)</f>
        <v>0</v>
      </c>
      <c r="AT120" s="75" t="n">
        <f aca="false">+AS120/AH120</f>
        <v>0</v>
      </c>
      <c r="AU120" s="63" t="s">
        <v>204</v>
      </c>
      <c r="AV120" s="76" t="str">
        <f aca="false">CONCATENATE("preprocessing/", A120, "/outputs/45salmon_hg38_lp/quant.sf")</f>
        <v>preprocessing/TMRC30209/outputs/45salmon_hg38_lp/quant.sf</v>
      </c>
      <c r="AW120" s="63" t="s">
        <v>670</v>
      </c>
      <c r="AX120" s="63" t="s">
        <v>671</v>
      </c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</row>
    <row r="121" s="63" customFormat="true" ht="21" hidden="false" customHeight="true" outlineLevel="0" collapsed="false">
      <c r="A121" s="79" t="s">
        <v>672</v>
      </c>
      <c r="B121" s="64" t="s">
        <v>201</v>
      </c>
      <c r="C121" s="64" t="s">
        <v>673</v>
      </c>
      <c r="D121" s="65" t="n">
        <v>1</v>
      </c>
      <c r="E121" s="66" t="s">
        <v>52</v>
      </c>
      <c r="F121" s="67" t="n">
        <v>42775</v>
      </c>
      <c r="G121" s="63" t="s">
        <v>431</v>
      </c>
      <c r="H121" s="63" t="s">
        <v>54</v>
      </c>
      <c r="I121" s="63" t="n">
        <v>2</v>
      </c>
      <c r="J121" s="63" t="s">
        <v>71</v>
      </c>
      <c r="K121" s="63" t="s">
        <v>72</v>
      </c>
      <c r="L121" s="63" t="s">
        <v>56</v>
      </c>
      <c r="M121" s="63" t="s">
        <v>72</v>
      </c>
      <c r="N121" s="66" t="s">
        <v>210</v>
      </c>
      <c r="O121" s="66" t="s">
        <v>433</v>
      </c>
      <c r="P121" s="63" t="s">
        <v>425</v>
      </c>
      <c r="Q121" s="80"/>
      <c r="R121" s="69" t="s">
        <v>247</v>
      </c>
      <c r="S121" s="70" t="s">
        <v>215</v>
      </c>
      <c r="V121" s="63" t="s">
        <v>365</v>
      </c>
      <c r="X121" s="71" t="n">
        <v>27195746</v>
      </c>
      <c r="Y121" s="71" t="n">
        <v>25981929</v>
      </c>
      <c r="Z121" s="72" t="n">
        <f aca="false">Y121/X121</f>
        <v>0.955367394591787</v>
      </c>
      <c r="AA121" s="63" t="str">
        <f aca="false">CONCATENATE("preprocessing/",A121, "/outputs/salmon_hg38_100/quant.sf")</f>
        <v>preprocessing/TMRC30212/outputs/salmon_hg38_100/quant.sf</v>
      </c>
      <c r="AB121" s="63" t="str">
        <f aca="false">CONCATENATE("preprocessing/",A121, "/outputs/45salmon_hg38_lp/quant.sf")</f>
        <v>preprocessing/TMRC30212/outputs/45salmon_hg38_lp/quant.sf</v>
      </c>
      <c r="AC121" s="63" t="str">
        <f aca="false">CONCATENATE("preprocessing/", A121, "/outputs/02hisat2_hg38_100/hg38_100_sno_gene_gene_id.count.xz")</f>
        <v>preprocessing/TMRC30212/outputs/02hisat2_hg38_100/hg38_100_sno_gene_gene_id.count.xz</v>
      </c>
      <c r="AD121" s="71" t="n">
        <v>24443969</v>
      </c>
      <c r="AE121" s="71" t="n">
        <v>1085721</v>
      </c>
      <c r="AF121" s="72" t="n">
        <f aca="false">(AE121+AD121)/Y121</f>
        <v>0.982594094533936</v>
      </c>
      <c r="AG121" s="63" t="str">
        <f aca="false">CONCATENATE("preprocessing/", A121, "/outputs/03hisat2_lpanamensis_v36/sno_gene_gene_id.count.xz")</f>
        <v>preprocessing/TMRC30212/outputs/03hisat2_lpanamensis_v36/sno_gene_gene_id.count.xz</v>
      </c>
      <c r="AH121" s="71" t="n">
        <v>85</v>
      </c>
      <c r="AI121" s="71" t="n">
        <v>13</v>
      </c>
      <c r="AJ121" s="73" t="n">
        <f aca="false">(AI121+AH121)/Y121</f>
        <v>3.77185235168644E-006</v>
      </c>
      <c r="AK121" s="74" t="n">
        <f aca="false">(AI121+AH121)/(AE121+AD121)</f>
        <v>3.8386678412468E-006</v>
      </c>
      <c r="AL121" s="63" t="s">
        <v>203</v>
      </c>
      <c r="AM121" s="63" t="s">
        <v>221</v>
      </c>
      <c r="AN121" s="63" t="s">
        <v>65</v>
      </c>
      <c r="AO121" s="71" t="n">
        <v>0</v>
      </c>
      <c r="AP121" s="71" t="n">
        <v>1</v>
      </c>
      <c r="AQ121" s="71" t="n">
        <v>0</v>
      </c>
      <c r="AR121" s="71" t="n">
        <v>0</v>
      </c>
      <c r="AS121" s="71" t="n">
        <f aca="false">SUM(AO121:AR121)</f>
        <v>1</v>
      </c>
      <c r="AT121" s="75" t="n">
        <f aca="false">+AS121/AH121</f>
        <v>0.0117647058823529</v>
      </c>
      <c r="AU121" s="63" t="s">
        <v>204</v>
      </c>
      <c r="AV121" s="76" t="str">
        <f aca="false">CONCATENATE("preprocessing/", A121, "/outputs/45salmon_hg38_lp/quant.sf")</f>
        <v>preprocessing/TMRC30212/outputs/45salmon_hg38_lp/quant.sf</v>
      </c>
      <c r="AW121" s="63" t="s">
        <v>674</v>
      </c>
      <c r="AX121" s="63" t="s">
        <v>675</v>
      </c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</row>
    <row r="122" s="63" customFormat="true" ht="21" hidden="false" customHeight="true" outlineLevel="0" collapsed="false">
      <c r="A122" s="79" t="s">
        <v>676</v>
      </c>
      <c r="B122" s="64" t="s">
        <v>201</v>
      </c>
      <c r="C122" s="64" t="s">
        <v>677</v>
      </c>
      <c r="D122" s="65" t="n">
        <v>1</v>
      </c>
      <c r="E122" s="66" t="s">
        <v>52</v>
      </c>
      <c r="F122" s="67" t="n">
        <v>42788</v>
      </c>
      <c r="G122" s="63" t="s">
        <v>431</v>
      </c>
      <c r="H122" s="63" t="s">
        <v>54</v>
      </c>
      <c r="I122" s="63" t="n">
        <v>3</v>
      </c>
      <c r="J122" s="63" t="s">
        <v>71</v>
      </c>
      <c r="K122" s="63" t="s">
        <v>72</v>
      </c>
      <c r="L122" s="63" t="s">
        <v>56</v>
      </c>
      <c r="M122" s="63" t="s">
        <v>72</v>
      </c>
      <c r="N122" s="66" t="s">
        <v>210</v>
      </c>
      <c r="O122" s="66" t="s">
        <v>433</v>
      </c>
      <c r="P122" s="63" t="s">
        <v>425</v>
      </c>
      <c r="Q122" s="80"/>
      <c r="R122" s="69" t="s">
        <v>247</v>
      </c>
      <c r="S122" s="70" t="s">
        <v>215</v>
      </c>
      <c r="V122" s="63" t="s">
        <v>365</v>
      </c>
      <c r="X122" s="71" t="n">
        <v>24462022</v>
      </c>
      <c r="Y122" s="71" t="n">
        <v>23421023</v>
      </c>
      <c r="Z122" s="72" t="n">
        <f aca="false">Y122/X122</f>
        <v>0.957444278318448</v>
      </c>
      <c r="AA122" s="63" t="str">
        <f aca="false">CONCATENATE("preprocessing/",A122, "/outputs/salmon_hg38_100/quant.sf")</f>
        <v>preprocessing/TMRC30214/outputs/salmon_hg38_100/quant.sf</v>
      </c>
      <c r="AB122" s="63" t="str">
        <f aca="false">CONCATENATE("preprocessing/",A122, "/outputs/45salmon_hg38_lp/quant.sf")</f>
        <v>preprocessing/TMRC30214/outputs/45salmon_hg38_lp/quant.sf</v>
      </c>
      <c r="AC122" s="63" t="str">
        <f aca="false">CONCATENATE("preprocessing/", A122, "/outputs/02hisat2_hg38_100/hg38_100_sno_gene_gene_id.count.xz")</f>
        <v>preprocessing/TMRC30214/outputs/02hisat2_hg38_100/hg38_100_sno_gene_gene_id.count.xz</v>
      </c>
      <c r="AD122" s="71" t="n">
        <v>22088237</v>
      </c>
      <c r="AE122" s="71" t="n">
        <v>929109</v>
      </c>
      <c r="AF122" s="72" t="n">
        <f aca="false">(AE122+AD122)/Y122</f>
        <v>0.982764331002963</v>
      </c>
      <c r="AG122" s="63" t="str">
        <f aca="false">CONCATENATE("preprocessing/", A122, "/outputs/03hisat2_lpanamensis_v36/sno_gene_gene_id.count.xz")</f>
        <v>preprocessing/TMRC30214/outputs/03hisat2_lpanamensis_v36/sno_gene_gene_id.count.xz</v>
      </c>
      <c r="AH122" s="71" t="n">
        <v>60</v>
      </c>
      <c r="AI122" s="71" t="n">
        <v>17</v>
      </c>
      <c r="AJ122" s="73" t="n">
        <f aca="false">(AI122+AH122)/Y122</f>
        <v>3.28764460886273E-006</v>
      </c>
      <c r="AK122" s="74" t="n">
        <f aca="false">(AI122+AH122)/(AE122+AD122)</f>
        <v>3.34530314659214E-006</v>
      </c>
      <c r="AL122" s="63" t="s">
        <v>203</v>
      </c>
      <c r="AM122" s="63" t="s">
        <v>221</v>
      </c>
      <c r="AN122" s="63" t="s">
        <v>65</v>
      </c>
      <c r="AO122" s="71" t="n">
        <v>0</v>
      </c>
      <c r="AP122" s="71" t="n">
        <v>0</v>
      </c>
      <c r="AQ122" s="71" t="n">
        <v>0</v>
      </c>
      <c r="AR122" s="71" t="n">
        <v>0</v>
      </c>
      <c r="AS122" s="71" t="n">
        <f aca="false">SUM(AO122:AR122)</f>
        <v>0</v>
      </c>
      <c r="AT122" s="75" t="n">
        <f aca="false">+AS122/AH122</f>
        <v>0</v>
      </c>
      <c r="AU122" s="63" t="s">
        <v>204</v>
      </c>
      <c r="AV122" s="76" t="str">
        <f aca="false">CONCATENATE("preprocessing/", A122, "/outputs/45salmon_hg38_lp/quant.sf")</f>
        <v>preprocessing/TMRC30214/outputs/45salmon_hg38_lp/quant.sf</v>
      </c>
      <c r="AW122" s="63" t="s">
        <v>678</v>
      </c>
      <c r="AX122" s="63" t="s">
        <v>679</v>
      </c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</row>
    <row r="123" s="63" customFormat="true" ht="21" hidden="false" customHeight="true" outlineLevel="0" collapsed="false">
      <c r="A123" s="79" t="s">
        <v>680</v>
      </c>
      <c r="B123" s="64" t="s">
        <v>663</v>
      </c>
      <c r="C123" s="64" t="s">
        <v>681</v>
      </c>
      <c r="D123" s="65" t="n">
        <v>1</v>
      </c>
      <c r="E123" s="66" t="s">
        <v>52</v>
      </c>
      <c r="F123" s="67" t="n">
        <v>42837</v>
      </c>
      <c r="G123" s="63" t="s">
        <v>431</v>
      </c>
      <c r="H123" s="63" t="s">
        <v>54</v>
      </c>
      <c r="I123" s="63" t="n">
        <v>2</v>
      </c>
      <c r="J123" s="63" t="s">
        <v>81</v>
      </c>
      <c r="K123" s="63" t="s">
        <v>56</v>
      </c>
      <c r="L123" s="63" t="s">
        <v>56</v>
      </c>
      <c r="M123" s="63" t="s">
        <v>82</v>
      </c>
      <c r="N123" s="66" t="s">
        <v>210</v>
      </c>
      <c r="O123" s="66" t="s">
        <v>433</v>
      </c>
      <c r="P123" s="63" t="s">
        <v>425</v>
      </c>
      <c r="Q123" s="80"/>
      <c r="R123" s="69" t="s">
        <v>247</v>
      </c>
      <c r="S123" s="70" t="s">
        <v>215</v>
      </c>
      <c r="V123" s="63" t="s">
        <v>365</v>
      </c>
      <c r="X123" s="71" t="n">
        <v>30264748</v>
      </c>
      <c r="Y123" s="71" t="n">
        <v>28772289</v>
      </c>
      <c r="Z123" s="72" t="n">
        <f aca="false">Y123/X123</f>
        <v>0.950686554535329</v>
      </c>
      <c r="AA123" s="63" t="str">
        <f aca="false">CONCATENATE("preprocessing/",A123, "/outputs/salmon_hg38_100/quant.sf")</f>
        <v>preprocessing/TMRC30217/outputs/salmon_hg38_100/quant.sf</v>
      </c>
      <c r="AB123" s="63" t="str">
        <f aca="false">CONCATENATE("preprocessing/",A123, "/outputs/45salmon_hg38_lp/quant.sf")</f>
        <v>preprocessing/TMRC30217/outputs/45salmon_hg38_lp/quant.sf</v>
      </c>
      <c r="AC123" s="63" t="str">
        <f aca="false">CONCATENATE("preprocessing/", A123, "/outputs/02hisat2_hg38_100/hg38_100_sno_gene_gene_id.count.xz")</f>
        <v>preprocessing/TMRC30217/outputs/02hisat2_hg38_100/hg38_100_sno_gene_gene_id.count.xz</v>
      </c>
      <c r="AD123" s="71" t="n">
        <v>26872766</v>
      </c>
      <c r="AE123" s="71" t="n">
        <v>1278714</v>
      </c>
      <c r="AF123" s="72" t="n">
        <f aca="false">(AE123+AD123)/Y123</f>
        <v>0.978423371181904</v>
      </c>
      <c r="AG123" s="63" t="str">
        <f aca="false">CONCATENATE("preprocessing/", A123, "/outputs/03hisat2_lpanamensis_v36/sno_gene_gene_id.count.xz")</f>
        <v>preprocessing/TMRC30217/outputs/03hisat2_lpanamensis_v36/sno_gene_gene_id.count.xz</v>
      </c>
      <c r="AH123" s="71" t="n">
        <v>53</v>
      </c>
      <c r="AI123" s="71" t="n">
        <v>16</v>
      </c>
      <c r="AJ123" s="73" t="n">
        <f aca="false">(AI123+AH123)/Y123</f>
        <v>2.39814079442897E-006</v>
      </c>
      <c r="AK123" s="74" t="n">
        <f aca="false">(AI123+AH123)/(AE123+AD123)</f>
        <v>2.45102566543571E-006</v>
      </c>
      <c r="AL123" s="63" t="s">
        <v>665</v>
      </c>
      <c r="AM123" s="63" t="s">
        <v>221</v>
      </c>
      <c r="AN123" s="63" t="s">
        <v>75</v>
      </c>
      <c r="AO123" s="71" t="n">
        <v>0</v>
      </c>
      <c r="AP123" s="71" t="n">
        <v>0</v>
      </c>
      <c r="AQ123" s="71" t="n">
        <v>0</v>
      </c>
      <c r="AR123" s="71" t="n">
        <v>0</v>
      </c>
      <c r="AS123" s="71" t="n">
        <f aca="false">SUM(AO123:AR123)</f>
        <v>0</v>
      </c>
      <c r="AT123" s="75" t="n">
        <f aca="false">+AS123/AH123</f>
        <v>0</v>
      </c>
      <c r="AU123" s="63" t="s">
        <v>204</v>
      </c>
      <c r="AV123" s="76" t="str">
        <f aca="false">CONCATENATE("preprocessing/", A123, "/outputs/45salmon_hg38_lp/quant.sf")</f>
        <v>preprocessing/TMRC30217/outputs/45salmon_hg38_lp/quant.sf</v>
      </c>
      <c r="AW123" s="63" t="s">
        <v>682</v>
      </c>
      <c r="AX123" s="63" t="s">
        <v>683</v>
      </c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</row>
    <row r="124" s="63" customFormat="true" ht="21" hidden="false" customHeight="true" outlineLevel="0" collapsed="false">
      <c r="A124" s="79" t="s">
        <v>684</v>
      </c>
      <c r="B124" s="64" t="s">
        <v>663</v>
      </c>
      <c r="C124" s="64" t="s">
        <v>685</v>
      </c>
      <c r="D124" s="65" t="n">
        <v>1</v>
      </c>
      <c r="E124" s="66" t="s">
        <v>52</v>
      </c>
      <c r="F124" s="67" t="n">
        <v>42851</v>
      </c>
      <c r="G124" s="63" t="s">
        <v>431</v>
      </c>
      <c r="H124" s="63" t="s">
        <v>54</v>
      </c>
      <c r="I124" s="63" t="n">
        <v>3</v>
      </c>
      <c r="J124" s="63" t="s">
        <v>81</v>
      </c>
      <c r="K124" s="63" t="s">
        <v>56</v>
      </c>
      <c r="L124" s="63" t="s">
        <v>56</v>
      </c>
      <c r="M124" s="63" t="s">
        <v>82</v>
      </c>
      <c r="N124" s="66" t="s">
        <v>210</v>
      </c>
      <c r="O124" s="66" t="s">
        <v>433</v>
      </c>
      <c r="P124" s="63" t="s">
        <v>425</v>
      </c>
      <c r="Q124" s="80"/>
      <c r="R124" s="69" t="s">
        <v>247</v>
      </c>
      <c r="S124" s="70" t="s">
        <v>215</v>
      </c>
      <c r="V124" s="63" t="s">
        <v>365</v>
      </c>
      <c r="X124" s="71" t="n">
        <v>37417038</v>
      </c>
      <c r="Y124" s="71" t="n">
        <v>35509339</v>
      </c>
      <c r="Z124" s="72" t="n">
        <f aca="false">Y124/X124</f>
        <v>0.949015232044824</v>
      </c>
      <c r="AA124" s="63" t="str">
        <f aca="false">CONCATENATE("preprocessing/",A124, "/outputs/salmon_hg38_100/quant.sf")</f>
        <v>preprocessing/TMRC30219/outputs/salmon_hg38_100/quant.sf</v>
      </c>
      <c r="AB124" s="63" t="str">
        <f aca="false">CONCATENATE("preprocessing/",A124, "/outputs/45salmon_hg38_lp/quant.sf")</f>
        <v>preprocessing/TMRC30219/outputs/45salmon_hg38_lp/quant.sf</v>
      </c>
      <c r="AC124" s="63" t="str">
        <f aca="false">CONCATENATE("preprocessing/", A124, "/outputs/02hisat2_hg38_100/hg38_100_sno_gene_gene_id.count.xz")</f>
        <v>preprocessing/TMRC30219/outputs/02hisat2_hg38_100/hg38_100_sno_gene_gene_id.count.xz</v>
      </c>
      <c r="AD124" s="71" t="n">
        <v>33091782</v>
      </c>
      <c r="AE124" s="71" t="n">
        <v>1624630</v>
      </c>
      <c r="AF124" s="72" t="n">
        <f aca="false">(AE124+AD124)/Y124</f>
        <v>0.977669902557184</v>
      </c>
      <c r="AG124" s="63" t="str">
        <f aca="false">CONCATENATE("preprocessing/", A124, "/outputs/03hisat2_lpanamensis_v36/sno_gene_gene_id.count.xz")</f>
        <v>preprocessing/TMRC30219/outputs/03hisat2_lpanamensis_v36/sno_gene_gene_id.count.xz</v>
      </c>
      <c r="AH124" s="71" t="n">
        <v>137</v>
      </c>
      <c r="AI124" s="71" t="n">
        <v>16</v>
      </c>
      <c r="AJ124" s="73" t="n">
        <f aca="false">(AI124+AH124)/Y124</f>
        <v>4.30872565665049E-006</v>
      </c>
      <c r="AK124" s="74" t="n">
        <f aca="false">(AI124+AH124)/(AE124+AD124)</f>
        <v>4.40713746570354E-006</v>
      </c>
      <c r="AL124" s="63" t="s">
        <v>665</v>
      </c>
      <c r="AM124" s="63" t="s">
        <v>221</v>
      </c>
      <c r="AN124" s="63" t="s">
        <v>75</v>
      </c>
      <c r="AO124" s="71" t="n">
        <v>0</v>
      </c>
      <c r="AP124" s="71" t="n">
        <v>0</v>
      </c>
      <c r="AQ124" s="71" t="n">
        <v>0</v>
      </c>
      <c r="AR124" s="71" t="n">
        <v>0</v>
      </c>
      <c r="AS124" s="71" t="n">
        <f aca="false">SUM(AO124:AR124)</f>
        <v>0</v>
      </c>
      <c r="AT124" s="75" t="n">
        <f aca="false">+AS124/AH124</f>
        <v>0</v>
      </c>
      <c r="AU124" s="63" t="s">
        <v>204</v>
      </c>
      <c r="AV124" s="76" t="str">
        <f aca="false">CONCATENATE("preprocessing/", A124, "/outputs/45salmon_hg38_lp/quant.sf")</f>
        <v>preprocessing/TMRC30219/outputs/45salmon_hg38_lp/quant.sf</v>
      </c>
      <c r="AW124" s="63" t="s">
        <v>686</v>
      </c>
      <c r="AX124" s="63" t="s">
        <v>687</v>
      </c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</row>
    <row r="125" s="63" customFormat="true" ht="21" hidden="false" customHeight="true" outlineLevel="0" collapsed="false">
      <c r="A125" s="79" t="s">
        <v>688</v>
      </c>
      <c r="B125" s="64" t="s">
        <v>607</v>
      </c>
      <c r="C125" s="64" t="s">
        <v>689</v>
      </c>
      <c r="D125" s="65" t="n">
        <v>1</v>
      </c>
      <c r="E125" s="66" t="s">
        <v>52</v>
      </c>
      <c r="F125" s="67" t="n">
        <v>42613</v>
      </c>
      <c r="G125" s="63" t="s">
        <v>431</v>
      </c>
      <c r="H125" s="63" t="s">
        <v>54</v>
      </c>
      <c r="I125" s="63" t="n">
        <v>1</v>
      </c>
      <c r="J125" s="63" t="s">
        <v>71</v>
      </c>
      <c r="K125" s="63" t="s">
        <v>82</v>
      </c>
      <c r="L125" s="63" t="s">
        <v>56</v>
      </c>
      <c r="M125" s="63" t="s">
        <v>82</v>
      </c>
      <c r="N125" s="66" t="s">
        <v>210</v>
      </c>
      <c r="O125" s="66" t="s">
        <v>433</v>
      </c>
      <c r="P125" s="63" t="s">
        <v>425</v>
      </c>
      <c r="Q125" s="80"/>
      <c r="R125" s="69" t="s">
        <v>247</v>
      </c>
      <c r="S125" s="70" t="s">
        <v>215</v>
      </c>
      <c r="V125" s="63" t="s">
        <v>365</v>
      </c>
      <c r="X125" s="71" t="n">
        <v>28271933</v>
      </c>
      <c r="Y125" s="71" t="n">
        <v>26675987</v>
      </c>
      <c r="Z125" s="72" t="n">
        <f aca="false">Y125/X125</f>
        <v>0.943550163336904</v>
      </c>
      <c r="AA125" s="63" t="str">
        <f aca="false">CONCATENATE("preprocessing/",A125, "/outputs/salmon_hg38_100/quant.sf")</f>
        <v>preprocessing/TMRC30221/outputs/salmon_hg38_100/quant.sf</v>
      </c>
      <c r="AB125" s="63" t="str">
        <f aca="false">CONCATENATE("preprocessing/",A125, "/outputs/45salmon_hg38_lp/quant.sf")</f>
        <v>preprocessing/TMRC30221/outputs/45salmon_hg38_lp/quant.sf</v>
      </c>
      <c r="AC125" s="63" t="str">
        <f aca="false">CONCATENATE("preprocessing/", A125, "/outputs/02hisat2_hg38_100/hg38_100_sno_gene_gene_id.count.xz")</f>
        <v>preprocessing/TMRC30221/outputs/02hisat2_hg38_100/hg38_100_sno_gene_gene_id.count.xz</v>
      </c>
      <c r="AD125" s="71" t="n">
        <v>24923262</v>
      </c>
      <c r="AE125" s="71" t="n">
        <v>1200526</v>
      </c>
      <c r="AF125" s="72" t="n">
        <f aca="false">(AE125+AD125)/Y125</f>
        <v>0.979299772488268</v>
      </c>
      <c r="AG125" s="63" t="str">
        <f aca="false">CONCATENATE("preprocessing/", A125, "/outputs/03hisat2_lpanamensis_v36/sno_gene_gene_id.count.xz")</f>
        <v>preprocessing/TMRC30221/outputs/03hisat2_lpanamensis_v36/sno_gene_gene_id.count.xz</v>
      </c>
      <c r="AH125" s="71" t="n">
        <v>119</v>
      </c>
      <c r="AI125" s="71" t="n">
        <v>8</v>
      </c>
      <c r="AJ125" s="73" t="n">
        <f aca="false">(AI125+AH125)/Y125</f>
        <v>4.76083602829766E-006</v>
      </c>
      <c r="AK125" s="74" t="n">
        <f aca="false">(AI125+AH125)/(AE125+AD125)</f>
        <v>4.86146955410908E-006</v>
      </c>
      <c r="AL125" s="63" t="s">
        <v>609</v>
      </c>
      <c r="AM125" s="63" t="s">
        <v>64</v>
      </c>
      <c r="AN125" s="63" t="s">
        <v>65</v>
      </c>
      <c r="AO125" s="71" t="n">
        <v>0</v>
      </c>
      <c r="AP125" s="71" t="n">
        <v>0</v>
      </c>
      <c r="AQ125" s="71" t="n">
        <v>0</v>
      </c>
      <c r="AR125" s="71" t="n">
        <v>0</v>
      </c>
      <c r="AS125" s="71" t="n">
        <f aca="false">SUM(AO125:AR125)</f>
        <v>0</v>
      </c>
      <c r="AT125" s="75" t="n">
        <f aca="false">+AS125/AH125</f>
        <v>0</v>
      </c>
      <c r="AU125" s="63" t="s">
        <v>204</v>
      </c>
      <c r="AV125" s="76" t="str">
        <f aca="false">CONCATENATE("preprocessing/", A125, "/outputs/45salmon_hg38_lp/quant.sf")</f>
        <v>preprocessing/TMRC30221/outputs/45salmon_hg38_lp/quant.sf</v>
      </c>
      <c r="AW125" s="63" t="s">
        <v>690</v>
      </c>
      <c r="AX125" s="63" t="s">
        <v>691</v>
      </c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</row>
    <row r="126" s="63" customFormat="true" ht="21" hidden="false" customHeight="true" outlineLevel="0" collapsed="false">
      <c r="A126" s="79" t="s">
        <v>692</v>
      </c>
      <c r="B126" s="64" t="s">
        <v>607</v>
      </c>
      <c r="C126" s="64" t="s">
        <v>693</v>
      </c>
      <c r="D126" s="65" t="n">
        <v>1</v>
      </c>
      <c r="E126" s="66" t="s">
        <v>52</v>
      </c>
      <c r="F126" s="67" t="n">
        <v>42622</v>
      </c>
      <c r="G126" s="63" t="s">
        <v>431</v>
      </c>
      <c r="H126" s="63" t="s">
        <v>54</v>
      </c>
      <c r="I126" s="63" t="n">
        <v>2</v>
      </c>
      <c r="J126" s="63" t="s">
        <v>71</v>
      </c>
      <c r="K126" s="63" t="s">
        <v>82</v>
      </c>
      <c r="L126" s="63" t="s">
        <v>56</v>
      </c>
      <c r="M126" s="63" t="s">
        <v>82</v>
      </c>
      <c r="N126" s="66" t="s">
        <v>210</v>
      </c>
      <c r="O126" s="66" t="s">
        <v>433</v>
      </c>
      <c r="P126" s="63" t="s">
        <v>425</v>
      </c>
      <c r="Q126" s="80"/>
      <c r="R126" s="69" t="s">
        <v>247</v>
      </c>
      <c r="S126" s="70" t="s">
        <v>215</v>
      </c>
      <c r="V126" s="63" t="s">
        <v>365</v>
      </c>
      <c r="X126" s="71" t="n">
        <v>37007832</v>
      </c>
      <c r="Y126" s="71" t="n">
        <v>34956937</v>
      </c>
      <c r="Z126" s="72" t="n">
        <f aca="false">Y126/X126</f>
        <v>0.944582136019208</v>
      </c>
      <c r="AA126" s="63" t="str">
        <f aca="false">CONCATENATE("preprocessing/",A126, "/outputs/salmon_hg38_100/quant.sf")</f>
        <v>preprocessing/TMRC30223/outputs/salmon_hg38_100/quant.sf</v>
      </c>
      <c r="AB126" s="63" t="str">
        <f aca="false">CONCATENATE("preprocessing/",A126, "/outputs/45salmon_hg38_lp/quant.sf")</f>
        <v>preprocessing/TMRC30223/outputs/45salmon_hg38_lp/quant.sf</v>
      </c>
      <c r="AC126" s="63" t="str">
        <f aca="false">CONCATENATE("preprocessing/", A126, "/outputs/02hisat2_hg38_100/hg38_100_sno_gene_gene_id.count.xz")</f>
        <v>preprocessing/TMRC30223/outputs/02hisat2_hg38_100/hg38_100_sno_gene_gene_id.count.xz</v>
      </c>
      <c r="AD126" s="71" t="n">
        <v>32732016</v>
      </c>
      <c r="AE126" s="71" t="n">
        <v>1521021</v>
      </c>
      <c r="AF126" s="72" t="n">
        <f aca="false">(AE126+AD126)/Y126</f>
        <v>0.979863796419006</v>
      </c>
      <c r="AG126" s="63" t="str">
        <f aca="false">CONCATENATE("preprocessing/", A126, "/outputs/03hisat2_lpanamensis_v36/sno_gene_gene_id.count.xz")</f>
        <v>preprocessing/TMRC30223/outputs/03hisat2_lpanamensis_v36/sno_gene_gene_id.count.xz</v>
      </c>
      <c r="AH126" s="71" t="n">
        <v>112</v>
      </c>
      <c r="AI126" s="71" t="n">
        <v>16</v>
      </c>
      <c r="AJ126" s="73" t="n">
        <f aca="false">(AI126+AH126)/Y126</f>
        <v>3.66164804427802E-006</v>
      </c>
      <c r="AK126" s="74" t="n">
        <f aca="false">(AI126+AH126)/(AE126+AD126)</f>
        <v>3.73689492117152E-006</v>
      </c>
      <c r="AL126" s="63" t="s">
        <v>609</v>
      </c>
      <c r="AM126" s="63" t="s">
        <v>221</v>
      </c>
      <c r="AN126" s="63" t="s">
        <v>65</v>
      </c>
      <c r="AO126" s="71" t="n">
        <v>0</v>
      </c>
      <c r="AP126" s="71" t="n">
        <v>0</v>
      </c>
      <c r="AQ126" s="71" t="n">
        <v>0</v>
      </c>
      <c r="AR126" s="71" t="n">
        <v>1</v>
      </c>
      <c r="AS126" s="71" t="n">
        <f aca="false">SUM(AO126:AR126)</f>
        <v>1</v>
      </c>
      <c r="AT126" s="75" t="n">
        <f aca="false">+AS126/AH126</f>
        <v>0.00892857142857143</v>
      </c>
      <c r="AU126" s="63" t="s">
        <v>204</v>
      </c>
      <c r="AV126" s="76" t="str">
        <f aca="false">CONCATENATE("preprocessing/", A126, "/outputs/45salmon_hg38_lp/quant.sf")</f>
        <v>preprocessing/TMRC30223/outputs/45salmon_hg38_lp/quant.sf</v>
      </c>
      <c r="AW126" s="63" t="s">
        <v>694</v>
      </c>
      <c r="AX126" s="63" t="s">
        <v>695</v>
      </c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</row>
    <row r="127" s="63" customFormat="true" ht="21" hidden="false" customHeight="true" outlineLevel="0" collapsed="false">
      <c r="A127" s="79" t="s">
        <v>696</v>
      </c>
      <c r="B127" s="64" t="s">
        <v>373</v>
      </c>
      <c r="C127" s="64" t="s">
        <v>697</v>
      </c>
      <c r="D127" s="65" t="n">
        <v>1</v>
      </c>
      <c r="E127" s="66" t="s">
        <v>52</v>
      </c>
      <c r="F127" s="67" t="n">
        <v>42761</v>
      </c>
      <c r="G127" s="63" t="s">
        <v>431</v>
      </c>
      <c r="H127" s="63" t="s">
        <v>54</v>
      </c>
      <c r="I127" s="63" t="n">
        <v>1</v>
      </c>
      <c r="J127" s="63" t="s">
        <v>71</v>
      </c>
      <c r="K127" s="63" t="s">
        <v>72</v>
      </c>
      <c r="L127" s="63" t="s">
        <v>56</v>
      </c>
      <c r="M127" s="63" t="s">
        <v>72</v>
      </c>
      <c r="N127" s="66" t="s">
        <v>210</v>
      </c>
      <c r="O127" s="66" t="s">
        <v>433</v>
      </c>
      <c r="P127" s="63" t="s">
        <v>425</v>
      </c>
      <c r="Q127" s="80"/>
      <c r="R127" s="69" t="s">
        <v>247</v>
      </c>
      <c r="S127" s="70" t="s">
        <v>215</v>
      </c>
      <c r="V127" s="63" t="s">
        <v>365</v>
      </c>
      <c r="X127" s="71" t="n">
        <v>34978361</v>
      </c>
      <c r="Y127" s="71" t="n">
        <v>33362039</v>
      </c>
      <c r="Z127" s="72" t="n">
        <f aca="false">Y127/X127</f>
        <v>0.953790802262004</v>
      </c>
      <c r="AA127" s="63" t="str">
        <f aca="false">CONCATENATE("preprocessing/",A127, "/outputs/salmon_hg38_100/quant.sf")</f>
        <v>preprocessing/TMRC30225/outputs/salmon_hg38_100/quant.sf</v>
      </c>
      <c r="AB127" s="63" t="str">
        <f aca="false">CONCATENATE("preprocessing/",A127, "/outputs/45salmon_hg38_lp/quant.sf")</f>
        <v>preprocessing/TMRC30225/outputs/45salmon_hg38_lp/quant.sf</v>
      </c>
      <c r="AC127" s="63" t="str">
        <f aca="false">CONCATENATE("preprocessing/", A127, "/outputs/02hisat2_hg38_100/hg38_100_sno_gene_gene_id.count.xz")</f>
        <v>preprocessing/TMRC30225/outputs/02hisat2_hg38_100/hg38_100_sno_gene_gene_id.count.xz</v>
      </c>
      <c r="AD127" s="71" t="n">
        <v>29861808</v>
      </c>
      <c r="AE127" s="71" t="n">
        <v>2896254</v>
      </c>
      <c r="AF127" s="72" t="n">
        <f aca="false">(AE127+AD127)/Y127</f>
        <v>0.981896280380225</v>
      </c>
      <c r="AG127" s="63" t="str">
        <f aca="false">CONCATENATE("preprocessing/", A127, "/outputs/03hisat2_lpanamensis_v36/sno_gene_gene_id.count.xz")</f>
        <v>preprocessing/TMRC30225/outputs/03hisat2_lpanamensis_v36/sno_gene_gene_id.count.xz</v>
      </c>
      <c r="AH127" s="71" t="n">
        <v>958</v>
      </c>
      <c r="AI127" s="71" t="n">
        <v>8</v>
      </c>
      <c r="AJ127" s="73" t="n">
        <f aca="false">(AI127+AH127)/Y127</f>
        <v>2.89550647668747E-005</v>
      </c>
      <c r="AK127" s="74" t="n">
        <f aca="false">(AI127+AH127)/(AE127+AD127)</f>
        <v>2.94889239784698E-005</v>
      </c>
      <c r="AL127" s="63" t="s">
        <v>375</v>
      </c>
      <c r="AM127" s="63" t="s">
        <v>64</v>
      </c>
      <c r="AN127" s="63" t="s">
        <v>65</v>
      </c>
      <c r="AO127" s="71" t="n">
        <v>0</v>
      </c>
      <c r="AP127" s="71" t="n">
        <v>0</v>
      </c>
      <c r="AQ127" s="71" t="n">
        <v>1</v>
      </c>
      <c r="AR127" s="71" t="n">
        <v>0</v>
      </c>
      <c r="AS127" s="71" t="n">
        <f aca="false">SUM(AO127:AR127)</f>
        <v>1</v>
      </c>
      <c r="AT127" s="75" t="n">
        <f aca="false">+AS127/AH127</f>
        <v>0.00104384133611691</v>
      </c>
      <c r="AU127" s="63" t="s">
        <v>204</v>
      </c>
      <c r="AV127" s="76" t="str">
        <f aca="false">CONCATENATE("preprocessing/", A127, "/outputs/45salmon_hg38_lp/quant.sf")</f>
        <v>preprocessing/TMRC30225/outputs/45salmon_hg38_lp/quant.sf</v>
      </c>
      <c r="AW127" s="63" t="s">
        <v>698</v>
      </c>
      <c r="AX127" s="63" t="s">
        <v>699</v>
      </c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</row>
    <row r="128" s="63" customFormat="true" ht="21" hidden="false" customHeight="true" outlineLevel="0" collapsed="false">
      <c r="A128" s="79" t="s">
        <v>700</v>
      </c>
      <c r="B128" s="64" t="s">
        <v>373</v>
      </c>
      <c r="C128" s="64" t="s">
        <v>701</v>
      </c>
      <c r="D128" s="65" t="n">
        <v>1</v>
      </c>
      <c r="E128" s="66" t="s">
        <v>52</v>
      </c>
      <c r="F128" s="67" t="n">
        <v>42768</v>
      </c>
      <c r="G128" s="63" t="s">
        <v>431</v>
      </c>
      <c r="H128" s="63" t="s">
        <v>54</v>
      </c>
      <c r="I128" s="63" t="n">
        <v>2</v>
      </c>
      <c r="J128" s="63" t="s">
        <v>71</v>
      </c>
      <c r="K128" s="63" t="s">
        <v>72</v>
      </c>
      <c r="L128" s="63" t="s">
        <v>56</v>
      </c>
      <c r="M128" s="63" t="s">
        <v>72</v>
      </c>
      <c r="N128" s="66" t="s">
        <v>210</v>
      </c>
      <c r="O128" s="66" t="s">
        <v>433</v>
      </c>
      <c r="P128" s="63" t="s">
        <v>425</v>
      </c>
      <c r="Q128" s="80"/>
      <c r="R128" s="69" t="s">
        <v>247</v>
      </c>
      <c r="S128" s="70" t="s">
        <v>215</v>
      </c>
      <c r="V128" s="63" t="s">
        <v>365</v>
      </c>
      <c r="X128" s="71" t="n">
        <v>47158632</v>
      </c>
      <c r="Y128" s="71" t="n">
        <v>45098283</v>
      </c>
      <c r="Z128" s="72" t="n">
        <f aca="false">Y128/X128</f>
        <v>0.956310246658555</v>
      </c>
      <c r="AA128" s="63" t="str">
        <f aca="false">CONCATENATE("preprocessing/",A128, "/outputs/salmon_hg38_100/quant.sf")</f>
        <v>preprocessing/TMRC30228/outputs/salmon_hg38_100/quant.sf</v>
      </c>
      <c r="AB128" s="63" t="str">
        <f aca="false">CONCATENATE("preprocessing/",A128, "/outputs/45salmon_hg38_lp/quant.sf")</f>
        <v>preprocessing/TMRC30228/outputs/45salmon_hg38_lp/quant.sf</v>
      </c>
      <c r="AC128" s="63" t="str">
        <f aca="false">CONCATENATE("preprocessing/", A128, "/outputs/02hisat2_hg38_100/hg38_100_sno_gene_gene_id.count.xz")</f>
        <v>preprocessing/TMRC30228/outputs/02hisat2_hg38_100/hg38_100_sno_gene_gene_id.count.xz</v>
      </c>
      <c r="AD128" s="71" t="n">
        <v>42275328</v>
      </c>
      <c r="AE128" s="71" t="n">
        <v>2055173</v>
      </c>
      <c r="AF128" s="72" t="n">
        <f aca="false">(AE128+AD128)/Y128</f>
        <v>0.982975360724931</v>
      </c>
      <c r="AG128" s="63" t="str">
        <f aca="false">CONCATENATE("preprocessing/", A128, "/outputs/03hisat2_lpanamensis_v36/sno_gene_gene_id.count.xz")</f>
        <v>preprocessing/TMRC30228/outputs/03hisat2_lpanamensis_v36/sno_gene_gene_id.count.xz</v>
      </c>
      <c r="AH128" s="71" t="n">
        <v>126</v>
      </c>
      <c r="AI128" s="71" t="n">
        <v>9</v>
      </c>
      <c r="AJ128" s="73" t="n">
        <f aca="false">(AI128+AH128)/Y128</f>
        <v>2.99346207925477E-006</v>
      </c>
      <c r="AK128" s="74" t="n">
        <f aca="false">(AI128+AH128)/(AE128+AD128)</f>
        <v>3.04530733816882E-006</v>
      </c>
      <c r="AL128" s="63" t="s">
        <v>375</v>
      </c>
      <c r="AM128" s="63" t="s">
        <v>221</v>
      </c>
      <c r="AN128" s="63" t="s">
        <v>65</v>
      </c>
      <c r="AO128" s="71" t="n">
        <v>0</v>
      </c>
      <c r="AP128" s="71" t="n">
        <v>1</v>
      </c>
      <c r="AQ128" s="71" t="n">
        <v>0</v>
      </c>
      <c r="AR128" s="71" t="n">
        <v>0</v>
      </c>
      <c r="AS128" s="71" t="n">
        <f aca="false">SUM(AO128:AR128)</f>
        <v>1</v>
      </c>
      <c r="AT128" s="63" t="n">
        <f aca="false">+AS128/AH128</f>
        <v>0.00793650793650794</v>
      </c>
      <c r="AU128" s="63" t="s">
        <v>204</v>
      </c>
      <c r="AV128" s="76" t="str">
        <f aca="false">CONCATENATE("preprocessing/", A128, "/outputs/45salmon_hg38_lp/quant.sf")</f>
        <v>preprocessing/TMRC30228/outputs/45salmon_hg38_lp/quant.sf</v>
      </c>
      <c r="AW128" s="63" t="s">
        <v>702</v>
      </c>
      <c r="AX128" s="63" t="s">
        <v>703</v>
      </c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</row>
    <row r="129" s="63" customFormat="true" ht="21" hidden="false" customHeight="true" outlineLevel="0" collapsed="false">
      <c r="A129" s="79" t="s">
        <v>704</v>
      </c>
      <c r="B129" s="64" t="s">
        <v>373</v>
      </c>
      <c r="C129" s="64" t="s">
        <v>705</v>
      </c>
      <c r="D129" s="65" t="n">
        <v>1</v>
      </c>
      <c r="E129" s="66" t="s">
        <v>52</v>
      </c>
      <c r="F129" s="67" t="n">
        <v>42780</v>
      </c>
      <c r="G129" s="63" t="s">
        <v>431</v>
      </c>
      <c r="H129" s="63" t="s">
        <v>54</v>
      </c>
      <c r="I129" s="63" t="n">
        <v>3</v>
      </c>
      <c r="J129" s="63" t="s">
        <v>71</v>
      </c>
      <c r="K129" s="63" t="s">
        <v>72</v>
      </c>
      <c r="L129" s="63" t="s">
        <v>56</v>
      </c>
      <c r="M129" s="63" t="s">
        <v>72</v>
      </c>
      <c r="N129" s="66" t="s">
        <v>210</v>
      </c>
      <c r="O129" s="66" t="s">
        <v>433</v>
      </c>
      <c r="P129" s="63" t="s">
        <v>425</v>
      </c>
      <c r="Q129" s="80"/>
      <c r="R129" s="69" t="s">
        <v>247</v>
      </c>
      <c r="S129" s="70" t="s">
        <v>215</v>
      </c>
      <c r="V129" s="63" t="s">
        <v>365</v>
      </c>
      <c r="X129" s="71" t="n">
        <v>19803639</v>
      </c>
      <c r="Y129" s="71" t="n">
        <v>18993249</v>
      </c>
      <c r="Z129" s="72" t="n">
        <f aca="false">Y129/X129</f>
        <v>0.95907873295408</v>
      </c>
      <c r="AA129" s="63" t="str">
        <f aca="false">CONCATENATE("preprocessing/",A129, "/outputs/salmon_hg38_100/quant.sf")</f>
        <v>preprocessing/TMRC30231/outputs/salmon_hg38_100/quant.sf</v>
      </c>
      <c r="AB129" s="63" t="str">
        <f aca="false">CONCATENATE("preprocessing/",A129, "/outputs/45salmon_hg38_lp/quant.sf")</f>
        <v>preprocessing/TMRC30231/outputs/45salmon_hg38_lp/quant.sf</v>
      </c>
      <c r="AC129" s="63" t="str">
        <f aca="false">CONCATENATE("preprocessing/", A129, "/outputs/02hisat2_hg38_100/hg38_100_sno_gene_gene_id.count.xz")</f>
        <v>preprocessing/TMRC30231/outputs/02hisat2_hg38_100/hg38_100_sno_gene_gene_id.count.xz</v>
      </c>
      <c r="AD129" s="71" t="n">
        <v>17856160</v>
      </c>
      <c r="AE129" s="71" t="n">
        <v>819213</v>
      </c>
      <c r="AF129" s="72" t="n">
        <f aca="false">(AE129+AD129)/Y129</f>
        <v>0.983263737552222</v>
      </c>
      <c r="AG129" s="63" t="str">
        <f aca="false">CONCATENATE("preprocessing/", A129, "/outputs/03hisat2_lpanamensis_v36/sno_gene_gene_id.count.xz")</f>
        <v>preprocessing/TMRC30231/outputs/03hisat2_lpanamensis_v36/sno_gene_gene_id.count.xz</v>
      </c>
      <c r="AH129" s="71" t="n">
        <v>34</v>
      </c>
      <c r="AI129" s="71" t="n">
        <v>7</v>
      </c>
      <c r="AJ129" s="73" t="n">
        <f aca="false">(AI129+AH129)/Y129</f>
        <v>2.15866174344368E-006</v>
      </c>
      <c r="AK129" s="74" t="n">
        <f aca="false">(AI129+AH129)/(AE129+AD129)</f>
        <v>2.19540461119572E-006</v>
      </c>
      <c r="AL129" s="63" t="s">
        <v>375</v>
      </c>
      <c r="AM129" s="63" t="s">
        <v>221</v>
      </c>
      <c r="AN129" s="63" t="s">
        <v>65</v>
      </c>
      <c r="AO129" s="71" t="n">
        <v>0</v>
      </c>
      <c r="AP129" s="71" t="n">
        <v>0</v>
      </c>
      <c r="AQ129" s="71" t="n">
        <v>0</v>
      </c>
      <c r="AR129" s="71" t="n">
        <v>0</v>
      </c>
      <c r="AS129" s="71" t="n">
        <f aca="false">SUM(AO129:AR129)</f>
        <v>0</v>
      </c>
      <c r="AT129" s="75" t="n">
        <f aca="false">+AS129/AH129</f>
        <v>0</v>
      </c>
      <c r="AU129" s="63" t="s">
        <v>204</v>
      </c>
      <c r="AV129" s="76" t="str">
        <f aca="false">CONCATENATE("preprocessing/", A129, "/outputs/45salmon_hg38_lp/quant.sf")</f>
        <v>preprocessing/TMRC30231/outputs/45salmon_hg38_lp/quant.sf</v>
      </c>
      <c r="AW129" s="63" t="s">
        <v>706</v>
      </c>
      <c r="AX129" s="63" t="s">
        <v>707</v>
      </c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</row>
    <row r="130" s="63" customFormat="true" ht="21" hidden="false" customHeight="true" outlineLevel="0" collapsed="false">
      <c r="A130" s="79" t="s">
        <v>708</v>
      </c>
      <c r="B130" s="64" t="s">
        <v>189</v>
      </c>
      <c r="C130" s="64" t="s">
        <v>709</v>
      </c>
      <c r="D130" s="65" t="n">
        <v>1</v>
      </c>
      <c r="E130" s="66" t="s">
        <v>52</v>
      </c>
      <c r="F130" s="67" t="n">
        <v>42736</v>
      </c>
      <c r="G130" s="63" t="s">
        <v>431</v>
      </c>
      <c r="H130" s="63" t="s">
        <v>54</v>
      </c>
      <c r="I130" s="63" t="n">
        <v>1</v>
      </c>
      <c r="J130" s="63" t="s">
        <v>71</v>
      </c>
      <c r="K130" s="63" t="s">
        <v>72</v>
      </c>
      <c r="L130" s="63" t="s">
        <v>56</v>
      </c>
      <c r="M130" s="63" t="s">
        <v>72</v>
      </c>
      <c r="N130" s="66" t="s">
        <v>210</v>
      </c>
      <c r="O130" s="66" t="s">
        <v>433</v>
      </c>
      <c r="P130" s="63" t="s">
        <v>425</v>
      </c>
      <c r="Q130" s="80"/>
      <c r="R130" s="69" t="s">
        <v>247</v>
      </c>
      <c r="S130" s="70" t="s">
        <v>215</v>
      </c>
      <c r="V130" s="63" t="s">
        <v>365</v>
      </c>
      <c r="X130" s="71" t="n">
        <v>18580980</v>
      </c>
      <c r="Y130" s="71" t="n">
        <v>17728974</v>
      </c>
      <c r="Z130" s="72" t="n">
        <f aca="false">Y130/X130</f>
        <v>0.95414633673789</v>
      </c>
      <c r="AA130" s="63" t="str">
        <f aca="false">CONCATENATE("preprocessing/",A130, "/outputs/salmon_hg38_100/quant.sf")</f>
        <v>preprocessing/TMRC30234/outputs/salmon_hg38_100/quant.sf</v>
      </c>
      <c r="AB130" s="63" t="str">
        <f aca="false">CONCATENATE("preprocessing/",A130, "/outputs/45salmon_hg38_lp/quant.sf")</f>
        <v>preprocessing/TMRC30234/outputs/45salmon_hg38_lp/quant.sf</v>
      </c>
      <c r="AC130" s="63" t="str">
        <f aca="false">CONCATENATE("preprocessing/", A130, "/outputs/02hisat2_hg38_100/hg38_100_sno_gene_gene_id.count.xz")</f>
        <v>preprocessing/TMRC30234/outputs/02hisat2_hg38_100/hg38_100_sno_gene_gene_id.count.xz</v>
      </c>
      <c r="AD130" s="71" t="n">
        <v>16635575</v>
      </c>
      <c r="AE130" s="71" t="n">
        <v>752169</v>
      </c>
      <c r="AF130" s="72" t="n">
        <f aca="false">(AE130+AD130)/Y130</f>
        <v>0.980752975327281</v>
      </c>
      <c r="AG130" s="63" t="str">
        <f aca="false">CONCATENATE("preprocessing/", A130, "/outputs/03hisat2_lpanamensis_v36/sno_gene_gene_id.count.xz")</f>
        <v>preprocessing/TMRC30234/outputs/03hisat2_lpanamensis_v36/sno_gene_gene_id.count.xz</v>
      </c>
      <c r="AH130" s="71" t="n">
        <v>51</v>
      </c>
      <c r="AI130" s="71" t="n">
        <v>4</v>
      </c>
      <c r="AJ130" s="73" t="n">
        <f aca="false">(AI130+AH130)/Y130</f>
        <v>3.10226638044593E-006</v>
      </c>
      <c r="AK130" s="74" t="n">
        <f aca="false">(AI130+AH130)/(AE130+AD130)</f>
        <v>3.16314755956839E-006</v>
      </c>
      <c r="AL130" s="63" t="s">
        <v>191</v>
      </c>
      <c r="AM130" s="63" t="s">
        <v>64</v>
      </c>
      <c r="AN130" s="63" t="s">
        <v>65</v>
      </c>
      <c r="AO130" s="71" t="n">
        <v>0</v>
      </c>
      <c r="AP130" s="71" t="n">
        <v>0</v>
      </c>
      <c r="AQ130" s="71" t="n">
        <v>1</v>
      </c>
      <c r="AR130" s="71" t="n">
        <v>0</v>
      </c>
      <c r="AS130" s="71" t="n">
        <f aca="false">SUM(AO130:AR130)</f>
        <v>1</v>
      </c>
      <c r="AT130" s="75" t="n">
        <f aca="false">+AS130/AH130</f>
        <v>0.0196078431372549</v>
      </c>
      <c r="AU130" s="63" t="s">
        <v>204</v>
      </c>
      <c r="AV130" s="76" t="str">
        <f aca="false">CONCATENATE("preprocessing/", A130, "/outputs/45salmon_hg38_lp/quant.sf")</f>
        <v>preprocessing/TMRC30234/outputs/45salmon_hg38_lp/quant.sf</v>
      </c>
      <c r="AW130" s="63" t="s">
        <v>710</v>
      </c>
      <c r="AX130" s="63" t="s">
        <v>711</v>
      </c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</row>
    <row r="131" s="63" customFormat="true" ht="21" hidden="false" customHeight="true" outlineLevel="0" collapsed="false">
      <c r="A131" s="79" t="s">
        <v>712</v>
      </c>
      <c r="B131" s="64" t="s">
        <v>713</v>
      </c>
      <c r="C131" s="64" t="s">
        <v>714</v>
      </c>
      <c r="D131" s="65" t="n">
        <v>1</v>
      </c>
      <c r="E131" s="66" t="s">
        <v>52</v>
      </c>
      <c r="F131" s="67" t="n">
        <v>42795</v>
      </c>
      <c r="G131" s="63" t="s">
        <v>431</v>
      </c>
      <c r="H131" s="63" t="s">
        <v>54</v>
      </c>
      <c r="I131" s="63" t="n">
        <v>1</v>
      </c>
      <c r="J131" s="63" t="s">
        <v>71</v>
      </c>
      <c r="K131" s="63" t="s">
        <v>82</v>
      </c>
      <c r="L131" s="63" t="s">
        <v>56</v>
      </c>
      <c r="M131" s="63" t="s">
        <v>82</v>
      </c>
      <c r="N131" s="66" t="s">
        <v>210</v>
      </c>
      <c r="O131" s="66" t="s">
        <v>433</v>
      </c>
      <c r="P131" s="63" t="s">
        <v>425</v>
      </c>
      <c r="Q131" s="80"/>
      <c r="R131" s="69" t="s">
        <v>247</v>
      </c>
      <c r="S131" s="70" t="s">
        <v>215</v>
      </c>
      <c r="V131" s="63" t="s">
        <v>365</v>
      </c>
      <c r="X131" s="71" t="n">
        <v>30784404</v>
      </c>
      <c r="Y131" s="71" t="n">
        <v>28459433</v>
      </c>
      <c r="Z131" s="72" t="n">
        <f aca="false">Y131/X131</f>
        <v>0.924475685805059</v>
      </c>
      <c r="AA131" s="63" t="str">
        <f aca="false">CONCATENATE("preprocessing/",A131, "/outputs/salmon_hg38_100/quant.sf")</f>
        <v>preprocessing/TMRC30237/outputs/salmon_hg38_100/quant.sf</v>
      </c>
      <c r="AB131" s="63" t="str">
        <f aca="false">CONCATENATE("preprocessing/",A131, "/outputs/45salmon_hg38_lp/quant.sf")</f>
        <v>preprocessing/TMRC30237/outputs/45salmon_hg38_lp/quant.sf</v>
      </c>
      <c r="AC131" s="63" t="str">
        <f aca="false">CONCATENATE("preprocessing/", A131, "/outputs/02hisat2_hg38_100/hg38_100_sno_gene_gene_id.count.xz")</f>
        <v>preprocessing/TMRC30237/outputs/02hisat2_hg38_100/hg38_100_sno_gene_gene_id.count.xz</v>
      </c>
      <c r="AD131" s="71" t="n">
        <v>26507757</v>
      </c>
      <c r="AE131" s="71" t="n">
        <v>1253614</v>
      </c>
      <c r="AF131" s="72" t="n">
        <f aca="false">(AE131+AD131)/Y131</f>
        <v>0.975471682798459</v>
      </c>
      <c r="AG131" s="63" t="str">
        <f aca="false">CONCATENATE("preprocessing/", A131, "/outputs/03hisat2_lpanamensis_v36/sno_gene_gene_id.count.xz")</f>
        <v>preprocessing/TMRC30237/outputs/03hisat2_lpanamensis_v36/sno_gene_gene_id.count.xz</v>
      </c>
      <c r="AH131" s="71" t="n">
        <v>4474</v>
      </c>
      <c r="AI131" s="71" t="n">
        <v>306</v>
      </c>
      <c r="AJ131" s="73" t="n">
        <f aca="false">(AI131+AH131)/Y131</f>
        <v>0.00016795837077991</v>
      </c>
      <c r="AK131" s="74" t="n">
        <f aca="false">(AI131+AH131)/(AE131+AD131)</f>
        <v>0.000172181698086885</v>
      </c>
      <c r="AL131" s="63" t="s">
        <v>715</v>
      </c>
      <c r="AM131" s="63" t="s">
        <v>64</v>
      </c>
      <c r="AN131" s="63" t="s">
        <v>75</v>
      </c>
      <c r="AO131" s="71" t="n">
        <v>0</v>
      </c>
      <c r="AP131" s="71" t="n">
        <v>0</v>
      </c>
      <c r="AQ131" s="71" t="n">
        <v>65</v>
      </c>
      <c r="AR131" s="71" t="n">
        <v>0</v>
      </c>
      <c r="AS131" s="71" t="n">
        <f aca="false">SUM(AO131:AR131)</f>
        <v>65</v>
      </c>
      <c r="AT131" s="75" t="n">
        <f aca="false">+AS131/AH131</f>
        <v>0.0145283862315601</v>
      </c>
      <c r="AU131" s="63" t="s">
        <v>61</v>
      </c>
      <c r="AV131" s="76" t="str">
        <f aca="false">CONCATENATE("preprocessing/", A131, "/outputs/45salmon_hg38_lp/quant.sf")</f>
        <v>preprocessing/TMRC30237/outputs/45salmon_hg38_lp/quant.sf</v>
      </c>
      <c r="AW131" s="63" t="s">
        <v>716</v>
      </c>
      <c r="AX131" s="63" t="s">
        <v>717</v>
      </c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</row>
    <row r="132" s="63" customFormat="true" ht="21" hidden="false" customHeight="true" outlineLevel="0" collapsed="false">
      <c r="A132" s="79" t="s">
        <v>718</v>
      </c>
      <c r="B132" s="63" t="s">
        <v>408</v>
      </c>
      <c r="C132" s="63" t="s">
        <v>719</v>
      </c>
      <c r="D132" s="65" t="n">
        <v>1</v>
      </c>
      <c r="E132" s="66" t="s">
        <v>175</v>
      </c>
      <c r="F132" s="67" t="n">
        <v>43027</v>
      </c>
      <c r="G132" s="63" t="s">
        <v>431</v>
      </c>
      <c r="H132" s="66" t="s">
        <v>54</v>
      </c>
      <c r="I132" s="66" t="n">
        <v>1</v>
      </c>
      <c r="J132" s="66" t="s">
        <v>226</v>
      </c>
      <c r="K132" s="63" t="s">
        <v>183</v>
      </c>
      <c r="L132" s="63" t="s">
        <v>56</v>
      </c>
      <c r="M132" s="63" t="s">
        <v>72</v>
      </c>
      <c r="N132" s="66" t="s">
        <v>210</v>
      </c>
      <c r="O132" s="66" t="s">
        <v>433</v>
      </c>
      <c r="P132" s="66" t="s">
        <v>425</v>
      </c>
      <c r="Q132" s="82" t="n">
        <v>18870000</v>
      </c>
      <c r="R132" s="65"/>
      <c r="S132" s="70" t="s">
        <v>215</v>
      </c>
      <c r="T132" s="67" t="n">
        <v>43040</v>
      </c>
      <c r="U132" s="63" t="s">
        <v>61</v>
      </c>
      <c r="V132" s="63" t="s">
        <v>62</v>
      </c>
      <c r="X132" s="71" t="n">
        <v>26111572</v>
      </c>
      <c r="Y132" s="71" t="n">
        <v>24290080</v>
      </c>
      <c r="Z132" s="72" t="n">
        <f aca="false">Y132/X132</f>
        <v>0.930241963218454</v>
      </c>
      <c r="AA132" s="63" t="str">
        <f aca="false">CONCATENATE("preprocessing/",A132, "/outputs/salmon_hg38_100/quant.sf")</f>
        <v>preprocessing/TMRC30239/outputs/salmon_hg38_100/quant.sf</v>
      </c>
      <c r="AB132" s="63" t="str">
        <f aca="false">CONCATENATE("preprocessing/",A132, "/outputs/45salmon_hg38_lp/quant.sf")</f>
        <v>preprocessing/TMRC30239/outputs/45salmon_hg38_lp/quant.sf</v>
      </c>
      <c r="AC132" s="63" t="str">
        <f aca="false">CONCATENATE("preprocessing/", A132, "/outputs/02hisat2_hg38_100/hg38_100_sno_gene_gene_id.count.xz")</f>
        <v>preprocessing/TMRC30239/outputs/02hisat2_hg38_100/hg38_100_sno_gene_gene_id.count.xz</v>
      </c>
      <c r="AD132" s="71" t="n">
        <v>22716220</v>
      </c>
      <c r="AE132" s="71" t="n">
        <v>1094635</v>
      </c>
      <c r="AF132" s="72" t="n">
        <f aca="false">(AE132+AD132)/Y132</f>
        <v>0.980270752504726</v>
      </c>
      <c r="AG132" s="63" t="str">
        <f aca="false">CONCATENATE("preprocessing/", A132, "/outputs/03hisat2_lpanamensis_v36/sno_gene_gene_id.count.xz")</f>
        <v>preprocessing/TMRC30239/outputs/03hisat2_lpanamensis_v36/sno_gene_gene_id.count.xz</v>
      </c>
      <c r="AH132" s="71" t="n">
        <v>472</v>
      </c>
      <c r="AI132" s="71" t="n">
        <v>34</v>
      </c>
      <c r="AJ132" s="73" t="n">
        <f aca="false">(AI132+AH132)/Y132</f>
        <v>2.08315493403068E-005</v>
      </c>
      <c r="AK132" s="74" t="n">
        <f aca="false">(AI132+AH132)/(AE132+AD132)</f>
        <v>2.12508118671085E-005</v>
      </c>
      <c r="AL132" s="63" t="s">
        <v>410</v>
      </c>
      <c r="AM132" s="63" t="s">
        <v>64</v>
      </c>
      <c r="AN132" s="63" t="s">
        <v>65</v>
      </c>
      <c r="AO132" s="71" t="n">
        <v>0</v>
      </c>
      <c r="AP132" s="71" t="n">
        <v>0</v>
      </c>
      <c r="AQ132" s="71" t="n">
        <v>9</v>
      </c>
      <c r="AR132" s="71" t="n">
        <v>0</v>
      </c>
      <c r="AS132" s="71" t="n">
        <f aca="false">SUM(AO132:AR132)</f>
        <v>9</v>
      </c>
      <c r="AT132" s="75" t="n">
        <f aca="false">+AS132/AH132</f>
        <v>0.0190677966101695</v>
      </c>
      <c r="AU132" s="63" t="s">
        <v>61</v>
      </c>
      <c r="AV132" s="76" t="str">
        <f aca="false">CONCATENATE("preprocessing/", A132, "/outputs/45salmon_hg38_lp/quant.sf")</f>
        <v>preprocessing/TMRC30239/outputs/45salmon_hg38_lp/quant.sf</v>
      </c>
      <c r="AW132" s="63" t="s">
        <v>720</v>
      </c>
      <c r="AX132" s="63" t="s">
        <v>721</v>
      </c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</row>
    <row r="133" s="63" customFormat="true" ht="21" hidden="false" customHeight="true" outlineLevel="0" collapsed="false">
      <c r="A133" s="79" t="s">
        <v>722</v>
      </c>
      <c r="B133" s="63" t="s">
        <v>387</v>
      </c>
      <c r="C133" s="64" t="s">
        <v>723</v>
      </c>
      <c r="D133" s="65" t="n">
        <v>1</v>
      </c>
      <c r="E133" s="66" t="s">
        <v>175</v>
      </c>
      <c r="F133" s="67" t="n">
        <v>43040</v>
      </c>
      <c r="G133" s="63" t="s">
        <v>431</v>
      </c>
      <c r="H133" s="66" t="s">
        <v>54</v>
      </c>
      <c r="I133" s="66" t="n">
        <v>3</v>
      </c>
      <c r="J133" s="66" t="s">
        <v>226</v>
      </c>
      <c r="K133" s="63" t="s">
        <v>183</v>
      </c>
      <c r="L133" s="63" t="s">
        <v>56</v>
      </c>
      <c r="M133" s="63" t="s">
        <v>183</v>
      </c>
      <c r="N133" s="66" t="s">
        <v>210</v>
      </c>
      <c r="O133" s="66" t="s">
        <v>433</v>
      </c>
      <c r="P133" s="66" t="s">
        <v>425</v>
      </c>
      <c r="Q133" s="82" t="n">
        <v>13500000</v>
      </c>
      <c r="R133" s="65"/>
      <c r="S133" s="70" t="s">
        <v>215</v>
      </c>
      <c r="T133" s="67" t="n">
        <v>43040</v>
      </c>
      <c r="U133" s="63" t="s">
        <v>61</v>
      </c>
      <c r="V133" s="63" t="s">
        <v>62</v>
      </c>
      <c r="X133" s="71" t="n">
        <v>29126581</v>
      </c>
      <c r="Y133" s="71" t="n">
        <v>26595114</v>
      </c>
      <c r="Z133" s="72" t="n">
        <f aca="false">Y133/X133</f>
        <v>0.913087396011224</v>
      </c>
      <c r="AA133" s="63" t="str">
        <f aca="false">CONCATENATE("preprocessing/",A133, "/outputs/salmon_hg38_100/quant.sf")</f>
        <v>preprocessing/TMRC30255/outputs/salmon_hg38_100/quant.sf</v>
      </c>
      <c r="AB133" s="63" t="str">
        <f aca="false">CONCATENATE("preprocessing/",A133, "/outputs/45salmon_hg38_lp/quant.sf")</f>
        <v>preprocessing/TMRC30255/outputs/45salmon_hg38_lp/quant.sf</v>
      </c>
      <c r="AC133" s="63" t="str">
        <f aca="false">CONCATENATE("preprocessing/", A133, "/outputs/02hisat2_hg38_100/hg38_100_sno_gene_gene_id.count.xz")</f>
        <v>preprocessing/TMRC30255/outputs/02hisat2_hg38_100/hg38_100_sno_gene_gene_id.count.xz</v>
      </c>
      <c r="AD133" s="71" t="n">
        <v>24778498</v>
      </c>
      <c r="AE133" s="71" t="n">
        <v>1118018</v>
      </c>
      <c r="AF133" s="72" t="n">
        <f aca="false">(AE133+AD133)/Y133</f>
        <v>0.973732092293344</v>
      </c>
      <c r="AG133" s="63" t="str">
        <f aca="false">CONCATENATE("preprocessing/", A133, "/outputs/03hisat2_lpanamensis_v36/sno_gene_gene_id.count.xz")</f>
        <v>preprocessing/TMRC30255/outputs/03hisat2_lpanamensis_v36/sno_gene_gene_id.count.xz</v>
      </c>
      <c r="AH133" s="71" t="n">
        <v>12035</v>
      </c>
      <c r="AI133" s="71" t="n">
        <v>820</v>
      </c>
      <c r="AJ133" s="73" t="n">
        <f aca="false">(AI133+AH133)/Y133</f>
        <v>0.000483359462192943</v>
      </c>
      <c r="AK133" s="74" t="n">
        <f aca="false">(AI133+AH133)/(AE133+AD133)</f>
        <v>0.000496398820598107</v>
      </c>
      <c r="AL133" s="63" t="s">
        <v>390</v>
      </c>
      <c r="AM133" s="63" t="s">
        <v>221</v>
      </c>
      <c r="AN133" s="63" t="s">
        <v>65</v>
      </c>
      <c r="AO133" s="71" t="n">
        <v>0</v>
      </c>
      <c r="AP133" s="71" t="n">
        <v>0</v>
      </c>
      <c r="AQ133" s="71" t="n">
        <v>241</v>
      </c>
      <c r="AR133" s="71" t="n">
        <v>0</v>
      </c>
      <c r="AS133" s="71" t="n">
        <f aca="false">SUM(AO133:AR133)</f>
        <v>241</v>
      </c>
      <c r="AT133" s="75" t="n">
        <f aca="false">+AS133/AH133</f>
        <v>0.0200249272953885</v>
      </c>
      <c r="AU133" s="63" t="s">
        <v>61</v>
      </c>
      <c r="AV133" s="76" t="str">
        <f aca="false">CONCATENATE("preprocessing/", A133, "/outputs/45salmon_hg38_lp/quant.sf")</f>
        <v>preprocessing/TMRC30255/outputs/45salmon_hg38_lp/quant.sf</v>
      </c>
      <c r="AW133" s="63" t="s">
        <v>724</v>
      </c>
      <c r="AX133" s="63" t="s">
        <v>725</v>
      </c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</row>
    <row r="134" s="63" customFormat="true" ht="21" hidden="false" customHeight="true" outlineLevel="0" collapsed="false">
      <c r="A134" s="79" t="s">
        <v>726</v>
      </c>
      <c r="B134" s="63" t="s">
        <v>394</v>
      </c>
      <c r="C134" s="64" t="s">
        <v>727</v>
      </c>
      <c r="D134" s="65" t="n">
        <v>1</v>
      </c>
      <c r="E134" s="66" t="s">
        <v>175</v>
      </c>
      <c r="F134" s="67" t="n">
        <v>43029</v>
      </c>
      <c r="G134" s="63" t="s">
        <v>431</v>
      </c>
      <c r="H134" s="66" t="s">
        <v>54</v>
      </c>
      <c r="I134" s="66" t="n">
        <v>1</v>
      </c>
      <c r="J134" s="66" t="s">
        <v>226</v>
      </c>
      <c r="K134" s="63" t="s">
        <v>183</v>
      </c>
      <c r="L134" s="63" t="s">
        <v>56</v>
      </c>
      <c r="M134" s="63" t="s">
        <v>72</v>
      </c>
      <c r="N134" s="66" t="s">
        <v>210</v>
      </c>
      <c r="O134" s="66" t="s">
        <v>433</v>
      </c>
      <c r="P134" s="66" t="s">
        <v>425</v>
      </c>
      <c r="Q134" s="82" t="n">
        <v>18000000</v>
      </c>
      <c r="R134" s="65"/>
      <c r="S134" s="70" t="s">
        <v>215</v>
      </c>
      <c r="T134" s="67" t="n">
        <v>43040</v>
      </c>
      <c r="U134" s="63" t="s">
        <v>61</v>
      </c>
      <c r="V134" s="63" t="s">
        <v>62</v>
      </c>
      <c r="X134" s="71" t="n">
        <v>20255168</v>
      </c>
      <c r="Y134" s="71" t="n">
        <v>17285074</v>
      </c>
      <c r="Z134" s="72" t="n">
        <f aca="false">Y134/X134</f>
        <v>0.853366113774026</v>
      </c>
      <c r="AA134" s="63" t="str">
        <f aca="false">CONCATENATE("preprocessing/",A134, "/outputs/salmon_hg38_100/quant.sf")</f>
        <v>preprocessing/TMRC30258/outputs/salmon_hg38_100/quant.sf</v>
      </c>
      <c r="AB134" s="63" t="str">
        <f aca="false">CONCATENATE("preprocessing/",A134, "/outputs/45salmon_hg38_lp/quant.sf")</f>
        <v>preprocessing/TMRC30258/outputs/45salmon_hg38_lp/quant.sf</v>
      </c>
      <c r="AC134" s="63" t="str">
        <f aca="false">CONCATENATE("preprocessing/", A134, "/outputs/02hisat2_hg38_100/hg38_100_sno_gene_gene_id.count.xz")</f>
        <v>preprocessing/TMRC30258/outputs/02hisat2_hg38_100/hg38_100_sno_gene_gene_id.count.xz</v>
      </c>
      <c r="AD134" s="71" t="n">
        <v>15646216</v>
      </c>
      <c r="AE134" s="71" t="n">
        <v>663258</v>
      </c>
      <c r="AF134" s="72" t="n">
        <f aca="false">(AE134+AD134)/Y134</f>
        <v>0.943558239901085</v>
      </c>
      <c r="AG134" s="63" t="str">
        <f aca="false">CONCATENATE("preprocessing/", A134, "/outputs/03hisat2_lpanamensis_v36/sno_gene_gene_id.count.xz")</f>
        <v>preprocessing/TMRC30258/outputs/03hisat2_lpanamensis_v36/sno_gene_gene_id.count.xz</v>
      </c>
      <c r="AH134" s="71" t="n">
        <v>7268</v>
      </c>
      <c r="AI134" s="71" t="n">
        <v>588</v>
      </c>
      <c r="AJ134" s="73" t="n">
        <f aca="false">(AI134+AH134)/Y134</f>
        <v>0.000454496173982246</v>
      </c>
      <c r="AK134" s="74" t="n">
        <f aca="false">(AI134+AH134)/(AE134+AD134)</f>
        <v>0.000481683222892412</v>
      </c>
      <c r="AL134" s="63" t="s">
        <v>396</v>
      </c>
      <c r="AM134" s="63" t="s">
        <v>64</v>
      </c>
      <c r="AN134" s="63" t="s">
        <v>65</v>
      </c>
      <c r="AO134" s="71" t="n">
        <v>0</v>
      </c>
      <c r="AP134" s="71" t="n">
        <v>0</v>
      </c>
      <c r="AQ134" s="71" t="n">
        <v>136</v>
      </c>
      <c r="AR134" s="71" t="n">
        <v>0</v>
      </c>
      <c r="AS134" s="71" t="n">
        <f aca="false">SUM(AO134:AR134)</f>
        <v>136</v>
      </c>
      <c r="AT134" s="75" t="n">
        <f aca="false">+AS134/AH134</f>
        <v>0.0187121629058888</v>
      </c>
      <c r="AU134" s="63" t="s">
        <v>61</v>
      </c>
      <c r="AV134" s="76" t="str">
        <f aca="false">CONCATENATE("preprocessing/", A134, "/outputs/45salmon_hg38_lp/quant.sf")</f>
        <v>preprocessing/TMRC30258/outputs/45salmon_hg38_lp/quant.sf</v>
      </c>
      <c r="AW134" s="63" t="s">
        <v>728</v>
      </c>
      <c r="AX134" s="63" t="s">
        <v>729</v>
      </c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</row>
    <row r="135" s="63" customFormat="true" ht="21" hidden="false" customHeight="true" outlineLevel="0" collapsed="false">
      <c r="A135" s="79" t="s">
        <v>730</v>
      </c>
      <c r="B135" s="63" t="s">
        <v>731</v>
      </c>
      <c r="C135" s="64" t="s">
        <v>732</v>
      </c>
      <c r="D135" s="65" t="n">
        <v>1</v>
      </c>
      <c r="E135" s="66" t="s">
        <v>175</v>
      </c>
      <c r="F135" s="67" t="n">
        <v>42895</v>
      </c>
      <c r="G135" s="63" t="s">
        <v>431</v>
      </c>
      <c r="H135" s="66" t="s">
        <v>54</v>
      </c>
      <c r="I135" s="66" t="n">
        <v>1</v>
      </c>
      <c r="J135" s="66" t="s">
        <v>109</v>
      </c>
      <c r="K135" s="63" t="s">
        <v>183</v>
      </c>
      <c r="L135" s="63" t="s">
        <v>56</v>
      </c>
      <c r="M135" s="63" t="s">
        <v>72</v>
      </c>
      <c r="N135" s="66" t="s">
        <v>210</v>
      </c>
      <c r="O135" s="66" t="s">
        <v>433</v>
      </c>
      <c r="P135" s="66" t="s">
        <v>425</v>
      </c>
      <c r="Q135" s="68"/>
      <c r="R135" s="69"/>
      <c r="S135" s="70" t="s">
        <v>215</v>
      </c>
      <c r="T135" s="67" t="n">
        <v>43027</v>
      </c>
      <c r="U135" s="66" t="s">
        <v>61</v>
      </c>
      <c r="V135" s="63" t="s">
        <v>184</v>
      </c>
      <c r="X135" s="71" t="n">
        <v>28934672</v>
      </c>
      <c r="Y135" s="71" t="n">
        <v>26996340</v>
      </c>
      <c r="Z135" s="72" t="n">
        <f aca="false">Y135/X135</f>
        <v>0.933010057967825</v>
      </c>
      <c r="AA135" s="63" t="str">
        <f aca="false">CONCATENATE("preprocessing/",A135, "/outputs/salmon_hg38_100/quant.sf")</f>
        <v>preprocessing/TMRC30260/outputs/salmon_hg38_100/quant.sf</v>
      </c>
      <c r="AB135" s="63" t="str">
        <f aca="false">CONCATENATE("preprocessing/",A135, "/outputs/45salmon_hg38_lp/quant.sf")</f>
        <v>preprocessing/TMRC30260/outputs/45salmon_hg38_lp/quant.sf</v>
      </c>
      <c r="AC135" s="63" t="str">
        <f aca="false">CONCATENATE("preprocessing/", A135, "/outputs/02hisat2_hg38_100/hg38_100_sno_gene_gene_id.count.xz")</f>
        <v>preprocessing/TMRC30260/outputs/02hisat2_hg38_100/hg38_100_sno_gene_gene_id.count.xz</v>
      </c>
      <c r="AD135" s="71" t="n">
        <v>25195971</v>
      </c>
      <c r="AE135" s="71" t="n">
        <v>1069871</v>
      </c>
      <c r="AF135" s="72" t="n">
        <f aca="false">(AE135+AD135)/Y135</f>
        <v>0.972940850500475</v>
      </c>
      <c r="AG135" s="63" t="str">
        <f aca="false">CONCATENATE("preprocessing/", A135, "/outputs/03hisat2_lpanamensis_v36/sno_gene_gene_id.count.xz")</f>
        <v>preprocessing/TMRC30260/outputs/03hisat2_lpanamensis_v36/sno_gene_gene_id.count.xz</v>
      </c>
      <c r="AH135" s="71" t="n">
        <v>534</v>
      </c>
      <c r="AI135" s="71" t="n">
        <v>58</v>
      </c>
      <c r="AJ135" s="73" t="n">
        <f aca="false">(AI135+AH135)/Y135</f>
        <v>2.19288985099462E-005</v>
      </c>
      <c r="AK135" s="74" t="n">
        <f aca="false">(AI135+AH135)/(AE135+AD135)</f>
        <v>2.25387786921127E-005</v>
      </c>
      <c r="AL135" s="63" t="s">
        <v>733</v>
      </c>
      <c r="AM135" s="63" t="s">
        <v>64</v>
      </c>
      <c r="AN135" s="63" t="s">
        <v>75</v>
      </c>
      <c r="AO135" s="71" t="n">
        <v>1</v>
      </c>
      <c r="AP135" s="71" t="n">
        <v>0</v>
      </c>
      <c r="AQ135" s="71" t="n">
        <v>11</v>
      </c>
      <c r="AR135" s="71" t="n">
        <v>0</v>
      </c>
      <c r="AS135" s="71" t="n">
        <f aca="false">SUM(AO135:AR135)</f>
        <v>12</v>
      </c>
      <c r="AT135" s="75" t="n">
        <f aca="false">+AS135/AH135</f>
        <v>0.0224719101123596</v>
      </c>
      <c r="AU135" s="63" t="s">
        <v>61</v>
      </c>
      <c r="AV135" s="76" t="str">
        <f aca="false">CONCATENATE("preprocessing/", A135, "/outputs/45salmon_hg38_lp/quant.sf")</f>
        <v>preprocessing/TMRC30260/outputs/45salmon_hg38_lp/quant.sf</v>
      </c>
      <c r="AW135" s="63" t="s">
        <v>734</v>
      </c>
      <c r="AX135" s="63" t="s">
        <v>735</v>
      </c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</row>
    <row r="136" s="63" customFormat="true" ht="21" hidden="false" customHeight="true" outlineLevel="0" collapsed="false">
      <c r="A136" s="79" t="s">
        <v>736</v>
      </c>
      <c r="B136" s="63" t="s">
        <v>181</v>
      </c>
      <c r="C136" s="64" t="s">
        <v>737</v>
      </c>
      <c r="D136" s="65" t="n">
        <v>1</v>
      </c>
      <c r="E136" s="66" t="s">
        <v>175</v>
      </c>
      <c r="F136" s="67" t="n">
        <v>42895</v>
      </c>
      <c r="G136" s="63" t="s">
        <v>431</v>
      </c>
      <c r="H136" s="66" t="s">
        <v>54</v>
      </c>
      <c r="I136" s="66" t="n">
        <v>1</v>
      </c>
      <c r="J136" s="66" t="s">
        <v>71</v>
      </c>
      <c r="K136" s="63" t="s">
        <v>183</v>
      </c>
      <c r="L136" s="63" t="s">
        <v>56</v>
      </c>
      <c r="M136" s="63" t="s">
        <v>72</v>
      </c>
      <c r="N136" s="66" t="s">
        <v>210</v>
      </c>
      <c r="O136" s="66" t="s">
        <v>433</v>
      </c>
      <c r="P136" s="66" t="s">
        <v>425</v>
      </c>
      <c r="S136" s="70" t="s">
        <v>215</v>
      </c>
      <c r="T136" s="67" t="n">
        <v>43027</v>
      </c>
      <c r="U136" s="63" t="s">
        <v>61</v>
      </c>
      <c r="V136" s="63" t="s">
        <v>184</v>
      </c>
      <c r="X136" s="71" t="n">
        <v>19276639</v>
      </c>
      <c r="Y136" s="71" t="n">
        <v>18048839</v>
      </c>
      <c r="Z136" s="72" t="n">
        <f aca="false">Y136/X136</f>
        <v>0.936306323939562</v>
      </c>
      <c r="AA136" s="63" t="str">
        <f aca="false">CONCATENATE("preprocessing/",A136, "/outputs/salmon_hg38_100/quant.sf")</f>
        <v>preprocessing/TMRC30262/outputs/salmon_hg38_100/quant.sf</v>
      </c>
      <c r="AB136" s="63" t="str">
        <f aca="false">CONCATENATE("preprocessing/",A136, "/outputs/45salmon_hg38_lp/quant.sf")</f>
        <v>preprocessing/TMRC30262/outputs/45salmon_hg38_lp/quant.sf</v>
      </c>
      <c r="AC136" s="63" t="str">
        <f aca="false">CONCATENATE("preprocessing/", A136, "/outputs/02hisat2_hg38_100/hg38_100_sno_gene_gene_id.count.xz")</f>
        <v>preprocessing/TMRC30262/outputs/02hisat2_hg38_100/hg38_100_sno_gene_gene_id.count.xz</v>
      </c>
      <c r="AD136" s="71" t="n">
        <v>16798795</v>
      </c>
      <c r="AE136" s="71" t="n">
        <v>757958</v>
      </c>
      <c r="AF136" s="72" t="n">
        <f aca="false">(AE136+AD136)/Y136</f>
        <v>0.972735864063057</v>
      </c>
      <c r="AG136" s="63" t="str">
        <f aca="false">CONCATENATE("preprocessing/", A136, "/outputs/03hisat2_lpanamensis_v36/sno_gene_gene_id.count.xz")</f>
        <v>preprocessing/TMRC30262/outputs/03hisat2_lpanamensis_v36/sno_gene_gene_id.count.xz</v>
      </c>
      <c r="AH136" s="71" t="n">
        <v>1572</v>
      </c>
      <c r="AI136" s="71" t="n">
        <v>105</v>
      </c>
      <c r="AJ136" s="73" t="n">
        <f aca="false">(AI136+AH136)/Y136</f>
        <v>9.29145636458944E-005</v>
      </c>
      <c r="AK136" s="74" t="n">
        <f aca="false">(AI136+AH136)/(AE136+AD136)</f>
        <v>9.55188012270834E-005</v>
      </c>
      <c r="AL136" s="63" t="s">
        <v>185</v>
      </c>
      <c r="AM136" s="63" t="s">
        <v>64</v>
      </c>
      <c r="AN136" s="63" t="s">
        <v>75</v>
      </c>
      <c r="AO136" s="71" t="n">
        <v>0</v>
      </c>
      <c r="AP136" s="71" t="n">
        <v>0</v>
      </c>
      <c r="AQ136" s="71" t="n">
        <v>32</v>
      </c>
      <c r="AR136" s="71" t="n">
        <v>0</v>
      </c>
      <c r="AS136" s="71" t="n">
        <f aca="false">SUM(AO136:AR136)</f>
        <v>32</v>
      </c>
      <c r="AT136" s="75" t="n">
        <f aca="false">+AS136/AH136</f>
        <v>0.0203562340966921</v>
      </c>
      <c r="AU136" s="63" t="s">
        <v>61</v>
      </c>
      <c r="AV136" s="76" t="str">
        <f aca="false">CONCATENATE("preprocessing/", A136, "/outputs/45salmon_hg38_lp/quant.sf")</f>
        <v>preprocessing/TMRC30262/outputs/45salmon_hg38_lp/quant.sf</v>
      </c>
      <c r="AW136" s="63" t="s">
        <v>738</v>
      </c>
      <c r="AX136" s="63" t="s">
        <v>739</v>
      </c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</row>
    <row r="137" s="63" customFormat="true" ht="21" hidden="false" customHeight="true" outlineLevel="0" collapsed="false">
      <c r="A137" s="79" t="s">
        <v>740</v>
      </c>
      <c r="B137" s="63" t="s">
        <v>741</v>
      </c>
      <c r="C137" s="64" t="s">
        <v>742</v>
      </c>
      <c r="D137" s="65" t="n">
        <v>1</v>
      </c>
      <c r="E137" s="66" t="s">
        <v>175</v>
      </c>
      <c r="F137" s="67" t="n">
        <v>42991</v>
      </c>
      <c r="G137" s="63" t="s">
        <v>431</v>
      </c>
      <c r="H137" s="66" t="s">
        <v>54</v>
      </c>
      <c r="I137" s="66" t="n">
        <v>1</v>
      </c>
      <c r="J137" s="66" t="s">
        <v>81</v>
      </c>
      <c r="K137" s="63" t="s">
        <v>56</v>
      </c>
      <c r="L137" s="63" t="s">
        <v>56</v>
      </c>
      <c r="M137" s="63" t="s">
        <v>82</v>
      </c>
      <c r="N137" s="66" t="s">
        <v>210</v>
      </c>
      <c r="O137" s="66" t="s">
        <v>433</v>
      </c>
      <c r="P137" s="66" t="s">
        <v>425</v>
      </c>
      <c r="Q137" s="82" t="n">
        <v>21400000</v>
      </c>
      <c r="S137" s="70" t="s">
        <v>215</v>
      </c>
      <c r="T137" s="67" t="n">
        <v>43027</v>
      </c>
      <c r="U137" s="63" t="s">
        <v>61</v>
      </c>
      <c r="V137" s="63" t="s">
        <v>62</v>
      </c>
      <c r="X137" s="71" t="n">
        <v>21862263</v>
      </c>
      <c r="Y137" s="71" t="n">
        <v>19806737</v>
      </c>
      <c r="Z137" s="72" t="n">
        <f aca="false">Y137/X137</f>
        <v>0.90597835182936</v>
      </c>
      <c r="AA137" s="63" t="str">
        <f aca="false">CONCATENATE("preprocessing/",A137, "/outputs/salmon_hg38_100/quant.sf")</f>
        <v>preprocessing/TMRC30264/outputs/salmon_hg38_100/quant.sf</v>
      </c>
      <c r="AB137" s="63" t="str">
        <f aca="false">CONCATENATE("preprocessing/",A137, "/outputs/45salmon_hg38_lp/quant.sf")</f>
        <v>preprocessing/TMRC30264/outputs/45salmon_hg38_lp/quant.sf</v>
      </c>
      <c r="AC137" s="63" t="str">
        <f aca="false">CONCATENATE("preprocessing/", A137, "/outputs/02hisat2_hg38_100/hg38_100_sno_gene_gene_id.count.xz")</f>
        <v>preprocessing/TMRC30264/outputs/02hisat2_hg38_100/hg38_100_sno_gene_gene_id.count.xz</v>
      </c>
      <c r="AD137" s="71" t="n">
        <v>18285285</v>
      </c>
      <c r="AE137" s="71" t="n">
        <v>880087</v>
      </c>
      <c r="AF137" s="72" t="n">
        <f aca="false">(AE137+AD137)/Y137</f>
        <v>0.96761884605223</v>
      </c>
      <c r="AG137" s="63" t="str">
        <f aca="false">CONCATENATE("preprocessing/", A137, "/outputs/03hisat2_lpanamensis_v36/sno_gene_gene_id.count.xz")</f>
        <v>preprocessing/TMRC30264/outputs/03hisat2_lpanamensis_v36/sno_gene_gene_id.count.xz</v>
      </c>
      <c r="AH137" s="71" t="n">
        <v>710</v>
      </c>
      <c r="AI137" s="71" t="n">
        <v>41</v>
      </c>
      <c r="AJ137" s="73" t="n">
        <f aca="false">(AI137+AH137)/Y137</f>
        <v>3.79163917812409E-005</v>
      </c>
      <c r="AK137" s="74" t="n">
        <f aca="false">(AI137+AH137)/(AE137+AD137)</f>
        <v>3.91852555744809E-005</v>
      </c>
      <c r="AL137" s="63" t="s">
        <v>743</v>
      </c>
      <c r="AM137" s="63" t="s">
        <v>64</v>
      </c>
      <c r="AN137" s="63" t="s">
        <v>75</v>
      </c>
      <c r="AO137" s="71" t="n">
        <v>0</v>
      </c>
      <c r="AP137" s="71" t="n">
        <v>0</v>
      </c>
      <c r="AQ137" s="71" t="n">
        <v>8</v>
      </c>
      <c r="AR137" s="71" t="n">
        <v>0</v>
      </c>
      <c r="AS137" s="71" t="n">
        <f aca="false">SUM(AO137:AR137)</f>
        <v>8</v>
      </c>
      <c r="AT137" s="75" t="n">
        <f aca="false">+AS137/AH137</f>
        <v>0.0112676056338028</v>
      </c>
      <c r="AU137" s="63" t="s">
        <v>61</v>
      </c>
      <c r="AV137" s="76" t="str">
        <f aca="false">CONCATENATE("preprocessing/", A137, "/outputs/45salmon_hg38_lp/quant.sf")</f>
        <v>preprocessing/TMRC30264/outputs/45salmon_hg38_lp/quant.sf</v>
      </c>
      <c r="AW137" s="63" t="s">
        <v>744</v>
      </c>
      <c r="AX137" s="63" t="s">
        <v>745</v>
      </c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</row>
    <row r="138" s="63" customFormat="true" ht="21" hidden="false" customHeight="true" outlineLevel="0" collapsed="false">
      <c r="A138" s="79" t="s">
        <v>746</v>
      </c>
      <c r="B138" s="63" t="s">
        <v>387</v>
      </c>
      <c r="C138" s="64" t="s">
        <v>747</v>
      </c>
      <c r="D138" s="65" t="n">
        <v>1</v>
      </c>
      <c r="E138" s="66" t="s">
        <v>175</v>
      </c>
      <c r="F138" s="67" t="n">
        <v>43019</v>
      </c>
      <c r="G138" s="63" t="s">
        <v>431</v>
      </c>
      <c r="H138" s="66" t="s">
        <v>54</v>
      </c>
      <c r="I138" s="66" t="n">
        <v>1</v>
      </c>
      <c r="J138" s="66" t="s">
        <v>226</v>
      </c>
      <c r="K138" s="63" t="s">
        <v>183</v>
      </c>
      <c r="L138" s="63" t="s">
        <v>56</v>
      </c>
      <c r="M138" s="63" t="s">
        <v>183</v>
      </c>
      <c r="N138" s="66" t="s">
        <v>210</v>
      </c>
      <c r="O138" s="66" t="s">
        <v>433</v>
      </c>
      <c r="P138" s="66" t="s">
        <v>425</v>
      </c>
      <c r="Q138" s="82" t="n">
        <v>17750000</v>
      </c>
      <c r="R138" s="65"/>
      <c r="S138" s="70" t="s">
        <v>215</v>
      </c>
      <c r="T138" s="67" t="n">
        <v>43040</v>
      </c>
      <c r="U138" s="63" t="s">
        <v>61</v>
      </c>
      <c r="V138" s="63" t="s">
        <v>62</v>
      </c>
      <c r="X138" s="71" t="n">
        <v>30159639</v>
      </c>
      <c r="Y138" s="71" t="n">
        <v>27884027</v>
      </c>
      <c r="Z138" s="72" t="n">
        <f aca="false">Y138/X138</f>
        <v>0.924547770614894</v>
      </c>
      <c r="AA138" s="63" t="str">
        <f aca="false">CONCATENATE("preprocessing/",A138, "/outputs/salmon_hg38_100/quant.sf")</f>
        <v>preprocessing/TMRC30273/outputs/salmon_hg38_100/quant.sf</v>
      </c>
      <c r="AB138" s="63" t="str">
        <f aca="false">CONCATENATE("preprocessing/",A138, "/outputs/45salmon_hg38_lp/quant.sf")</f>
        <v>preprocessing/TMRC30273/outputs/45salmon_hg38_lp/quant.sf</v>
      </c>
      <c r="AC138" s="63" t="str">
        <f aca="false">CONCATENATE("preprocessing/", A138, "/outputs/02hisat2_hg38_100/hg38_100_sno_gene_gene_id.count.xz")</f>
        <v>preprocessing/TMRC30273/outputs/02hisat2_hg38_100/hg38_100_sno_gene_gene_id.count.xz</v>
      </c>
      <c r="AD138" s="71" t="n">
        <v>26127244</v>
      </c>
      <c r="AE138" s="71" t="n">
        <v>1179082</v>
      </c>
      <c r="AF138" s="72" t="n">
        <f aca="false">(AE138+AD138)/Y138</f>
        <v>0.979282009732669</v>
      </c>
      <c r="AG138" s="63" t="str">
        <f aca="false">CONCATENATE("preprocessing/", A138, "/outputs/03hisat2_lpanamensis_v36/sno_gene_gene_id.count.xz")</f>
        <v>preprocessing/TMRC30273/outputs/03hisat2_lpanamensis_v36/sno_gene_gene_id.count.xz</v>
      </c>
      <c r="AH138" s="71" t="n">
        <v>51</v>
      </c>
      <c r="AI138" s="71" t="n">
        <v>69</v>
      </c>
      <c r="AJ138" s="73" t="n">
        <f aca="false">(AI138+AH138)/Y138</f>
        <v>4.30353908350469E-006</v>
      </c>
      <c r="AK138" s="74" t="n">
        <f aca="false">(AI138+AH138)/(AE138+AD138)</f>
        <v>4.39458607503624E-006</v>
      </c>
      <c r="AL138" s="63" t="s">
        <v>390</v>
      </c>
      <c r="AM138" s="63" t="s">
        <v>64</v>
      </c>
      <c r="AN138" s="63" t="s">
        <v>65</v>
      </c>
      <c r="AO138" s="71" t="n">
        <v>0</v>
      </c>
      <c r="AP138" s="71" t="n">
        <v>0</v>
      </c>
      <c r="AQ138" s="71" t="n">
        <v>0</v>
      </c>
      <c r="AR138" s="71" t="n">
        <v>0</v>
      </c>
      <c r="AS138" s="71" t="n">
        <f aca="false">SUM(AO138:AR138)</f>
        <v>0</v>
      </c>
      <c r="AT138" s="75" t="n">
        <f aca="false">+AS138/AH138</f>
        <v>0</v>
      </c>
      <c r="AU138" s="63" t="s">
        <v>204</v>
      </c>
      <c r="AV138" s="76" t="str">
        <f aca="false">CONCATENATE("preprocessing/", A138, "/outputs/45salmon_hg38_lp/quant.sf")</f>
        <v>preprocessing/TMRC30273/outputs/45salmon_hg38_lp/quant.sf</v>
      </c>
      <c r="AW138" s="63" t="s">
        <v>748</v>
      </c>
      <c r="AX138" s="63" t="s">
        <v>749</v>
      </c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</row>
    <row r="139" s="63" customFormat="true" ht="21" hidden="false" customHeight="true" outlineLevel="0" collapsed="false">
      <c r="A139" s="79" t="s">
        <v>750</v>
      </c>
      <c r="B139" s="63" t="s">
        <v>387</v>
      </c>
      <c r="C139" s="64" t="s">
        <v>751</v>
      </c>
      <c r="D139" s="65" t="n">
        <v>1</v>
      </c>
      <c r="E139" s="66" t="s">
        <v>175</v>
      </c>
      <c r="F139" s="67" t="n">
        <v>43026</v>
      </c>
      <c r="G139" s="63" t="s">
        <v>431</v>
      </c>
      <c r="H139" s="66" t="s">
        <v>54</v>
      </c>
      <c r="I139" s="66" t="n">
        <v>2</v>
      </c>
      <c r="J139" s="66" t="s">
        <v>226</v>
      </c>
      <c r="K139" s="63" t="s">
        <v>183</v>
      </c>
      <c r="L139" s="63" t="s">
        <v>56</v>
      </c>
      <c r="M139" s="63" t="s">
        <v>183</v>
      </c>
      <c r="N139" s="66" t="s">
        <v>210</v>
      </c>
      <c r="O139" s="66" t="s">
        <v>433</v>
      </c>
      <c r="P139" s="66" t="s">
        <v>425</v>
      </c>
      <c r="Q139" s="82" t="n">
        <v>13900000</v>
      </c>
      <c r="R139" s="65"/>
      <c r="S139" s="70" t="s">
        <v>215</v>
      </c>
      <c r="T139" s="67" t="n">
        <v>43040</v>
      </c>
      <c r="U139" s="63" t="s">
        <v>61</v>
      </c>
      <c r="V139" s="63" t="s">
        <v>62</v>
      </c>
      <c r="X139" s="71" t="n">
        <v>29935934</v>
      </c>
      <c r="Y139" s="71" t="n">
        <v>27879502</v>
      </c>
      <c r="Z139" s="72" t="n">
        <f aca="false">Y139/X139</f>
        <v>0.931305567416069</v>
      </c>
      <c r="AA139" s="63" t="str">
        <f aca="false">CONCATENATE("preprocessing/",A139, "/outputs/salmon_hg38_100/quant.sf")</f>
        <v>preprocessing/TMRC30274/outputs/salmon_hg38_100/quant.sf</v>
      </c>
      <c r="AB139" s="63" t="str">
        <f aca="false">CONCATENATE("preprocessing/",A139, "/outputs/45salmon_hg38_lp/quant.sf")</f>
        <v>preprocessing/TMRC30274/outputs/45salmon_hg38_lp/quant.sf</v>
      </c>
      <c r="AC139" s="63" t="str">
        <f aca="false">CONCATENATE("preprocessing/", A139, "/outputs/02hisat2_hg38_100/hg38_100_sno_gene_gene_id.count.xz")</f>
        <v>preprocessing/TMRC30274/outputs/02hisat2_hg38_100/hg38_100_sno_gene_gene_id.count.xz</v>
      </c>
      <c r="AD139" s="71" t="n">
        <v>26213538</v>
      </c>
      <c r="AE139" s="71" t="n">
        <v>1102654</v>
      </c>
      <c r="AF139" s="72" t="n">
        <f aca="false">(AE139+AD139)/Y139</f>
        <v>0.979794832777142</v>
      </c>
      <c r="AG139" s="63" t="str">
        <f aca="false">CONCATENATE("preprocessing/", A139, "/outputs/03hisat2_lpanamensis_v36/sno_gene_gene_id.count.xz")</f>
        <v>preprocessing/TMRC30274/outputs/03hisat2_lpanamensis_v36/sno_gene_gene_id.count.xz</v>
      </c>
      <c r="AH139" s="71" t="n">
        <v>46</v>
      </c>
      <c r="AI139" s="71" t="n">
        <v>39</v>
      </c>
      <c r="AJ139" s="73" t="n">
        <f aca="false">(AI139+AH139)/Y139</f>
        <v>3.04883494690831E-006</v>
      </c>
      <c r="AK139" s="74" t="n">
        <f aca="false">(AI139+AH139)/(AE139+AD139)</f>
        <v>3.11170751765107E-006</v>
      </c>
      <c r="AL139" s="63" t="s">
        <v>390</v>
      </c>
      <c r="AM139" s="63" t="s">
        <v>221</v>
      </c>
      <c r="AN139" s="63" t="s">
        <v>65</v>
      </c>
      <c r="AO139" s="71" t="n">
        <v>0</v>
      </c>
      <c r="AP139" s="71" t="n">
        <v>0</v>
      </c>
      <c r="AQ139" s="71" t="n">
        <v>0</v>
      </c>
      <c r="AR139" s="71" t="n">
        <v>0</v>
      </c>
      <c r="AS139" s="71" t="n">
        <f aca="false">SUM(AO139:AR139)</f>
        <v>0</v>
      </c>
      <c r="AT139" s="75" t="n">
        <f aca="false">+AS139/AH139</f>
        <v>0</v>
      </c>
      <c r="AU139" s="63" t="s">
        <v>204</v>
      </c>
      <c r="AV139" s="76" t="str">
        <f aca="false">CONCATENATE("preprocessing/", A139, "/outputs/45salmon_hg38_lp/quant.sf")</f>
        <v>preprocessing/TMRC30274/outputs/45salmon_hg38_lp/quant.sf</v>
      </c>
      <c r="AW139" s="63" t="s">
        <v>752</v>
      </c>
      <c r="AX139" s="63" t="s">
        <v>753</v>
      </c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</row>
    <row r="140" s="63" customFormat="true" ht="21" hidden="false" customHeight="true" outlineLevel="0" collapsed="false">
      <c r="A140" s="79" t="s">
        <v>754</v>
      </c>
      <c r="B140" s="63" t="s">
        <v>408</v>
      </c>
      <c r="C140" s="63" t="s">
        <v>755</v>
      </c>
      <c r="D140" s="65" t="n">
        <v>1</v>
      </c>
      <c r="E140" s="66" t="s">
        <v>175</v>
      </c>
      <c r="F140" s="67" t="n">
        <v>43046</v>
      </c>
      <c r="G140" s="63" t="s">
        <v>431</v>
      </c>
      <c r="H140" s="66" t="s">
        <v>54</v>
      </c>
      <c r="I140" s="66" t="n">
        <v>3</v>
      </c>
      <c r="J140" s="66" t="s">
        <v>226</v>
      </c>
      <c r="K140" s="63" t="s">
        <v>183</v>
      </c>
      <c r="L140" s="63" t="s">
        <v>56</v>
      </c>
      <c r="M140" s="63" t="s">
        <v>72</v>
      </c>
      <c r="N140" s="66" t="s">
        <v>210</v>
      </c>
      <c r="O140" s="66" t="s">
        <v>433</v>
      </c>
      <c r="P140" s="66" t="s">
        <v>425</v>
      </c>
      <c r="Q140" s="82" t="n">
        <v>12500000</v>
      </c>
      <c r="R140" s="65"/>
      <c r="S140" s="70" t="s">
        <v>215</v>
      </c>
      <c r="T140" s="67" t="n">
        <v>43050</v>
      </c>
      <c r="U140" s="63" t="s">
        <v>61</v>
      </c>
      <c r="V140" s="63" t="s">
        <v>62</v>
      </c>
      <c r="X140" s="71" t="n">
        <v>23080135</v>
      </c>
      <c r="Y140" s="71" t="n">
        <v>20707821</v>
      </c>
      <c r="Z140" s="72" t="n">
        <f aca="false">Y140/X140</f>
        <v>0.897214032760207</v>
      </c>
      <c r="AA140" s="63" t="str">
        <f aca="false">CONCATENATE("preprocessing/",A140, "/outputs/salmon_hg38_100/quant.sf")</f>
        <v>preprocessing/TMRC30279/outputs/salmon_hg38_100/quant.sf</v>
      </c>
      <c r="AB140" s="63" t="str">
        <f aca="false">CONCATENATE("preprocessing/",A140, "/outputs/45salmon_hg38_lp/quant.sf")</f>
        <v>preprocessing/TMRC30279/outputs/45salmon_hg38_lp/quant.sf</v>
      </c>
      <c r="AC140" s="63" t="str">
        <f aca="false">CONCATENATE("preprocessing/", A140, "/outputs/02hisat2_hg38_100/hg38_100_sno_gene_gene_id.count.xz")</f>
        <v>preprocessing/TMRC30279/outputs/02hisat2_hg38_100/hg38_100_sno_gene_gene_id.count.xz</v>
      </c>
      <c r="AD140" s="71" t="n">
        <v>19283026</v>
      </c>
      <c r="AE140" s="71" t="n">
        <v>837315</v>
      </c>
      <c r="AF140" s="72" t="n">
        <f aca="false">(AE140+AD140)/Y140</f>
        <v>0.971630042581496</v>
      </c>
      <c r="AG140" s="63" t="str">
        <f aca="false">CONCATENATE("preprocessing/", A140, "/outputs/03hisat2_lpanamensis_v36/sno_gene_gene_id.count.xz")</f>
        <v>preprocessing/TMRC30279/outputs/03hisat2_lpanamensis_v36/sno_gene_gene_id.count.xz</v>
      </c>
      <c r="AH140" s="71" t="n">
        <v>71</v>
      </c>
      <c r="AI140" s="71" t="n">
        <v>7</v>
      </c>
      <c r="AJ140" s="73" t="n">
        <f aca="false">(AI140+AH140)/Y140</f>
        <v>3.76669278723242E-006</v>
      </c>
      <c r="AK140" s="74" t="n">
        <f aca="false">(AI140+AH140)/(AE140+AD140)</f>
        <v>3.87667385955337E-006</v>
      </c>
      <c r="AL140" s="63" t="s">
        <v>410</v>
      </c>
      <c r="AM140" s="63" t="s">
        <v>221</v>
      </c>
      <c r="AN140" s="63" t="s">
        <v>65</v>
      </c>
      <c r="AO140" s="71" t="n">
        <v>0</v>
      </c>
      <c r="AP140" s="71" t="n">
        <v>0</v>
      </c>
      <c r="AQ140" s="71" t="n">
        <v>0</v>
      </c>
      <c r="AR140" s="71" t="n">
        <v>0</v>
      </c>
      <c r="AS140" s="71" t="n">
        <f aca="false">SUM(AO140:AR140)</f>
        <v>0</v>
      </c>
      <c r="AT140" s="75" t="n">
        <f aca="false">+AS140/AH140</f>
        <v>0</v>
      </c>
      <c r="AU140" s="63" t="s">
        <v>204</v>
      </c>
      <c r="AV140" s="76" t="str">
        <f aca="false">CONCATENATE("preprocessing/", A140, "/outputs/45salmon_hg38_lp/quant.sf")</f>
        <v>preprocessing/TMRC30279/outputs/45salmon_hg38_lp/quant.sf</v>
      </c>
      <c r="AW140" s="63" t="s">
        <v>756</v>
      </c>
      <c r="AX140" s="63" t="s">
        <v>757</v>
      </c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</row>
    <row r="141" s="63" customFormat="true" ht="21" hidden="false" customHeight="true" outlineLevel="0" collapsed="false">
      <c r="A141" s="79" t="s">
        <v>758</v>
      </c>
      <c r="B141" s="63" t="s">
        <v>418</v>
      </c>
      <c r="C141" s="63" t="s">
        <v>759</v>
      </c>
      <c r="D141" s="65" t="n">
        <v>1</v>
      </c>
      <c r="E141" s="66" t="s">
        <v>175</v>
      </c>
      <c r="F141" s="67" t="n">
        <v>43046</v>
      </c>
      <c r="G141" s="63" t="s">
        <v>431</v>
      </c>
      <c r="H141" s="66" t="s">
        <v>54</v>
      </c>
      <c r="I141" s="66" t="n">
        <v>1</v>
      </c>
      <c r="J141" s="66" t="s">
        <v>226</v>
      </c>
      <c r="K141" s="63" t="s">
        <v>183</v>
      </c>
      <c r="L141" s="63" t="s">
        <v>56</v>
      </c>
      <c r="M141" s="63" t="s">
        <v>72</v>
      </c>
      <c r="N141" s="66" t="s">
        <v>210</v>
      </c>
      <c r="O141" s="66" t="s">
        <v>433</v>
      </c>
      <c r="P141" s="66" t="s">
        <v>425</v>
      </c>
      <c r="Q141" s="82" t="n">
        <v>14790000</v>
      </c>
      <c r="R141" s="65"/>
      <c r="S141" s="70" t="s">
        <v>215</v>
      </c>
      <c r="T141" s="67" t="n">
        <v>43050</v>
      </c>
      <c r="U141" s="63" t="s">
        <v>61</v>
      </c>
      <c r="V141" s="63" t="s">
        <v>62</v>
      </c>
      <c r="X141" s="71" t="n">
        <v>30007936</v>
      </c>
      <c r="Y141" s="71" t="n">
        <v>27996399</v>
      </c>
      <c r="Z141" s="72" t="n">
        <f aca="false">Y141/X141</f>
        <v>0.932966499262062</v>
      </c>
      <c r="AA141" s="63" t="str">
        <f aca="false">CONCATENATE("preprocessing/",A141, "/outputs/salmon_hg38_100/quant.sf")</f>
        <v>preprocessing/TMRC30283/outputs/salmon_hg38_100/quant.sf</v>
      </c>
      <c r="AB141" s="63" t="str">
        <f aca="false">CONCATENATE("preprocessing/",A141, "/outputs/45salmon_hg38_lp/quant.sf")</f>
        <v>preprocessing/TMRC30283/outputs/45salmon_hg38_lp/quant.sf</v>
      </c>
      <c r="AC141" s="63" t="str">
        <f aca="false">CONCATENATE("preprocessing/", A141, "/outputs/02hisat2_hg38_100/hg38_100_sno_gene_gene_id.count.xz")</f>
        <v>preprocessing/TMRC30283/outputs/02hisat2_hg38_100/hg38_100_sno_gene_gene_id.count.xz</v>
      </c>
      <c r="AD141" s="71" t="n">
        <v>26139178</v>
      </c>
      <c r="AE141" s="71" t="n">
        <v>1227660</v>
      </c>
      <c r="AF141" s="72" t="n">
        <f aca="false">(AE141+AD141)/Y141</f>
        <v>0.977512786555157</v>
      </c>
      <c r="AG141" s="63" t="str">
        <f aca="false">CONCATENATE("preprocessing/", A141, "/outputs/03hisat2_lpanamensis_v36/sno_gene_gene_id.count.xz")</f>
        <v>preprocessing/TMRC30283/outputs/03hisat2_lpanamensis_v36/sno_gene_gene_id.count.xz</v>
      </c>
      <c r="AH141" s="71" t="n">
        <v>187</v>
      </c>
      <c r="AI141" s="71" t="n">
        <v>27</v>
      </c>
      <c r="AJ141" s="73" t="n">
        <f aca="false">(AI141+AH141)/Y141</f>
        <v>7.64384019530512E-006</v>
      </c>
      <c r="AK141" s="74" t="n">
        <f aca="false">(AI141+AH141)/(AE141+AD141)</f>
        <v>7.81968307774541E-006</v>
      </c>
      <c r="AL141" s="63" t="s">
        <v>420</v>
      </c>
      <c r="AM141" s="63" t="s">
        <v>64</v>
      </c>
      <c r="AN141" s="63" t="s">
        <v>65</v>
      </c>
      <c r="AO141" s="71" t="n">
        <v>0</v>
      </c>
      <c r="AP141" s="71" t="n">
        <v>2</v>
      </c>
      <c r="AQ141" s="71" t="n">
        <v>2</v>
      </c>
      <c r="AR141" s="71" t="n">
        <v>0</v>
      </c>
      <c r="AS141" s="71" t="n">
        <f aca="false">SUM(AO141:AR141)</f>
        <v>4</v>
      </c>
      <c r="AT141" s="75" t="n">
        <f aca="false">+AS141/AH141</f>
        <v>0.0213903743315508</v>
      </c>
      <c r="AU141" s="63" t="s">
        <v>61</v>
      </c>
      <c r="AV141" s="76" t="str">
        <f aca="false">CONCATENATE("preprocessing/", A141, "/outputs/45salmon_hg38_lp/quant.sf")</f>
        <v>preprocessing/TMRC30283/outputs/45salmon_hg38_lp/quant.sf</v>
      </c>
      <c r="AW141" s="63" t="s">
        <v>760</v>
      </c>
      <c r="AX141" s="63" t="s">
        <v>761</v>
      </c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</row>
    <row r="142" s="84" customFormat="true" ht="21" hidden="false" customHeight="true" outlineLevel="0" collapsed="false">
      <c r="A142" s="83" t="s">
        <v>762</v>
      </c>
      <c r="B142" s="84" t="s">
        <v>429</v>
      </c>
      <c r="C142" s="85" t="s">
        <v>763</v>
      </c>
      <c r="D142" s="86" t="n">
        <v>1</v>
      </c>
      <c r="E142" s="87" t="s">
        <v>52</v>
      </c>
      <c r="F142" s="88" t="n">
        <v>41929</v>
      </c>
      <c r="G142" s="84" t="s">
        <v>764</v>
      </c>
      <c r="H142" s="87" t="s">
        <v>432</v>
      </c>
      <c r="I142" s="87" t="n">
        <v>1</v>
      </c>
      <c r="J142" s="87" t="s">
        <v>56</v>
      </c>
      <c r="K142" s="87" t="s">
        <v>56</v>
      </c>
      <c r="L142" s="87" t="s">
        <v>56</v>
      </c>
      <c r="M142" s="87" t="s">
        <v>56</v>
      </c>
      <c r="N142" s="87" t="s">
        <v>210</v>
      </c>
      <c r="O142" s="87" t="s">
        <v>765</v>
      </c>
      <c r="P142" s="87" t="s">
        <v>425</v>
      </c>
      <c r="Q142" s="89" t="s">
        <v>492</v>
      </c>
      <c r="R142" s="90" t="s">
        <v>247</v>
      </c>
      <c r="S142" s="91" t="s">
        <v>436</v>
      </c>
      <c r="T142" s="87" t="s">
        <v>437</v>
      </c>
      <c r="U142" s="87" t="s">
        <v>61</v>
      </c>
      <c r="V142" s="87" t="s">
        <v>58</v>
      </c>
      <c r="W142" s="87"/>
      <c r="X142" s="92" t="n">
        <v>4298896</v>
      </c>
      <c r="Y142" s="92" t="n">
        <v>3604591</v>
      </c>
      <c r="Z142" s="93" t="n">
        <f aca="false">Y142/X142</f>
        <v>0.83849225475564</v>
      </c>
      <c r="AA142" s="84" t="str">
        <f aca="false">CONCATENATE("preprocessing/",A142, "/outputs/salmon_hg38_100/quant.sf")</f>
        <v>preprocessing/TMRC30007/outputs/salmon_hg38_100/quant.sf</v>
      </c>
      <c r="AB142" s="84" t="str">
        <f aca="false">CONCATENATE("preprocessing/",A142, "/outputs/45salmon_hg38_lp/quant.sf")</f>
        <v>preprocessing/TMRC30007/outputs/45salmon_hg38_lp/quant.sf</v>
      </c>
      <c r="AC142" s="84" t="str">
        <f aca="false">CONCATENATE("preprocessing/", A142, "/outputs/02hisat2_hg38_100/hg38_100_sno_gene_gene_id.count.xz")</f>
        <v>preprocessing/TMRC30007/outputs/02hisat2_hg38_100/hg38_100_sno_gene_gene_id.count.xz</v>
      </c>
      <c r="AD142" s="92" t="n">
        <v>2863676</v>
      </c>
      <c r="AE142" s="92" t="n">
        <v>381020</v>
      </c>
      <c r="AF142" s="93" t="n">
        <f aca="false">(AE142+AD142)/Y142</f>
        <v>0.900156494870014</v>
      </c>
      <c r="AG142" s="84" t="str">
        <f aca="false">CONCATENATE("preprocessing/", A142, "/outputs/03hisat2_lpanamensis_v36/sno_gene_gene_id.count.xz")</f>
        <v>preprocessing/TMRC30007/outputs/03hisat2_lpanamensis_v36/sno_gene_gene_id.count.xz</v>
      </c>
      <c r="AH142" s="92" t="n">
        <v>297</v>
      </c>
      <c r="AI142" s="92" t="n">
        <v>39</v>
      </c>
      <c r="AJ142" s="94" t="n">
        <f aca="false">(AI142+AH142)/Y142</f>
        <v>9.32144590051964E-005</v>
      </c>
      <c r="AK142" s="95" t="n">
        <f aca="false">(AI142+AH142)/(AE142+AD142)</f>
        <v>0.000103553614884106</v>
      </c>
      <c r="AL142" s="84" t="s">
        <v>438</v>
      </c>
      <c r="AM142" s="84" t="s">
        <v>64</v>
      </c>
      <c r="AN142" s="84" t="s">
        <v>65</v>
      </c>
      <c r="AO142" s="92" t="n">
        <v>0</v>
      </c>
      <c r="AP142" s="92" t="n">
        <v>0</v>
      </c>
      <c r="AQ142" s="92"/>
      <c r="AR142" s="92"/>
      <c r="AS142" s="92" t="n">
        <f aca="false">SUM(AO142:AR142)</f>
        <v>0</v>
      </c>
      <c r="AT142" s="96" t="n">
        <f aca="false">+AS142/AH142</f>
        <v>0</v>
      </c>
      <c r="AU142" s="84" t="s">
        <v>56</v>
      </c>
      <c r="AV142" s="97" t="str">
        <f aca="false">CONCATENATE("preprocessing/", A142, "/outputs/45salmon_hg38_lp/quant.sf")</f>
        <v>preprocessing/TMRC30007/outputs/45salmon_hg38_lp/quant.sf</v>
      </c>
      <c r="AW142" s="84" t="s">
        <v>766</v>
      </c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</row>
    <row r="143" s="84" customFormat="true" ht="21" hidden="false" customHeight="true" outlineLevel="0" collapsed="false">
      <c r="A143" s="83" t="s">
        <v>767</v>
      </c>
      <c r="B143" s="84" t="s">
        <v>50</v>
      </c>
      <c r="C143" s="85" t="s">
        <v>768</v>
      </c>
      <c r="D143" s="86" t="n">
        <v>1</v>
      </c>
      <c r="E143" s="87" t="s">
        <v>52</v>
      </c>
      <c r="F143" s="88" t="n">
        <v>41949</v>
      </c>
      <c r="G143" s="84" t="s">
        <v>764</v>
      </c>
      <c r="H143" s="87" t="s">
        <v>54</v>
      </c>
      <c r="I143" s="87" t="n">
        <v>1</v>
      </c>
      <c r="J143" s="87" t="s">
        <v>55</v>
      </c>
      <c r="K143" s="87" t="s">
        <v>55</v>
      </c>
      <c r="L143" s="87" t="s">
        <v>56</v>
      </c>
      <c r="M143" s="87" t="s">
        <v>55</v>
      </c>
      <c r="N143" s="87" t="s">
        <v>210</v>
      </c>
      <c r="O143" s="87" t="s">
        <v>765</v>
      </c>
      <c r="P143" s="87" t="s">
        <v>425</v>
      </c>
      <c r="Q143" s="89" t="s">
        <v>492</v>
      </c>
      <c r="R143" s="90" t="n">
        <v>98</v>
      </c>
      <c r="S143" s="91" t="s">
        <v>436</v>
      </c>
      <c r="T143" s="87" t="s">
        <v>443</v>
      </c>
      <c r="U143" s="98" t="s">
        <v>444</v>
      </c>
      <c r="V143" s="84" t="s">
        <v>62</v>
      </c>
      <c r="X143" s="92" t="n">
        <v>15485123</v>
      </c>
      <c r="Y143" s="92" t="n">
        <v>13685286</v>
      </c>
      <c r="Z143" s="93" t="n">
        <f aca="false">Y143/X143</f>
        <v>0.883769925495587</v>
      </c>
      <c r="AA143" s="84" t="str">
        <f aca="false">CONCATENATE("preprocessing/",A143, "/outputs/salmon_hg38_100/quant.sf")</f>
        <v>preprocessing/TMRC30009/outputs/salmon_hg38_100/quant.sf</v>
      </c>
      <c r="AB143" s="84" t="str">
        <f aca="false">CONCATENATE("preprocessing/",A143, "/outputs/45salmon_hg38_lp/quant.sf")</f>
        <v>preprocessing/TMRC30009/outputs/45salmon_hg38_lp/quant.sf</v>
      </c>
      <c r="AC143" s="84" t="str">
        <f aca="false">CONCATENATE("preprocessing/", A143, "/outputs/02hisat2_hg38_100/hg38_100_sno_gene_gene_id.count.xz")</f>
        <v>preprocessing/TMRC30009/outputs/02hisat2_hg38_100/hg38_100_sno_gene_gene_id.count.xz</v>
      </c>
      <c r="AD143" s="92" t="n">
        <v>11276542</v>
      </c>
      <c r="AE143" s="92" t="n">
        <v>1857158</v>
      </c>
      <c r="AF143" s="93" t="n">
        <f aca="false">(AE143+AD143)/Y143</f>
        <v>0.9596949599738</v>
      </c>
      <c r="AG143" s="84" t="str">
        <f aca="false">CONCATENATE("preprocessing/", A143, "/outputs/03hisat2_lpanamensis_v36/sno_gene_gene_id.count.xz")</f>
        <v>preprocessing/TMRC30009/outputs/03hisat2_lpanamensis_v36/sno_gene_gene_id.count.xz</v>
      </c>
      <c r="AH143" s="92" t="n">
        <v>8768</v>
      </c>
      <c r="AI143" s="92" t="n">
        <v>196</v>
      </c>
      <c r="AJ143" s="94" t="n">
        <f aca="false">(AI143+AH143)/Y143</f>
        <v>0.000655010059709384</v>
      </c>
      <c r="AK143" s="95" t="n">
        <f aca="false">(AI143+AH143)/(AE143+AD143)</f>
        <v>0.000682519015966559</v>
      </c>
      <c r="AL143" s="84" t="s">
        <v>63</v>
      </c>
      <c r="AM143" s="84" t="s">
        <v>64</v>
      </c>
      <c r="AN143" s="84" t="s">
        <v>65</v>
      </c>
      <c r="AO143" s="92" t="n">
        <v>0</v>
      </c>
      <c r="AP143" s="92" t="n">
        <v>0</v>
      </c>
      <c r="AQ143" s="92"/>
      <c r="AR143" s="92"/>
      <c r="AS143" s="92" t="n">
        <f aca="false">SUM(AO143:AR143)</f>
        <v>0</v>
      </c>
      <c r="AT143" s="96" t="n">
        <f aca="false">+AS143/AH143</f>
        <v>0</v>
      </c>
      <c r="AU143" s="84" t="s">
        <v>56</v>
      </c>
      <c r="AV143" s="97" t="str">
        <f aca="false">CONCATENATE("preprocessing/", A143, "/outputs/45salmon_hg38_lp/quant.sf")</f>
        <v>preprocessing/TMRC30009/outputs/45salmon_hg38_lp/quant.sf</v>
      </c>
      <c r="AW143" s="84" t="s">
        <v>769</v>
      </c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</row>
    <row r="144" s="84" customFormat="true" ht="21" hidden="false" customHeight="true" outlineLevel="0" collapsed="false">
      <c r="A144" s="83" t="s">
        <v>770</v>
      </c>
      <c r="B144" s="84" t="s">
        <v>50</v>
      </c>
      <c r="C144" s="85" t="s">
        <v>771</v>
      </c>
      <c r="D144" s="86" t="n">
        <v>1</v>
      </c>
      <c r="E144" s="87" t="s">
        <v>52</v>
      </c>
      <c r="F144" s="88" t="n">
        <v>41956</v>
      </c>
      <c r="G144" s="84" t="s">
        <v>764</v>
      </c>
      <c r="H144" s="87" t="s">
        <v>54</v>
      </c>
      <c r="I144" s="87" t="n">
        <v>2</v>
      </c>
      <c r="J144" s="87" t="s">
        <v>55</v>
      </c>
      <c r="K144" s="87" t="s">
        <v>55</v>
      </c>
      <c r="L144" s="87" t="s">
        <v>56</v>
      </c>
      <c r="M144" s="87" t="s">
        <v>55</v>
      </c>
      <c r="N144" s="87" t="s">
        <v>210</v>
      </c>
      <c r="O144" s="87" t="s">
        <v>765</v>
      </c>
      <c r="P144" s="87" t="s">
        <v>425</v>
      </c>
      <c r="Q144" s="89" t="s">
        <v>492</v>
      </c>
      <c r="R144" s="90" t="s">
        <v>214</v>
      </c>
      <c r="S144" s="91" t="s">
        <v>436</v>
      </c>
      <c r="T144" s="99" t="n">
        <v>41956</v>
      </c>
      <c r="U144" s="98" t="s">
        <v>444</v>
      </c>
      <c r="V144" s="84" t="s">
        <v>62</v>
      </c>
      <c r="W144" s="84" t="s">
        <v>73</v>
      </c>
      <c r="X144" s="92" t="n">
        <v>11773717</v>
      </c>
      <c r="Y144" s="92" t="n">
        <v>10020506</v>
      </c>
      <c r="Z144" s="93" t="n">
        <f aca="false">Y144/X144</f>
        <v>0.851091121011317</v>
      </c>
      <c r="AA144" s="84" t="str">
        <f aca="false">CONCATENATE("preprocessing/",A144, "/outputs/salmon_hg38_100/quant.sf")</f>
        <v>preprocessing/TMRC30011/outputs/salmon_hg38_100/quant.sf</v>
      </c>
      <c r="AB144" s="84" t="str">
        <f aca="false">CONCATENATE("preprocessing/",A144, "/outputs/45salmon_hg38_lp/quant.sf")</f>
        <v>preprocessing/TMRC30011/outputs/45salmon_hg38_lp/quant.sf</v>
      </c>
      <c r="AC144" s="84" t="str">
        <f aca="false">CONCATENATE("preprocessing/", A144, "/outputs/02hisat2_hg38_100/hg38_100_sno_gene_gene_id.count.xz")</f>
        <v>preprocessing/TMRC30011/outputs/02hisat2_hg38_100/hg38_100_sno_gene_gene_id.count.xz</v>
      </c>
      <c r="AD144" s="92" t="n">
        <v>8146415</v>
      </c>
      <c r="AE144" s="92" t="n">
        <v>1210568</v>
      </c>
      <c r="AF144" s="93" t="n">
        <f aca="false">(AE144+AD144)/Y144</f>
        <v>0.933783483588553</v>
      </c>
      <c r="AG144" s="84" t="str">
        <f aca="false">CONCATENATE("preprocessing/", A144, "/outputs/03hisat2_lpanamensis_v36/sno_gene_gene_id.count.xz")</f>
        <v>preprocessing/TMRC30011/outputs/03hisat2_lpanamensis_v36/sno_gene_gene_id.count.xz</v>
      </c>
      <c r="AH144" s="92" t="n">
        <v>1652</v>
      </c>
      <c r="AI144" s="92" t="n">
        <v>130</v>
      </c>
      <c r="AJ144" s="94" t="n">
        <f aca="false">(AI144+AH144)/Y144</f>
        <v>0.000177835330870517</v>
      </c>
      <c r="AK144" s="95" t="n">
        <f aca="false">(AI144+AH144)/(AE144+AD144)</f>
        <v>0.00019044600166528</v>
      </c>
      <c r="AL144" s="84" t="s">
        <v>63</v>
      </c>
      <c r="AM144" s="84" t="s">
        <v>221</v>
      </c>
      <c r="AN144" s="84" t="s">
        <v>65</v>
      </c>
      <c r="AO144" s="92" t="n">
        <v>0</v>
      </c>
      <c r="AP144" s="92" t="n">
        <v>0</v>
      </c>
      <c r="AQ144" s="92"/>
      <c r="AR144" s="92"/>
      <c r="AS144" s="92" t="n">
        <f aca="false">SUM(AO144:AR144)</f>
        <v>0</v>
      </c>
      <c r="AT144" s="96" t="n">
        <f aca="false">+AS144/AH144</f>
        <v>0</v>
      </c>
      <c r="AU144" s="84" t="s">
        <v>56</v>
      </c>
      <c r="AV144" s="97" t="str">
        <f aca="false">CONCATENATE("preprocessing/", A144, "/outputs/45salmon_hg38_lp/quant.sf")</f>
        <v>preprocessing/TMRC30011/outputs/45salmon_hg38_lp/quant.sf</v>
      </c>
      <c r="AW144" s="84" t="s">
        <v>772</v>
      </c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</row>
    <row r="145" s="84" customFormat="true" ht="21" hidden="false" customHeight="true" outlineLevel="0" collapsed="false">
      <c r="A145" s="100" t="s">
        <v>773</v>
      </c>
      <c r="B145" s="85" t="s">
        <v>101</v>
      </c>
      <c r="C145" s="85" t="s">
        <v>774</v>
      </c>
      <c r="D145" s="86" t="n">
        <v>2</v>
      </c>
      <c r="E145" s="87" t="s">
        <v>52</v>
      </c>
      <c r="F145" s="88" t="n">
        <v>42152</v>
      </c>
      <c r="G145" s="84" t="s">
        <v>764</v>
      </c>
      <c r="H145" s="87" t="s">
        <v>54</v>
      </c>
      <c r="I145" s="87" t="n">
        <v>1</v>
      </c>
      <c r="J145" s="87" t="s">
        <v>71</v>
      </c>
      <c r="K145" s="87" t="s">
        <v>72</v>
      </c>
      <c r="L145" s="87" t="s">
        <v>56</v>
      </c>
      <c r="M145" s="87" t="s">
        <v>72</v>
      </c>
      <c r="N145" s="87" t="s">
        <v>210</v>
      </c>
      <c r="O145" s="87" t="s">
        <v>765</v>
      </c>
      <c r="P145" s="84" t="s">
        <v>425</v>
      </c>
      <c r="Q145" s="89" t="s">
        <v>257</v>
      </c>
      <c r="R145" s="90" t="n">
        <v>99</v>
      </c>
      <c r="S145" s="91" t="s">
        <v>215</v>
      </c>
      <c r="T145" s="99" t="n">
        <v>42264</v>
      </c>
      <c r="U145" s="87" t="s">
        <v>61</v>
      </c>
      <c r="V145" s="87" t="s">
        <v>62</v>
      </c>
      <c r="X145" s="92" t="n">
        <v>23004340</v>
      </c>
      <c r="Y145" s="92" t="n">
        <v>21637907</v>
      </c>
      <c r="Z145" s="93" t="n">
        <f aca="false">Y145/X145</f>
        <v>0.940601077883565</v>
      </c>
      <c r="AA145" s="84" t="str">
        <f aca="false">CONCATENATE("preprocessing/",A145, "/outputs/salmon_hg38_100/quant.sf")</f>
        <v>preprocessing/TMRC30021/outputs/salmon_hg38_100/quant.sf</v>
      </c>
      <c r="AB145" s="84" t="str">
        <f aca="false">CONCATENATE("preprocessing/",A145, "/outputs/45salmon_hg38_lp/quant.sf")</f>
        <v>preprocessing/TMRC30021/outputs/45salmon_hg38_lp/quant.sf</v>
      </c>
      <c r="AC145" s="84" t="str">
        <f aca="false">CONCATENATE("preprocessing/", A145, "/outputs/02hisat2_hg38_100/hg38_100_sno_gene_gene_id.count.xz")</f>
        <v>preprocessing/TMRC30021/outputs/02hisat2_hg38_100/hg38_100_sno_gene_gene_id.count.xz</v>
      </c>
      <c r="AD145" s="92" t="n">
        <v>17856669</v>
      </c>
      <c r="AE145" s="92" t="n">
        <v>2809053</v>
      </c>
      <c r="AF145" s="93" t="n">
        <f aca="false">(AE145+AD145)/Y145</f>
        <v>0.95507028475536</v>
      </c>
      <c r="AG145" s="84" t="str">
        <f aca="false">CONCATENATE("preprocessing/", A145, "/outputs/03hisat2_lpanamensis_v36/sno_gene_gene_id.count.xz")</f>
        <v>preprocessing/TMRC30021/outputs/03hisat2_lpanamensis_v36/sno_gene_gene_id.count.xz</v>
      </c>
      <c r="AH145" s="92" t="n">
        <v>2350</v>
      </c>
      <c r="AI145" s="92" t="n">
        <v>327</v>
      </c>
      <c r="AJ145" s="94" t="n">
        <f aca="false">(AI145+AH145)/Y145</f>
        <v>0.000123718065707557</v>
      </c>
      <c r="AK145" s="95" t="n">
        <f aca="false">(AI145+AH145)/(AE145+AD145)</f>
        <v>0.000129538179212901</v>
      </c>
      <c r="AL145" s="84" t="s">
        <v>103</v>
      </c>
      <c r="AM145" s="84" t="s">
        <v>64</v>
      </c>
      <c r="AN145" s="84" t="s">
        <v>75</v>
      </c>
      <c r="AO145" s="92" t="n">
        <v>0</v>
      </c>
      <c r="AP145" s="92" t="n">
        <v>0</v>
      </c>
      <c r="AQ145" s="92"/>
      <c r="AR145" s="92"/>
      <c r="AS145" s="92" t="n">
        <f aca="false">SUM(AO145:AR145)</f>
        <v>0</v>
      </c>
      <c r="AT145" s="96" t="n">
        <f aca="false">+AS145/AH145</f>
        <v>0</v>
      </c>
      <c r="AU145" s="84" t="s">
        <v>56</v>
      </c>
      <c r="AV145" s="97" t="str">
        <f aca="false">CONCATENATE("preprocessing/", A145, "/outputs/45salmon_hg38_lp/quant.sf")</f>
        <v>preprocessing/TMRC30021/outputs/45salmon_hg38_lp/quant.sf</v>
      </c>
      <c r="AW145" s="84" t="s">
        <v>775</v>
      </c>
      <c r="AX145" s="84" t="s">
        <v>776</v>
      </c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</row>
    <row r="146" s="84" customFormat="true" ht="21" hidden="false" customHeight="true" outlineLevel="0" collapsed="false">
      <c r="A146" s="100" t="s">
        <v>777</v>
      </c>
      <c r="B146" s="85" t="s">
        <v>101</v>
      </c>
      <c r="C146" s="85" t="s">
        <v>778</v>
      </c>
      <c r="D146" s="86" t="n">
        <v>2</v>
      </c>
      <c r="E146" s="87" t="s">
        <v>52</v>
      </c>
      <c r="F146" s="88" t="n">
        <v>42172</v>
      </c>
      <c r="G146" s="84" t="s">
        <v>764</v>
      </c>
      <c r="H146" s="87" t="s">
        <v>54</v>
      </c>
      <c r="I146" s="87" t="n">
        <v>3</v>
      </c>
      <c r="J146" s="87" t="s">
        <v>226</v>
      </c>
      <c r="K146" s="87" t="s">
        <v>72</v>
      </c>
      <c r="L146" s="87" t="s">
        <v>56</v>
      </c>
      <c r="M146" s="87" t="s">
        <v>72</v>
      </c>
      <c r="N146" s="87" t="s">
        <v>210</v>
      </c>
      <c r="O146" s="87" t="s">
        <v>765</v>
      </c>
      <c r="P146" s="84" t="s">
        <v>425</v>
      </c>
      <c r="Q146" s="89" t="s">
        <v>779</v>
      </c>
      <c r="R146" s="86" t="n">
        <v>99</v>
      </c>
      <c r="S146" s="91" t="s">
        <v>215</v>
      </c>
      <c r="T146" s="99" t="n">
        <v>42193</v>
      </c>
      <c r="U146" s="84" t="s">
        <v>61</v>
      </c>
      <c r="V146" s="87" t="s">
        <v>62</v>
      </c>
      <c r="X146" s="92" t="n">
        <v>39971868</v>
      </c>
      <c r="Y146" s="92" t="n">
        <v>37533288</v>
      </c>
      <c r="Z146" s="93" t="n">
        <f aca="false">Y146/X146</f>
        <v>0.938992593491002</v>
      </c>
      <c r="AA146" s="84" t="str">
        <f aca="false">CONCATENATE("preprocessing/",A146, "/outputs/salmon_hg38_100/quant.sf")</f>
        <v>preprocessing/TMRC30027/outputs/salmon_hg38_100/quant.sf</v>
      </c>
      <c r="AB146" s="84" t="str">
        <f aca="false">CONCATENATE("preprocessing/",A146, "/outputs/45salmon_hg38_lp/quant.sf")</f>
        <v>preprocessing/TMRC30027/outputs/45salmon_hg38_lp/quant.sf</v>
      </c>
      <c r="AC146" s="84" t="str">
        <f aca="false">CONCATENATE("preprocessing/", A146, "/outputs/02hisat2_hg38_100/hg38_100_sno_gene_gene_id.count.xz")</f>
        <v>preprocessing/TMRC30027/outputs/02hisat2_hg38_100/hg38_100_sno_gene_gene_id.count.xz</v>
      </c>
      <c r="AD146" s="92" t="n">
        <v>31366910</v>
      </c>
      <c r="AE146" s="92" t="n">
        <v>4465195</v>
      </c>
      <c r="AF146" s="93" t="n">
        <f aca="false">(AE146+AD146)/Y146</f>
        <v>0.954675353781955</v>
      </c>
      <c r="AG146" s="84" t="str">
        <f aca="false">CONCATENATE("preprocessing/", A146, "/outputs/03hisat2_lpanamensis_v36/sno_gene_gene_id.count.xz")</f>
        <v>preprocessing/TMRC30027/outputs/03hisat2_lpanamensis_v36/sno_gene_gene_id.count.xz</v>
      </c>
      <c r="AH146" s="92" t="n">
        <v>2405</v>
      </c>
      <c r="AI146" s="92" t="n">
        <v>650</v>
      </c>
      <c r="AJ146" s="94" t="n">
        <f aca="false">(AI146+AH146)/Y146</f>
        <v>8.13944144728274E-005</v>
      </c>
      <c r="AK146" s="95" t="n">
        <f aca="false">(AI146+AH146)/(AE146+AD146)</f>
        <v>8.52587365436666E-005</v>
      </c>
      <c r="AL146" s="84" t="s">
        <v>103</v>
      </c>
      <c r="AM146" s="84" t="s">
        <v>221</v>
      </c>
      <c r="AN146" s="84" t="s">
        <v>75</v>
      </c>
      <c r="AO146" s="92" t="n">
        <v>0</v>
      </c>
      <c r="AP146" s="92" t="n">
        <v>0</v>
      </c>
      <c r="AQ146" s="92"/>
      <c r="AR146" s="92"/>
      <c r="AS146" s="92" t="n">
        <f aca="false">SUM(AO146:AR146)</f>
        <v>0</v>
      </c>
      <c r="AT146" s="96" t="n">
        <f aca="false">+AS146/AH146</f>
        <v>0</v>
      </c>
      <c r="AU146" s="84" t="s">
        <v>56</v>
      </c>
      <c r="AV146" s="97" t="str">
        <f aca="false">CONCATENATE("preprocessing/", A146, "/outputs/45salmon_hg38_lp/quant.sf")</f>
        <v>preprocessing/TMRC30027/outputs/45salmon_hg38_lp/quant.sf</v>
      </c>
      <c r="AW146" s="84" t="s">
        <v>780</v>
      </c>
      <c r="AX146" s="84" t="s">
        <v>781</v>
      </c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</row>
    <row r="147" s="84" customFormat="true" ht="21" hidden="false" customHeight="true" outlineLevel="0" collapsed="false">
      <c r="A147" s="100" t="s">
        <v>782</v>
      </c>
      <c r="B147" s="85" t="s">
        <v>101</v>
      </c>
      <c r="C147" s="85" t="s">
        <v>783</v>
      </c>
      <c r="D147" s="86" t="n">
        <v>2</v>
      </c>
      <c r="E147" s="87" t="s">
        <v>52</v>
      </c>
      <c r="F147" s="88" t="n">
        <v>42159</v>
      </c>
      <c r="G147" s="84" t="s">
        <v>764</v>
      </c>
      <c r="H147" s="87" t="s">
        <v>54</v>
      </c>
      <c r="I147" s="87" t="n">
        <v>2</v>
      </c>
      <c r="J147" s="87" t="s">
        <v>71</v>
      </c>
      <c r="K147" s="87" t="s">
        <v>72</v>
      </c>
      <c r="L147" s="87" t="s">
        <v>56</v>
      </c>
      <c r="M147" s="87" t="s">
        <v>72</v>
      </c>
      <c r="N147" s="87" t="s">
        <v>210</v>
      </c>
      <c r="O147" s="87" t="s">
        <v>765</v>
      </c>
      <c r="P147" s="84" t="s">
        <v>425</v>
      </c>
      <c r="Q147" s="89" t="s">
        <v>479</v>
      </c>
      <c r="R147" s="90" t="n">
        <v>98</v>
      </c>
      <c r="S147" s="91" t="s">
        <v>215</v>
      </c>
      <c r="T147" s="99" t="n">
        <v>42264</v>
      </c>
      <c r="U147" s="87" t="s">
        <v>61</v>
      </c>
      <c r="V147" s="87" t="s">
        <v>62</v>
      </c>
      <c r="X147" s="92" t="n">
        <v>6367641</v>
      </c>
      <c r="Y147" s="92" t="n">
        <v>6165038</v>
      </c>
      <c r="Z147" s="93" t="n">
        <f aca="false">Y147/X147</f>
        <v>0.968182408524601</v>
      </c>
      <c r="AA147" s="84" t="str">
        <f aca="false">CONCATENATE("preprocessing/",A147, "/outputs/salmon_hg38_100/quant.sf")</f>
        <v>preprocessing/TMRC30031/outputs/salmon_hg38_100/quant.sf</v>
      </c>
      <c r="AB147" s="84" t="str">
        <f aca="false">CONCATENATE("preprocessing/",A147, "/outputs/45salmon_hg38_lp/quant.sf")</f>
        <v>preprocessing/TMRC30031/outputs/45salmon_hg38_lp/quant.sf</v>
      </c>
      <c r="AC147" s="84" t="str">
        <f aca="false">CONCATENATE("preprocessing/", A147, "/outputs/02hisat2_hg38_100/hg38_100_sno_gene_gene_id.count.xz")</f>
        <v>preprocessing/TMRC30031/outputs/02hisat2_hg38_100/hg38_100_sno_gene_gene_id.count.xz</v>
      </c>
      <c r="AD147" s="92" t="n">
        <v>5011349</v>
      </c>
      <c r="AE147" s="92" t="n">
        <v>838465</v>
      </c>
      <c r="AF147" s="93" t="n">
        <f aca="false">(AE147+AD147)/Y147</f>
        <v>0.948869090506823</v>
      </c>
      <c r="AG147" s="84" t="str">
        <f aca="false">CONCATENATE("preprocessing/", A147, "/outputs/03hisat2_lpanamensis_v36/sno_gene_gene_id.count.xz")</f>
        <v>preprocessing/TMRC30031/outputs/03hisat2_lpanamensis_v36/sno_gene_gene_id.count.xz</v>
      </c>
      <c r="AH147" s="92" t="n">
        <v>469</v>
      </c>
      <c r="AI147" s="92" t="n">
        <v>77</v>
      </c>
      <c r="AJ147" s="94" t="n">
        <f aca="false">(AI147+AH147)/Y147</f>
        <v>8.85639309928017E-005</v>
      </c>
      <c r="AK147" s="95" t="n">
        <f aca="false">(AI147+AH147)/(AE147+AD147)</f>
        <v>9.33363009490558E-005</v>
      </c>
      <c r="AL147" s="84" t="s">
        <v>103</v>
      </c>
      <c r="AM147" s="84" t="s">
        <v>221</v>
      </c>
      <c r="AN147" s="84" t="s">
        <v>75</v>
      </c>
      <c r="AO147" s="92" t="n">
        <v>0</v>
      </c>
      <c r="AP147" s="92" t="n">
        <v>0</v>
      </c>
      <c r="AQ147" s="92"/>
      <c r="AR147" s="92"/>
      <c r="AS147" s="92" t="n">
        <f aca="false">SUM(AO147:AR147)</f>
        <v>0</v>
      </c>
      <c r="AT147" s="96" t="n">
        <f aca="false">+AS147/AH147</f>
        <v>0</v>
      </c>
      <c r="AU147" s="84" t="s">
        <v>56</v>
      </c>
      <c r="AV147" s="97" t="str">
        <f aca="false">CONCATENATE("preprocessing/", A147, "/outputs/45salmon_hg38_lp/quant.sf")</f>
        <v>preprocessing/TMRC30031/outputs/45salmon_hg38_lp/quant.sf</v>
      </c>
      <c r="AW147" s="84" t="s">
        <v>784</v>
      </c>
      <c r="AX147" s="84" t="s">
        <v>785</v>
      </c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</row>
    <row r="148" s="84" customFormat="true" ht="21" hidden="false" customHeight="true" outlineLevel="0" collapsed="false">
      <c r="A148" s="100" t="s">
        <v>786</v>
      </c>
      <c r="B148" s="85" t="s">
        <v>114</v>
      </c>
      <c r="C148" s="85" t="s">
        <v>787</v>
      </c>
      <c r="D148" s="86" t="n">
        <v>2</v>
      </c>
      <c r="E148" s="87" t="s">
        <v>52</v>
      </c>
      <c r="F148" s="88" t="n">
        <v>42172</v>
      </c>
      <c r="G148" s="84" t="s">
        <v>764</v>
      </c>
      <c r="H148" s="87" t="s">
        <v>54</v>
      </c>
      <c r="I148" s="87" t="n">
        <v>3</v>
      </c>
      <c r="J148" s="87" t="s">
        <v>55</v>
      </c>
      <c r="K148" s="87" t="s">
        <v>55</v>
      </c>
      <c r="L148" s="87" t="s">
        <v>56</v>
      </c>
      <c r="M148" s="87" t="s">
        <v>55</v>
      </c>
      <c r="N148" s="87" t="s">
        <v>210</v>
      </c>
      <c r="O148" s="87" t="s">
        <v>765</v>
      </c>
      <c r="P148" s="84" t="s">
        <v>425</v>
      </c>
      <c r="Q148" s="89" t="n">
        <v>40000000</v>
      </c>
      <c r="R148" s="90" t="n">
        <v>99</v>
      </c>
      <c r="S148" s="91" t="s">
        <v>215</v>
      </c>
      <c r="T148" s="99" t="n">
        <v>42192</v>
      </c>
      <c r="U148" s="84" t="s">
        <v>61</v>
      </c>
      <c r="V148" s="87" t="s">
        <v>62</v>
      </c>
      <c r="X148" s="92" t="n">
        <v>38411571</v>
      </c>
      <c r="Y148" s="92" t="n">
        <v>36131080</v>
      </c>
      <c r="Z148" s="93" t="n">
        <f aca="false">Y148/X148</f>
        <v>0.940630103361302</v>
      </c>
      <c r="AA148" s="84" t="str">
        <f aca="false">CONCATENATE("preprocessing/",A148, "/outputs/salmon_hg38_100/quant.sf")</f>
        <v>preprocessing/TMRC30035/outputs/salmon_hg38_100/quant.sf</v>
      </c>
      <c r="AB148" s="84" t="str">
        <f aca="false">CONCATENATE("preprocessing/",A148, "/outputs/45salmon_hg38_lp/quant.sf")</f>
        <v>preprocessing/TMRC30035/outputs/45salmon_hg38_lp/quant.sf</v>
      </c>
      <c r="AC148" s="84" t="str">
        <f aca="false">CONCATENATE("preprocessing/", A148, "/outputs/02hisat2_hg38_100/hg38_100_sno_gene_gene_id.count.xz")</f>
        <v>preprocessing/TMRC30035/outputs/02hisat2_hg38_100/hg38_100_sno_gene_gene_id.count.xz</v>
      </c>
      <c r="AD148" s="92" t="n">
        <v>30060005</v>
      </c>
      <c r="AE148" s="92" t="n">
        <v>4456780</v>
      </c>
      <c r="AF148" s="93" t="n">
        <f aca="false">(AE148+AD148)/Y148</f>
        <v>0.955321152868943</v>
      </c>
      <c r="AG148" s="84" t="str">
        <f aca="false">CONCATENATE("preprocessing/", A148, "/outputs/03hisat2_lpanamensis_v36/sno_gene_gene_id.count.xz")</f>
        <v>preprocessing/TMRC30035/outputs/03hisat2_lpanamensis_v36/sno_gene_gene_id.count.xz</v>
      </c>
      <c r="AH148" s="92" t="n">
        <v>3150</v>
      </c>
      <c r="AI148" s="92" t="n">
        <v>700</v>
      </c>
      <c r="AJ148" s="94" t="n">
        <f aca="false">(AI148+AH148)/Y148</f>
        <v>0.000106556460532041</v>
      </c>
      <c r="AK148" s="95" t="n">
        <f aca="false">(AI148+AH148)/(AE148+AD148)</f>
        <v>0.000111539936294762</v>
      </c>
      <c r="AL148" s="84" t="s">
        <v>116</v>
      </c>
      <c r="AM148" s="84" t="s">
        <v>221</v>
      </c>
      <c r="AN148" s="84" t="s">
        <v>75</v>
      </c>
      <c r="AO148" s="92" t="n">
        <v>1</v>
      </c>
      <c r="AP148" s="92" t="n">
        <v>0</v>
      </c>
      <c r="AQ148" s="92"/>
      <c r="AR148" s="92"/>
      <c r="AS148" s="92" t="n">
        <f aca="false">SUM(AO148:AR148)</f>
        <v>1</v>
      </c>
      <c r="AT148" s="96" t="n">
        <f aca="false">+AS148/AH148</f>
        <v>0.000317460317460317</v>
      </c>
      <c r="AU148" s="84" t="s">
        <v>56</v>
      </c>
      <c r="AV148" s="97" t="str">
        <f aca="false">CONCATENATE("preprocessing/", A148, "/outputs/45salmon_hg38_lp/quant.sf")</f>
        <v>preprocessing/TMRC30035/outputs/45salmon_hg38_lp/quant.sf</v>
      </c>
      <c r="AW148" s="84" t="s">
        <v>788</v>
      </c>
      <c r="AX148" s="84" t="s">
        <v>789</v>
      </c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</row>
    <row r="149" s="84" customFormat="true" ht="21" hidden="false" customHeight="true" outlineLevel="0" collapsed="false">
      <c r="A149" s="100" t="s">
        <v>790</v>
      </c>
      <c r="B149" s="85" t="s">
        <v>114</v>
      </c>
      <c r="C149" s="85" t="s">
        <v>791</v>
      </c>
      <c r="D149" s="86" t="n">
        <v>2</v>
      </c>
      <c r="E149" s="87" t="s">
        <v>52</v>
      </c>
      <c r="F149" s="88" t="n">
        <v>42152</v>
      </c>
      <c r="G149" s="84" t="s">
        <v>764</v>
      </c>
      <c r="H149" s="87" t="s">
        <v>54</v>
      </c>
      <c r="I149" s="87" t="n">
        <v>1</v>
      </c>
      <c r="J149" s="87" t="s">
        <v>55</v>
      </c>
      <c r="K149" s="87" t="s">
        <v>55</v>
      </c>
      <c r="L149" s="87" t="s">
        <v>56</v>
      </c>
      <c r="M149" s="87" t="s">
        <v>55</v>
      </c>
      <c r="N149" s="87" t="s">
        <v>210</v>
      </c>
      <c r="O149" s="87" t="s">
        <v>765</v>
      </c>
      <c r="P149" s="84" t="s">
        <v>425</v>
      </c>
      <c r="Q149" s="89" t="s">
        <v>792</v>
      </c>
      <c r="R149" s="90" t="n">
        <v>96</v>
      </c>
      <c r="S149" s="91" t="s">
        <v>215</v>
      </c>
      <c r="T149" s="99" t="n">
        <v>42193</v>
      </c>
      <c r="U149" s="87" t="s">
        <v>61</v>
      </c>
      <c r="V149" s="87" t="s">
        <v>62</v>
      </c>
      <c r="X149" s="92" t="n">
        <v>29107340</v>
      </c>
      <c r="Y149" s="92" t="n">
        <v>27362394</v>
      </c>
      <c r="Z149" s="93" t="n">
        <f aca="false">Y149/X149</f>
        <v>0.94005134100196</v>
      </c>
      <c r="AA149" s="84" t="str">
        <f aca="false">CONCATENATE("preprocessing/",A149, "/outputs/salmon_hg38_100/quant.sf")</f>
        <v>preprocessing/TMRC30039/outputs/salmon_hg38_100/quant.sf</v>
      </c>
      <c r="AB149" s="84" t="str">
        <f aca="false">CONCATENATE("preprocessing/",A149, "/outputs/45salmon_hg38_lp/quant.sf")</f>
        <v>preprocessing/TMRC30039/outputs/45salmon_hg38_lp/quant.sf</v>
      </c>
      <c r="AC149" s="84" t="str">
        <f aca="false">CONCATENATE("preprocessing/", A149, "/outputs/02hisat2_hg38_100/hg38_100_sno_gene_gene_id.count.xz")</f>
        <v>preprocessing/TMRC30039/outputs/02hisat2_hg38_100/hg38_100_sno_gene_gene_id.count.xz</v>
      </c>
      <c r="AD149" s="92" t="n">
        <v>22635994</v>
      </c>
      <c r="AE149" s="92" t="n">
        <v>2946112</v>
      </c>
      <c r="AF149" s="93" t="n">
        <f aca="false">(AE149+AD149)/Y149</f>
        <v>0.934936687191918</v>
      </c>
      <c r="AG149" s="84" t="str">
        <f aca="false">CONCATENATE("preprocessing/", A149, "/outputs/03hisat2_lpanamensis_v36/sno_gene_gene_id.count.xz")</f>
        <v>preprocessing/TMRC30039/outputs/03hisat2_lpanamensis_v36/sno_gene_gene_id.count.xz</v>
      </c>
      <c r="AH149" s="92" t="n">
        <v>4167</v>
      </c>
      <c r="AI149" s="92" t="n">
        <v>704</v>
      </c>
      <c r="AJ149" s="94" t="n">
        <f aca="false">(AI149+AH149)/Y149</f>
        <v>0.000178018049151693</v>
      </c>
      <c r="AK149" s="95" t="n">
        <f aca="false">(AI149+AH149)/(AE149+AD149)</f>
        <v>0.000190406528688451</v>
      </c>
      <c r="AL149" s="84" t="s">
        <v>116</v>
      </c>
      <c r="AM149" s="84" t="s">
        <v>64</v>
      </c>
      <c r="AN149" s="84" t="s">
        <v>75</v>
      </c>
      <c r="AO149" s="92" t="n">
        <v>1</v>
      </c>
      <c r="AP149" s="92" t="n">
        <v>0</v>
      </c>
      <c r="AQ149" s="92"/>
      <c r="AR149" s="92"/>
      <c r="AS149" s="92" t="n">
        <f aca="false">SUM(AO149:AR149)</f>
        <v>1</v>
      </c>
      <c r="AT149" s="96" t="n">
        <f aca="false">+AS149/AH149</f>
        <v>0.000239980801535877</v>
      </c>
      <c r="AU149" s="84" t="s">
        <v>56</v>
      </c>
      <c r="AV149" s="97" t="str">
        <f aca="false">CONCATENATE("preprocessing/", A149, "/outputs/45salmon_hg38_lp/quant.sf")</f>
        <v>preprocessing/TMRC30039/outputs/45salmon_hg38_lp/quant.sf</v>
      </c>
      <c r="AW149" s="84" t="s">
        <v>793</v>
      </c>
      <c r="AX149" s="84" t="s">
        <v>794</v>
      </c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</row>
    <row r="150" s="84" customFormat="true" ht="21" hidden="false" customHeight="true" outlineLevel="0" collapsed="false">
      <c r="A150" s="100" t="s">
        <v>795</v>
      </c>
      <c r="B150" s="85" t="s">
        <v>114</v>
      </c>
      <c r="C150" s="85" t="s">
        <v>796</v>
      </c>
      <c r="D150" s="86" t="n">
        <v>2</v>
      </c>
      <c r="E150" s="87" t="s">
        <v>52</v>
      </c>
      <c r="F150" s="88" t="n">
        <v>42159</v>
      </c>
      <c r="G150" s="84" t="s">
        <v>764</v>
      </c>
      <c r="H150" s="87" t="s">
        <v>54</v>
      </c>
      <c r="I150" s="87" t="n">
        <v>2</v>
      </c>
      <c r="J150" s="87" t="s">
        <v>55</v>
      </c>
      <c r="K150" s="87" t="s">
        <v>55</v>
      </c>
      <c r="L150" s="87" t="s">
        <v>56</v>
      </c>
      <c r="M150" s="87" t="s">
        <v>55</v>
      </c>
      <c r="N150" s="87" t="s">
        <v>210</v>
      </c>
      <c r="O150" s="87" t="s">
        <v>765</v>
      </c>
      <c r="P150" s="84" t="s">
        <v>425</v>
      </c>
      <c r="Q150" s="89" t="s">
        <v>797</v>
      </c>
      <c r="R150" s="90" t="n">
        <v>96</v>
      </c>
      <c r="S150" s="91" t="s">
        <v>215</v>
      </c>
      <c r="T150" s="99" t="n">
        <v>42192</v>
      </c>
      <c r="U150" s="87" t="s">
        <v>61</v>
      </c>
      <c r="V150" s="87" t="s">
        <v>62</v>
      </c>
      <c r="X150" s="92" t="n">
        <v>24412343</v>
      </c>
      <c r="Y150" s="92" t="n">
        <v>22905986</v>
      </c>
      <c r="Z150" s="93" t="n">
        <f aca="false">Y150/X150</f>
        <v>0.938295271371535</v>
      </c>
      <c r="AA150" s="84" t="str">
        <f aca="false">CONCATENATE("preprocessing/",A150, "/outputs/salmon_hg38_100/quant.sf")</f>
        <v>preprocessing/TMRC30040/outputs/salmon_hg38_100/quant.sf</v>
      </c>
      <c r="AB150" s="84" t="str">
        <f aca="false">CONCATENATE("preprocessing/",A150, "/outputs/45salmon_hg38_lp/quant.sf")</f>
        <v>preprocessing/TMRC30040/outputs/45salmon_hg38_lp/quant.sf</v>
      </c>
      <c r="AC150" s="84" t="str">
        <f aca="false">CONCATENATE("preprocessing/", A150, "/outputs/02hisat2_hg38_100/hg38_100_sno_gene_gene_id.count.xz")</f>
        <v>preprocessing/TMRC30040/outputs/02hisat2_hg38_100/hg38_100_sno_gene_gene_id.count.xz</v>
      </c>
      <c r="AD150" s="92" t="n">
        <v>18827092</v>
      </c>
      <c r="AE150" s="92" t="n">
        <v>2557822</v>
      </c>
      <c r="AF150" s="93" t="n">
        <f aca="false">(AE150+AD150)/Y150</f>
        <v>0.933595000014407</v>
      </c>
      <c r="AG150" s="84" t="str">
        <f aca="false">CONCATENATE("preprocessing/", A150, "/outputs/03hisat2_lpanamensis_v36/sno_gene_gene_id.count.xz")</f>
        <v>preprocessing/TMRC30040/outputs/03hisat2_lpanamensis_v36/sno_gene_gene_id.count.xz</v>
      </c>
      <c r="AH150" s="92" t="n">
        <v>3780</v>
      </c>
      <c r="AI150" s="92" t="n">
        <v>607</v>
      </c>
      <c r="AJ150" s="94" t="n">
        <f aca="false">(AI150+AH150)/Y150</f>
        <v>0.000191521989055612</v>
      </c>
      <c r="AK150" s="95" t="n">
        <f aca="false">(AI150+AH150)/(AE150+AD150)</f>
        <v>0.000205144617369048</v>
      </c>
      <c r="AL150" s="84" t="s">
        <v>116</v>
      </c>
      <c r="AM150" s="84" t="s">
        <v>221</v>
      </c>
      <c r="AN150" s="84" t="s">
        <v>75</v>
      </c>
      <c r="AO150" s="92" t="n">
        <v>1</v>
      </c>
      <c r="AP150" s="92" t="n">
        <v>0</v>
      </c>
      <c r="AQ150" s="92"/>
      <c r="AR150" s="92"/>
      <c r="AS150" s="92" t="n">
        <f aca="false">SUM(AO150:AR150)</f>
        <v>1</v>
      </c>
      <c r="AT150" s="96" t="n">
        <f aca="false">+AS150/AH150</f>
        <v>0.000264550264550265</v>
      </c>
      <c r="AU150" s="84" t="s">
        <v>56</v>
      </c>
      <c r="AV150" s="97" t="str">
        <f aca="false">CONCATENATE("preprocessing/", A150, "/outputs/45salmon_hg38_lp/quant.sf")</f>
        <v>preprocessing/TMRC30040/outputs/45salmon_hg38_lp/quant.sf</v>
      </c>
      <c r="AW150" s="84" t="s">
        <v>798</v>
      </c>
      <c r="AX150" s="84" t="s">
        <v>799</v>
      </c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</row>
    <row r="151" s="84" customFormat="true" ht="21" hidden="false" customHeight="true" outlineLevel="0" collapsed="false">
      <c r="A151" s="100" t="s">
        <v>800</v>
      </c>
      <c r="B151" s="85" t="s">
        <v>134</v>
      </c>
      <c r="C151" s="85" t="s">
        <v>801</v>
      </c>
      <c r="D151" s="86" t="n">
        <v>2</v>
      </c>
      <c r="E151" s="84" t="s">
        <v>52</v>
      </c>
      <c r="F151" s="88" t="n">
        <v>42229</v>
      </c>
      <c r="G151" s="87" t="s">
        <v>764</v>
      </c>
      <c r="H151" s="87" t="s">
        <v>54</v>
      </c>
      <c r="I151" s="87" t="n">
        <v>1</v>
      </c>
      <c r="J151" s="87" t="s">
        <v>109</v>
      </c>
      <c r="K151" s="84" t="s">
        <v>72</v>
      </c>
      <c r="L151" s="84" t="s">
        <v>56</v>
      </c>
      <c r="M151" s="84" t="s">
        <v>72</v>
      </c>
      <c r="N151" s="84" t="s">
        <v>210</v>
      </c>
      <c r="O151" s="84" t="s">
        <v>765</v>
      </c>
      <c r="P151" s="84" t="s">
        <v>425</v>
      </c>
      <c r="Q151" s="101" t="n">
        <v>20000000</v>
      </c>
      <c r="R151" s="90" t="s">
        <v>247</v>
      </c>
      <c r="S151" s="84" t="s">
        <v>215</v>
      </c>
      <c r="T151" s="99" t="n">
        <v>42264</v>
      </c>
      <c r="U151" s="84" t="s">
        <v>61</v>
      </c>
      <c r="V151" s="87" t="s">
        <v>62</v>
      </c>
      <c r="X151" s="92" t="n">
        <v>16124042</v>
      </c>
      <c r="Y151" s="92" t="n">
        <v>15143159</v>
      </c>
      <c r="Z151" s="93" t="n">
        <f aca="false">Y151/X151</f>
        <v>0.9391664323375</v>
      </c>
      <c r="AA151" s="84" t="str">
        <f aca="false">CONCATENATE("preprocessing/",A151, "/outputs/salmon_hg38_100/quant.sf")</f>
        <v>preprocessing/TMRC30042/outputs/salmon_hg38_100/quant.sf</v>
      </c>
      <c r="AB151" s="84" t="str">
        <f aca="false">CONCATENATE("preprocessing/",A151, "/outputs/45salmon_hg38_lp/quant.sf")</f>
        <v>preprocessing/TMRC30042/outputs/45salmon_hg38_lp/quant.sf</v>
      </c>
      <c r="AC151" s="84" t="str">
        <f aca="false">CONCATENATE("preprocessing/", A151, "/outputs/02hisat2_hg38_100/hg38_100_sno_gene_gene_id.count.xz")</f>
        <v>preprocessing/TMRC30042/outputs/02hisat2_hg38_100/hg38_100_sno_gene_gene_id.count.xz</v>
      </c>
      <c r="AD151" s="92" t="n">
        <v>12063695</v>
      </c>
      <c r="AE151" s="92" t="n">
        <v>1947138</v>
      </c>
      <c r="AF151" s="93" t="n">
        <f aca="false">(AE151+AD151)/Y151</f>
        <v>0.92522524527412</v>
      </c>
      <c r="AG151" s="84" t="str">
        <f aca="false">CONCATENATE("preprocessing/", A151, "/outputs/03hisat2_lpanamensis_v36/sno_gene_gene_id.count.xz")</f>
        <v>preprocessing/TMRC30042/outputs/03hisat2_lpanamensis_v36/sno_gene_gene_id.count.xz</v>
      </c>
      <c r="AH151" s="92" t="n">
        <v>2794</v>
      </c>
      <c r="AI151" s="92" t="n">
        <v>272</v>
      </c>
      <c r="AJ151" s="94" t="n">
        <f aca="false">(AI151+AH151)/Y151</f>
        <v>0.000202467662130471</v>
      </c>
      <c r="AK151" s="95" t="n">
        <f aca="false">(AI151+AH151)/(AE151+AD151)</f>
        <v>0.000218830671952196</v>
      </c>
      <c r="AL151" s="84" t="s">
        <v>136</v>
      </c>
      <c r="AM151" s="84" t="s">
        <v>64</v>
      </c>
      <c r="AN151" s="84" t="s">
        <v>75</v>
      </c>
      <c r="AO151" s="92" t="n">
        <v>0</v>
      </c>
      <c r="AP151" s="92" t="n">
        <v>0</v>
      </c>
      <c r="AQ151" s="92"/>
      <c r="AR151" s="92"/>
      <c r="AS151" s="92" t="n">
        <f aca="false">SUM(AO151:AR151)</f>
        <v>0</v>
      </c>
      <c r="AT151" s="96" t="n">
        <f aca="false">+AS151/AH151</f>
        <v>0</v>
      </c>
      <c r="AU151" s="84" t="s">
        <v>56</v>
      </c>
      <c r="AV151" s="97" t="str">
        <f aca="false">CONCATENATE("preprocessing/", A151, "/outputs/45salmon_hg38_lp/quant.sf")</f>
        <v>preprocessing/TMRC30042/outputs/45salmon_hg38_lp/quant.sf</v>
      </c>
      <c r="AW151" s="84" t="s">
        <v>802</v>
      </c>
      <c r="AX151" s="84" t="s">
        <v>803</v>
      </c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</row>
    <row r="152" s="84" customFormat="true" ht="21" hidden="false" customHeight="true" outlineLevel="0" collapsed="false">
      <c r="A152" s="100" t="s">
        <v>804</v>
      </c>
      <c r="B152" s="85" t="s">
        <v>120</v>
      </c>
      <c r="C152" s="85" t="s">
        <v>805</v>
      </c>
      <c r="D152" s="86" t="n">
        <v>2</v>
      </c>
      <c r="E152" s="87" t="s">
        <v>52</v>
      </c>
      <c r="F152" s="88" t="n">
        <v>42154</v>
      </c>
      <c r="G152" s="84" t="s">
        <v>764</v>
      </c>
      <c r="H152" s="87" t="s">
        <v>54</v>
      </c>
      <c r="I152" s="87" t="n">
        <v>1</v>
      </c>
      <c r="J152" s="87" t="s">
        <v>56</v>
      </c>
      <c r="K152" s="87" t="s">
        <v>56</v>
      </c>
      <c r="L152" s="87" t="s">
        <v>122</v>
      </c>
      <c r="M152" s="87" t="s">
        <v>82</v>
      </c>
      <c r="N152" s="87" t="s">
        <v>210</v>
      </c>
      <c r="O152" s="87" t="s">
        <v>765</v>
      </c>
      <c r="P152" s="84" t="s">
        <v>425</v>
      </c>
      <c r="Q152" s="89" t="s">
        <v>806</v>
      </c>
      <c r="R152" s="90" t="n">
        <v>96</v>
      </c>
      <c r="S152" s="91" t="s">
        <v>215</v>
      </c>
      <c r="T152" s="99" t="n">
        <v>42398</v>
      </c>
      <c r="U152" s="84" t="s">
        <v>61</v>
      </c>
      <c r="V152" s="87" t="s">
        <v>62</v>
      </c>
      <c r="X152" s="92" t="n">
        <v>91394186</v>
      </c>
      <c r="Y152" s="92" t="n">
        <v>71890527</v>
      </c>
      <c r="Z152" s="93" t="n">
        <f aca="false">Y152/X152</f>
        <v>0.786598471373223</v>
      </c>
      <c r="AA152" s="84" t="str">
        <f aca="false">CONCATENATE("preprocessing/",A152, "/outputs/salmon_hg38_100/quant.sf")</f>
        <v>preprocessing/TMRC30047/outputs/salmon_hg38_100/quant.sf</v>
      </c>
      <c r="AB152" s="84" t="str">
        <f aca="false">CONCATENATE("preprocessing/",A152, "/outputs/45salmon_hg38_lp/quant.sf")</f>
        <v>preprocessing/TMRC30047/outputs/45salmon_hg38_lp/quant.sf</v>
      </c>
      <c r="AC152" s="84" t="str">
        <f aca="false">CONCATENATE("preprocessing/", A152, "/outputs/02hisat2_hg38_100/hg38_100_sno_gene_gene_id.count.xz")</f>
        <v>preprocessing/TMRC30047/outputs/02hisat2_hg38_100/hg38_100_sno_gene_gene_id.count.xz</v>
      </c>
      <c r="AD152" s="92" t="n">
        <v>61698338</v>
      </c>
      <c r="AE152" s="92" t="n">
        <v>7845200</v>
      </c>
      <c r="AF152" s="93" t="n">
        <f aca="false">(AE152+AD152)/Y152</f>
        <v>0.967353292597229</v>
      </c>
      <c r="AG152" s="84" t="str">
        <f aca="false">CONCATENATE("preprocessing/", A152, "/outputs/03hisat2_lpanamensis_v36/sno_gene_gene_id.count.xz")</f>
        <v>preprocessing/TMRC30047/outputs/03hisat2_lpanamensis_v36/sno_gene_gene_id.count.xz</v>
      </c>
      <c r="AH152" s="92" t="n">
        <v>60347</v>
      </c>
      <c r="AI152" s="92" t="n">
        <v>4175</v>
      </c>
      <c r="AJ152" s="94" t="n">
        <f aca="false">(AI152+AH152)/Y152</f>
        <v>0.000897503505573133</v>
      </c>
      <c r="AK152" s="95" t="n">
        <f aca="false">(AI152+AH152)/(AE152+AD152)</f>
        <v>0.000927792888535524</v>
      </c>
      <c r="AL152" s="84" t="s">
        <v>123</v>
      </c>
      <c r="AM152" s="84" t="s">
        <v>64</v>
      </c>
      <c r="AN152" s="84" t="s">
        <v>75</v>
      </c>
      <c r="AO152" s="92" t="n">
        <v>0</v>
      </c>
      <c r="AP152" s="92" t="n">
        <v>3</v>
      </c>
      <c r="AQ152" s="92" t="n">
        <v>1114</v>
      </c>
      <c r="AR152" s="92" t="n">
        <v>0</v>
      </c>
      <c r="AS152" s="92" t="n">
        <f aca="false">SUM(AO152:AR152)</f>
        <v>1117</v>
      </c>
      <c r="AT152" s="96" t="n">
        <f aca="false">+AS152/AH152</f>
        <v>0.0185096193679885</v>
      </c>
      <c r="AU152" s="84" t="s">
        <v>61</v>
      </c>
      <c r="AV152" s="97" t="str">
        <f aca="false">CONCATENATE("preprocessing/", A152, "/outputs/45salmon_hg38_lp/quant.sf")</f>
        <v>preprocessing/TMRC30047/outputs/45salmon_hg38_lp/quant.sf</v>
      </c>
      <c r="AW152" s="84" t="s">
        <v>807</v>
      </c>
      <c r="AX152" s="84" t="s">
        <v>808</v>
      </c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</row>
    <row r="153" s="84" customFormat="true" ht="21" hidden="false" customHeight="true" outlineLevel="0" collapsed="false">
      <c r="A153" s="100" t="s">
        <v>809</v>
      </c>
      <c r="B153" s="85" t="s">
        <v>79</v>
      </c>
      <c r="C153" s="85" t="s">
        <v>810</v>
      </c>
      <c r="D153" s="86" t="n">
        <v>2</v>
      </c>
      <c r="E153" s="87" t="s">
        <v>52</v>
      </c>
      <c r="F153" s="88" t="n">
        <v>42019</v>
      </c>
      <c r="G153" s="84" t="s">
        <v>764</v>
      </c>
      <c r="H153" s="87" t="s">
        <v>54</v>
      </c>
      <c r="I153" s="87" t="n">
        <v>1</v>
      </c>
      <c r="J153" s="87" t="s">
        <v>81</v>
      </c>
      <c r="K153" s="87" t="s">
        <v>56</v>
      </c>
      <c r="L153" s="87" t="s">
        <v>56</v>
      </c>
      <c r="M153" s="87" t="s">
        <v>82</v>
      </c>
      <c r="N153" s="87" t="s">
        <v>210</v>
      </c>
      <c r="O153" s="87" t="s">
        <v>765</v>
      </c>
      <c r="P153" s="84" t="s">
        <v>425</v>
      </c>
      <c r="Q153" s="89" t="s">
        <v>811</v>
      </c>
      <c r="R153" s="90" t="s">
        <v>812</v>
      </c>
      <c r="S153" s="91" t="s">
        <v>215</v>
      </c>
      <c r="T153" s="99" t="n">
        <v>42049</v>
      </c>
      <c r="U153" s="87" t="s">
        <v>61</v>
      </c>
      <c r="V153" s="87" t="s">
        <v>62</v>
      </c>
      <c r="X153" s="92" t="n">
        <v>2500640</v>
      </c>
      <c r="Y153" s="92" t="n">
        <v>1978602</v>
      </c>
      <c r="Z153" s="93" t="n">
        <f aca="false">Y153/X153</f>
        <v>0.79123824300979</v>
      </c>
      <c r="AA153" s="84" t="str">
        <f aca="false">CONCATENATE("preprocessing/",A153, "/outputs/salmon_hg38_100/quant.sf")</f>
        <v>preprocessing/TMRC30052/outputs/salmon_hg38_100/quant.sf</v>
      </c>
      <c r="AB153" s="84" t="str">
        <f aca="false">CONCATENATE("preprocessing/",A153, "/outputs/45salmon_hg38_lp/quant.sf")</f>
        <v>preprocessing/TMRC30052/outputs/45salmon_hg38_lp/quant.sf</v>
      </c>
      <c r="AC153" s="84" t="str">
        <f aca="false">CONCATENATE("preprocessing/", A153, "/outputs/02hisat2_hg38_100/hg38_100_sno_gene_gene_id.count.xz")</f>
        <v>preprocessing/TMRC30052/outputs/02hisat2_hg38_100/hg38_100_sno_gene_gene_id.count.xz</v>
      </c>
      <c r="AD153" s="92" t="n">
        <v>1713229</v>
      </c>
      <c r="AE153" s="92" t="n">
        <v>206285</v>
      </c>
      <c r="AF153" s="93" t="n">
        <f aca="false">(AE153+AD153)/Y153</f>
        <v>0.970136490309825</v>
      </c>
      <c r="AG153" s="84" t="str">
        <f aca="false">CONCATENATE("preprocessing/", A153, "/outputs/03hisat2_lpanamensis_v36/sno_gene_gene_id.count.xz")</f>
        <v>preprocessing/TMRC30052/outputs/03hisat2_lpanamensis_v36/sno_gene_gene_id.count.xz</v>
      </c>
      <c r="AH153" s="92" t="n">
        <v>2302</v>
      </c>
      <c r="AI153" s="92" t="n">
        <v>138</v>
      </c>
      <c r="AJ153" s="94" t="n">
        <f aca="false">(AI153+AH153)/Y153</f>
        <v>0.0012331939419853</v>
      </c>
      <c r="AK153" s="95" t="n">
        <f aca="false">(AI153+AH153)/(AE153+AD153)</f>
        <v>0.00127115509446662</v>
      </c>
      <c r="AL153" s="84" t="s">
        <v>83</v>
      </c>
      <c r="AM153" s="84" t="s">
        <v>64</v>
      </c>
      <c r="AN153" s="84" t="s">
        <v>75</v>
      </c>
      <c r="AO153" s="92" t="n">
        <v>0</v>
      </c>
      <c r="AP153" s="92" t="n">
        <v>0</v>
      </c>
      <c r="AQ153" s="92" t="n">
        <v>53</v>
      </c>
      <c r="AR153" s="92" t="n">
        <v>0</v>
      </c>
      <c r="AS153" s="92" t="n">
        <f aca="false">SUM(AO153:AR153)</f>
        <v>53</v>
      </c>
      <c r="AT153" s="96" t="n">
        <f aca="false">+AS153/AH153</f>
        <v>0.0230234578627281</v>
      </c>
      <c r="AU153" s="84" t="s">
        <v>61</v>
      </c>
      <c r="AV153" s="97" t="str">
        <f aca="false">CONCATENATE("preprocessing/", A153, "/outputs/45salmon_hg38_lp/quant.sf")</f>
        <v>preprocessing/TMRC30052/outputs/45salmon_hg38_lp/quant.sf</v>
      </c>
      <c r="AW153" s="84" t="s">
        <v>813</v>
      </c>
      <c r="AX153" s="84" t="s">
        <v>814</v>
      </c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</row>
    <row r="154" s="84" customFormat="true" ht="21" hidden="false" customHeight="true" outlineLevel="0" collapsed="false">
      <c r="A154" s="100" t="s">
        <v>815</v>
      </c>
      <c r="B154" s="85" t="s">
        <v>120</v>
      </c>
      <c r="C154" s="85" t="s">
        <v>816</v>
      </c>
      <c r="D154" s="86" t="n">
        <v>2</v>
      </c>
      <c r="E154" s="87" t="s">
        <v>52</v>
      </c>
      <c r="F154" s="88" t="n">
        <v>42161</v>
      </c>
      <c r="G154" s="84" t="s">
        <v>764</v>
      </c>
      <c r="H154" s="87" t="s">
        <v>54</v>
      </c>
      <c r="I154" s="87" t="n">
        <v>2</v>
      </c>
      <c r="J154" s="87" t="s">
        <v>56</v>
      </c>
      <c r="K154" s="87" t="s">
        <v>56</v>
      </c>
      <c r="L154" s="87" t="s">
        <v>122</v>
      </c>
      <c r="M154" s="84" t="s">
        <v>82</v>
      </c>
      <c r="N154" s="87" t="s">
        <v>210</v>
      </c>
      <c r="O154" s="87" t="s">
        <v>765</v>
      </c>
      <c r="P154" s="84" t="s">
        <v>425</v>
      </c>
      <c r="Q154" s="89" t="s">
        <v>817</v>
      </c>
      <c r="R154" s="86" t="n">
        <v>98</v>
      </c>
      <c r="S154" s="91" t="s">
        <v>215</v>
      </c>
      <c r="T154" s="99" t="n">
        <v>42398</v>
      </c>
      <c r="U154" s="87" t="s">
        <v>61</v>
      </c>
      <c r="V154" s="87" t="s">
        <v>62</v>
      </c>
      <c r="X154" s="92" t="n">
        <v>48972106</v>
      </c>
      <c r="Y154" s="92" t="n">
        <v>38561083</v>
      </c>
      <c r="Z154" s="93" t="n">
        <f aca="false">Y154/X154</f>
        <v>0.787409122246039</v>
      </c>
      <c r="AA154" s="84" t="str">
        <f aca="false">CONCATENATE("preprocessing/",A154, "/outputs/salmon_hg38_100/quant.sf")</f>
        <v>preprocessing/TMRC30053/outputs/salmon_hg38_100/quant.sf</v>
      </c>
      <c r="AB154" s="84" t="str">
        <f aca="false">CONCATENATE("preprocessing/",A154, "/outputs/45salmon_hg38_lp/quant.sf")</f>
        <v>preprocessing/TMRC30053/outputs/45salmon_hg38_lp/quant.sf</v>
      </c>
      <c r="AC154" s="84" t="str">
        <f aca="false">CONCATENATE("preprocessing/", A154, "/outputs/02hisat2_hg38_100/hg38_100_sno_gene_gene_id.count.xz")</f>
        <v>preprocessing/TMRC30053/outputs/02hisat2_hg38_100/hg38_100_sno_gene_gene_id.count.xz</v>
      </c>
      <c r="AD154" s="92" t="n">
        <v>32979737</v>
      </c>
      <c r="AE154" s="92" t="n">
        <v>4342103</v>
      </c>
      <c r="AF154" s="93" t="n">
        <f aca="false">(AE154+AD154)/Y154</f>
        <v>0.967862858001162</v>
      </c>
      <c r="AG154" s="84" t="str">
        <f aca="false">CONCATENATE("preprocessing/", A154, "/outputs/03hisat2_lpanamensis_v36/sno_gene_gene_id.count.xz")</f>
        <v>preprocessing/TMRC30053/outputs/03hisat2_lpanamensis_v36/sno_gene_gene_id.count.xz</v>
      </c>
      <c r="AH154" s="92" t="n">
        <v>24492</v>
      </c>
      <c r="AI154" s="92" t="n">
        <v>1535</v>
      </c>
      <c r="AJ154" s="94" t="n">
        <f aca="false">(AI154+AH154)/Y154</f>
        <v>0.00067495510953362</v>
      </c>
      <c r="AK154" s="95" t="n">
        <f aca="false">(AI154+AH154)/(AE154+AD154)</f>
        <v>0.000697366474964793</v>
      </c>
      <c r="AL154" s="84" t="s">
        <v>123</v>
      </c>
      <c r="AM154" s="84" t="s">
        <v>221</v>
      </c>
      <c r="AN154" s="84" t="s">
        <v>75</v>
      </c>
      <c r="AO154" s="92" t="n">
        <v>0</v>
      </c>
      <c r="AP154" s="92" t="n">
        <v>0</v>
      </c>
      <c r="AQ154" s="92" t="n">
        <v>482</v>
      </c>
      <c r="AR154" s="92" t="n">
        <v>0</v>
      </c>
      <c r="AS154" s="92" t="n">
        <f aca="false">SUM(AO154:AR154)</f>
        <v>482</v>
      </c>
      <c r="AT154" s="96" t="n">
        <f aca="false">+AS154/AH154</f>
        <v>0.0196798954760738</v>
      </c>
      <c r="AU154" s="84" t="s">
        <v>61</v>
      </c>
      <c r="AV154" s="97" t="str">
        <f aca="false">CONCATENATE("preprocessing/", A154, "/outputs/45salmon_hg38_lp/quant.sf")</f>
        <v>preprocessing/TMRC30053/outputs/45salmon_hg38_lp/quant.sf</v>
      </c>
      <c r="AW154" s="84" t="s">
        <v>818</v>
      </c>
      <c r="AX154" s="84" t="s">
        <v>819</v>
      </c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</row>
    <row r="155" s="84" customFormat="true" ht="21" hidden="false" customHeight="true" outlineLevel="0" collapsed="false">
      <c r="A155" s="100" t="s">
        <v>820</v>
      </c>
      <c r="B155" s="85" t="s">
        <v>79</v>
      </c>
      <c r="C155" s="85" t="s">
        <v>821</v>
      </c>
      <c r="D155" s="86" t="n">
        <v>2</v>
      </c>
      <c r="E155" s="87" t="s">
        <v>52</v>
      </c>
      <c r="F155" s="88" t="n">
        <v>42026</v>
      </c>
      <c r="G155" s="84" t="s">
        <v>764</v>
      </c>
      <c r="H155" s="87" t="s">
        <v>54</v>
      </c>
      <c r="I155" s="87" t="n">
        <v>2</v>
      </c>
      <c r="J155" s="87" t="s">
        <v>81</v>
      </c>
      <c r="K155" s="87" t="s">
        <v>56</v>
      </c>
      <c r="L155" s="87" t="s">
        <v>56</v>
      </c>
      <c r="M155" s="87" t="s">
        <v>82</v>
      </c>
      <c r="N155" s="87" t="s">
        <v>210</v>
      </c>
      <c r="O155" s="87" t="s">
        <v>765</v>
      </c>
      <c r="P155" s="84" t="s">
        <v>425</v>
      </c>
      <c r="Q155" s="89" t="s">
        <v>285</v>
      </c>
      <c r="R155" s="90" t="s">
        <v>214</v>
      </c>
      <c r="S155" s="91" t="s">
        <v>215</v>
      </c>
      <c r="T155" s="99" t="n">
        <v>42049</v>
      </c>
      <c r="U155" s="87"/>
      <c r="V155" s="87" t="s">
        <v>62</v>
      </c>
      <c r="W155" s="84" t="s">
        <v>505</v>
      </c>
      <c r="X155" s="92" t="n">
        <v>13228711</v>
      </c>
      <c r="Y155" s="92" t="n">
        <v>10279518</v>
      </c>
      <c r="Z155" s="93" t="n">
        <f aca="false">Y155/X155</f>
        <v>0.777061196665344</v>
      </c>
      <c r="AA155" s="84" t="str">
        <f aca="false">CONCATENATE("preprocessing/",A155, "/outputs/salmon_hg38_100/quant.sf")</f>
        <v>preprocessing/TMRC30058/outputs/salmon_hg38_100/quant.sf</v>
      </c>
      <c r="AB155" s="84" t="str">
        <f aca="false">CONCATENATE("preprocessing/",A155, "/outputs/45salmon_hg38_lp/quant.sf")</f>
        <v>preprocessing/TMRC30058/outputs/45salmon_hg38_lp/quant.sf</v>
      </c>
      <c r="AC155" s="84" t="str">
        <f aca="false">CONCATENATE("preprocessing/", A155, "/outputs/02hisat2_hg38_100/hg38_100_sno_gene_gene_id.count.xz")</f>
        <v>preprocessing/TMRC30058/outputs/02hisat2_hg38_100/hg38_100_sno_gene_gene_id.count.xz</v>
      </c>
      <c r="AD155" s="92" t="n">
        <v>8882941</v>
      </c>
      <c r="AE155" s="92" t="n">
        <v>1106273</v>
      </c>
      <c r="AF155" s="93" t="n">
        <f aca="false">(AE155+AD155)/Y155</f>
        <v>0.971758987143172</v>
      </c>
      <c r="AG155" s="84" t="str">
        <f aca="false">CONCATENATE("preprocessing/", A155, "/outputs/03hisat2_lpanamensis_v36/sno_gene_gene_id.count.xz")</f>
        <v>preprocessing/TMRC30058/outputs/03hisat2_lpanamensis_v36/sno_gene_gene_id.count.xz</v>
      </c>
      <c r="AH155" s="92" t="n">
        <v>12239</v>
      </c>
      <c r="AI155" s="92" t="n">
        <v>768</v>
      </c>
      <c r="AJ155" s="94" t="n">
        <f aca="false">(AI155+AH155)/Y155</f>
        <v>0.0012653317013502</v>
      </c>
      <c r="AK155" s="95" t="n">
        <f aca="false">(AI155+AH155)/(AE155+AD155)</f>
        <v>0.00130210444985962</v>
      </c>
      <c r="AL155" s="84" t="s">
        <v>83</v>
      </c>
      <c r="AM155" s="84" t="s">
        <v>221</v>
      </c>
      <c r="AN155" s="84" t="s">
        <v>75</v>
      </c>
      <c r="AO155" s="92" t="n">
        <v>0</v>
      </c>
      <c r="AP155" s="92" t="n">
        <v>0</v>
      </c>
      <c r="AQ155" s="92" t="n">
        <v>215</v>
      </c>
      <c r="AR155" s="92" t="n">
        <v>0</v>
      </c>
      <c r="AS155" s="92" t="n">
        <f aca="false">SUM(AO155:AR155)</f>
        <v>215</v>
      </c>
      <c r="AT155" s="96" t="n">
        <f aca="false">+AS155/AH155</f>
        <v>0.0175667946727674</v>
      </c>
      <c r="AU155" s="84" t="s">
        <v>61</v>
      </c>
      <c r="AV155" s="97" t="str">
        <f aca="false">CONCATENATE("preprocessing/", A155, "/outputs/45salmon_hg38_lp/quant.sf")</f>
        <v>preprocessing/TMRC30058/outputs/45salmon_hg38_lp/quant.sf</v>
      </c>
      <c r="AW155" s="84" t="s">
        <v>822</v>
      </c>
      <c r="AX155" s="84" t="s">
        <v>823</v>
      </c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</row>
    <row r="156" s="84" customFormat="true" ht="21" hidden="false" customHeight="true" outlineLevel="0" collapsed="false">
      <c r="A156" s="100" t="s">
        <v>824</v>
      </c>
      <c r="B156" s="85" t="s">
        <v>120</v>
      </c>
      <c r="C156" s="85" t="s">
        <v>825</v>
      </c>
      <c r="D156" s="86" t="n">
        <v>1</v>
      </c>
      <c r="E156" s="87" t="s">
        <v>52</v>
      </c>
      <c r="F156" s="88" t="n">
        <v>42207</v>
      </c>
      <c r="G156" s="87" t="s">
        <v>764</v>
      </c>
      <c r="H156" s="87" t="s">
        <v>54</v>
      </c>
      <c r="I156" s="87" t="n">
        <v>3</v>
      </c>
      <c r="J156" s="87" t="s">
        <v>56</v>
      </c>
      <c r="K156" s="87" t="s">
        <v>56</v>
      </c>
      <c r="L156" s="87" t="s">
        <v>122</v>
      </c>
      <c r="M156" s="84" t="s">
        <v>82</v>
      </c>
      <c r="N156" s="84" t="s">
        <v>210</v>
      </c>
      <c r="O156" s="84" t="s">
        <v>765</v>
      </c>
      <c r="P156" s="84" t="s">
        <v>425</v>
      </c>
      <c r="Q156" s="89" t="n">
        <v>18000000</v>
      </c>
      <c r="R156" s="90" t="n">
        <v>99</v>
      </c>
      <c r="S156" s="102" t="s">
        <v>215</v>
      </c>
      <c r="T156" s="99" t="n">
        <v>42398</v>
      </c>
      <c r="U156" s="84" t="s">
        <v>61</v>
      </c>
      <c r="V156" s="87" t="s">
        <v>62</v>
      </c>
      <c r="X156" s="92" t="n">
        <v>46820746</v>
      </c>
      <c r="Y156" s="92" t="n">
        <v>43616820</v>
      </c>
      <c r="Z156" s="93" t="n">
        <f aca="false">Y156/X156</f>
        <v>0.931570376943588</v>
      </c>
      <c r="AA156" s="84" t="str">
        <f aca="false">CONCATENATE("preprocessing/",A156, "/outputs/salmon_hg38_100/quant.sf")</f>
        <v>preprocessing/TMRC30068/outputs/salmon_hg38_100/quant.sf</v>
      </c>
      <c r="AB156" s="84" t="str">
        <f aca="false">CONCATENATE("preprocessing/",A156, "/outputs/45salmon_hg38_lp/quant.sf")</f>
        <v>preprocessing/TMRC30068/outputs/45salmon_hg38_lp/quant.sf</v>
      </c>
      <c r="AC156" s="84" t="str">
        <f aca="false">CONCATENATE("preprocessing/", A156, "/outputs/02hisat2_hg38_100/hg38_100_sno_gene_gene_id.count.xz")</f>
        <v>preprocessing/TMRC30068/outputs/02hisat2_hg38_100/hg38_100_sno_gene_gene_id.count.xz</v>
      </c>
      <c r="AD156" s="92" t="n">
        <v>37841428</v>
      </c>
      <c r="AE156" s="92" t="n">
        <v>4509570</v>
      </c>
      <c r="AF156" s="93" t="n">
        <f aca="false">(AE156+AD156)/Y156</f>
        <v>0.970978581198721</v>
      </c>
      <c r="AG156" s="84" t="str">
        <f aca="false">CONCATENATE("preprocessing/", A156, "/outputs/03hisat2_lpanamensis_v36/sno_gene_gene_id.count.xz")</f>
        <v>preprocessing/TMRC30068/outputs/03hisat2_lpanamensis_v36/sno_gene_gene_id.count.xz</v>
      </c>
      <c r="AH156" s="92" t="n">
        <v>18707</v>
      </c>
      <c r="AI156" s="92" t="n">
        <v>1268</v>
      </c>
      <c r="AJ156" s="94" t="n">
        <f aca="false">(AI156+AH156)/Y156</f>
        <v>0.00045796552797751</v>
      </c>
      <c r="AK156" s="95" t="n">
        <f aca="false">(AI156+AH156)/(AE156+AD156)</f>
        <v>0.000471653584172916</v>
      </c>
      <c r="AL156" s="84" t="s">
        <v>123</v>
      </c>
      <c r="AM156" s="84" t="s">
        <v>221</v>
      </c>
      <c r="AN156" s="84" t="s">
        <v>75</v>
      </c>
      <c r="AO156" s="92" t="n">
        <v>0</v>
      </c>
      <c r="AP156" s="92" t="n">
        <v>0</v>
      </c>
      <c r="AQ156" s="92" t="n">
        <v>386</v>
      </c>
      <c r="AR156" s="92" t="n">
        <v>0</v>
      </c>
      <c r="AS156" s="92" t="n">
        <f aca="false">SUM(AO156:AR156)</f>
        <v>386</v>
      </c>
      <c r="AT156" s="96" t="n">
        <f aca="false">+AS156/AH156</f>
        <v>0.0206339872774897</v>
      </c>
      <c r="AU156" s="84" t="s">
        <v>61</v>
      </c>
      <c r="AV156" s="97" t="str">
        <f aca="false">CONCATENATE("preprocessing/", A156, "/outputs/45salmon_hg38_lp/quant.sf")</f>
        <v>preprocessing/TMRC30068/outputs/45salmon_hg38_lp/quant.sf</v>
      </c>
      <c r="AW156" s="84" t="s">
        <v>826</v>
      </c>
      <c r="AX156" s="84" t="s">
        <v>827</v>
      </c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</row>
    <row r="157" s="84" customFormat="true" ht="21" hidden="false" customHeight="true" outlineLevel="0" collapsed="false">
      <c r="A157" s="98" t="s">
        <v>828</v>
      </c>
      <c r="B157" s="85" t="s">
        <v>166</v>
      </c>
      <c r="C157" s="85" t="s">
        <v>829</v>
      </c>
      <c r="D157" s="86" t="n">
        <v>1</v>
      </c>
      <c r="E157" s="84" t="s">
        <v>52</v>
      </c>
      <c r="F157" s="88" t="n">
        <v>42292</v>
      </c>
      <c r="G157" s="84" t="s">
        <v>764</v>
      </c>
      <c r="H157" s="84" t="s">
        <v>54</v>
      </c>
      <c r="I157" s="84" t="n">
        <v>2</v>
      </c>
      <c r="J157" s="84" t="s">
        <v>56</v>
      </c>
      <c r="K157" s="84" t="s">
        <v>56</v>
      </c>
      <c r="L157" s="87" t="s">
        <v>168</v>
      </c>
      <c r="M157" s="84" t="s">
        <v>82</v>
      </c>
      <c r="N157" s="84" t="s">
        <v>210</v>
      </c>
      <c r="O157" s="84" t="s">
        <v>765</v>
      </c>
      <c r="P157" s="84" t="s">
        <v>425</v>
      </c>
      <c r="Q157" s="101" t="n">
        <v>37000000</v>
      </c>
      <c r="R157" s="90" t="s">
        <v>247</v>
      </c>
      <c r="S157" s="84" t="s">
        <v>215</v>
      </c>
      <c r="T157" s="99" t="n">
        <v>42627</v>
      </c>
      <c r="U157" s="84" t="s">
        <v>61</v>
      </c>
      <c r="V157" s="84" t="s">
        <v>62</v>
      </c>
      <c r="X157" s="92" t="n">
        <v>38809962</v>
      </c>
      <c r="Y157" s="92" t="n">
        <v>36480851</v>
      </c>
      <c r="Z157" s="93" t="n">
        <f aca="false">Y157/X157</f>
        <v>0.939986774529694</v>
      </c>
      <c r="AA157" s="84" t="str">
        <f aca="false">CONCATENATE("preprocessing/",A157, "/outputs/salmon_hg38_100/quant.sf")</f>
        <v>preprocessing/TMRC30076/outputs/salmon_hg38_100/quant.sf</v>
      </c>
      <c r="AB157" s="84" t="str">
        <f aca="false">CONCATENATE("preprocessing/",A157, "/outputs/45salmon_hg38_lp/quant.sf")</f>
        <v>preprocessing/TMRC30076/outputs/45salmon_hg38_lp/quant.sf</v>
      </c>
      <c r="AC157" s="84" t="str">
        <f aca="false">CONCATENATE("preprocessing/", A157, "/outputs/02hisat2_hg38_100/hg38_100_sno_gene_gene_id.count.xz")</f>
        <v>preprocessing/TMRC30076/outputs/02hisat2_hg38_100/hg38_100_sno_gene_gene_id.count.xz</v>
      </c>
      <c r="AD157" s="92" t="n">
        <v>33273945</v>
      </c>
      <c r="AE157" s="92" t="n">
        <v>1956551</v>
      </c>
      <c r="AF157" s="93" t="n">
        <f aca="false">(AE157+AD157)/Y157</f>
        <v>0.965725717308513</v>
      </c>
      <c r="AG157" s="84" t="str">
        <f aca="false">CONCATENATE("preprocessing/", A157, "/outputs/03hisat2_lpanamensis_v36/sno_gene_gene_id.count.xz")</f>
        <v>preprocessing/TMRC30076/outputs/03hisat2_lpanamensis_v36/sno_gene_gene_id.count.xz</v>
      </c>
      <c r="AH157" s="92" t="n">
        <v>4504</v>
      </c>
      <c r="AI157" s="92" t="n">
        <v>315</v>
      </c>
      <c r="AJ157" s="94" t="n">
        <f aca="false">(AI157+AH157)/Y157</f>
        <v>0.000132096699169655</v>
      </c>
      <c r="AK157" s="95" t="n">
        <f aca="false">(AI157+AH157)/(AE157+AD157)</f>
        <v>0.000136784903624405</v>
      </c>
      <c r="AL157" s="84" t="s">
        <v>169</v>
      </c>
      <c r="AM157" s="84" t="s">
        <v>221</v>
      </c>
      <c r="AN157" s="84" t="s">
        <v>75</v>
      </c>
      <c r="AO157" s="92" t="n">
        <v>0</v>
      </c>
      <c r="AP157" s="92" t="n">
        <v>0</v>
      </c>
      <c r="AQ157" s="92" t="n">
        <v>52</v>
      </c>
      <c r="AR157" s="92" t="n">
        <v>0</v>
      </c>
      <c r="AS157" s="92" t="n">
        <f aca="false">SUM(AO157:AR157)</f>
        <v>52</v>
      </c>
      <c r="AT157" s="96" t="n">
        <f aca="false">+AS157/AH157</f>
        <v>0.0115452930728242</v>
      </c>
      <c r="AU157" s="84" t="s">
        <v>61</v>
      </c>
      <c r="AV157" s="97" t="str">
        <f aca="false">CONCATENATE("preprocessing/", A157, "/outputs/45salmon_hg38_lp/quant.sf")</f>
        <v>preprocessing/TMRC30076/outputs/45salmon_hg38_lp/quant.sf</v>
      </c>
      <c r="AW157" s="84" t="s">
        <v>830</v>
      </c>
      <c r="AX157" s="84" t="s">
        <v>831</v>
      </c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</row>
    <row r="158" s="84" customFormat="true" ht="21" hidden="false" customHeight="true" outlineLevel="0" collapsed="false">
      <c r="A158" s="98" t="s">
        <v>832</v>
      </c>
      <c r="B158" s="85" t="s">
        <v>95</v>
      </c>
      <c r="C158" s="85" t="s">
        <v>833</v>
      </c>
      <c r="D158" s="86" t="n">
        <v>2</v>
      </c>
      <c r="E158" s="87" t="s">
        <v>52</v>
      </c>
      <c r="F158" s="88" t="n">
        <v>42144</v>
      </c>
      <c r="G158" s="84" t="s">
        <v>764</v>
      </c>
      <c r="H158" s="87" t="s">
        <v>54</v>
      </c>
      <c r="I158" s="87" t="n">
        <v>1</v>
      </c>
      <c r="J158" s="87" t="s">
        <v>81</v>
      </c>
      <c r="K158" s="87" t="s">
        <v>56</v>
      </c>
      <c r="L158" s="87" t="s">
        <v>56</v>
      </c>
      <c r="M158" s="87" t="s">
        <v>82</v>
      </c>
      <c r="N158" s="87" t="s">
        <v>210</v>
      </c>
      <c r="O158" s="87" t="s">
        <v>765</v>
      </c>
      <c r="P158" s="84" t="s">
        <v>425</v>
      </c>
      <c r="Q158" s="89" t="s">
        <v>285</v>
      </c>
      <c r="R158" s="90" t="s">
        <v>214</v>
      </c>
      <c r="S158" s="91" t="s">
        <v>215</v>
      </c>
      <c r="T158" s="99" t="n">
        <v>42627</v>
      </c>
      <c r="U158" s="87" t="s">
        <v>61</v>
      </c>
      <c r="V158" s="87" t="s">
        <v>62</v>
      </c>
      <c r="X158" s="92" t="n">
        <v>148499128</v>
      </c>
      <c r="Y158" s="92" t="n">
        <v>139242322</v>
      </c>
      <c r="Z158" s="93" t="n">
        <f aca="false">Y158/X158</f>
        <v>0.937664240021665</v>
      </c>
      <c r="AA158" s="84" t="str">
        <f aca="false">CONCATENATE("preprocessing/",A158, "/outputs/salmon_hg38_100/quant.sf")</f>
        <v>preprocessing/TMRC30083/outputs/salmon_hg38_100/quant.sf</v>
      </c>
      <c r="AB158" s="84" t="str">
        <f aca="false">CONCATENATE("preprocessing/",A158, "/outputs/45salmon_hg38_lp/quant.sf")</f>
        <v>preprocessing/TMRC30083/outputs/45salmon_hg38_lp/quant.sf</v>
      </c>
      <c r="AC158" s="84" t="str">
        <f aca="false">CONCATENATE("preprocessing/", A158, "/outputs/02hisat2_hg38_100/hg38_100_sno_gene_gene_id.count.xz")</f>
        <v>preprocessing/TMRC30083/outputs/02hisat2_hg38_100/hg38_100_sno_gene_gene_id.count.xz</v>
      </c>
      <c r="AD158" s="92" t="n">
        <v>128755708</v>
      </c>
      <c r="AE158" s="92" t="n">
        <v>6350099</v>
      </c>
      <c r="AF158" s="93" t="n">
        <f aca="false">(AE158+AD158)/Y158</f>
        <v>0.970292688741574</v>
      </c>
      <c r="AG158" s="84" t="str">
        <f aca="false">CONCATENATE("preprocessing/", A158, "/outputs/03hisat2_lpanamensis_v36/sno_gene_gene_id.count.xz")</f>
        <v>preprocessing/TMRC30083/outputs/03hisat2_lpanamensis_v36/sno_gene_gene_id.count.xz</v>
      </c>
      <c r="AH158" s="92" t="n">
        <v>36391</v>
      </c>
      <c r="AI158" s="92" t="n">
        <v>3004</v>
      </c>
      <c r="AJ158" s="94" t="n">
        <f aca="false">(AI158+AH158)/Y158</f>
        <v>0.000282924037994713</v>
      </c>
      <c r="AK158" s="95" t="n">
        <f aca="false">(AI158+AH158)/(AE158+AD158)</f>
        <v>0.000291586282446024</v>
      </c>
      <c r="AL158" s="84" t="s">
        <v>97</v>
      </c>
      <c r="AM158" s="84" t="s">
        <v>64</v>
      </c>
      <c r="AN158" s="84" t="s">
        <v>75</v>
      </c>
      <c r="AO158" s="92" t="n">
        <v>0</v>
      </c>
      <c r="AP158" s="92" t="n">
        <v>0</v>
      </c>
      <c r="AQ158" s="92"/>
      <c r="AR158" s="92"/>
      <c r="AS158" s="92" t="n">
        <f aca="false">SUM(AO158:AR158)</f>
        <v>0</v>
      </c>
      <c r="AT158" s="96" t="n">
        <f aca="false">+AS158/AH158</f>
        <v>0</v>
      </c>
      <c r="AU158" s="84" t="s">
        <v>56</v>
      </c>
      <c r="AV158" s="97" t="str">
        <f aca="false">CONCATENATE("preprocessing/", A158, "/outputs/45salmon_hg38_lp/quant.sf")</f>
        <v>preprocessing/TMRC30083/outputs/45salmon_hg38_lp/quant.sf</v>
      </c>
      <c r="AW158" s="84" t="s">
        <v>834</v>
      </c>
      <c r="AX158" s="84" t="s">
        <v>835</v>
      </c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</row>
    <row r="159" s="84" customFormat="true" ht="21" hidden="false" customHeight="true" outlineLevel="0" collapsed="false">
      <c r="A159" s="98" t="s">
        <v>836</v>
      </c>
      <c r="B159" s="85" t="s">
        <v>166</v>
      </c>
      <c r="C159" s="85" t="s">
        <v>837</v>
      </c>
      <c r="D159" s="86" t="n">
        <v>1</v>
      </c>
      <c r="E159" s="84" t="s">
        <v>52</v>
      </c>
      <c r="F159" s="88" t="n">
        <v>42306</v>
      </c>
      <c r="G159" s="84" t="s">
        <v>764</v>
      </c>
      <c r="H159" s="84" t="s">
        <v>54</v>
      </c>
      <c r="I159" s="84" t="n">
        <v>3</v>
      </c>
      <c r="J159" s="84" t="s">
        <v>56</v>
      </c>
      <c r="K159" s="84" t="s">
        <v>56</v>
      </c>
      <c r="L159" s="87" t="s">
        <v>168</v>
      </c>
      <c r="M159" s="84" t="s">
        <v>82</v>
      </c>
      <c r="N159" s="84" t="s">
        <v>210</v>
      </c>
      <c r="O159" s="84" t="s">
        <v>765</v>
      </c>
      <c r="P159" s="84" t="s">
        <v>425</v>
      </c>
      <c r="Q159" s="101" t="n">
        <v>25000000</v>
      </c>
      <c r="R159" s="90" t="s">
        <v>247</v>
      </c>
      <c r="S159" s="84" t="s">
        <v>215</v>
      </c>
      <c r="T159" s="99" t="n">
        <v>42628</v>
      </c>
      <c r="U159" s="84" t="s">
        <v>61</v>
      </c>
      <c r="V159" s="84" t="s">
        <v>62</v>
      </c>
      <c r="X159" s="92" t="n">
        <v>78044820</v>
      </c>
      <c r="Y159" s="92" t="n">
        <v>60610141</v>
      </c>
      <c r="Z159" s="93" t="n">
        <f aca="false">Y159/X159</f>
        <v>0.776606839505812</v>
      </c>
      <c r="AA159" s="84" t="str">
        <f aca="false">CONCATENATE("preprocessing/",A159, "/outputs/salmon_hg38_100/quant.sf")</f>
        <v>preprocessing/TMRC30088/outputs/salmon_hg38_100/quant.sf</v>
      </c>
      <c r="AB159" s="84" t="str">
        <f aca="false">CONCATENATE("preprocessing/",A159, "/outputs/45salmon_hg38_lp/quant.sf")</f>
        <v>preprocessing/TMRC30088/outputs/45salmon_hg38_lp/quant.sf</v>
      </c>
      <c r="AC159" s="84" t="str">
        <f aca="false">CONCATENATE("preprocessing/", A159, "/outputs/02hisat2_hg38_100/hg38_100_sno_gene_gene_id.count.xz")</f>
        <v>preprocessing/TMRC30088/outputs/02hisat2_hg38_100/hg38_100_sno_gene_gene_id.count.xz</v>
      </c>
      <c r="AD159" s="92" t="n">
        <v>55334659</v>
      </c>
      <c r="AE159" s="92" t="n">
        <v>3030336</v>
      </c>
      <c r="AF159" s="93" t="n">
        <f aca="false">(AE159+AD159)/Y159</f>
        <v>0.962957584936158</v>
      </c>
      <c r="AG159" s="84" t="str">
        <f aca="false">CONCATENATE("preprocessing/", A159, "/outputs/03hisat2_lpanamensis_v36/sno_gene_gene_id.count.xz")</f>
        <v>preprocessing/TMRC30088/outputs/03hisat2_lpanamensis_v36/sno_gene_gene_id.count.xz</v>
      </c>
      <c r="AH159" s="92" t="n">
        <v>16449</v>
      </c>
      <c r="AI159" s="92" t="n">
        <v>1042</v>
      </c>
      <c r="AJ159" s="94" t="n">
        <f aca="false">(AI159+AH159)/Y159</f>
        <v>0.000288582070779212</v>
      </c>
      <c r="AK159" s="95" t="n">
        <f aca="false">(AI159+AH159)/(AE159+AD159)</f>
        <v>0.000299683054885895</v>
      </c>
      <c r="AL159" s="84" t="s">
        <v>169</v>
      </c>
      <c r="AM159" s="84" t="s">
        <v>221</v>
      </c>
      <c r="AN159" s="84" t="s">
        <v>75</v>
      </c>
      <c r="AO159" s="92" t="n">
        <v>0</v>
      </c>
      <c r="AP159" s="92" t="n">
        <v>0</v>
      </c>
      <c r="AQ159" s="92" t="n">
        <v>226</v>
      </c>
      <c r="AR159" s="92" t="n">
        <v>0</v>
      </c>
      <c r="AS159" s="92" t="n">
        <f aca="false">SUM(AO159:AR159)</f>
        <v>226</v>
      </c>
      <c r="AT159" s="96" t="n">
        <f aca="false">+AS159/AH159</f>
        <v>0.0137394370478449</v>
      </c>
      <c r="AU159" s="84" t="s">
        <v>61</v>
      </c>
      <c r="AV159" s="97" t="str">
        <f aca="false">CONCATENATE("preprocessing/", A159, "/outputs/45salmon_hg38_lp/quant.sf")</f>
        <v>preprocessing/TMRC30088/outputs/45salmon_hg38_lp/quant.sf</v>
      </c>
      <c r="AW159" s="84" t="s">
        <v>838</v>
      </c>
      <c r="AX159" s="84" t="s">
        <v>839</v>
      </c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</row>
    <row r="160" s="84" customFormat="true" ht="21" hidden="false" customHeight="true" outlineLevel="0" collapsed="false">
      <c r="A160" s="98" t="s">
        <v>840</v>
      </c>
      <c r="B160" s="85" t="s">
        <v>87</v>
      </c>
      <c r="C160" s="85" t="s">
        <v>841</v>
      </c>
      <c r="D160" s="86" t="n">
        <v>2</v>
      </c>
      <c r="E160" s="87" t="s">
        <v>52</v>
      </c>
      <c r="F160" s="88" t="n">
        <v>42151</v>
      </c>
      <c r="G160" s="84" t="s">
        <v>764</v>
      </c>
      <c r="H160" s="87" t="s">
        <v>54</v>
      </c>
      <c r="I160" s="87" t="n">
        <v>2</v>
      </c>
      <c r="J160" s="87" t="s">
        <v>226</v>
      </c>
      <c r="K160" s="87" t="s">
        <v>89</v>
      </c>
      <c r="L160" s="87" t="s">
        <v>90</v>
      </c>
      <c r="M160" s="87" t="s">
        <v>72</v>
      </c>
      <c r="N160" s="87" t="s">
        <v>210</v>
      </c>
      <c r="O160" s="87" t="s">
        <v>765</v>
      </c>
      <c r="P160" s="84" t="s">
        <v>425</v>
      </c>
      <c r="Q160" s="89" t="s">
        <v>227</v>
      </c>
      <c r="R160" s="90" t="n">
        <v>99</v>
      </c>
      <c r="S160" s="91" t="s">
        <v>215</v>
      </c>
      <c r="T160" s="99" t="n">
        <v>42628</v>
      </c>
      <c r="U160" s="87" t="s">
        <v>204</v>
      </c>
      <c r="V160" s="87" t="s">
        <v>62</v>
      </c>
      <c r="X160" s="92" t="n">
        <v>110454178</v>
      </c>
      <c r="Y160" s="92" t="n">
        <v>84148934</v>
      </c>
      <c r="Z160" s="93" t="n">
        <f aca="false">Y160/X160</f>
        <v>0.761844735289235</v>
      </c>
      <c r="AA160" s="84" t="str">
        <f aca="false">CONCATENATE("preprocessing/",A160, "/outputs/salmon_hg38_100/quant.sf")</f>
        <v>preprocessing/TMRC30093/outputs/salmon_hg38_100/quant.sf</v>
      </c>
      <c r="AB160" s="84" t="str">
        <f aca="false">CONCATENATE("preprocessing/",A160, "/outputs/45salmon_hg38_lp/quant.sf")</f>
        <v>preprocessing/TMRC30093/outputs/45salmon_hg38_lp/quant.sf</v>
      </c>
      <c r="AC160" s="84" t="str">
        <f aca="false">CONCATENATE("preprocessing/", A160, "/outputs/02hisat2_hg38_100/hg38_100_sno_gene_gene_id.count.xz")</f>
        <v>preprocessing/TMRC30093/outputs/02hisat2_hg38_100/hg38_100_sno_gene_gene_id.count.xz</v>
      </c>
      <c r="AD160" s="92" t="n">
        <v>78001803</v>
      </c>
      <c r="AE160" s="92" t="n">
        <v>3616029</v>
      </c>
      <c r="AF160" s="93" t="n">
        <f aca="false">(AE160+AD160)/Y160</f>
        <v>0.969921163826033</v>
      </c>
      <c r="AG160" s="84" t="str">
        <f aca="false">CONCATENATE("preprocessing/", A160, "/outputs/03hisat2_lpanamensis_v36/sno_gene_gene_id.count.xz")</f>
        <v>preprocessing/TMRC30093/outputs/03hisat2_lpanamensis_v36/sno_gene_gene_id.count.xz</v>
      </c>
      <c r="AH160" s="92" t="n">
        <v>41746</v>
      </c>
      <c r="AI160" s="92" t="n">
        <v>2918</v>
      </c>
      <c r="AJ160" s="94" t="n">
        <f aca="false">(AI160+AH160)/Y160</f>
        <v>0.000530773212171648</v>
      </c>
      <c r="AK160" s="95" t="n">
        <f aca="false">(AI160+AH160)/(AE160+AD160)</f>
        <v>0.000547233354593393</v>
      </c>
      <c r="AL160" s="84" t="s">
        <v>91</v>
      </c>
      <c r="AM160" s="84" t="s">
        <v>221</v>
      </c>
      <c r="AN160" s="84" t="s">
        <v>75</v>
      </c>
      <c r="AO160" s="92" t="n">
        <v>0</v>
      </c>
      <c r="AP160" s="92" t="n">
        <v>0</v>
      </c>
      <c r="AQ160" s="92" t="n">
        <v>564</v>
      </c>
      <c r="AR160" s="92" t="n">
        <v>0</v>
      </c>
      <c r="AS160" s="92" t="n">
        <f aca="false">SUM(AO160:AR160)</f>
        <v>564</v>
      </c>
      <c r="AT160" s="96" t="n">
        <f aca="false">+AS160/AH160</f>
        <v>0.0135102764336703</v>
      </c>
      <c r="AU160" s="84" t="s">
        <v>61</v>
      </c>
      <c r="AV160" s="97" t="str">
        <f aca="false">CONCATENATE("preprocessing/", A160, "/outputs/45salmon_hg38_lp/quant.sf")</f>
        <v>preprocessing/TMRC30093/outputs/45salmon_hg38_lp/quant.sf</v>
      </c>
      <c r="AW160" s="84" t="s">
        <v>842</v>
      </c>
      <c r="AX160" s="84" t="s">
        <v>843</v>
      </c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</row>
    <row r="161" s="84" customFormat="true" ht="21" hidden="false" customHeight="true" outlineLevel="0" collapsed="false">
      <c r="A161" s="98" t="s">
        <v>844</v>
      </c>
      <c r="B161" s="85" t="s">
        <v>79</v>
      </c>
      <c r="C161" s="85" t="s">
        <v>845</v>
      </c>
      <c r="D161" s="86" t="n">
        <v>2</v>
      </c>
      <c r="E161" s="87" t="s">
        <v>52</v>
      </c>
      <c r="F161" s="88" t="n">
        <v>42039</v>
      </c>
      <c r="G161" s="84" t="s">
        <v>764</v>
      </c>
      <c r="H161" s="87" t="s">
        <v>54</v>
      </c>
      <c r="I161" s="87" t="n">
        <v>3</v>
      </c>
      <c r="J161" s="87" t="s">
        <v>81</v>
      </c>
      <c r="K161" s="87" t="s">
        <v>56</v>
      </c>
      <c r="L161" s="87" t="s">
        <v>56</v>
      </c>
      <c r="M161" s="87" t="s">
        <v>82</v>
      </c>
      <c r="N161" s="87" t="s">
        <v>210</v>
      </c>
      <c r="O161" s="87" t="s">
        <v>765</v>
      </c>
      <c r="P161" s="84" t="s">
        <v>425</v>
      </c>
      <c r="Q161" s="89" t="s">
        <v>846</v>
      </c>
      <c r="R161" s="90" t="n">
        <v>98</v>
      </c>
      <c r="S161" s="91" t="s">
        <v>215</v>
      </c>
      <c r="T161" s="99" t="n">
        <v>42627</v>
      </c>
      <c r="U161" s="87" t="s">
        <v>61</v>
      </c>
      <c r="V161" s="87" t="s">
        <v>62</v>
      </c>
      <c r="X161" s="92" t="n">
        <v>182180710</v>
      </c>
      <c r="Y161" s="92" t="n">
        <v>137733025</v>
      </c>
      <c r="Z161" s="93" t="n">
        <f aca="false">Y161/X161</f>
        <v>0.756024197073335</v>
      </c>
      <c r="AA161" s="84" t="str">
        <f aca="false">CONCATENATE("preprocessing/",A161, "/outputs/salmon_hg38_100/quant.sf")</f>
        <v>preprocessing/TMRC30094/outputs/salmon_hg38_100/quant.sf</v>
      </c>
      <c r="AB161" s="84" t="str">
        <f aca="false">CONCATENATE("preprocessing/",A161, "/outputs/45salmon_hg38_lp/quant.sf")</f>
        <v>preprocessing/TMRC30094/outputs/45salmon_hg38_lp/quant.sf</v>
      </c>
      <c r="AC161" s="84" t="str">
        <f aca="false">CONCATENATE("preprocessing/", A161, "/outputs/02hisat2_hg38_100/hg38_100_sno_gene_gene_id.count.xz")</f>
        <v>preprocessing/TMRC30094/outputs/02hisat2_hg38_100/hg38_100_sno_gene_gene_id.count.xz</v>
      </c>
      <c r="AD161" s="92" t="n">
        <v>123850637</v>
      </c>
      <c r="AE161" s="92" t="n">
        <v>9512350</v>
      </c>
      <c r="AF161" s="93" t="n">
        <f aca="false">(AE161+AD161)/Y161</f>
        <v>0.968271676310021</v>
      </c>
      <c r="AG161" s="84" t="str">
        <f aca="false">CONCATENATE("preprocessing/", A161, "/outputs/03hisat2_lpanamensis_v36/sno_gene_gene_id.count.xz")</f>
        <v>preprocessing/TMRC30094/outputs/03hisat2_lpanamensis_v36/sno_gene_gene_id.count.xz</v>
      </c>
      <c r="AH161" s="92" t="n">
        <v>56390</v>
      </c>
      <c r="AI161" s="92" t="n">
        <v>3801</v>
      </c>
      <c r="AJ161" s="94" t="n">
        <f aca="false">(AI161+AH161)/Y161</f>
        <v>0.000437012110929822</v>
      </c>
      <c r="AK161" s="95" t="n">
        <f aca="false">(AI161+AH161)/(AE161+AD161)</f>
        <v>0.000451332122607602</v>
      </c>
      <c r="AL161" s="84" t="s">
        <v>83</v>
      </c>
      <c r="AM161" s="84" t="s">
        <v>221</v>
      </c>
      <c r="AN161" s="84" t="s">
        <v>75</v>
      </c>
      <c r="AO161" s="92" t="n">
        <v>0</v>
      </c>
      <c r="AP161" s="92" t="n">
        <v>0</v>
      </c>
      <c r="AQ161" s="92"/>
      <c r="AR161" s="92"/>
      <c r="AS161" s="92" t="n">
        <f aca="false">SUM(AO161:AR161)</f>
        <v>0</v>
      </c>
      <c r="AT161" s="96" t="n">
        <f aca="false">+AS161/AH161</f>
        <v>0</v>
      </c>
      <c r="AU161" s="84" t="s">
        <v>56</v>
      </c>
      <c r="AV161" s="97" t="str">
        <f aca="false">CONCATENATE("preprocessing/", A161, "/outputs/45salmon_hg38_lp/quant.sf")</f>
        <v>preprocessing/TMRC30094/outputs/45salmon_hg38_lp/quant.sf</v>
      </c>
      <c r="AW161" s="84" t="s">
        <v>847</v>
      </c>
      <c r="AX161" s="84" t="s">
        <v>848</v>
      </c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</row>
    <row r="162" s="84" customFormat="true" ht="21" hidden="false" customHeight="true" outlineLevel="0" collapsed="false">
      <c r="A162" s="98" t="s">
        <v>849</v>
      </c>
      <c r="B162" s="85" t="s">
        <v>87</v>
      </c>
      <c r="C162" s="85" t="s">
        <v>850</v>
      </c>
      <c r="D162" s="86" t="n">
        <v>2</v>
      </c>
      <c r="E162" s="87" t="s">
        <v>52</v>
      </c>
      <c r="F162" s="88" t="n">
        <v>42144</v>
      </c>
      <c r="G162" s="84" t="s">
        <v>764</v>
      </c>
      <c r="H162" s="87" t="s">
        <v>54</v>
      </c>
      <c r="I162" s="87" t="n">
        <v>1</v>
      </c>
      <c r="J162" s="87" t="s">
        <v>226</v>
      </c>
      <c r="K162" s="87" t="s">
        <v>89</v>
      </c>
      <c r="L162" s="87" t="s">
        <v>90</v>
      </c>
      <c r="M162" s="87" t="s">
        <v>72</v>
      </c>
      <c r="N162" s="87" t="s">
        <v>210</v>
      </c>
      <c r="O162" s="87" t="s">
        <v>765</v>
      </c>
      <c r="P162" s="84" t="s">
        <v>425</v>
      </c>
      <c r="Q162" s="89" t="s">
        <v>227</v>
      </c>
      <c r="R162" s="90" t="s">
        <v>214</v>
      </c>
      <c r="S162" s="91" t="s">
        <v>215</v>
      </c>
      <c r="T162" s="99" t="n">
        <v>42628</v>
      </c>
      <c r="U162" s="87" t="s">
        <v>61</v>
      </c>
      <c r="V162" s="87" t="s">
        <v>62</v>
      </c>
      <c r="X162" s="92" t="n">
        <v>120595495</v>
      </c>
      <c r="Y162" s="92" t="n">
        <v>94165408</v>
      </c>
      <c r="Z162" s="93" t="n">
        <f aca="false">Y162/X162</f>
        <v>0.780836862935883</v>
      </c>
      <c r="AA162" s="84" t="str">
        <f aca="false">CONCATENATE("preprocessing/",A162, "/outputs/salmon_hg38_100/quant.sf")</f>
        <v>preprocessing/TMRC30103/outputs/salmon_hg38_100/quant.sf</v>
      </c>
      <c r="AB162" s="84" t="str">
        <f aca="false">CONCATENATE("preprocessing/",A162, "/outputs/45salmon_hg38_lp/quant.sf")</f>
        <v>preprocessing/TMRC30103/outputs/45salmon_hg38_lp/quant.sf</v>
      </c>
      <c r="AC162" s="84" t="str">
        <f aca="false">CONCATENATE("preprocessing/", A162, "/outputs/02hisat2_hg38_100/hg38_100_sno_gene_gene_id.count.xz")</f>
        <v>preprocessing/TMRC30103/outputs/02hisat2_hg38_100/hg38_100_sno_gene_gene_id.count.xz</v>
      </c>
      <c r="AD162" s="92" t="n">
        <v>86765972</v>
      </c>
      <c r="AE162" s="92" t="n">
        <v>4241220</v>
      </c>
      <c r="AF162" s="93" t="n">
        <f aca="false">(AE162+AD162)/Y162</f>
        <v>0.966460974713772</v>
      </c>
      <c r="AG162" s="84" t="str">
        <f aca="false">CONCATENATE("preprocessing/", A162, "/outputs/03hisat2_lpanamensis_v36/sno_gene_gene_id.count.xz")</f>
        <v>preprocessing/TMRC30103/outputs/03hisat2_lpanamensis_v36/sno_gene_gene_id.count.xz</v>
      </c>
      <c r="AH162" s="92" t="n">
        <v>24388</v>
      </c>
      <c r="AI162" s="92" t="n">
        <v>1567</v>
      </c>
      <c r="AJ162" s="94" t="n">
        <f aca="false">(AI162+AH162)/Y162</f>
        <v>0.000275632002783867</v>
      </c>
      <c r="AK162" s="95" t="n">
        <f aca="false">(AI162+AH162)/(AE162+AD162)</f>
        <v>0.000285197240235695</v>
      </c>
      <c r="AL162" s="84" t="s">
        <v>91</v>
      </c>
      <c r="AM162" s="84" t="s">
        <v>64</v>
      </c>
      <c r="AN162" s="84" t="s">
        <v>75</v>
      </c>
      <c r="AO162" s="92" t="n">
        <v>0</v>
      </c>
      <c r="AP162" s="92" t="n">
        <v>0</v>
      </c>
      <c r="AQ162" s="92" t="n">
        <v>398</v>
      </c>
      <c r="AR162" s="92" t="n">
        <v>0</v>
      </c>
      <c r="AS162" s="92" t="n">
        <f aca="false">SUM(AO162:AR162)</f>
        <v>398</v>
      </c>
      <c r="AT162" s="96" t="n">
        <f aca="false">+AS162/AH162</f>
        <v>0.0163195013941283</v>
      </c>
      <c r="AU162" s="84" t="s">
        <v>61</v>
      </c>
      <c r="AV162" s="97" t="str">
        <f aca="false">CONCATENATE("preprocessing/", A162, "/outputs/45salmon_hg38_lp/quant.sf")</f>
        <v>preprocessing/TMRC30103/outputs/45salmon_hg38_lp/quant.sf</v>
      </c>
      <c r="AW162" s="84" t="s">
        <v>851</v>
      </c>
      <c r="AX162" s="84" t="s">
        <v>852</v>
      </c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</row>
    <row r="163" s="84" customFormat="true" ht="21" hidden="false" customHeight="true" outlineLevel="0" collapsed="false">
      <c r="A163" s="98" t="s">
        <v>853</v>
      </c>
      <c r="B163" s="85" t="s">
        <v>166</v>
      </c>
      <c r="C163" s="85" t="s">
        <v>854</v>
      </c>
      <c r="D163" s="86" t="n">
        <v>1</v>
      </c>
      <c r="E163" s="84" t="s">
        <v>52</v>
      </c>
      <c r="F163" s="88" t="n">
        <v>42285</v>
      </c>
      <c r="G163" s="84" t="s">
        <v>764</v>
      </c>
      <c r="H163" s="84" t="s">
        <v>54</v>
      </c>
      <c r="I163" s="84" t="n">
        <v>1</v>
      </c>
      <c r="J163" s="84" t="s">
        <v>56</v>
      </c>
      <c r="K163" s="84" t="s">
        <v>56</v>
      </c>
      <c r="L163" s="87" t="s">
        <v>510</v>
      </c>
      <c r="M163" s="84" t="s">
        <v>82</v>
      </c>
      <c r="N163" s="84" t="s">
        <v>210</v>
      </c>
      <c r="O163" s="84" t="s">
        <v>765</v>
      </c>
      <c r="P163" s="84" t="s">
        <v>425</v>
      </c>
      <c r="Q163" s="101" t="n">
        <v>40000000</v>
      </c>
      <c r="R163" s="90" t="s">
        <v>247</v>
      </c>
      <c r="S163" s="84" t="s">
        <v>215</v>
      </c>
      <c r="T163" s="99" t="n">
        <v>42627</v>
      </c>
      <c r="U163" s="84" t="s">
        <v>61</v>
      </c>
      <c r="V163" s="84" t="s">
        <v>62</v>
      </c>
      <c r="X163" s="92" t="n">
        <v>35976195</v>
      </c>
      <c r="Y163" s="92" t="n">
        <v>24822491</v>
      </c>
      <c r="Z163" s="93" t="n">
        <f aca="false">Y163/X163</f>
        <v>0.689969881473013</v>
      </c>
      <c r="AA163" s="84" t="str">
        <f aca="false">CONCATENATE("preprocessing/",A163, "/outputs/salmon_hg38_100/quant.sf")</f>
        <v>preprocessing/TMRC30116/outputs/salmon_hg38_100/quant.sf</v>
      </c>
      <c r="AB163" s="84" t="str">
        <f aca="false">CONCATENATE("preprocessing/",A163, "/outputs/45salmon_hg38_lp/quant.sf")</f>
        <v>preprocessing/TMRC30116/outputs/45salmon_hg38_lp/quant.sf</v>
      </c>
      <c r="AC163" s="84" t="str">
        <f aca="false">CONCATENATE("preprocessing/", A163, "/outputs/02hisat2_hg38_100/hg38_100_sno_gene_gene_id.count.xz")</f>
        <v>preprocessing/TMRC30116/outputs/02hisat2_hg38_100/hg38_100_sno_gene_gene_id.count.xz</v>
      </c>
      <c r="AD163" s="92" t="n">
        <v>23164251</v>
      </c>
      <c r="AE163" s="92" t="n">
        <v>1058810</v>
      </c>
      <c r="AF163" s="93" t="n">
        <f aca="false">(AE163+AD163)/Y163</f>
        <v>0.975851335790594</v>
      </c>
      <c r="AG163" s="84" t="str">
        <f aca="false">CONCATENATE("preprocessing/", A163, "/outputs/03hisat2_lpanamensis_v36/sno_gene_gene_id.count.xz")</f>
        <v>preprocessing/TMRC30116/outputs/03hisat2_lpanamensis_v36/sno_gene_gene_id.count.xz</v>
      </c>
      <c r="AH163" s="92" t="n">
        <v>13148</v>
      </c>
      <c r="AI163" s="92" t="n">
        <v>719</v>
      </c>
      <c r="AJ163" s="94" t="n">
        <f aca="false">(AI163+AH163)/Y163</f>
        <v>0.000558646591915372</v>
      </c>
      <c r="AK163" s="95" t="n">
        <f aca="false">(AI163+AH163)/(AE163+AD163)</f>
        <v>0.000572471001910122</v>
      </c>
      <c r="AL163" s="84" t="s">
        <v>169</v>
      </c>
      <c r="AM163" s="84" t="s">
        <v>64</v>
      </c>
      <c r="AN163" s="84" t="s">
        <v>75</v>
      </c>
      <c r="AO163" s="92" t="n">
        <v>0</v>
      </c>
      <c r="AP163" s="92" t="n">
        <v>41</v>
      </c>
      <c r="AQ163" s="92" t="n">
        <v>180</v>
      </c>
      <c r="AR163" s="92" t="n">
        <v>41</v>
      </c>
      <c r="AS163" s="92" t="n">
        <f aca="false">SUM(AO163:AR163)</f>
        <v>262</v>
      </c>
      <c r="AT163" s="96" t="n">
        <f aca="false">+AS163/AH163</f>
        <v>0.0199269850927898</v>
      </c>
      <c r="AU163" s="84" t="s">
        <v>61</v>
      </c>
      <c r="AV163" s="97" t="str">
        <f aca="false">CONCATENATE("preprocessing/", A163, "/outputs/45salmon_hg38_lp/quant.sf")</f>
        <v>preprocessing/TMRC30116/outputs/45salmon_hg38_lp/quant.sf</v>
      </c>
      <c r="AW163" s="84" t="s">
        <v>855</v>
      </c>
      <c r="AX163" s="84" t="s">
        <v>856</v>
      </c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</row>
    <row r="164" s="84" customFormat="true" ht="21" hidden="false" customHeight="true" outlineLevel="0" collapsed="false">
      <c r="A164" s="98" t="s">
        <v>857</v>
      </c>
      <c r="B164" s="85" t="s">
        <v>95</v>
      </c>
      <c r="C164" s="85" t="s">
        <v>858</v>
      </c>
      <c r="D164" s="86" t="n">
        <v>2</v>
      </c>
      <c r="E164" s="87" t="s">
        <v>52</v>
      </c>
      <c r="F164" s="88" t="n">
        <v>42151</v>
      </c>
      <c r="G164" s="84" t="s">
        <v>764</v>
      </c>
      <c r="H164" s="87" t="s">
        <v>54</v>
      </c>
      <c r="I164" s="87" t="n">
        <v>2</v>
      </c>
      <c r="J164" s="87" t="s">
        <v>81</v>
      </c>
      <c r="K164" s="87" t="s">
        <v>56</v>
      </c>
      <c r="L164" s="87" t="s">
        <v>56</v>
      </c>
      <c r="M164" s="87" t="s">
        <v>82</v>
      </c>
      <c r="N164" s="87" t="s">
        <v>210</v>
      </c>
      <c r="O164" s="87" t="s">
        <v>765</v>
      </c>
      <c r="P164" s="84" t="s">
        <v>425</v>
      </c>
      <c r="Q164" s="89" t="s">
        <v>519</v>
      </c>
      <c r="R164" s="90" t="n">
        <v>100</v>
      </c>
      <c r="S164" s="91" t="s">
        <v>215</v>
      </c>
      <c r="T164" s="99" t="n">
        <v>42627</v>
      </c>
      <c r="U164" s="87" t="s">
        <v>61</v>
      </c>
      <c r="V164" s="87" t="s">
        <v>62</v>
      </c>
      <c r="X164" s="92" t="n">
        <v>43865680</v>
      </c>
      <c r="Y164" s="92" t="n">
        <v>40302887</v>
      </c>
      <c r="Z164" s="93" t="n">
        <f aca="false">Y164/X164</f>
        <v>0.918779487745317</v>
      </c>
      <c r="AA164" s="84" t="str">
        <f aca="false">CONCATENATE("preprocessing/",A164, "/outputs/salmon_hg38_100/quant.sf")</f>
        <v>preprocessing/TMRC30118/outputs/salmon_hg38_100/quant.sf</v>
      </c>
      <c r="AB164" s="84" t="str">
        <f aca="false">CONCATENATE("preprocessing/",A164, "/outputs/45salmon_hg38_lp/quant.sf")</f>
        <v>preprocessing/TMRC30118/outputs/45salmon_hg38_lp/quant.sf</v>
      </c>
      <c r="AC164" s="84" t="str">
        <f aca="false">CONCATENATE("preprocessing/", A164, "/outputs/02hisat2_hg38_100/hg38_100_sno_gene_gene_id.count.xz")</f>
        <v>preprocessing/TMRC30118/outputs/02hisat2_hg38_100/hg38_100_sno_gene_gene_id.count.xz</v>
      </c>
      <c r="AD164" s="92" t="n">
        <v>37721844</v>
      </c>
      <c r="AE164" s="92" t="n">
        <v>1494642</v>
      </c>
      <c r="AF164" s="93" t="n">
        <f aca="false">(AE164+AD164)/Y164</f>
        <v>0.973044089868798</v>
      </c>
      <c r="AG164" s="84" t="str">
        <f aca="false">CONCATENATE("preprocessing/", A164, "/outputs/03hisat2_lpanamensis_v36/sno_gene_gene_id.count.xz")</f>
        <v>preprocessing/TMRC30118/outputs/03hisat2_lpanamensis_v36/sno_gene_gene_id.count.xz</v>
      </c>
      <c r="AH164" s="92" t="n">
        <v>1278</v>
      </c>
      <c r="AI164" s="92" t="n">
        <v>70</v>
      </c>
      <c r="AJ164" s="94" t="n">
        <f aca="false">(AI164+AH164)/Y164</f>
        <v>3.34467354658737E-005</v>
      </c>
      <c r="AK164" s="95" t="n">
        <f aca="false">(AI164+AH164)/(AE164+AD164)</f>
        <v>3.4373299025313E-005</v>
      </c>
      <c r="AL164" s="84" t="s">
        <v>97</v>
      </c>
      <c r="AM164" s="84" t="s">
        <v>221</v>
      </c>
      <c r="AN164" s="84" t="s">
        <v>75</v>
      </c>
      <c r="AO164" s="92" t="n">
        <v>0</v>
      </c>
      <c r="AP164" s="92" t="n">
        <v>0</v>
      </c>
      <c r="AQ164" s="92" t="n">
        <v>23</v>
      </c>
      <c r="AR164" s="92" t="n">
        <v>0</v>
      </c>
      <c r="AS164" s="92" t="n">
        <f aca="false">SUM(AO164:AR164)</f>
        <v>23</v>
      </c>
      <c r="AT164" s="96" t="n">
        <f aca="false">+AS164/AH164</f>
        <v>0.0179968701095462</v>
      </c>
      <c r="AU164" s="84" t="s">
        <v>61</v>
      </c>
      <c r="AV164" s="97" t="str">
        <f aca="false">CONCATENATE("preprocessing/", A164, "/outputs/45salmon_hg38_lp/quant.sf")</f>
        <v>preprocessing/TMRC30118/outputs/45salmon_hg38_lp/quant.sf</v>
      </c>
      <c r="AW164" s="84" t="s">
        <v>859</v>
      </c>
      <c r="AX164" s="84" t="s">
        <v>860</v>
      </c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</row>
    <row r="165" s="84" customFormat="true" ht="21" hidden="false" customHeight="true" outlineLevel="0" collapsed="false">
      <c r="A165" s="98" t="s">
        <v>861</v>
      </c>
      <c r="B165" s="85" t="s">
        <v>95</v>
      </c>
      <c r="C165" s="85" t="s">
        <v>862</v>
      </c>
      <c r="D165" s="86" t="n">
        <v>2</v>
      </c>
      <c r="E165" s="87" t="s">
        <v>52</v>
      </c>
      <c r="F165" s="88" t="n">
        <v>42165</v>
      </c>
      <c r="G165" s="84" t="s">
        <v>764</v>
      </c>
      <c r="H165" s="87" t="s">
        <v>54</v>
      </c>
      <c r="I165" s="87" t="n">
        <v>3</v>
      </c>
      <c r="J165" s="87" t="s">
        <v>81</v>
      </c>
      <c r="K165" s="84" t="s">
        <v>56</v>
      </c>
      <c r="L165" s="84" t="s">
        <v>56</v>
      </c>
      <c r="M165" s="84" t="s">
        <v>82</v>
      </c>
      <c r="N165" s="87" t="s">
        <v>210</v>
      </c>
      <c r="O165" s="87" t="s">
        <v>765</v>
      </c>
      <c r="P165" s="84" t="s">
        <v>425</v>
      </c>
      <c r="Q165" s="89" t="s">
        <v>863</v>
      </c>
      <c r="R165" s="86" t="n">
        <v>98</v>
      </c>
      <c r="S165" s="91" t="s">
        <v>215</v>
      </c>
      <c r="T165" s="99" t="n">
        <v>42627</v>
      </c>
      <c r="U165" s="84" t="s">
        <v>61</v>
      </c>
      <c r="V165" s="87" t="s">
        <v>62</v>
      </c>
      <c r="X165" s="92" t="n">
        <v>25114887</v>
      </c>
      <c r="Y165" s="92" t="n">
        <v>23070502</v>
      </c>
      <c r="Z165" s="93" t="n">
        <f aca="false">Y165/X165</f>
        <v>0.918598678146551</v>
      </c>
      <c r="AA165" s="84" t="str">
        <f aca="false">CONCATENATE("preprocessing/",A165, "/outputs/salmon_hg38_100/quant.sf")</f>
        <v>preprocessing/TMRC30121/outputs/salmon_hg38_100/quant.sf</v>
      </c>
      <c r="AB165" s="84" t="str">
        <f aca="false">CONCATENATE("preprocessing/",A165, "/outputs/45salmon_hg38_lp/quant.sf")</f>
        <v>preprocessing/TMRC30121/outputs/45salmon_hg38_lp/quant.sf</v>
      </c>
      <c r="AC165" s="84" t="str">
        <f aca="false">CONCATENATE("preprocessing/", A165, "/outputs/02hisat2_hg38_100/hg38_100_sno_gene_gene_id.count.xz")</f>
        <v>preprocessing/TMRC30121/outputs/02hisat2_hg38_100/hg38_100_sno_gene_gene_id.count.xz</v>
      </c>
      <c r="AD165" s="92" t="n">
        <v>21156933</v>
      </c>
      <c r="AE165" s="92" t="n">
        <v>1094834</v>
      </c>
      <c r="AF165" s="93" t="n">
        <f aca="false">(AE165+AD165)/Y165</f>
        <v>0.964511608806778</v>
      </c>
      <c r="AG165" s="84" t="str">
        <f aca="false">CONCATENATE("preprocessing/", A165, "/outputs/03hisat2_lpanamensis_v36/sno_gene_gene_id.count.xz")</f>
        <v>preprocessing/TMRC30121/outputs/03hisat2_lpanamensis_v36/sno_gene_gene_id.count.xz</v>
      </c>
      <c r="AH165" s="92" t="n">
        <v>162236</v>
      </c>
      <c r="AI165" s="92" t="n">
        <v>13426</v>
      </c>
      <c r="AJ165" s="94" t="n">
        <f aca="false">(AI165+AH165)/Y165</f>
        <v>0.00761413860868741</v>
      </c>
      <c r="AK165" s="95" t="n">
        <f aca="false">(AI165+AH165)/(AE165+AD165)</f>
        <v>0.00789429441715797</v>
      </c>
      <c r="AL165" s="84" t="s">
        <v>97</v>
      </c>
      <c r="AM165" s="84" t="s">
        <v>221</v>
      </c>
      <c r="AN165" s="84" t="s">
        <v>75</v>
      </c>
      <c r="AO165" s="92" t="n">
        <v>0</v>
      </c>
      <c r="AP165" s="92" t="n">
        <v>3</v>
      </c>
      <c r="AQ165" s="92" t="n">
        <v>2390</v>
      </c>
      <c r="AR165" s="92" t="n">
        <v>0</v>
      </c>
      <c r="AS165" s="92" t="n">
        <f aca="false">SUM(AO165:AR165)</f>
        <v>2393</v>
      </c>
      <c r="AT165" s="96" t="n">
        <f aca="false">+AS165/AH165</f>
        <v>0.0147501171133411</v>
      </c>
      <c r="AU165" s="84" t="s">
        <v>61</v>
      </c>
      <c r="AV165" s="97" t="str">
        <f aca="false">CONCATENATE("preprocessing/", A165, "/outputs/45salmon_hg38_lp/quant.sf")</f>
        <v>preprocessing/TMRC30121/outputs/45salmon_hg38_lp/quant.sf</v>
      </c>
      <c r="AW165" s="84" t="s">
        <v>864</v>
      </c>
      <c r="AX165" s="84" t="s">
        <v>865</v>
      </c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</row>
    <row r="166" s="84" customFormat="true" ht="21" hidden="false" customHeight="true" outlineLevel="0" collapsed="false">
      <c r="A166" s="98" t="s">
        <v>866</v>
      </c>
      <c r="B166" s="85" t="s">
        <v>140</v>
      </c>
      <c r="C166" s="85" t="s">
        <v>867</v>
      </c>
      <c r="D166" s="86" t="n">
        <v>1</v>
      </c>
      <c r="E166" s="84" t="s">
        <v>52</v>
      </c>
      <c r="F166" s="88" t="n">
        <v>42306</v>
      </c>
      <c r="G166" s="84" t="s">
        <v>764</v>
      </c>
      <c r="H166" s="84" t="s">
        <v>54</v>
      </c>
      <c r="I166" s="84" t="n">
        <v>3</v>
      </c>
      <c r="J166" s="84" t="s">
        <v>71</v>
      </c>
      <c r="K166" s="84" t="s">
        <v>89</v>
      </c>
      <c r="L166" s="87" t="s">
        <v>142</v>
      </c>
      <c r="M166" s="84" t="s">
        <v>72</v>
      </c>
      <c r="N166" s="84" t="s">
        <v>210</v>
      </c>
      <c r="O166" s="84" t="s">
        <v>765</v>
      </c>
      <c r="P166" s="84" t="s">
        <v>425</v>
      </c>
      <c r="Q166" s="101" t="n">
        <v>19000000</v>
      </c>
      <c r="R166" s="90" t="s">
        <v>247</v>
      </c>
      <c r="S166" s="84" t="s">
        <v>215</v>
      </c>
      <c r="T166" s="99" t="n">
        <v>42628</v>
      </c>
      <c r="U166" s="84" t="s">
        <v>61</v>
      </c>
      <c r="V166" s="84" t="s">
        <v>62</v>
      </c>
      <c r="W166" s="84" t="s">
        <v>614</v>
      </c>
      <c r="X166" s="92" t="n">
        <v>26885674</v>
      </c>
      <c r="Y166" s="92" t="n">
        <v>24408567</v>
      </c>
      <c r="Z166" s="93" t="n">
        <f aca="false">Y166/X166</f>
        <v>0.907865170127407</v>
      </c>
      <c r="AA166" s="84" t="str">
        <f aca="false">CONCATENATE("preprocessing/",A166, "/outputs/salmon_hg38_100/quant.sf")</f>
        <v>preprocessing/TMRC30133/outputs/salmon_hg38_100/quant.sf</v>
      </c>
      <c r="AB166" s="84" t="str">
        <f aca="false">CONCATENATE("preprocessing/",A166, "/outputs/45salmon_hg38_lp/quant.sf")</f>
        <v>preprocessing/TMRC30133/outputs/45salmon_hg38_lp/quant.sf</v>
      </c>
      <c r="AC166" s="84" t="str">
        <f aca="false">CONCATENATE("preprocessing/", A166, "/outputs/02hisat2_hg38_100/hg38_100_sno_gene_gene_id.count.xz")</f>
        <v>preprocessing/TMRC30133/outputs/02hisat2_hg38_100/hg38_100_sno_gene_gene_id.count.xz</v>
      </c>
      <c r="AD166" s="92" t="n">
        <v>22743923</v>
      </c>
      <c r="AE166" s="92" t="n">
        <v>903062</v>
      </c>
      <c r="AF166" s="93" t="n">
        <f aca="false">(AE166+AD166)/Y166</f>
        <v>0.968798577974692</v>
      </c>
      <c r="AG166" s="84" t="str">
        <f aca="false">CONCATENATE("preprocessing/", A166, "/outputs/03hisat2_lpanamensis_v36/sno_gene_gene_id.count.xz")</f>
        <v>preprocessing/TMRC30133/outputs/03hisat2_lpanamensis_v36/sno_gene_gene_id.count.xz</v>
      </c>
      <c r="AH166" s="92" t="n">
        <v>2593</v>
      </c>
      <c r="AI166" s="92" t="n">
        <v>143</v>
      </c>
      <c r="AJ166" s="94" t="n">
        <f aca="false">(AI166+AH166)/Y166</f>
        <v>0.000112091791378003</v>
      </c>
      <c r="AK166" s="95" t="n">
        <f aca="false">(AI166+AH166)/(AE166+AD166)</f>
        <v>0.000115701853745837</v>
      </c>
      <c r="AL166" s="84" t="s">
        <v>143</v>
      </c>
      <c r="AM166" s="84" t="s">
        <v>221</v>
      </c>
      <c r="AN166" s="84" t="s">
        <v>75</v>
      </c>
      <c r="AO166" s="92" t="n">
        <v>0</v>
      </c>
      <c r="AP166" s="92" t="n">
        <v>0</v>
      </c>
      <c r="AQ166" s="92" t="n">
        <v>37</v>
      </c>
      <c r="AR166" s="92" t="n">
        <v>0</v>
      </c>
      <c r="AS166" s="92" t="n">
        <f aca="false">SUM(AO166:AR166)</f>
        <v>37</v>
      </c>
      <c r="AT166" s="96" t="n">
        <f aca="false">+AS166/AH166</f>
        <v>0.0142691862707289</v>
      </c>
      <c r="AU166" s="84" t="s">
        <v>61</v>
      </c>
      <c r="AV166" s="97" t="str">
        <f aca="false">CONCATENATE("preprocessing/", A166, "/outputs/45salmon_hg38_lp/quant.sf")</f>
        <v>preprocessing/TMRC30133/outputs/45salmon_hg38_lp/quant.sf</v>
      </c>
      <c r="AW166" s="84" t="s">
        <v>868</v>
      </c>
      <c r="AX166" s="84" t="s">
        <v>869</v>
      </c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</row>
    <row r="167" s="84" customFormat="true" ht="21" hidden="false" customHeight="true" outlineLevel="0" collapsed="false">
      <c r="A167" s="98" t="s">
        <v>870</v>
      </c>
      <c r="B167" s="85" t="s">
        <v>154</v>
      </c>
      <c r="C167" s="85" t="s">
        <v>871</v>
      </c>
      <c r="D167" s="86" t="n">
        <v>1</v>
      </c>
      <c r="E167" s="84" t="s">
        <v>52</v>
      </c>
      <c r="F167" s="88" t="n">
        <v>42354</v>
      </c>
      <c r="G167" s="84" t="s">
        <v>764</v>
      </c>
      <c r="H167" s="84" t="s">
        <v>54</v>
      </c>
      <c r="I167" s="84" t="n">
        <v>1</v>
      </c>
      <c r="J167" s="84" t="s">
        <v>226</v>
      </c>
      <c r="K167" s="84" t="s">
        <v>72</v>
      </c>
      <c r="L167" s="84" t="s">
        <v>56</v>
      </c>
      <c r="M167" s="84" t="s">
        <v>72</v>
      </c>
      <c r="N167" s="84" t="s">
        <v>210</v>
      </c>
      <c r="O167" s="84" t="s">
        <v>765</v>
      </c>
      <c r="P167" s="84" t="s">
        <v>425</v>
      </c>
      <c r="Q167" s="101" t="n">
        <v>18000000</v>
      </c>
      <c r="R167" s="90" t="s">
        <v>247</v>
      </c>
      <c r="S167" s="84" t="s">
        <v>215</v>
      </c>
      <c r="T167" s="99" t="n">
        <v>42628</v>
      </c>
      <c r="U167" s="84" t="s">
        <v>61</v>
      </c>
      <c r="V167" s="84" t="s">
        <v>62</v>
      </c>
      <c r="X167" s="92" t="n">
        <v>31852952</v>
      </c>
      <c r="Y167" s="92" t="n">
        <v>28919050</v>
      </c>
      <c r="Z167" s="93" t="n">
        <f aca="false">Y167/X167</f>
        <v>0.907892304612772</v>
      </c>
      <c r="AA167" s="84" t="str">
        <f aca="false">CONCATENATE("preprocessing/",A167, "/outputs/salmon_hg38_100/quant.sf")</f>
        <v>preprocessing/TMRC30134/outputs/salmon_hg38_100/quant.sf</v>
      </c>
      <c r="AB167" s="84" t="str">
        <f aca="false">CONCATENATE("preprocessing/",A167, "/outputs/45salmon_hg38_lp/quant.sf")</f>
        <v>preprocessing/TMRC30134/outputs/45salmon_hg38_lp/quant.sf</v>
      </c>
      <c r="AC167" s="84" t="str">
        <f aca="false">CONCATENATE("preprocessing/", A167, "/outputs/02hisat2_hg38_100/hg38_100_sno_gene_gene_id.count.xz")</f>
        <v>preprocessing/TMRC30134/outputs/02hisat2_hg38_100/hg38_100_sno_gene_gene_id.count.xz</v>
      </c>
      <c r="AD167" s="92" t="n">
        <v>26929503</v>
      </c>
      <c r="AE167" s="92" t="n">
        <v>1177200</v>
      </c>
      <c r="AF167" s="93" t="n">
        <f aca="false">(AE167+AD167)/Y167</f>
        <v>0.97190962358722</v>
      </c>
      <c r="AG167" s="84" t="str">
        <f aca="false">CONCATENATE("preprocessing/", A167, "/outputs/03hisat2_lpanamensis_v36/sno_gene_gene_id.count.xz")</f>
        <v>preprocessing/TMRC30134/outputs/03hisat2_lpanamensis_v36/sno_gene_gene_id.count.xz</v>
      </c>
      <c r="AH167" s="92" t="n">
        <v>19696</v>
      </c>
      <c r="AI167" s="92" t="n">
        <v>1160</v>
      </c>
      <c r="AJ167" s="94" t="n">
        <f aca="false">(AI167+AH167)/Y167</f>
        <v>0.000721185516121726</v>
      </c>
      <c r="AK167" s="95" t="n">
        <f aca="false">(AI167+AH167)/(AE167+AD167)</f>
        <v>0.000742029401313986</v>
      </c>
      <c r="AL167" s="84" t="s">
        <v>156</v>
      </c>
      <c r="AM167" s="84" t="s">
        <v>64</v>
      </c>
      <c r="AN167" s="84" t="s">
        <v>75</v>
      </c>
      <c r="AO167" s="92" t="n">
        <v>0</v>
      </c>
      <c r="AP167" s="92" t="n">
        <v>0</v>
      </c>
      <c r="AQ167" s="92" t="n">
        <v>283</v>
      </c>
      <c r="AR167" s="92" t="n">
        <v>0</v>
      </c>
      <c r="AS167" s="92" t="n">
        <f aca="false">SUM(AO167:AR167)</f>
        <v>283</v>
      </c>
      <c r="AT167" s="96" t="n">
        <f aca="false">+AS167/AH167</f>
        <v>0.0143683996750609</v>
      </c>
      <c r="AU167" s="84" t="s">
        <v>61</v>
      </c>
      <c r="AV167" s="97" t="str">
        <f aca="false">CONCATENATE("preprocessing/", A167, "/outputs/45salmon_hg38_lp/quant.sf")</f>
        <v>preprocessing/TMRC30134/outputs/45salmon_hg38_lp/quant.sf</v>
      </c>
      <c r="AW167" s="84" t="s">
        <v>872</v>
      </c>
      <c r="AX167" s="84" t="s">
        <v>873</v>
      </c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</row>
    <row r="168" s="84" customFormat="true" ht="21" hidden="false" customHeight="true" outlineLevel="0" collapsed="false">
      <c r="A168" s="100" t="s">
        <v>874</v>
      </c>
      <c r="B168" s="85" t="s">
        <v>154</v>
      </c>
      <c r="C168" s="85" t="s">
        <v>875</v>
      </c>
      <c r="D168" s="86" t="n">
        <v>1</v>
      </c>
      <c r="E168" s="84" t="s">
        <v>52</v>
      </c>
      <c r="F168" s="88" t="n">
        <v>42364</v>
      </c>
      <c r="G168" s="84" t="s">
        <v>764</v>
      </c>
      <c r="H168" s="84" t="s">
        <v>54</v>
      </c>
      <c r="I168" s="84" t="n">
        <v>2</v>
      </c>
      <c r="J168" s="84" t="s">
        <v>226</v>
      </c>
      <c r="K168" s="84" t="s">
        <v>72</v>
      </c>
      <c r="L168" s="84" t="s">
        <v>56</v>
      </c>
      <c r="M168" s="84" t="s">
        <v>72</v>
      </c>
      <c r="N168" s="84" t="s">
        <v>210</v>
      </c>
      <c r="O168" s="84" t="s">
        <v>765</v>
      </c>
      <c r="P168" s="84" t="s">
        <v>425</v>
      </c>
      <c r="Q168" s="101" t="n">
        <v>23000000</v>
      </c>
      <c r="R168" s="90" t="s">
        <v>247</v>
      </c>
      <c r="S168" s="84" t="s">
        <v>215</v>
      </c>
      <c r="V168" s="84" t="s">
        <v>62</v>
      </c>
      <c r="X168" s="92" t="n">
        <v>23146672</v>
      </c>
      <c r="Y168" s="92" t="n">
        <v>21217680</v>
      </c>
      <c r="Z168" s="93" t="n">
        <f aca="false">Y168/X168</f>
        <v>0.916662231183818</v>
      </c>
      <c r="AA168" s="84" t="str">
        <f aca="false">CONCATENATE("preprocessing/",A168, "/outputs/salmon_hg38_100/quant.sf")</f>
        <v>preprocessing/TMRC30137/outputs/salmon_hg38_100/quant.sf</v>
      </c>
      <c r="AB168" s="84" t="str">
        <f aca="false">CONCATENATE("preprocessing/",A168, "/outputs/45salmon_hg38_lp/quant.sf")</f>
        <v>preprocessing/TMRC30137/outputs/45salmon_hg38_lp/quant.sf</v>
      </c>
      <c r="AC168" s="84" t="str">
        <f aca="false">CONCATENATE("preprocessing/", A168, "/outputs/02hisat2_hg38_100/hg38_100_sno_gene_gene_id.count.xz")</f>
        <v>preprocessing/TMRC30137/outputs/02hisat2_hg38_100/hg38_100_sno_gene_gene_id.count.xz</v>
      </c>
      <c r="AD168" s="92" t="n">
        <v>19062619</v>
      </c>
      <c r="AE168" s="92" t="n">
        <v>1064117</v>
      </c>
      <c r="AF168" s="93" t="n">
        <f aca="false">(AE168+AD168)/Y168</f>
        <v>0.948583256981913</v>
      </c>
      <c r="AG168" s="84" t="str">
        <f aca="false">CONCATENATE("preprocessing/", A168, "/outputs/03hisat2_lpanamensis_v36/sno_gene_gene_id.count.xz")</f>
        <v>preprocessing/TMRC30137/outputs/03hisat2_lpanamensis_v36/sno_gene_gene_id.count.xz</v>
      </c>
      <c r="AH168" s="92" t="n">
        <v>987</v>
      </c>
      <c r="AI168" s="92" t="n">
        <v>57</v>
      </c>
      <c r="AJ168" s="94" t="n">
        <f aca="false">(AI168+AH168)/Y168</f>
        <v>4.9204248532356E-005</v>
      </c>
      <c r="AK168" s="95" t="n">
        <f aca="false">(AI168+AH168)/(AE168+AD168)</f>
        <v>5.18713019339052E-005</v>
      </c>
      <c r="AL168" s="84" t="s">
        <v>156</v>
      </c>
      <c r="AM168" s="84" t="s">
        <v>221</v>
      </c>
      <c r="AN168" s="84" t="s">
        <v>75</v>
      </c>
      <c r="AO168" s="92" t="n">
        <v>0</v>
      </c>
      <c r="AP168" s="92" t="n">
        <v>0</v>
      </c>
      <c r="AQ168" s="92" t="n">
        <v>12</v>
      </c>
      <c r="AR168" s="92" t="n">
        <v>0</v>
      </c>
      <c r="AS168" s="92" t="n">
        <f aca="false">SUM(AO168:AR168)</f>
        <v>12</v>
      </c>
      <c r="AT168" s="84" t="n">
        <f aca="false">+AS168/AH168</f>
        <v>0.0121580547112462</v>
      </c>
      <c r="AU168" s="84" t="s">
        <v>61</v>
      </c>
      <c r="AV168" s="97" t="str">
        <f aca="false">CONCATENATE("preprocessing/", A168, "/outputs/45salmon_hg38_lp/quant.sf")</f>
        <v>preprocessing/TMRC30137/outputs/45salmon_hg38_lp/quant.sf</v>
      </c>
      <c r="AW168" s="84" t="s">
        <v>876</v>
      </c>
      <c r="AX168" s="84" t="s">
        <v>877</v>
      </c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</row>
    <row r="169" s="84" customFormat="true" ht="21" hidden="false" customHeight="true" outlineLevel="0" collapsed="false">
      <c r="A169" s="100" t="s">
        <v>878</v>
      </c>
      <c r="B169" s="85" t="s">
        <v>195</v>
      </c>
      <c r="C169" s="85" t="s">
        <v>879</v>
      </c>
      <c r="D169" s="86" t="n">
        <v>1</v>
      </c>
      <c r="E169" s="87" t="s">
        <v>52</v>
      </c>
      <c r="F169" s="88" t="n">
        <v>42633</v>
      </c>
      <c r="G169" s="84" t="s">
        <v>764</v>
      </c>
      <c r="H169" s="84" t="s">
        <v>54</v>
      </c>
      <c r="I169" s="84" t="n">
        <v>2</v>
      </c>
      <c r="J169" s="84" t="s">
        <v>71</v>
      </c>
      <c r="K169" s="84" t="s">
        <v>183</v>
      </c>
      <c r="L169" s="84" t="s">
        <v>56</v>
      </c>
      <c r="M169" s="84" t="s">
        <v>183</v>
      </c>
      <c r="N169" s="87" t="s">
        <v>210</v>
      </c>
      <c r="O169" s="87" t="s">
        <v>765</v>
      </c>
      <c r="P169" s="84" t="s">
        <v>425</v>
      </c>
      <c r="Q169" s="101"/>
      <c r="R169" s="90" t="s">
        <v>247</v>
      </c>
      <c r="S169" s="91" t="s">
        <v>215</v>
      </c>
      <c r="V169" s="84" t="s">
        <v>62</v>
      </c>
      <c r="X169" s="92" t="n">
        <v>20267623</v>
      </c>
      <c r="Y169" s="92" t="n">
        <v>19452618</v>
      </c>
      <c r="Z169" s="93" t="n">
        <f aca="false">Y169/X169</f>
        <v>0.959787835011535</v>
      </c>
      <c r="AA169" s="84" t="str">
        <f aca="false">CONCATENATE("preprocessing/",A169, "/outputs/salmon_hg38_100/quant.sf")</f>
        <v>preprocessing/TMRC30140/outputs/salmon_hg38_100/quant.sf</v>
      </c>
      <c r="AB169" s="84" t="str">
        <f aca="false">CONCATENATE("preprocessing/",A169, "/outputs/45salmon_hg38_lp/quant.sf")</f>
        <v>preprocessing/TMRC30140/outputs/45salmon_hg38_lp/quant.sf</v>
      </c>
      <c r="AC169" s="84" t="str">
        <f aca="false">CONCATENATE("preprocessing/", A169, "/outputs/02hisat2_hg38_100/hg38_100_sno_gene_gene_id.count.xz")</f>
        <v>preprocessing/TMRC30140/outputs/02hisat2_hg38_100/hg38_100_sno_gene_gene_id.count.xz</v>
      </c>
      <c r="AD169" s="92" t="n">
        <v>18011160</v>
      </c>
      <c r="AE169" s="92" t="n">
        <v>893222</v>
      </c>
      <c r="AF169" s="93" t="n">
        <f aca="false">(AE169+AD169)/Y169</f>
        <v>0.971816852621071</v>
      </c>
      <c r="AG169" s="84" t="str">
        <f aca="false">CONCATENATE("preprocessing/", A169, "/outputs/03hisat2_lpanamensis_v36/sno_gene_gene_id.count.xz")</f>
        <v>preprocessing/TMRC30140/outputs/03hisat2_lpanamensis_v36/sno_gene_gene_id.count.xz</v>
      </c>
      <c r="AH169" s="92" t="n">
        <v>342</v>
      </c>
      <c r="AI169" s="92" t="n">
        <v>20</v>
      </c>
      <c r="AJ169" s="94" t="n">
        <f aca="false">(AI169+AH169)/Y169</f>
        <v>1.86093203495797E-005</v>
      </c>
      <c r="AK169" s="95" t="n">
        <f aca="false">(AI169+AH169)/(AE169+AD169)</f>
        <v>1.91489994224619E-005</v>
      </c>
      <c r="AL169" s="84" t="s">
        <v>197</v>
      </c>
      <c r="AM169" s="84" t="s">
        <v>221</v>
      </c>
      <c r="AN169" s="84" t="s">
        <v>65</v>
      </c>
      <c r="AO169" s="92" t="n">
        <v>0</v>
      </c>
      <c r="AP169" s="92" t="n">
        <v>0</v>
      </c>
      <c r="AQ169" s="92" t="n">
        <v>4</v>
      </c>
      <c r="AR169" s="92" t="n">
        <v>0</v>
      </c>
      <c r="AS169" s="92" t="n">
        <f aca="false">SUM(AO169:AR169)</f>
        <v>4</v>
      </c>
      <c r="AT169" s="96" t="n">
        <f aca="false">+AS169/AH169</f>
        <v>0.0116959064327485</v>
      </c>
      <c r="AU169" s="84" t="s">
        <v>61</v>
      </c>
      <c r="AV169" s="97" t="str">
        <f aca="false">CONCATENATE("preprocessing/", A169, "/outputs/45salmon_hg38_lp/quant.sf")</f>
        <v>preprocessing/TMRC30140/outputs/45salmon_hg38_lp/quant.sf</v>
      </c>
      <c r="AW169" s="84" t="s">
        <v>880</v>
      </c>
      <c r="AX169" s="84" t="s">
        <v>881</v>
      </c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</row>
    <row r="170" s="84" customFormat="true" ht="21" hidden="false" customHeight="true" outlineLevel="0" collapsed="false">
      <c r="A170" s="100" t="s">
        <v>882</v>
      </c>
      <c r="B170" s="85" t="s">
        <v>147</v>
      </c>
      <c r="C170" s="85" t="s">
        <v>883</v>
      </c>
      <c r="D170" s="86" t="n">
        <v>1</v>
      </c>
      <c r="E170" s="84" t="s">
        <v>52</v>
      </c>
      <c r="F170" s="88" t="n">
        <v>42377</v>
      </c>
      <c r="G170" s="84" t="s">
        <v>764</v>
      </c>
      <c r="H170" s="84" t="s">
        <v>54</v>
      </c>
      <c r="I170" s="84" t="n">
        <v>2</v>
      </c>
      <c r="J170" s="84" t="s">
        <v>109</v>
      </c>
      <c r="K170" s="84" t="s">
        <v>89</v>
      </c>
      <c r="L170" s="87" t="s">
        <v>149</v>
      </c>
      <c r="M170" s="84" t="s">
        <v>72</v>
      </c>
      <c r="N170" s="84" t="s">
        <v>210</v>
      </c>
      <c r="O170" s="84" t="s">
        <v>765</v>
      </c>
      <c r="P170" s="84" t="s">
        <v>425</v>
      </c>
      <c r="Q170" s="101" t="n">
        <v>42000000</v>
      </c>
      <c r="R170" s="90" t="s">
        <v>247</v>
      </c>
      <c r="S170" s="84" t="s">
        <v>215</v>
      </c>
      <c r="V170" s="84" t="s">
        <v>62</v>
      </c>
      <c r="X170" s="92" t="n">
        <v>53288041</v>
      </c>
      <c r="Y170" s="92" t="n">
        <v>50423726</v>
      </c>
      <c r="Z170" s="93" t="n">
        <f aca="false">Y170/X170</f>
        <v>0.94624844625082</v>
      </c>
      <c r="AA170" s="84" t="str">
        <f aca="false">CONCATENATE("preprocessing/",A170, "/outputs/salmon_hg38_100/quant.sf")</f>
        <v>preprocessing/TMRC30143/outputs/salmon_hg38_100/quant.sf</v>
      </c>
      <c r="AB170" s="84" t="str">
        <f aca="false">CONCATENATE("preprocessing/",A170, "/outputs/45salmon_hg38_lp/quant.sf")</f>
        <v>preprocessing/TMRC30143/outputs/45salmon_hg38_lp/quant.sf</v>
      </c>
      <c r="AC170" s="84" t="str">
        <f aca="false">CONCATENATE("preprocessing/", A170, "/outputs/02hisat2_hg38_100/hg38_100_sno_gene_gene_id.count.xz")</f>
        <v>preprocessing/TMRC30143/outputs/02hisat2_hg38_100/hg38_100_sno_gene_gene_id.count.xz</v>
      </c>
      <c r="AD170" s="92" t="n">
        <v>47032503</v>
      </c>
      <c r="AE170" s="92" t="n">
        <v>2172418</v>
      </c>
      <c r="AF170" s="93" t="n">
        <f aca="false">(AE170+AD170)/Y170</f>
        <v>0.975828739827755</v>
      </c>
      <c r="AG170" s="84" t="str">
        <f aca="false">CONCATENATE("preprocessing/", A170, "/outputs/03hisat2_lpanamensis_v36/sno_gene_gene_id.count.xz")</f>
        <v>preprocessing/TMRC30143/outputs/03hisat2_lpanamensis_v36/sno_gene_gene_id.count.xz</v>
      </c>
      <c r="AH170" s="92" t="n">
        <v>173</v>
      </c>
      <c r="AI170" s="92" t="n">
        <v>31</v>
      </c>
      <c r="AJ170" s="94" t="n">
        <f aca="false">(AI170+AH170)/Y170</f>
        <v>4.04571451145836E-006</v>
      </c>
      <c r="AK170" s="95" t="n">
        <f aca="false">(AI170+AH170)/(AE170+AD170)</f>
        <v>4.14592678646918E-006</v>
      </c>
      <c r="AL170" s="84" t="s">
        <v>150</v>
      </c>
      <c r="AM170" s="84" t="s">
        <v>221</v>
      </c>
      <c r="AN170" s="84" t="s">
        <v>75</v>
      </c>
      <c r="AO170" s="92" t="n">
        <v>0</v>
      </c>
      <c r="AP170" s="92" t="n">
        <v>0</v>
      </c>
      <c r="AQ170" s="92" t="n">
        <v>0</v>
      </c>
      <c r="AR170" s="92" t="n">
        <v>0</v>
      </c>
      <c r="AS170" s="92" t="n">
        <f aca="false">SUM(AO170:AR170)</f>
        <v>0</v>
      </c>
      <c r="AT170" s="96" t="n">
        <f aca="false">+AS170/AH170</f>
        <v>0</v>
      </c>
      <c r="AU170" s="84" t="s">
        <v>204</v>
      </c>
      <c r="AV170" s="97" t="str">
        <f aca="false">CONCATENATE("preprocessing/", A170, "/outputs/45salmon_hg38_lp/quant.sf")</f>
        <v>preprocessing/TMRC30143/outputs/45salmon_hg38_lp/quant.sf</v>
      </c>
      <c r="AW170" s="84" t="s">
        <v>884</v>
      </c>
      <c r="AX170" s="84" t="s">
        <v>885</v>
      </c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</row>
    <row r="171" s="84" customFormat="true" ht="21" hidden="false" customHeight="true" outlineLevel="0" collapsed="false">
      <c r="A171" s="100" t="s">
        <v>886</v>
      </c>
      <c r="B171" s="85" t="s">
        <v>147</v>
      </c>
      <c r="C171" s="85" t="s">
        <v>887</v>
      </c>
      <c r="D171" s="86" t="n">
        <v>1</v>
      </c>
      <c r="E171" s="84" t="s">
        <v>52</v>
      </c>
      <c r="F171" s="88" t="n">
        <v>42390</v>
      </c>
      <c r="G171" s="84" t="s">
        <v>764</v>
      </c>
      <c r="H171" s="84" t="s">
        <v>54</v>
      </c>
      <c r="I171" s="84" t="n">
        <v>3</v>
      </c>
      <c r="J171" s="84" t="s">
        <v>109</v>
      </c>
      <c r="K171" s="84" t="s">
        <v>89</v>
      </c>
      <c r="L171" s="87" t="s">
        <v>149</v>
      </c>
      <c r="M171" s="84" t="s">
        <v>72</v>
      </c>
      <c r="N171" s="84" t="s">
        <v>210</v>
      </c>
      <c r="O171" s="84" t="s">
        <v>765</v>
      </c>
      <c r="P171" s="84" t="s">
        <v>425</v>
      </c>
      <c r="Q171" s="101" t="n">
        <v>45000000</v>
      </c>
      <c r="R171" s="90" t="s">
        <v>247</v>
      </c>
      <c r="S171" s="84" t="s">
        <v>215</v>
      </c>
      <c r="V171" s="84" t="s">
        <v>62</v>
      </c>
      <c r="X171" s="92" t="n">
        <v>26404054</v>
      </c>
      <c r="Y171" s="92" t="n">
        <v>25226764</v>
      </c>
      <c r="Z171" s="93" t="n">
        <f aca="false">Y171/X171</f>
        <v>0.955412528697298</v>
      </c>
      <c r="AA171" s="84" t="str">
        <f aca="false">CONCATENATE("preprocessing/",A171, "/outputs/salmon_hg38_100/quant.sf")</f>
        <v>preprocessing/TMRC30146/outputs/salmon_hg38_100/quant.sf</v>
      </c>
      <c r="AB171" s="84" t="str">
        <f aca="false">CONCATENATE("preprocessing/",A171, "/outputs/45salmon_hg38_lp/quant.sf")</f>
        <v>preprocessing/TMRC30146/outputs/45salmon_hg38_lp/quant.sf</v>
      </c>
      <c r="AC171" s="84" t="str">
        <f aca="false">CONCATENATE("preprocessing/", A171, "/outputs/02hisat2_hg38_100/hg38_100_sno_gene_gene_id.count.xz")</f>
        <v>preprocessing/TMRC30146/outputs/02hisat2_hg38_100/hg38_100_sno_gene_gene_id.count.xz</v>
      </c>
      <c r="AD171" s="92" t="n">
        <v>23628471</v>
      </c>
      <c r="AE171" s="92" t="n">
        <v>1045281</v>
      </c>
      <c r="AF171" s="93" t="n">
        <f aca="false">(AE171+AD171)/Y171</f>
        <v>0.978078361536977</v>
      </c>
      <c r="AG171" s="84" t="str">
        <f aca="false">CONCATENATE("preprocessing/", A171, "/outputs/03hisat2_lpanamensis_v36/sno_gene_gene_id.count.xz")</f>
        <v>preprocessing/TMRC30146/outputs/03hisat2_lpanamensis_v36/sno_gene_gene_id.count.xz</v>
      </c>
      <c r="AH171" s="92" t="n">
        <v>62</v>
      </c>
      <c r="AI171" s="92" t="n">
        <v>17</v>
      </c>
      <c r="AJ171" s="94" t="n">
        <f aca="false">(AI171+AH171)/Y171</f>
        <v>3.13159468253637E-006</v>
      </c>
      <c r="AK171" s="95" t="n">
        <f aca="false">(AI171+AH171)/(AE171+AD171)</f>
        <v>3.20178301216613E-006</v>
      </c>
      <c r="AL171" s="84" t="s">
        <v>150</v>
      </c>
      <c r="AM171" s="84" t="s">
        <v>221</v>
      </c>
      <c r="AN171" s="84" t="s">
        <v>75</v>
      </c>
      <c r="AO171" s="92" t="n">
        <v>0</v>
      </c>
      <c r="AP171" s="92" t="n">
        <v>0</v>
      </c>
      <c r="AQ171" s="92" t="n">
        <v>0</v>
      </c>
      <c r="AR171" s="92" t="n">
        <v>0</v>
      </c>
      <c r="AS171" s="92" t="n">
        <f aca="false">SUM(AO171:AR171)</f>
        <v>0</v>
      </c>
      <c r="AT171" s="96" t="n">
        <f aca="false">+AS171/AH171</f>
        <v>0</v>
      </c>
      <c r="AU171" s="84" t="s">
        <v>204</v>
      </c>
      <c r="AV171" s="97" t="str">
        <f aca="false">CONCATENATE("preprocessing/", A171, "/outputs/45salmon_hg38_lp/quant.sf")</f>
        <v>preprocessing/TMRC30146/outputs/45salmon_hg38_lp/quant.sf</v>
      </c>
      <c r="AW171" s="84" t="s">
        <v>888</v>
      </c>
      <c r="AX171" s="84" t="s">
        <v>889</v>
      </c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</row>
    <row r="172" s="84" customFormat="true" ht="21" hidden="false" customHeight="true" outlineLevel="0" collapsed="false">
      <c r="A172" s="100" t="s">
        <v>890</v>
      </c>
      <c r="B172" s="85" t="s">
        <v>195</v>
      </c>
      <c r="C172" s="85" t="s">
        <v>891</v>
      </c>
      <c r="D172" s="86" t="n">
        <v>1</v>
      </c>
      <c r="E172" s="87" t="s">
        <v>52</v>
      </c>
      <c r="F172" s="88" t="n">
        <v>42626</v>
      </c>
      <c r="G172" s="84" t="s">
        <v>764</v>
      </c>
      <c r="H172" s="84" t="s">
        <v>54</v>
      </c>
      <c r="I172" s="84" t="n">
        <v>1</v>
      </c>
      <c r="J172" s="84" t="s">
        <v>71</v>
      </c>
      <c r="K172" s="84" t="s">
        <v>183</v>
      </c>
      <c r="L172" s="84" t="s">
        <v>56</v>
      </c>
      <c r="M172" s="84" t="s">
        <v>183</v>
      </c>
      <c r="N172" s="87" t="s">
        <v>210</v>
      </c>
      <c r="O172" s="87" t="s">
        <v>765</v>
      </c>
      <c r="P172" s="84" t="s">
        <v>425</v>
      </c>
      <c r="Q172" s="101"/>
      <c r="R172" s="90" t="s">
        <v>247</v>
      </c>
      <c r="S172" s="91" t="s">
        <v>215</v>
      </c>
      <c r="V172" s="84" t="s">
        <v>62</v>
      </c>
      <c r="X172" s="92" t="n">
        <v>30529038</v>
      </c>
      <c r="Y172" s="92" t="n">
        <v>27964733</v>
      </c>
      <c r="Z172" s="93" t="n">
        <f aca="false">Y172/X172</f>
        <v>0.91600439555285</v>
      </c>
      <c r="AA172" s="84" t="str">
        <f aca="false">CONCATENATE("preprocessing/",A172, "/outputs/salmon_hg38_100/quant.sf")</f>
        <v>preprocessing/TMRC30149/outputs/salmon_hg38_100/quant.sf</v>
      </c>
      <c r="AB172" s="84" t="str">
        <f aca="false">CONCATENATE("preprocessing/",A172, "/outputs/45salmon_hg38_lp/quant.sf")</f>
        <v>preprocessing/TMRC30149/outputs/45salmon_hg38_lp/quant.sf</v>
      </c>
      <c r="AC172" s="84" t="str">
        <f aca="false">CONCATENATE("preprocessing/", A172, "/outputs/02hisat2_hg38_100/hg38_100_sno_gene_gene_id.count.xz")</f>
        <v>preprocessing/TMRC30149/outputs/02hisat2_hg38_100/hg38_100_sno_gene_gene_id.count.xz</v>
      </c>
      <c r="AD172" s="92" t="n">
        <v>26000019</v>
      </c>
      <c r="AE172" s="92" t="n">
        <v>1103570</v>
      </c>
      <c r="AF172" s="93" t="n">
        <f aca="false">(AE172+AD172)/Y172</f>
        <v>0.969206071089611</v>
      </c>
      <c r="AG172" s="84" t="str">
        <f aca="false">CONCATENATE("preprocessing/", A172, "/outputs/03hisat2_lpanamensis_v36/sno_gene_gene_id.count.xz")</f>
        <v>preprocessing/TMRC30149/outputs/03hisat2_lpanamensis_v36/sno_gene_gene_id.count.xz</v>
      </c>
      <c r="AH172" s="92" t="n">
        <v>6228</v>
      </c>
      <c r="AI172" s="92" t="n">
        <v>336</v>
      </c>
      <c r="AJ172" s="94" t="n">
        <f aca="false">(AI172+AH172)/Y172</f>
        <v>0.000234724214960322</v>
      </c>
      <c r="AK172" s="95" t="n">
        <f aca="false">(AI172+AH172)/(AE172+AD172)</f>
        <v>0.000242181948671078</v>
      </c>
      <c r="AL172" s="84" t="s">
        <v>197</v>
      </c>
      <c r="AM172" s="84" t="s">
        <v>64</v>
      </c>
      <c r="AN172" s="84" t="s">
        <v>65</v>
      </c>
      <c r="AO172" s="92" t="n">
        <v>0</v>
      </c>
      <c r="AP172" s="92" t="n">
        <v>0</v>
      </c>
      <c r="AQ172" s="92" t="n">
        <v>140</v>
      </c>
      <c r="AR172" s="92" t="n">
        <v>0</v>
      </c>
      <c r="AS172" s="92" t="n">
        <f aca="false">SUM(AO172:AR172)</f>
        <v>140</v>
      </c>
      <c r="AT172" s="96" t="n">
        <f aca="false">+AS172/AH172</f>
        <v>0.0224791265253693</v>
      </c>
      <c r="AU172" s="84" t="s">
        <v>61</v>
      </c>
      <c r="AV172" s="97" t="str">
        <f aca="false">CONCATENATE("preprocessing/", A172, "/outputs/45salmon_hg38_lp/quant.sf")</f>
        <v>preprocessing/TMRC30149/outputs/45salmon_hg38_lp/quant.sf</v>
      </c>
      <c r="AW172" s="84" t="s">
        <v>892</v>
      </c>
      <c r="AX172" s="84" t="s">
        <v>893</v>
      </c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</row>
    <row r="173" s="84" customFormat="true" ht="21" hidden="false" customHeight="true" outlineLevel="0" collapsed="false">
      <c r="A173" s="100" t="s">
        <v>894</v>
      </c>
      <c r="B173" s="85" t="s">
        <v>195</v>
      </c>
      <c r="C173" s="85" t="s">
        <v>895</v>
      </c>
      <c r="D173" s="86" t="n">
        <v>1</v>
      </c>
      <c r="E173" s="87" t="s">
        <v>52</v>
      </c>
      <c r="F173" s="88" t="n">
        <v>42647</v>
      </c>
      <c r="G173" s="84" t="s">
        <v>764</v>
      </c>
      <c r="H173" s="84" t="s">
        <v>54</v>
      </c>
      <c r="I173" s="84" t="n">
        <v>3</v>
      </c>
      <c r="J173" s="84" t="s">
        <v>71</v>
      </c>
      <c r="K173" s="84" t="s">
        <v>183</v>
      </c>
      <c r="L173" s="84" t="s">
        <v>56</v>
      </c>
      <c r="M173" s="84" t="s">
        <v>183</v>
      </c>
      <c r="N173" s="87" t="s">
        <v>210</v>
      </c>
      <c r="O173" s="87" t="s">
        <v>765</v>
      </c>
      <c r="P173" s="84" t="s">
        <v>425</v>
      </c>
      <c r="Q173" s="101"/>
      <c r="R173" s="90" t="s">
        <v>247</v>
      </c>
      <c r="S173" s="91" t="s">
        <v>215</v>
      </c>
      <c r="V173" s="84" t="s">
        <v>62</v>
      </c>
      <c r="X173" s="92" t="n">
        <v>31391724</v>
      </c>
      <c r="Y173" s="92" t="n">
        <v>28813031</v>
      </c>
      <c r="Z173" s="93" t="n">
        <f aca="false">Y173/X173</f>
        <v>0.917854368240496</v>
      </c>
      <c r="AA173" s="84" t="str">
        <f aca="false">CONCATENATE("preprocessing/",A173, "/outputs/salmon_hg38_100/quant.sf")</f>
        <v>preprocessing/TMRC30153/outputs/salmon_hg38_100/quant.sf</v>
      </c>
      <c r="AB173" s="84" t="str">
        <f aca="false">CONCATENATE("preprocessing/",A173, "/outputs/45salmon_hg38_lp/quant.sf")</f>
        <v>preprocessing/TMRC30153/outputs/45salmon_hg38_lp/quant.sf</v>
      </c>
      <c r="AC173" s="84" t="str">
        <f aca="false">CONCATENATE("preprocessing/", A173, "/outputs/02hisat2_hg38_100/hg38_100_sno_gene_gene_id.count.xz")</f>
        <v>preprocessing/TMRC30153/outputs/02hisat2_hg38_100/hg38_100_sno_gene_gene_id.count.xz</v>
      </c>
      <c r="AD173" s="92" t="n">
        <v>26751858</v>
      </c>
      <c r="AE173" s="92" t="n">
        <v>1261490</v>
      </c>
      <c r="AF173" s="93" t="n">
        <f aca="false">(AE173+AD173)/Y173</f>
        <v>0.972245786984368</v>
      </c>
      <c r="AG173" s="84" t="str">
        <f aca="false">CONCATENATE("preprocessing/", A173, "/outputs/03hisat2_lpanamensis_v36/sno_gene_gene_id.count.xz")</f>
        <v>preprocessing/TMRC30153/outputs/03hisat2_lpanamensis_v36/sno_gene_gene_id.count.xz</v>
      </c>
      <c r="AH173" s="92" t="n">
        <v>2229</v>
      </c>
      <c r="AI173" s="92" t="n">
        <v>162</v>
      </c>
      <c r="AJ173" s="94" t="n">
        <f aca="false">(AI173+AH173)/Y173</f>
        <v>8.29832862776568E-005</v>
      </c>
      <c r="AK173" s="95" t="n">
        <f aca="false">(AI173+AH173)/(AE173+AD173)</f>
        <v>8.53521685447952E-005</v>
      </c>
      <c r="AL173" s="84" t="s">
        <v>197</v>
      </c>
      <c r="AM173" s="84" t="s">
        <v>221</v>
      </c>
      <c r="AN173" s="84" t="s">
        <v>65</v>
      </c>
      <c r="AO173" s="92" t="n">
        <v>0</v>
      </c>
      <c r="AP173" s="92" t="n">
        <v>0</v>
      </c>
      <c r="AQ173" s="92" t="n">
        <v>33</v>
      </c>
      <c r="AR173" s="92" t="n">
        <v>0</v>
      </c>
      <c r="AS173" s="92" t="n">
        <f aca="false">SUM(AO173:AR173)</f>
        <v>33</v>
      </c>
      <c r="AT173" s="96" t="n">
        <f aca="false">+AS173/AH173</f>
        <v>0.0148048452220727</v>
      </c>
      <c r="AU173" s="84" t="s">
        <v>61</v>
      </c>
      <c r="AV173" s="97" t="str">
        <f aca="false">CONCATENATE("preprocessing/", A173, "/outputs/45salmon_hg38_lp/quant.sf")</f>
        <v>preprocessing/TMRC30153/outputs/45salmon_hg38_lp/quant.sf</v>
      </c>
      <c r="AW173" s="84" t="s">
        <v>896</v>
      </c>
      <c r="AX173" s="84" t="s">
        <v>897</v>
      </c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</row>
    <row r="174" s="84" customFormat="true" ht="21" hidden="false" customHeight="true" outlineLevel="0" collapsed="false">
      <c r="A174" s="100" t="s">
        <v>898</v>
      </c>
      <c r="B174" s="85" t="s">
        <v>134</v>
      </c>
      <c r="C174" s="85" t="s">
        <v>899</v>
      </c>
      <c r="D174" s="86" t="n">
        <v>2</v>
      </c>
      <c r="E174" s="84" t="s">
        <v>52</v>
      </c>
      <c r="F174" s="88" t="n">
        <v>42236</v>
      </c>
      <c r="G174" s="84" t="s">
        <v>764</v>
      </c>
      <c r="H174" s="87" t="s">
        <v>54</v>
      </c>
      <c r="I174" s="87" t="n">
        <v>2</v>
      </c>
      <c r="J174" s="87" t="s">
        <v>109</v>
      </c>
      <c r="K174" s="84" t="s">
        <v>72</v>
      </c>
      <c r="L174" s="84" t="s">
        <v>56</v>
      </c>
      <c r="M174" s="84" t="s">
        <v>72</v>
      </c>
      <c r="N174" s="84" t="s">
        <v>210</v>
      </c>
      <c r="O174" s="84" t="s">
        <v>765</v>
      </c>
      <c r="P174" s="84" t="s">
        <v>425</v>
      </c>
      <c r="Q174" s="101"/>
      <c r="R174" s="90" t="s">
        <v>247</v>
      </c>
      <c r="S174" s="84" t="s">
        <v>215</v>
      </c>
      <c r="T174" s="99" t="n">
        <v>42628</v>
      </c>
      <c r="U174" s="84" t="s">
        <v>61</v>
      </c>
      <c r="V174" s="87" t="s">
        <v>62</v>
      </c>
      <c r="X174" s="92" t="n">
        <v>23929579</v>
      </c>
      <c r="Y174" s="92" t="n">
        <v>20848382</v>
      </c>
      <c r="Z174" s="93" t="n">
        <f aca="false">Y174/X174</f>
        <v>0.8712389800088</v>
      </c>
      <c r="AA174" s="84" t="str">
        <f aca="false">CONCATENATE("preprocessing/",A174, "/outputs/salmon_hg38_100/quant.sf")</f>
        <v>preprocessing/TMRC30158/outputs/salmon_hg38_100/quant.sf</v>
      </c>
      <c r="AB174" s="84" t="str">
        <f aca="false">CONCATENATE("preprocessing/",A174, "/outputs/45salmon_hg38_lp/quant.sf")</f>
        <v>preprocessing/TMRC30158/outputs/45salmon_hg38_lp/quant.sf</v>
      </c>
      <c r="AC174" s="84" t="str">
        <f aca="false">CONCATENATE("preprocessing/", A174, "/outputs/02hisat2_hg38_100/hg38_100_sno_gene_gene_id.count.xz")</f>
        <v>preprocessing/TMRC30158/outputs/02hisat2_hg38_100/hg38_100_sno_gene_gene_id.count.xz</v>
      </c>
      <c r="AD174" s="92" t="n">
        <v>19472142</v>
      </c>
      <c r="AE174" s="92" t="n">
        <v>814557</v>
      </c>
      <c r="AF174" s="93" t="n">
        <f aca="false">(AE174+AD174)/Y174</f>
        <v>0.973058676687716</v>
      </c>
      <c r="AG174" s="84" t="str">
        <f aca="false">CONCATENATE("preprocessing/", A174, "/outputs/03hisat2_lpanamensis_v36/sno_gene_gene_id.count.xz")</f>
        <v>preprocessing/TMRC30158/outputs/03hisat2_lpanamensis_v36/sno_gene_gene_id.count.xz</v>
      </c>
      <c r="AH174" s="92" t="n">
        <v>557</v>
      </c>
      <c r="AI174" s="92" t="n">
        <v>37</v>
      </c>
      <c r="AJ174" s="94" t="n">
        <f aca="false">(AI174+AH174)/Y174</f>
        <v>2.8491419621916E-005</v>
      </c>
      <c r="AK174" s="95" t="n">
        <f aca="false">(AI174+AH174)/(AE174+AD174)</f>
        <v>2.92802688106133E-005</v>
      </c>
      <c r="AL174" s="84" t="s">
        <v>136</v>
      </c>
      <c r="AM174" s="84" t="s">
        <v>221</v>
      </c>
      <c r="AN174" s="84" t="s">
        <v>75</v>
      </c>
      <c r="AO174" s="92" t="n">
        <v>0</v>
      </c>
      <c r="AP174" s="92" t="n">
        <v>0</v>
      </c>
      <c r="AQ174" s="92" t="n">
        <v>7</v>
      </c>
      <c r="AR174" s="92" t="n">
        <v>0</v>
      </c>
      <c r="AS174" s="92" t="n">
        <f aca="false">SUM(AO174:AR174)</f>
        <v>7</v>
      </c>
      <c r="AT174" s="96" t="n">
        <f aca="false">+AS174/AH174</f>
        <v>0.0125673249551167</v>
      </c>
      <c r="AU174" s="84" t="s">
        <v>61</v>
      </c>
      <c r="AV174" s="97" t="str">
        <f aca="false">CONCATENATE("preprocessing/", A174, "/outputs/45salmon_hg38_lp/quant.sf")</f>
        <v>preprocessing/TMRC30158/outputs/45salmon_hg38_lp/quant.sf</v>
      </c>
      <c r="AW174" s="84" t="s">
        <v>900</v>
      </c>
      <c r="AX174" s="84" t="s">
        <v>901</v>
      </c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</row>
    <row r="175" s="84" customFormat="true" ht="21" hidden="false" customHeight="true" outlineLevel="0" collapsed="false">
      <c r="A175" s="100" t="s">
        <v>902</v>
      </c>
      <c r="B175" s="85" t="s">
        <v>134</v>
      </c>
      <c r="C175" s="85" t="s">
        <v>903</v>
      </c>
      <c r="D175" s="86" t="n">
        <v>2</v>
      </c>
      <c r="E175" s="84" t="s">
        <v>52</v>
      </c>
      <c r="F175" s="88" t="n">
        <v>42244</v>
      </c>
      <c r="G175" s="84" t="s">
        <v>764</v>
      </c>
      <c r="H175" s="84" t="s">
        <v>54</v>
      </c>
      <c r="I175" s="84" t="n">
        <v>3</v>
      </c>
      <c r="J175" s="84" t="s">
        <v>109</v>
      </c>
      <c r="K175" s="84" t="s">
        <v>72</v>
      </c>
      <c r="L175" s="84" t="s">
        <v>56</v>
      </c>
      <c r="M175" s="84" t="s">
        <v>72</v>
      </c>
      <c r="N175" s="84" t="s">
        <v>210</v>
      </c>
      <c r="O175" s="84" t="s">
        <v>765</v>
      </c>
      <c r="P175" s="84" t="s">
        <v>425</v>
      </c>
      <c r="Q175" s="101" t="n">
        <v>29000000</v>
      </c>
      <c r="R175" s="90" t="s">
        <v>247</v>
      </c>
      <c r="S175" s="84" t="s">
        <v>215</v>
      </c>
      <c r="T175" s="99" t="n">
        <v>42628</v>
      </c>
      <c r="U175" s="84" t="s">
        <v>61</v>
      </c>
      <c r="V175" s="84" t="s">
        <v>62</v>
      </c>
      <c r="X175" s="92" t="n">
        <v>24608247</v>
      </c>
      <c r="Y175" s="92" t="n">
        <v>21555347</v>
      </c>
      <c r="Z175" s="93" t="n">
        <f aca="false">Y175/X175</f>
        <v>0.875939964354227</v>
      </c>
      <c r="AA175" s="84" t="str">
        <f aca="false">CONCATENATE("preprocessing/",A175, "/outputs/salmon_hg38_100/quant.sf")</f>
        <v>preprocessing/TMRC30160/outputs/salmon_hg38_100/quant.sf</v>
      </c>
      <c r="AB175" s="84" t="str">
        <f aca="false">CONCATENATE("preprocessing/",A175, "/outputs/45salmon_hg38_lp/quant.sf")</f>
        <v>preprocessing/TMRC30160/outputs/45salmon_hg38_lp/quant.sf</v>
      </c>
      <c r="AC175" s="84" t="str">
        <f aca="false">CONCATENATE("preprocessing/", A175, "/outputs/02hisat2_hg38_100/hg38_100_sno_gene_gene_id.count.xz")</f>
        <v>preprocessing/TMRC30160/outputs/02hisat2_hg38_100/hg38_100_sno_gene_gene_id.count.xz</v>
      </c>
      <c r="AD175" s="92" t="n">
        <v>19357964</v>
      </c>
      <c r="AE175" s="92" t="n">
        <v>1627476</v>
      </c>
      <c r="AF175" s="93" t="n">
        <f aca="false">(AE175+AD175)/Y175</f>
        <v>0.973560759657453</v>
      </c>
      <c r="AG175" s="84" t="str">
        <f aca="false">CONCATENATE("preprocessing/", A175, "/outputs/03hisat2_lpanamensis_v36/sno_gene_gene_id.count.xz")</f>
        <v>preprocessing/TMRC30160/outputs/03hisat2_lpanamensis_v36/sno_gene_gene_id.count.xz</v>
      </c>
      <c r="AH175" s="92" t="n">
        <v>1235</v>
      </c>
      <c r="AI175" s="92" t="n">
        <v>45</v>
      </c>
      <c r="AJ175" s="94" t="n">
        <f aca="false">(AI175+AH175)/Y175</f>
        <v>5.93820178352963E-005</v>
      </c>
      <c r="AK175" s="95" t="n">
        <f aca="false">(AI175+AH175)/(AE175+AD175)</f>
        <v>6.09946705906571E-005</v>
      </c>
      <c r="AL175" s="84" t="s">
        <v>136</v>
      </c>
      <c r="AM175" s="84" t="s">
        <v>221</v>
      </c>
      <c r="AN175" s="84" t="s">
        <v>75</v>
      </c>
      <c r="AO175" s="92" t="n">
        <v>0</v>
      </c>
      <c r="AP175" s="92" t="n">
        <v>0</v>
      </c>
      <c r="AQ175" s="92" t="n">
        <v>9</v>
      </c>
      <c r="AR175" s="92" t="n">
        <v>0</v>
      </c>
      <c r="AS175" s="92" t="n">
        <f aca="false">SUM(AO175:AR175)</f>
        <v>9</v>
      </c>
      <c r="AT175" s="96" t="n">
        <f aca="false">+AS175/AH175</f>
        <v>0.00728744939271255</v>
      </c>
      <c r="AU175" s="84" t="s">
        <v>61</v>
      </c>
      <c r="AV175" s="97" t="str">
        <f aca="false">CONCATENATE("preprocessing/", A175, "/outputs/45salmon_hg38_lp/quant.sf")</f>
        <v>preprocessing/TMRC30160/outputs/45salmon_hg38_lp/quant.sf</v>
      </c>
      <c r="AW175" s="84" t="s">
        <v>904</v>
      </c>
      <c r="AX175" s="84" t="s">
        <v>905</v>
      </c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</row>
    <row r="176" s="84" customFormat="true" ht="21" hidden="false" customHeight="true" outlineLevel="0" collapsed="false">
      <c r="A176" s="100" t="s">
        <v>906</v>
      </c>
      <c r="B176" s="85" t="s">
        <v>107</v>
      </c>
      <c r="C176" s="85" t="s">
        <v>907</v>
      </c>
      <c r="D176" s="86" t="n">
        <v>2</v>
      </c>
      <c r="E176" s="87" t="s">
        <v>52</v>
      </c>
      <c r="F176" s="88" t="n">
        <v>42153</v>
      </c>
      <c r="G176" s="84" t="s">
        <v>764</v>
      </c>
      <c r="H176" s="87" t="s">
        <v>54</v>
      </c>
      <c r="I176" s="87" t="n">
        <v>1</v>
      </c>
      <c r="J176" s="87" t="s">
        <v>109</v>
      </c>
      <c r="K176" s="87" t="s">
        <v>89</v>
      </c>
      <c r="L176" s="87" t="s">
        <v>72</v>
      </c>
      <c r="M176" s="87" t="s">
        <v>72</v>
      </c>
      <c r="N176" s="87" t="s">
        <v>210</v>
      </c>
      <c r="O176" s="87" t="s">
        <v>765</v>
      </c>
      <c r="P176" s="84" t="s">
        <v>425</v>
      </c>
      <c r="Q176" s="89" t="s">
        <v>908</v>
      </c>
      <c r="R176" s="90" t="s">
        <v>214</v>
      </c>
      <c r="S176" s="91" t="s">
        <v>215</v>
      </c>
      <c r="T176" s="99" t="n">
        <v>42628</v>
      </c>
      <c r="U176" s="84" t="s">
        <v>61</v>
      </c>
      <c r="V176" s="87" t="s">
        <v>62</v>
      </c>
      <c r="X176" s="92" t="n">
        <v>35751124</v>
      </c>
      <c r="Y176" s="92" t="n">
        <v>32911617</v>
      </c>
      <c r="Z176" s="93" t="n">
        <f aca="false">Y176/X176</f>
        <v>0.920575727912778</v>
      </c>
      <c r="AA176" s="84" t="str">
        <f aca="false">CONCATENATE("preprocessing/",A176, "/outputs/salmon_hg38_100/quant.sf")</f>
        <v>preprocessing/TMRC30166/outputs/salmon_hg38_100/quant.sf</v>
      </c>
      <c r="AB176" s="84" t="str">
        <f aca="false">CONCATENATE("preprocessing/",A176, "/outputs/45salmon_hg38_lp/quant.sf")</f>
        <v>preprocessing/TMRC30166/outputs/45salmon_hg38_lp/quant.sf</v>
      </c>
      <c r="AC176" s="84" t="str">
        <f aca="false">CONCATENATE("preprocessing/", A176, "/outputs/02hisat2_hg38_100/hg38_100_sno_gene_gene_id.count.xz")</f>
        <v>preprocessing/TMRC30166/outputs/02hisat2_hg38_100/hg38_100_sno_gene_gene_id.count.xz</v>
      </c>
      <c r="AD176" s="92" t="n">
        <v>30782473</v>
      </c>
      <c r="AE176" s="92" t="n">
        <v>1206203</v>
      </c>
      <c r="AF176" s="93" t="n">
        <f aca="false">(AE176+AD176)/Y176</f>
        <v>0.97195698406432</v>
      </c>
      <c r="AG176" s="84" t="str">
        <f aca="false">CONCATENATE("preprocessing/", A176, "/outputs/03hisat2_lpanamensis_v36/sno_gene_gene_id.count.xz")</f>
        <v>preprocessing/TMRC30166/outputs/03hisat2_lpanamensis_v36/sno_gene_gene_id.count.xz</v>
      </c>
      <c r="AH176" s="92" t="n">
        <v>868</v>
      </c>
      <c r="AI176" s="92" t="n">
        <v>57</v>
      </c>
      <c r="AJ176" s="94" t="n">
        <f aca="false">(AI176+AH176)/Y176</f>
        <v>2.81055774318229E-005</v>
      </c>
      <c r="AK176" s="95" t="n">
        <f aca="false">(AI176+AH176)/(AE176+AD176)</f>
        <v>2.89164828203581E-005</v>
      </c>
      <c r="AL176" s="84" t="s">
        <v>110</v>
      </c>
      <c r="AM176" s="84" t="s">
        <v>64</v>
      </c>
      <c r="AN176" s="84" t="s">
        <v>75</v>
      </c>
      <c r="AO176" s="92" t="n">
        <v>0</v>
      </c>
      <c r="AP176" s="92" t="n">
        <v>0</v>
      </c>
      <c r="AQ176" s="92" t="n">
        <v>5</v>
      </c>
      <c r="AR176" s="92" t="n">
        <v>0</v>
      </c>
      <c r="AS176" s="92" t="n">
        <f aca="false">SUM(AO176:AR176)</f>
        <v>5</v>
      </c>
      <c r="AT176" s="96" t="n">
        <f aca="false">+AS176/AH176</f>
        <v>0.00576036866359447</v>
      </c>
      <c r="AU176" s="84" t="s">
        <v>61</v>
      </c>
      <c r="AV176" s="97" t="str">
        <f aca="false">CONCATENATE("preprocessing/", A176, "/outputs/45salmon_hg38_lp/quant.sf")</f>
        <v>preprocessing/TMRC30166/outputs/45salmon_hg38_lp/quant.sf</v>
      </c>
      <c r="AW176" s="84" t="s">
        <v>909</v>
      </c>
      <c r="AX176" s="84" t="s">
        <v>910</v>
      </c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</row>
    <row r="177" s="84" customFormat="true" ht="21" hidden="false" customHeight="true" outlineLevel="0" collapsed="false">
      <c r="A177" s="100" t="s">
        <v>911</v>
      </c>
      <c r="B177" s="85" t="s">
        <v>140</v>
      </c>
      <c r="C177" s="85" t="s">
        <v>912</v>
      </c>
      <c r="D177" s="86" t="n">
        <v>1</v>
      </c>
      <c r="E177" s="84" t="s">
        <v>52</v>
      </c>
      <c r="F177" s="88" t="n">
        <v>42284</v>
      </c>
      <c r="G177" s="84" t="s">
        <v>764</v>
      </c>
      <c r="H177" s="84" t="s">
        <v>54</v>
      </c>
      <c r="I177" s="84" t="n">
        <v>1</v>
      </c>
      <c r="J177" s="84" t="s">
        <v>71</v>
      </c>
      <c r="K177" s="84" t="s">
        <v>89</v>
      </c>
      <c r="L177" s="87" t="s">
        <v>142</v>
      </c>
      <c r="M177" s="84" t="s">
        <v>72</v>
      </c>
      <c r="N177" s="84" t="s">
        <v>210</v>
      </c>
      <c r="O177" s="84" t="s">
        <v>765</v>
      </c>
      <c r="P177" s="84" t="s">
        <v>425</v>
      </c>
      <c r="Q177" s="101" t="n">
        <v>24000000</v>
      </c>
      <c r="R177" s="90" t="s">
        <v>247</v>
      </c>
      <c r="S177" s="84" t="s">
        <v>215</v>
      </c>
      <c r="T177" s="99" t="n">
        <v>42628</v>
      </c>
      <c r="U177" s="84" t="s">
        <v>61</v>
      </c>
      <c r="V177" s="84" t="s">
        <v>62</v>
      </c>
      <c r="X177" s="92" t="n">
        <v>30366872</v>
      </c>
      <c r="Y177" s="92" t="n">
        <v>26451066</v>
      </c>
      <c r="Z177" s="93" t="n">
        <f aca="false">Y177/X177</f>
        <v>0.871050070616427</v>
      </c>
      <c r="AA177" s="84" t="str">
        <f aca="false">CONCATENATE("preprocessing/",A177, "/outputs/salmon_hg38_100/quant.sf")</f>
        <v>preprocessing/TMRC30167/outputs/salmon_hg38_100/quant.sf</v>
      </c>
      <c r="AB177" s="84" t="str">
        <f aca="false">CONCATENATE("preprocessing/",A177, "/outputs/45salmon_hg38_lp/quant.sf")</f>
        <v>preprocessing/TMRC30167/outputs/45salmon_hg38_lp/quant.sf</v>
      </c>
      <c r="AC177" s="84" t="str">
        <f aca="false">CONCATENATE("preprocessing/", A177, "/outputs/02hisat2_hg38_100/hg38_100_sno_gene_gene_id.count.xz")</f>
        <v>preprocessing/TMRC30167/outputs/02hisat2_hg38_100/hg38_100_sno_gene_gene_id.count.xz</v>
      </c>
      <c r="AD177" s="92" t="n">
        <v>24700713</v>
      </c>
      <c r="AE177" s="92" t="n">
        <v>1005471</v>
      </c>
      <c r="AF177" s="93" t="n">
        <f aca="false">(AE177+AD177)/Y177</f>
        <v>0.971839244588479</v>
      </c>
      <c r="AG177" s="84" t="str">
        <f aca="false">CONCATENATE("preprocessing/", A177, "/outputs/03hisat2_lpanamensis_v36/sno_gene_gene_id.count.xz")</f>
        <v>preprocessing/TMRC30167/outputs/03hisat2_lpanamensis_v36/sno_gene_gene_id.count.xz</v>
      </c>
      <c r="AH177" s="92" t="n">
        <v>1816</v>
      </c>
      <c r="AI177" s="92" t="n">
        <v>156</v>
      </c>
      <c r="AJ177" s="94" t="n">
        <f aca="false">(AI177+AH177)/Y177</f>
        <v>7.45527609359865E-005</v>
      </c>
      <c r="AK177" s="95" t="n">
        <f aca="false">(AI177+AH177)/(AE177+AD177)</f>
        <v>7.6713058616557E-005</v>
      </c>
      <c r="AL177" s="84" t="s">
        <v>143</v>
      </c>
      <c r="AM177" s="84" t="s">
        <v>64</v>
      </c>
      <c r="AN177" s="84" t="s">
        <v>75</v>
      </c>
      <c r="AO177" s="92" t="n">
        <v>0</v>
      </c>
      <c r="AP177" s="92" t="n">
        <v>0</v>
      </c>
      <c r="AQ177" s="92" t="n">
        <v>24</v>
      </c>
      <c r="AR177" s="92" t="n">
        <v>0</v>
      </c>
      <c r="AS177" s="92" t="n">
        <f aca="false">SUM(AO177:AR177)</f>
        <v>24</v>
      </c>
      <c r="AT177" s="96" t="n">
        <f aca="false">+AS177/AH177</f>
        <v>0.013215859030837</v>
      </c>
      <c r="AU177" s="84" t="s">
        <v>61</v>
      </c>
      <c r="AV177" s="97" t="str">
        <f aca="false">CONCATENATE("preprocessing/", A177, "/outputs/45salmon_hg38_lp/quant.sf")</f>
        <v>preprocessing/TMRC30167/outputs/45salmon_hg38_lp/quant.sf</v>
      </c>
      <c r="AW177" s="84" t="s">
        <v>913</v>
      </c>
      <c r="AX177" s="84" t="s">
        <v>914</v>
      </c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</row>
    <row r="178" s="84" customFormat="true" ht="21" hidden="false" customHeight="true" outlineLevel="0" collapsed="false">
      <c r="A178" s="100" t="s">
        <v>915</v>
      </c>
      <c r="B178" s="85" t="s">
        <v>87</v>
      </c>
      <c r="C178" s="85" t="s">
        <v>916</v>
      </c>
      <c r="D178" s="86" t="n">
        <v>2</v>
      </c>
      <c r="E178" s="87" t="s">
        <v>52</v>
      </c>
      <c r="F178" s="88" t="n">
        <v>42167</v>
      </c>
      <c r="G178" s="84" t="s">
        <v>764</v>
      </c>
      <c r="H178" s="87" t="s">
        <v>54</v>
      </c>
      <c r="I178" s="87" t="n">
        <v>3</v>
      </c>
      <c r="J178" s="87" t="s">
        <v>71</v>
      </c>
      <c r="K178" s="87" t="s">
        <v>89</v>
      </c>
      <c r="L178" s="87" t="s">
        <v>90</v>
      </c>
      <c r="M178" s="87" t="s">
        <v>72</v>
      </c>
      <c r="N178" s="87" t="s">
        <v>210</v>
      </c>
      <c r="O178" s="87" t="s">
        <v>765</v>
      </c>
      <c r="P178" s="84" t="s">
        <v>425</v>
      </c>
      <c r="Q178" s="89" t="s">
        <v>917</v>
      </c>
      <c r="R178" s="86" t="n">
        <v>99</v>
      </c>
      <c r="S178" s="91" t="s">
        <v>215</v>
      </c>
      <c r="T178" s="99" t="n">
        <v>42628</v>
      </c>
      <c r="U178" s="87" t="s">
        <v>61</v>
      </c>
      <c r="V178" s="87" t="s">
        <v>62</v>
      </c>
      <c r="X178" s="92" t="n">
        <v>40690525</v>
      </c>
      <c r="Y178" s="92" t="n">
        <v>37051985</v>
      </c>
      <c r="Z178" s="93" t="n">
        <f aca="false">Y178/X178</f>
        <v>0.910580165775694</v>
      </c>
      <c r="AA178" s="84" t="str">
        <f aca="false">CONCATENATE("preprocessing/",A178, "/outputs/salmon_hg38_100/quant.sf")</f>
        <v>preprocessing/TMRC30170/outputs/salmon_hg38_100/quant.sf</v>
      </c>
      <c r="AB178" s="84" t="str">
        <f aca="false">CONCATENATE("preprocessing/",A178, "/outputs/45salmon_hg38_lp/quant.sf")</f>
        <v>preprocessing/TMRC30170/outputs/45salmon_hg38_lp/quant.sf</v>
      </c>
      <c r="AC178" s="84" t="str">
        <f aca="false">CONCATENATE("preprocessing/", A178, "/outputs/02hisat2_hg38_100/hg38_100_sno_gene_gene_id.count.xz")</f>
        <v>preprocessing/TMRC30170/outputs/02hisat2_hg38_100/hg38_100_sno_gene_gene_id.count.xz</v>
      </c>
      <c r="AD178" s="92" t="n">
        <v>34519753</v>
      </c>
      <c r="AE178" s="92" t="n">
        <v>1602074</v>
      </c>
      <c r="AF178" s="93" t="n">
        <f aca="false">(AE178+AD178)/Y178</f>
        <v>0.974895865903001</v>
      </c>
      <c r="AG178" s="84" t="str">
        <f aca="false">CONCATENATE("preprocessing/", A178, "/outputs/03hisat2_lpanamensis_v36/sno_gene_gene_id.count.xz")</f>
        <v>preprocessing/TMRC30170/outputs/03hisat2_lpanamensis_v36/sno_gene_gene_id.count.xz</v>
      </c>
      <c r="AH178" s="92" t="n">
        <v>7251</v>
      </c>
      <c r="AI178" s="92" t="n">
        <v>464</v>
      </c>
      <c r="AJ178" s="94" t="n">
        <f aca="false">(AI178+AH178)/Y178</f>
        <v>0.000208220963060414</v>
      </c>
      <c r="AK178" s="95" t="n">
        <f aca="false">(AI178+AH178)/(AE178+AD178)</f>
        <v>0.000213582773650956</v>
      </c>
      <c r="AL178" s="84" t="s">
        <v>91</v>
      </c>
      <c r="AM178" s="84" t="s">
        <v>221</v>
      </c>
      <c r="AN178" s="84" t="s">
        <v>75</v>
      </c>
      <c r="AO178" s="92" t="n">
        <v>0</v>
      </c>
      <c r="AP178" s="92" t="n">
        <v>0</v>
      </c>
      <c r="AQ178" s="92" t="n">
        <v>109</v>
      </c>
      <c r="AR178" s="92" t="n">
        <v>0</v>
      </c>
      <c r="AS178" s="92" t="n">
        <f aca="false">SUM(AO178:AR178)</f>
        <v>109</v>
      </c>
      <c r="AT178" s="96" t="n">
        <f aca="false">+AS178/AH178</f>
        <v>0.015032409322852</v>
      </c>
      <c r="AU178" s="84" t="s">
        <v>61</v>
      </c>
      <c r="AV178" s="97" t="str">
        <f aca="false">CONCATENATE("preprocessing/", A178, "/outputs/45salmon_hg38_lp/quant.sf")</f>
        <v>preprocessing/TMRC30170/outputs/45salmon_hg38_lp/quant.sf</v>
      </c>
      <c r="AW178" s="84" t="s">
        <v>918</v>
      </c>
      <c r="AX178" s="84" t="s">
        <v>919</v>
      </c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</row>
    <row r="179" s="84" customFormat="true" ht="21" hidden="false" customHeight="true" outlineLevel="0" collapsed="false">
      <c r="A179" s="100" t="s">
        <v>920</v>
      </c>
      <c r="B179" s="85" t="s">
        <v>147</v>
      </c>
      <c r="C179" s="85" t="s">
        <v>921</v>
      </c>
      <c r="D179" s="86" t="n">
        <v>1</v>
      </c>
      <c r="E179" s="84" t="s">
        <v>52</v>
      </c>
      <c r="F179" s="88" t="n">
        <v>42371</v>
      </c>
      <c r="G179" s="84" t="s">
        <v>764</v>
      </c>
      <c r="H179" s="84" t="s">
        <v>54</v>
      </c>
      <c r="I179" s="84" t="n">
        <v>1</v>
      </c>
      <c r="J179" s="84" t="s">
        <v>109</v>
      </c>
      <c r="K179" s="84" t="s">
        <v>89</v>
      </c>
      <c r="L179" s="87" t="s">
        <v>149</v>
      </c>
      <c r="M179" s="84" t="s">
        <v>72</v>
      </c>
      <c r="N179" s="84" t="s">
        <v>210</v>
      </c>
      <c r="O179" s="84" t="s">
        <v>765</v>
      </c>
      <c r="P179" s="84" t="s">
        <v>425</v>
      </c>
      <c r="Q179" s="101" t="n">
        <v>28000000</v>
      </c>
      <c r="R179" s="90" t="s">
        <v>247</v>
      </c>
      <c r="S179" s="84" t="s">
        <v>215</v>
      </c>
      <c r="V179" s="84" t="s">
        <v>62</v>
      </c>
      <c r="X179" s="92" t="n">
        <v>28220585</v>
      </c>
      <c r="Y179" s="92" t="n">
        <v>24443846</v>
      </c>
      <c r="Z179" s="93" t="n">
        <f aca="false">Y179/X179</f>
        <v>0.866170775694409</v>
      </c>
      <c r="AA179" s="84" t="str">
        <f aca="false">CONCATENATE("preprocessing/",A179, "/outputs/salmon_hg38_100/quant.sf")</f>
        <v>preprocessing/TMRC30175/outputs/salmon_hg38_100/quant.sf</v>
      </c>
      <c r="AB179" s="84" t="str">
        <f aca="false">CONCATENATE("preprocessing/",A179, "/outputs/45salmon_hg38_lp/quant.sf")</f>
        <v>preprocessing/TMRC30175/outputs/45salmon_hg38_lp/quant.sf</v>
      </c>
      <c r="AC179" s="84" t="str">
        <f aca="false">CONCATENATE("preprocessing/", A179, "/outputs/02hisat2_hg38_100/hg38_100_sno_gene_gene_id.count.xz")</f>
        <v>preprocessing/TMRC30175/outputs/02hisat2_hg38_100/hg38_100_sno_gene_gene_id.count.xz</v>
      </c>
      <c r="AD179" s="92" t="n">
        <v>22321926</v>
      </c>
      <c r="AE179" s="92" t="n">
        <v>879761</v>
      </c>
      <c r="AF179" s="93" t="n">
        <f aca="false">(AE179+AD179)/Y179</f>
        <v>0.949183160456828</v>
      </c>
      <c r="AG179" s="84" t="str">
        <f aca="false">CONCATENATE("preprocessing/", A179, "/outputs/03hisat2_lpanamensis_v36/sno_gene_gene_id.count.xz")</f>
        <v>preprocessing/TMRC30175/outputs/03hisat2_lpanamensis_v36/sno_gene_gene_id.count.xz</v>
      </c>
      <c r="AH179" s="92" t="n">
        <v>2157</v>
      </c>
      <c r="AI179" s="92" t="n">
        <v>157</v>
      </c>
      <c r="AJ179" s="94" t="n">
        <f aca="false">(AI179+AH179)/Y179</f>
        <v>9.46659539583092E-005</v>
      </c>
      <c r="AK179" s="95" t="n">
        <f aca="false">(AI179+AH179)/(AE179+AD179)</f>
        <v>9.97341270917067E-005</v>
      </c>
      <c r="AL179" s="84" t="s">
        <v>150</v>
      </c>
      <c r="AM179" s="84" t="s">
        <v>64</v>
      </c>
      <c r="AN179" s="84" t="s">
        <v>75</v>
      </c>
      <c r="AO179" s="92" t="n">
        <v>1</v>
      </c>
      <c r="AP179" s="92" t="n">
        <v>0</v>
      </c>
      <c r="AQ179" s="92" t="n">
        <v>44</v>
      </c>
      <c r="AR179" s="92" t="n">
        <v>0</v>
      </c>
      <c r="AS179" s="92" t="n">
        <f aca="false">SUM(AO179:AR179)</f>
        <v>45</v>
      </c>
      <c r="AT179" s="96" t="n">
        <f aca="false">+AS179/AH179</f>
        <v>0.0208623087621697</v>
      </c>
      <c r="AU179" s="84" t="s">
        <v>61</v>
      </c>
      <c r="AV179" s="97" t="str">
        <f aca="false">CONCATENATE("preprocessing/", A179, "/outputs/45salmon_hg38_lp/quant.sf")</f>
        <v>preprocessing/TMRC30175/outputs/45salmon_hg38_lp/quant.sf</v>
      </c>
      <c r="AW179" s="84" t="s">
        <v>922</v>
      </c>
      <c r="AX179" s="84" t="s">
        <v>923</v>
      </c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</row>
    <row r="180" s="84" customFormat="true" ht="21" hidden="false" customHeight="true" outlineLevel="0" collapsed="false">
      <c r="A180" s="100" t="s">
        <v>924</v>
      </c>
      <c r="B180" s="85" t="s">
        <v>607</v>
      </c>
      <c r="C180" s="85" t="s">
        <v>925</v>
      </c>
      <c r="D180" s="86" t="n">
        <v>1</v>
      </c>
      <c r="E180" s="87" t="s">
        <v>52</v>
      </c>
      <c r="F180" s="88" t="n">
        <v>42641</v>
      </c>
      <c r="G180" s="84" t="s">
        <v>764</v>
      </c>
      <c r="H180" s="84" t="s">
        <v>54</v>
      </c>
      <c r="I180" s="84" t="n">
        <v>3</v>
      </c>
      <c r="J180" s="84" t="s">
        <v>71</v>
      </c>
      <c r="K180" s="84" t="s">
        <v>82</v>
      </c>
      <c r="L180" s="84" t="s">
        <v>56</v>
      </c>
      <c r="M180" s="84" t="s">
        <v>82</v>
      </c>
      <c r="N180" s="87" t="s">
        <v>210</v>
      </c>
      <c r="O180" s="87" t="s">
        <v>765</v>
      </c>
      <c r="P180" s="84" t="s">
        <v>425</v>
      </c>
      <c r="Q180" s="101"/>
      <c r="R180" s="90" t="s">
        <v>247</v>
      </c>
      <c r="S180" s="91" t="s">
        <v>215</v>
      </c>
      <c r="V180" s="84" t="s">
        <v>62</v>
      </c>
      <c r="X180" s="92" t="n">
        <v>29354354</v>
      </c>
      <c r="Y180" s="92" t="n">
        <v>25620922</v>
      </c>
      <c r="Z180" s="93" t="n">
        <f aca="false">Y180/X180</f>
        <v>0.872815051559302</v>
      </c>
      <c r="AA180" s="84" t="str">
        <f aca="false">CONCATENATE("preprocessing/",A180, "/outputs/salmon_hg38_100/quant.sf")</f>
        <v>preprocessing/TMRC30179/outputs/salmon_hg38_100/quant.sf</v>
      </c>
      <c r="AB180" s="84" t="str">
        <f aca="false">CONCATENATE("preprocessing/",A180, "/outputs/45salmon_hg38_lp/quant.sf")</f>
        <v>preprocessing/TMRC30179/outputs/45salmon_hg38_lp/quant.sf</v>
      </c>
      <c r="AC180" s="84" t="str">
        <f aca="false">CONCATENATE("preprocessing/", A180, "/outputs/02hisat2_hg38_100/hg38_100_sno_gene_gene_id.count.xz")</f>
        <v>preprocessing/TMRC30179/outputs/02hisat2_hg38_100/hg38_100_sno_gene_gene_id.count.xz</v>
      </c>
      <c r="AD180" s="92" t="n">
        <v>23733935</v>
      </c>
      <c r="AE180" s="92" t="n">
        <v>1034169</v>
      </c>
      <c r="AF180" s="93" t="n">
        <f aca="false">(AE180+AD180)/Y180</f>
        <v>0.966714000378285</v>
      </c>
      <c r="AG180" s="84" t="str">
        <f aca="false">CONCATENATE("preprocessing/", A180, "/outputs/03hisat2_lpanamensis_v36/sno_gene_gene_id.count.xz")</f>
        <v>preprocessing/TMRC30179/outputs/03hisat2_lpanamensis_v36/sno_gene_gene_id.count.xz</v>
      </c>
      <c r="AH180" s="92" t="n">
        <v>972</v>
      </c>
      <c r="AI180" s="92" t="n">
        <v>76</v>
      </c>
      <c r="AJ180" s="94" t="n">
        <f aca="false">(AI180+AH180)/Y180</f>
        <v>4.09040705092502E-005</v>
      </c>
      <c r="AK180" s="95" t="n">
        <f aca="false">(AI180+AH180)/(AE180+AD180)</f>
        <v>4.23124838300098E-005</v>
      </c>
      <c r="AL180" s="84" t="s">
        <v>609</v>
      </c>
      <c r="AM180" s="84" t="s">
        <v>221</v>
      </c>
      <c r="AN180" s="84" t="s">
        <v>65</v>
      </c>
      <c r="AO180" s="92" t="n">
        <v>0</v>
      </c>
      <c r="AP180" s="92" t="n">
        <v>0</v>
      </c>
      <c r="AQ180" s="92" t="n">
        <v>17</v>
      </c>
      <c r="AR180" s="92" t="n">
        <v>0</v>
      </c>
      <c r="AS180" s="92" t="n">
        <f aca="false">SUM(AO180:AR180)</f>
        <v>17</v>
      </c>
      <c r="AT180" s="96" t="n">
        <f aca="false">+AS180/AH180</f>
        <v>0.0174897119341564</v>
      </c>
      <c r="AU180" s="84" t="s">
        <v>61</v>
      </c>
      <c r="AV180" s="97" t="str">
        <f aca="false">CONCATENATE("preprocessing/", A180, "/outputs/45salmon_hg38_lp/quant.sf")</f>
        <v>preprocessing/TMRC30179/outputs/45salmon_hg38_lp/quant.sf</v>
      </c>
      <c r="AW180" s="84" t="s">
        <v>926</v>
      </c>
      <c r="AX180" s="84" t="s">
        <v>927</v>
      </c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</row>
    <row r="181" s="84" customFormat="true" ht="21" hidden="false" customHeight="true" outlineLevel="0" collapsed="false">
      <c r="A181" s="100" t="s">
        <v>928</v>
      </c>
      <c r="B181" s="85" t="s">
        <v>140</v>
      </c>
      <c r="C181" s="85" t="s">
        <v>929</v>
      </c>
      <c r="D181" s="86" t="n">
        <v>1</v>
      </c>
      <c r="E181" s="84" t="s">
        <v>52</v>
      </c>
      <c r="F181" s="88" t="n">
        <v>42292</v>
      </c>
      <c r="G181" s="84" t="s">
        <v>764</v>
      </c>
      <c r="H181" s="84" t="s">
        <v>54</v>
      </c>
      <c r="I181" s="84" t="n">
        <v>2</v>
      </c>
      <c r="J181" s="84" t="s">
        <v>71</v>
      </c>
      <c r="K181" s="84" t="s">
        <v>89</v>
      </c>
      <c r="L181" s="87" t="s">
        <v>142</v>
      </c>
      <c r="M181" s="84" t="s">
        <v>72</v>
      </c>
      <c r="N181" s="84" t="s">
        <v>210</v>
      </c>
      <c r="O181" s="84" t="s">
        <v>765</v>
      </c>
      <c r="P181" s="84" t="s">
        <v>425</v>
      </c>
      <c r="Q181" s="101" t="n">
        <v>25000000</v>
      </c>
      <c r="R181" s="90" t="s">
        <v>247</v>
      </c>
      <c r="S181" s="84" t="s">
        <v>215</v>
      </c>
      <c r="T181" s="99" t="n">
        <v>42628</v>
      </c>
      <c r="U181" s="84" t="s">
        <v>61</v>
      </c>
      <c r="V181" s="84" t="s">
        <v>62</v>
      </c>
      <c r="X181" s="92" t="n">
        <v>44387615</v>
      </c>
      <c r="Y181" s="92" t="n">
        <v>39282504</v>
      </c>
      <c r="Z181" s="93" t="n">
        <f aca="false">Y181/X181</f>
        <v>0.884987940892972</v>
      </c>
      <c r="AA181" s="84" t="str">
        <f aca="false">CONCATENATE("preprocessing/",A181, "/outputs/salmon_hg38_100/quant.sf")</f>
        <v>preprocessing/TMRC30181/outputs/salmon_hg38_100/quant.sf</v>
      </c>
      <c r="AB181" s="84" t="str">
        <f aca="false">CONCATENATE("preprocessing/",A181, "/outputs/45salmon_hg38_lp/quant.sf")</f>
        <v>preprocessing/TMRC30181/outputs/45salmon_hg38_lp/quant.sf</v>
      </c>
      <c r="AC181" s="84" t="str">
        <f aca="false">CONCATENATE("preprocessing/", A181, "/outputs/02hisat2_hg38_100/hg38_100_sno_gene_gene_id.count.xz")</f>
        <v>preprocessing/TMRC30181/outputs/02hisat2_hg38_100/hg38_100_sno_gene_gene_id.count.xz</v>
      </c>
      <c r="AD181" s="92" t="n">
        <v>36536823</v>
      </c>
      <c r="AE181" s="92" t="n">
        <v>1565175</v>
      </c>
      <c r="AF181" s="93" t="n">
        <f aca="false">(AE181+AD181)/Y181</f>
        <v>0.969948300648044</v>
      </c>
      <c r="AG181" s="84" t="str">
        <f aca="false">CONCATENATE("preprocessing/", A181, "/outputs/03hisat2_lpanamensis_v36/sno_gene_gene_id.count.xz")</f>
        <v>preprocessing/TMRC30181/outputs/03hisat2_lpanamensis_v36/sno_gene_gene_id.count.xz</v>
      </c>
      <c r="AH181" s="92" t="n">
        <v>1128</v>
      </c>
      <c r="AI181" s="92" t="n">
        <v>75</v>
      </c>
      <c r="AJ181" s="94" t="n">
        <f aca="false">(AI181+AH181)/Y181</f>
        <v>3.06243206899438E-005</v>
      </c>
      <c r="AK181" s="95" t="n">
        <f aca="false">(AI181+AH181)/(AE181+AD181)</f>
        <v>3.15731474239225E-005</v>
      </c>
      <c r="AL181" s="84" t="s">
        <v>143</v>
      </c>
      <c r="AM181" s="84" t="s">
        <v>221</v>
      </c>
      <c r="AN181" s="84" t="s">
        <v>75</v>
      </c>
      <c r="AO181" s="92" t="n">
        <v>0</v>
      </c>
      <c r="AP181" s="92" t="n">
        <v>0</v>
      </c>
      <c r="AQ181" s="92" t="n">
        <v>24</v>
      </c>
      <c r="AR181" s="92" t="n">
        <v>0</v>
      </c>
      <c r="AS181" s="92" t="n">
        <f aca="false">SUM(AO181:AR181)</f>
        <v>24</v>
      </c>
      <c r="AT181" s="96" t="n">
        <f aca="false">+AS181/AH181</f>
        <v>0.0212765957446809</v>
      </c>
      <c r="AU181" s="84" t="s">
        <v>61</v>
      </c>
      <c r="AV181" s="97" t="str">
        <f aca="false">CONCATENATE("preprocessing/", A181, "/outputs/45salmon_hg38_lp/quant.sf")</f>
        <v>preprocessing/TMRC30181/outputs/45salmon_hg38_lp/quant.sf</v>
      </c>
      <c r="AW181" s="84" t="s">
        <v>930</v>
      </c>
      <c r="AX181" s="84" t="s">
        <v>931</v>
      </c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</row>
    <row r="182" s="84" customFormat="true" ht="21" hidden="false" customHeight="true" outlineLevel="0" collapsed="false">
      <c r="A182" s="100" t="s">
        <v>932</v>
      </c>
      <c r="B182" s="85" t="s">
        <v>160</v>
      </c>
      <c r="C182" s="85" t="s">
        <v>933</v>
      </c>
      <c r="D182" s="86" t="n">
        <v>1</v>
      </c>
      <c r="E182" s="84" t="s">
        <v>52</v>
      </c>
      <c r="F182" s="88" t="n">
        <v>42404</v>
      </c>
      <c r="G182" s="84" t="s">
        <v>764</v>
      </c>
      <c r="H182" s="84" t="s">
        <v>54</v>
      </c>
      <c r="I182" s="84" t="n">
        <v>1</v>
      </c>
      <c r="J182" s="87" t="s">
        <v>71</v>
      </c>
      <c r="K182" s="84" t="s">
        <v>72</v>
      </c>
      <c r="L182" s="84" t="s">
        <v>56</v>
      </c>
      <c r="M182" s="84" t="s">
        <v>72</v>
      </c>
      <c r="N182" s="84" t="s">
        <v>210</v>
      </c>
      <c r="O182" s="84" t="s">
        <v>765</v>
      </c>
      <c r="P182" s="84" t="s">
        <v>425</v>
      </c>
      <c r="Q182" s="101" t="n">
        <v>73000000</v>
      </c>
      <c r="R182" s="86"/>
      <c r="S182" s="84" t="s">
        <v>215</v>
      </c>
      <c r="V182" s="84" t="s">
        <v>62</v>
      </c>
      <c r="X182" s="92" t="n">
        <v>27697512</v>
      </c>
      <c r="Y182" s="92" t="n">
        <v>25775256</v>
      </c>
      <c r="Z182" s="93" t="n">
        <f aca="false">Y182/X182</f>
        <v>0.93059824290355</v>
      </c>
      <c r="AA182" s="84" t="str">
        <f aca="false">CONCATENATE("preprocessing/",A182, "/outputs/salmon_hg38_100/quant.sf")</f>
        <v>preprocessing/TMRC30186/outputs/salmon_hg38_100/quant.sf</v>
      </c>
      <c r="AB182" s="84" t="str">
        <f aca="false">CONCATENATE("preprocessing/",A182, "/outputs/45salmon_hg38_lp/quant.sf")</f>
        <v>preprocessing/TMRC30186/outputs/45salmon_hg38_lp/quant.sf</v>
      </c>
      <c r="AC182" s="84" t="str">
        <f aca="false">CONCATENATE("preprocessing/", A182, "/outputs/02hisat2_hg38_100/hg38_100_sno_gene_gene_id.count.xz")</f>
        <v>preprocessing/TMRC30186/outputs/02hisat2_hg38_100/hg38_100_sno_gene_gene_id.count.xz</v>
      </c>
      <c r="AD182" s="92" t="n">
        <v>24125374</v>
      </c>
      <c r="AE182" s="92" t="n">
        <v>1017894</v>
      </c>
      <c r="AF182" s="93" t="n">
        <f aca="false">(AE182+AD182)/Y182</f>
        <v>0.975480825486273</v>
      </c>
      <c r="AG182" s="84" t="str">
        <f aca="false">CONCATENATE("preprocessing/", A182, "/outputs/03hisat2_lpanamensis_v36/sno_gene_gene_id.count.xz")</f>
        <v>preprocessing/TMRC30186/outputs/03hisat2_lpanamensis_v36/sno_gene_gene_id.count.xz</v>
      </c>
      <c r="AH182" s="92" t="n">
        <v>1395</v>
      </c>
      <c r="AI182" s="92" t="n">
        <v>103</v>
      </c>
      <c r="AJ182" s="94" t="n">
        <f aca="false">(AI182+AH182)/Y182</f>
        <v>5.81177544851543E-005</v>
      </c>
      <c r="AK182" s="95" t="n">
        <f aca="false">(AI182+AH182)/(AE182+AD182)</f>
        <v>5.95785718865185E-005</v>
      </c>
      <c r="AL182" s="84" t="s">
        <v>162</v>
      </c>
      <c r="AM182" s="84" t="s">
        <v>64</v>
      </c>
      <c r="AN182" s="84" t="s">
        <v>65</v>
      </c>
      <c r="AO182" s="92" t="n">
        <v>0</v>
      </c>
      <c r="AP182" s="92" t="n">
        <v>4</v>
      </c>
      <c r="AQ182" s="92" t="n">
        <v>22</v>
      </c>
      <c r="AR182" s="92" t="n">
        <v>0</v>
      </c>
      <c r="AS182" s="92"/>
      <c r="AT182" s="84" t="n">
        <f aca="false">+AS182/AH182</f>
        <v>0</v>
      </c>
      <c r="AV182" s="97" t="str">
        <f aca="false">CONCATENATE("preprocessing/", A182, "/outputs/45salmon_hg38_lp/quant.sf")</f>
        <v>preprocessing/TMRC30186/outputs/45salmon_hg38_lp/quant.sf</v>
      </c>
      <c r="AW182" s="84" t="s">
        <v>934</v>
      </c>
      <c r="AX182" s="84" t="s">
        <v>935</v>
      </c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</row>
    <row r="183" s="84" customFormat="true" ht="21" hidden="false" customHeight="true" outlineLevel="0" collapsed="false">
      <c r="A183" s="100" t="s">
        <v>936</v>
      </c>
      <c r="B183" s="85" t="s">
        <v>352</v>
      </c>
      <c r="C183" s="85" t="s">
        <v>937</v>
      </c>
      <c r="D183" s="86" t="n">
        <v>2</v>
      </c>
      <c r="E183" s="84" t="s">
        <v>52</v>
      </c>
      <c r="F183" s="88" t="n">
        <v>42243</v>
      </c>
      <c r="G183" s="84" t="s">
        <v>764</v>
      </c>
      <c r="H183" s="87" t="s">
        <v>54</v>
      </c>
      <c r="I183" s="87" t="n">
        <v>1</v>
      </c>
      <c r="J183" s="87" t="s">
        <v>71</v>
      </c>
      <c r="K183" s="84" t="s">
        <v>89</v>
      </c>
      <c r="L183" s="87" t="s">
        <v>354</v>
      </c>
      <c r="M183" s="84" t="s">
        <v>72</v>
      </c>
      <c r="N183" s="84" t="s">
        <v>210</v>
      </c>
      <c r="O183" s="84" t="s">
        <v>765</v>
      </c>
      <c r="P183" s="84" t="s">
        <v>425</v>
      </c>
      <c r="Q183" s="101" t="n">
        <v>28000000</v>
      </c>
      <c r="R183" s="86"/>
      <c r="S183" s="84" t="s">
        <v>215</v>
      </c>
      <c r="V183" s="84" t="s">
        <v>184</v>
      </c>
      <c r="X183" s="92" t="n">
        <v>28422650</v>
      </c>
      <c r="Y183" s="92" t="n">
        <v>26454472</v>
      </c>
      <c r="Z183" s="93" t="n">
        <f aca="false">Y183/X183</f>
        <v>0.930753184520092</v>
      </c>
      <c r="AA183" s="84" t="str">
        <f aca="false">CONCATENATE("preprocessing/",A183, "/outputs/salmon_hg38_100/quant.sf")</f>
        <v>preprocessing/TMRC30189/outputs/salmon_hg38_100/quant.sf</v>
      </c>
      <c r="AB183" s="84" t="str">
        <f aca="false">CONCATENATE("preprocessing/",A183, "/outputs/45salmon_hg38_lp/quant.sf")</f>
        <v>preprocessing/TMRC30189/outputs/45salmon_hg38_lp/quant.sf</v>
      </c>
      <c r="AC183" s="84" t="str">
        <f aca="false">CONCATENATE("preprocessing/", A183, "/outputs/02hisat2_hg38_100/hg38_100_sno_gene_gene_id.count.xz")</f>
        <v>preprocessing/TMRC30189/outputs/02hisat2_hg38_100/hg38_100_sno_gene_gene_id.count.xz</v>
      </c>
      <c r="AD183" s="92" t="n">
        <v>24728486</v>
      </c>
      <c r="AE183" s="92" t="n">
        <v>1073836</v>
      </c>
      <c r="AF183" s="93" t="n">
        <f aca="false">(AE183+AD183)/Y183</f>
        <v>0.975348213337994</v>
      </c>
      <c r="AG183" s="84" t="str">
        <f aca="false">CONCATENATE("preprocessing/", A183, "/outputs/03hisat2_lpanamensis_v36/sno_gene_gene_id.count.xz")</f>
        <v>preprocessing/TMRC30189/outputs/03hisat2_lpanamensis_v36/sno_gene_gene_id.count.xz</v>
      </c>
      <c r="AH183" s="92" t="n">
        <v>609</v>
      </c>
      <c r="AI183" s="92" t="n">
        <v>49</v>
      </c>
      <c r="AJ183" s="94" t="n">
        <f aca="false">(AI183+AH183)/Y183</f>
        <v>2.48729212966337E-005</v>
      </c>
      <c r="AK183" s="95" t="n">
        <f aca="false">(AI183+AH183)/(AE183+AD183)</f>
        <v>2.55015808267178E-005</v>
      </c>
      <c r="AL183" s="84" t="s">
        <v>355</v>
      </c>
      <c r="AM183" s="84" t="s">
        <v>64</v>
      </c>
      <c r="AN183" s="84" t="s">
        <v>75</v>
      </c>
      <c r="AO183" s="92" t="n">
        <v>0</v>
      </c>
      <c r="AP183" s="92" t="n">
        <v>0</v>
      </c>
      <c r="AQ183" s="92" t="n">
        <v>8</v>
      </c>
      <c r="AR183" s="92" t="n">
        <v>0</v>
      </c>
      <c r="AS183" s="92" t="n">
        <f aca="false">SUM(AO183:AR183)</f>
        <v>8</v>
      </c>
      <c r="AT183" s="84" t="n">
        <f aca="false">+AS183/AH183</f>
        <v>0.013136288998358</v>
      </c>
      <c r="AU183" s="84" t="s">
        <v>61</v>
      </c>
      <c r="AV183" s="97" t="str">
        <f aca="false">CONCATENATE("preprocessing/", A183, "/outputs/45salmon_hg38_lp/quant.sf")</f>
        <v>preprocessing/TMRC30189/outputs/45salmon_hg38_lp/quant.sf</v>
      </c>
      <c r="AW183" s="84" t="s">
        <v>938</v>
      </c>
      <c r="AX183" s="84" t="s">
        <v>939</v>
      </c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</row>
    <row r="184" s="84" customFormat="true" ht="21" hidden="false" customHeight="true" outlineLevel="0" collapsed="false">
      <c r="A184" s="100" t="s">
        <v>940</v>
      </c>
      <c r="B184" s="85" t="s">
        <v>630</v>
      </c>
      <c r="C184" s="85" t="s">
        <v>941</v>
      </c>
      <c r="D184" s="86" t="n">
        <v>1</v>
      </c>
      <c r="E184" s="84" t="s">
        <v>52</v>
      </c>
      <c r="F184" s="88" t="n">
        <v>42229</v>
      </c>
      <c r="G184" s="87" t="s">
        <v>764</v>
      </c>
      <c r="H184" s="87" t="s">
        <v>54</v>
      </c>
      <c r="I184" s="87" t="n">
        <v>1</v>
      </c>
      <c r="J184" s="87" t="s">
        <v>71</v>
      </c>
      <c r="K184" s="84" t="s">
        <v>72</v>
      </c>
      <c r="L184" s="84" t="s">
        <v>56</v>
      </c>
      <c r="M184" s="84" t="s">
        <v>72</v>
      </c>
      <c r="N184" s="84" t="s">
        <v>210</v>
      </c>
      <c r="O184" s="84" t="s">
        <v>765</v>
      </c>
      <c r="P184" s="84" t="s">
        <v>425</v>
      </c>
      <c r="Q184" s="101" t="n">
        <v>29000000</v>
      </c>
      <c r="R184" s="90" t="s">
        <v>247</v>
      </c>
      <c r="S184" s="84" t="s">
        <v>215</v>
      </c>
      <c r="V184" s="87" t="s">
        <v>62</v>
      </c>
      <c r="X184" s="92" t="n">
        <v>25971252</v>
      </c>
      <c r="Y184" s="92" t="n">
        <v>24189734</v>
      </c>
      <c r="Z184" s="93" t="n">
        <f aca="false">Y184/X184</f>
        <v>0.931404231109074</v>
      </c>
      <c r="AA184" s="84" t="str">
        <f aca="false">CONCATENATE("preprocessing/",A184, "/outputs/salmon_hg38_100/quant.sf")</f>
        <v>preprocessing/TMRC30192/outputs/salmon_hg38_100/quant.sf</v>
      </c>
      <c r="AB184" s="84" t="str">
        <f aca="false">CONCATENATE("preprocessing/",A184, "/outputs/45salmon_hg38_lp/quant.sf")</f>
        <v>preprocessing/TMRC30192/outputs/45salmon_hg38_lp/quant.sf</v>
      </c>
      <c r="AC184" s="84" t="str">
        <f aca="false">CONCATENATE("preprocessing/", A184, "/outputs/02hisat2_hg38_100/hg38_100_sno_gene_gene_id.count.xz")</f>
        <v>preprocessing/TMRC30192/outputs/02hisat2_hg38_100/hg38_100_sno_gene_gene_id.count.xz</v>
      </c>
      <c r="AD184" s="92" t="n">
        <v>22377005</v>
      </c>
      <c r="AE184" s="92" t="n">
        <v>1189128</v>
      </c>
      <c r="AF184" s="93" t="n">
        <f aca="false">(AE184+AD184)/Y184</f>
        <v>0.974220427558236</v>
      </c>
      <c r="AG184" s="84" t="str">
        <f aca="false">CONCATENATE("preprocessing/", A184, "/outputs/03hisat2_lpanamensis_v36/sno_gene_gene_id.count.xz")</f>
        <v>preprocessing/TMRC30192/outputs/03hisat2_lpanamensis_v36/sno_gene_gene_id.count.xz</v>
      </c>
      <c r="AH184" s="92" t="n">
        <v>698</v>
      </c>
      <c r="AI184" s="92" t="n">
        <v>48</v>
      </c>
      <c r="AJ184" s="94" t="n">
        <f aca="false">(AI184+AH184)/Y184</f>
        <v>3.08395288679074E-005</v>
      </c>
      <c r="AK184" s="95" t="n">
        <f aca="false">(AI184+AH184)/(AE184+AD184)</f>
        <v>3.16555966140054E-005</v>
      </c>
      <c r="AL184" s="84" t="s">
        <v>632</v>
      </c>
      <c r="AM184" s="84" t="s">
        <v>64</v>
      </c>
      <c r="AN184" s="84" t="s">
        <v>75</v>
      </c>
      <c r="AO184" s="92" t="n">
        <v>0</v>
      </c>
      <c r="AP184" s="92" t="n">
        <v>0</v>
      </c>
      <c r="AQ184" s="92" t="n">
        <v>12</v>
      </c>
      <c r="AR184" s="92" t="n">
        <v>0</v>
      </c>
      <c r="AS184" s="92" t="n">
        <f aca="false">SUM(AO184:AR184)</f>
        <v>12</v>
      </c>
      <c r="AT184" s="84" t="n">
        <f aca="false">+AS184/AH184</f>
        <v>0.0171919770773639</v>
      </c>
      <c r="AU184" s="84" t="s">
        <v>61</v>
      </c>
      <c r="AV184" s="97" t="str">
        <f aca="false">CONCATENATE("preprocessing/", A184, "/outputs/45salmon_hg38_lp/quant.sf")</f>
        <v>preprocessing/TMRC30192/outputs/45salmon_hg38_lp/quant.sf</v>
      </c>
      <c r="AW184" s="84" t="s">
        <v>942</v>
      </c>
      <c r="AX184" s="84" t="s">
        <v>943</v>
      </c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</row>
    <row r="185" s="84" customFormat="true" ht="21" hidden="false" customHeight="true" outlineLevel="0" collapsed="false">
      <c r="A185" s="100" t="s">
        <v>944</v>
      </c>
      <c r="B185" s="85" t="s">
        <v>107</v>
      </c>
      <c r="C185" s="85" t="s">
        <v>945</v>
      </c>
      <c r="D185" s="86" t="n">
        <v>2</v>
      </c>
      <c r="E185" s="87" t="s">
        <v>52</v>
      </c>
      <c r="F185" s="88" t="n">
        <v>42160</v>
      </c>
      <c r="G185" s="84" t="s">
        <v>764</v>
      </c>
      <c r="H185" s="87" t="s">
        <v>54</v>
      </c>
      <c r="I185" s="87" t="n">
        <v>2</v>
      </c>
      <c r="J185" s="87" t="s">
        <v>109</v>
      </c>
      <c r="K185" s="84" t="s">
        <v>89</v>
      </c>
      <c r="L185" s="87" t="s">
        <v>72</v>
      </c>
      <c r="M185" s="87" t="s">
        <v>72</v>
      </c>
      <c r="N185" s="87" t="s">
        <v>210</v>
      </c>
      <c r="O185" s="87" t="s">
        <v>765</v>
      </c>
      <c r="P185" s="84" t="s">
        <v>425</v>
      </c>
      <c r="Q185" s="89" t="s">
        <v>479</v>
      </c>
      <c r="R185" s="86" t="n">
        <v>98</v>
      </c>
      <c r="S185" s="91" t="s">
        <v>215</v>
      </c>
      <c r="U185" s="87"/>
      <c r="V185" s="87" t="s">
        <v>62</v>
      </c>
      <c r="X185" s="92" t="n">
        <v>32742011</v>
      </c>
      <c r="Y185" s="92" t="n">
        <v>30596813</v>
      </c>
      <c r="Z185" s="93" t="n">
        <f aca="false">Y185/X185</f>
        <v>0.934481788549885</v>
      </c>
      <c r="AA185" s="84" t="str">
        <f aca="false">CONCATENATE("preprocessing/",A185, "/outputs/salmon_hg38_100/quant.sf")</f>
        <v>preprocessing/TMRC30195/outputs/salmon_hg38_100/quant.sf</v>
      </c>
      <c r="AB185" s="84" t="str">
        <f aca="false">CONCATENATE("preprocessing/",A185, "/outputs/45salmon_hg38_lp/quant.sf")</f>
        <v>preprocessing/TMRC30195/outputs/45salmon_hg38_lp/quant.sf</v>
      </c>
      <c r="AC185" s="84" t="str">
        <f aca="false">CONCATENATE("preprocessing/", A185, "/outputs/02hisat2_hg38_100/hg38_100_sno_gene_gene_id.count.xz")</f>
        <v>preprocessing/TMRC30195/outputs/02hisat2_hg38_100/hg38_100_sno_gene_gene_id.count.xz</v>
      </c>
      <c r="AD185" s="92" t="n">
        <v>28563321</v>
      </c>
      <c r="AE185" s="92" t="n">
        <v>1334196</v>
      </c>
      <c r="AF185" s="93" t="n">
        <f aca="false">(AE185+AD185)/Y185</f>
        <v>0.977144809166889</v>
      </c>
      <c r="AG185" s="84" t="str">
        <f aca="false">CONCATENATE("preprocessing/", A185, "/outputs/03hisat2_lpanamensis_v36/sno_gene_gene_id.count.xz")</f>
        <v>preprocessing/TMRC30195/outputs/03hisat2_lpanamensis_v36/sno_gene_gene_id.count.xz</v>
      </c>
      <c r="AH185" s="92" t="n">
        <v>838</v>
      </c>
      <c r="AI185" s="92" t="n">
        <v>78</v>
      </c>
      <c r="AJ185" s="94" t="n">
        <f aca="false">(AI185+AH185)/Y185</f>
        <v>2.99377585502124E-005</v>
      </c>
      <c r="AK185" s="95" t="n">
        <f aca="false">(AI185+AH185)/(AE185+AD185)</f>
        <v>3.06379957907541E-005</v>
      </c>
      <c r="AL185" s="84" t="s">
        <v>110</v>
      </c>
      <c r="AM185" s="84" t="s">
        <v>221</v>
      </c>
      <c r="AN185" s="84" t="s">
        <v>75</v>
      </c>
      <c r="AO185" s="92" t="n">
        <v>0</v>
      </c>
      <c r="AP185" s="92" t="n">
        <v>0</v>
      </c>
      <c r="AQ185" s="92" t="n">
        <v>17</v>
      </c>
      <c r="AR185" s="92" t="n">
        <v>0</v>
      </c>
      <c r="AS185" s="92" t="n">
        <f aca="false">SUM(AO185:AR185)</f>
        <v>17</v>
      </c>
      <c r="AT185" s="84" t="n">
        <f aca="false">+AS185/AH185</f>
        <v>0.0202863961813843</v>
      </c>
      <c r="AU185" s="84" t="s">
        <v>61</v>
      </c>
      <c r="AV185" s="97" t="str">
        <f aca="false">CONCATENATE("preprocessing/", A185, "/outputs/45salmon_hg38_lp/quant.sf")</f>
        <v>preprocessing/TMRC30195/outputs/45salmon_hg38_lp/quant.sf</v>
      </c>
      <c r="AW185" s="84" t="s">
        <v>946</v>
      </c>
      <c r="AX185" s="84" t="s">
        <v>947</v>
      </c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</row>
    <row r="186" s="84" customFormat="true" ht="21" hidden="false" customHeight="true" outlineLevel="0" collapsed="false">
      <c r="A186" s="100" t="s">
        <v>948</v>
      </c>
      <c r="B186" s="85" t="s">
        <v>173</v>
      </c>
      <c r="C186" s="85" t="s">
        <v>949</v>
      </c>
      <c r="D186" s="86" t="n">
        <v>1</v>
      </c>
      <c r="E186" s="87" t="s">
        <v>52</v>
      </c>
      <c r="F186" s="88" t="n">
        <v>42781</v>
      </c>
      <c r="G186" s="84" t="s">
        <v>764</v>
      </c>
      <c r="H186" s="84" t="s">
        <v>54</v>
      </c>
      <c r="I186" s="84" t="n">
        <v>1</v>
      </c>
      <c r="J186" s="87" t="s">
        <v>109</v>
      </c>
      <c r="K186" s="84" t="s">
        <v>89</v>
      </c>
      <c r="L186" s="87" t="s">
        <v>176</v>
      </c>
      <c r="M186" s="84" t="s">
        <v>82</v>
      </c>
      <c r="N186" s="87" t="s">
        <v>210</v>
      </c>
      <c r="O186" s="87" t="s">
        <v>765</v>
      </c>
      <c r="P186" s="84" t="s">
        <v>425</v>
      </c>
      <c r="Q186" s="101"/>
      <c r="R186" s="90" t="s">
        <v>247</v>
      </c>
      <c r="S186" s="91" t="s">
        <v>215</v>
      </c>
      <c r="V186" s="84" t="s">
        <v>365</v>
      </c>
      <c r="X186" s="92" t="n">
        <v>36786767</v>
      </c>
      <c r="Y186" s="92" t="n">
        <v>35334123</v>
      </c>
      <c r="Z186" s="93" t="n">
        <f aca="false">Y186/X186</f>
        <v>0.960511778596907</v>
      </c>
      <c r="AA186" s="84" t="str">
        <f aca="false">CONCATENATE("preprocessing/",A186, "/outputs/salmon_hg38_100/quant.sf")</f>
        <v>preprocessing/TMRC30198/outputs/salmon_hg38_100/quant.sf</v>
      </c>
      <c r="AB186" s="84" t="str">
        <f aca="false">CONCATENATE("preprocessing/",A186, "/outputs/45salmon_hg38_lp/quant.sf")</f>
        <v>preprocessing/TMRC30198/outputs/45salmon_hg38_lp/quant.sf</v>
      </c>
      <c r="AC186" s="84" t="str">
        <f aca="false">CONCATENATE("preprocessing/", A186, "/outputs/02hisat2_hg38_100/hg38_100_sno_gene_gene_id.count.xz")</f>
        <v>preprocessing/TMRC30198/outputs/02hisat2_hg38_100/hg38_100_sno_gene_gene_id.count.xz</v>
      </c>
      <c r="AD186" s="92" t="n">
        <v>32942008</v>
      </c>
      <c r="AE186" s="92" t="n">
        <v>1405668</v>
      </c>
      <c r="AF186" s="93" t="n">
        <f aca="false">(AE186+AD186)/Y186</f>
        <v>0.972082312613221</v>
      </c>
      <c r="AG186" s="84" t="str">
        <f aca="false">CONCATENATE("preprocessing/", A186, "/outputs/03hisat2_lpanamensis_v36/sno_gene_gene_id.count.xz")</f>
        <v>preprocessing/TMRC30198/outputs/03hisat2_lpanamensis_v36/sno_gene_gene_id.count.xz</v>
      </c>
      <c r="AH186" s="92" t="n">
        <v>443</v>
      </c>
      <c r="AI186" s="92" t="n">
        <v>48</v>
      </c>
      <c r="AJ186" s="94" t="n">
        <f aca="false">(AI186+AH186)/Y186</f>
        <v>1.38959158544843E-005</v>
      </c>
      <c r="AK186" s="95" t="n">
        <f aca="false">(AI186+AH186)/(AE186+AD186)</f>
        <v>1.42949991725787E-005</v>
      </c>
      <c r="AL186" s="84" t="s">
        <v>177</v>
      </c>
      <c r="AM186" s="84" t="s">
        <v>64</v>
      </c>
      <c r="AN186" s="84" t="s">
        <v>75</v>
      </c>
      <c r="AO186" s="92" t="n">
        <v>0</v>
      </c>
      <c r="AP186" s="92" t="n">
        <v>0</v>
      </c>
      <c r="AQ186" s="92" t="n">
        <v>0</v>
      </c>
      <c r="AR186" s="92" t="n">
        <v>0</v>
      </c>
      <c r="AS186" s="92" t="n">
        <f aca="false">SUM(AO186:AR186)</f>
        <v>0</v>
      </c>
      <c r="AT186" s="96" t="n">
        <f aca="false">+AS186/AH186</f>
        <v>0</v>
      </c>
      <c r="AU186" s="84" t="s">
        <v>204</v>
      </c>
      <c r="AV186" s="97" t="str">
        <f aca="false">CONCATENATE("preprocessing/", A186, "/outputs/45salmon_hg38_lp/quant.sf")</f>
        <v>preprocessing/TMRC30198/outputs/45salmon_hg38_lp/quant.sf</v>
      </c>
      <c r="AW186" s="84" t="s">
        <v>950</v>
      </c>
      <c r="AX186" s="84" t="s">
        <v>951</v>
      </c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</row>
    <row r="187" s="84" customFormat="true" ht="21" hidden="false" customHeight="true" outlineLevel="0" collapsed="false">
      <c r="A187" s="100" t="s">
        <v>952</v>
      </c>
      <c r="B187" s="85" t="s">
        <v>173</v>
      </c>
      <c r="C187" s="85" t="s">
        <v>953</v>
      </c>
      <c r="D187" s="86" t="n">
        <v>1</v>
      </c>
      <c r="E187" s="87" t="s">
        <v>52</v>
      </c>
      <c r="F187" s="88" t="n">
        <v>42789</v>
      </c>
      <c r="G187" s="84" t="s">
        <v>764</v>
      </c>
      <c r="H187" s="84" t="s">
        <v>54</v>
      </c>
      <c r="I187" s="84" t="n">
        <v>2</v>
      </c>
      <c r="J187" s="87" t="s">
        <v>109</v>
      </c>
      <c r="K187" s="84" t="s">
        <v>89</v>
      </c>
      <c r="L187" s="87" t="s">
        <v>176</v>
      </c>
      <c r="M187" s="84" t="s">
        <v>82</v>
      </c>
      <c r="N187" s="87" t="s">
        <v>210</v>
      </c>
      <c r="O187" s="87" t="s">
        <v>765</v>
      </c>
      <c r="P187" s="84" t="s">
        <v>425</v>
      </c>
      <c r="Q187" s="101"/>
      <c r="R187" s="90" t="s">
        <v>247</v>
      </c>
      <c r="S187" s="91" t="s">
        <v>215</v>
      </c>
      <c r="V187" s="84" t="s">
        <v>365</v>
      </c>
      <c r="X187" s="92" t="n">
        <v>23907273</v>
      </c>
      <c r="Y187" s="92" t="n">
        <v>22837756</v>
      </c>
      <c r="Z187" s="93" t="n">
        <f aca="false">Y187/X187</f>
        <v>0.955263948339068</v>
      </c>
      <c r="AA187" s="84" t="str">
        <f aca="false">CONCATENATE("preprocessing/",A187, "/outputs/salmon_hg38_100/quant.sf")</f>
        <v>preprocessing/TMRC30200/outputs/salmon_hg38_100/quant.sf</v>
      </c>
      <c r="AB187" s="84" t="str">
        <f aca="false">CONCATENATE("preprocessing/",A187, "/outputs/45salmon_hg38_lp/quant.sf")</f>
        <v>preprocessing/TMRC30200/outputs/45salmon_hg38_lp/quant.sf</v>
      </c>
      <c r="AC187" s="84" t="str">
        <f aca="false">CONCATENATE("preprocessing/", A187, "/outputs/02hisat2_hg38_100/hg38_100_sno_gene_gene_id.count.xz")</f>
        <v>preprocessing/TMRC30200/outputs/02hisat2_hg38_100/hg38_100_sno_gene_gene_id.count.xz</v>
      </c>
      <c r="AD187" s="92" t="n">
        <v>21200668</v>
      </c>
      <c r="AE187" s="92" t="n">
        <v>1013267</v>
      </c>
      <c r="AF187" s="93" t="n">
        <f aca="false">(AE187+AD187)/Y187</f>
        <v>0.972684663064094</v>
      </c>
      <c r="AG187" s="84" t="str">
        <f aca="false">CONCATENATE("preprocessing/", A187, "/outputs/03hisat2_lpanamensis_v36/sno_gene_gene_id.count.xz")</f>
        <v>preprocessing/TMRC30200/outputs/03hisat2_lpanamensis_v36/sno_gene_gene_id.count.xz</v>
      </c>
      <c r="AH187" s="92" t="n">
        <v>288</v>
      </c>
      <c r="AI187" s="92" t="n">
        <v>36</v>
      </c>
      <c r="AJ187" s="94" t="n">
        <f aca="false">(AI187+AH187)/Y187</f>
        <v>1.41870330867884E-005</v>
      </c>
      <c r="AK187" s="95" t="n">
        <f aca="false">(AI187+AH187)/(AE187+AD187)</f>
        <v>1.45854392749416E-005</v>
      </c>
      <c r="AL187" s="84" t="s">
        <v>177</v>
      </c>
      <c r="AM187" s="84" t="s">
        <v>221</v>
      </c>
      <c r="AN187" s="84" t="s">
        <v>75</v>
      </c>
      <c r="AO187" s="92" t="n">
        <v>0</v>
      </c>
      <c r="AP187" s="92" t="n">
        <v>0</v>
      </c>
      <c r="AQ187" s="92" t="n">
        <v>1</v>
      </c>
      <c r="AR187" s="92" t="n">
        <v>0</v>
      </c>
      <c r="AS187" s="92" t="n">
        <f aca="false">SUM(AO187:AR187)</f>
        <v>1</v>
      </c>
      <c r="AT187" s="96" t="n">
        <f aca="false">+AS187/AH187</f>
        <v>0.00347222222222222</v>
      </c>
      <c r="AU187" s="84" t="s">
        <v>204</v>
      </c>
      <c r="AV187" s="97" t="str">
        <f aca="false">CONCATENATE("preprocessing/", A187, "/outputs/45salmon_hg38_lp/quant.sf")</f>
        <v>preprocessing/TMRC30200/outputs/45salmon_hg38_lp/quant.sf</v>
      </c>
      <c r="AW187" s="84" t="s">
        <v>954</v>
      </c>
      <c r="AX187" s="84" t="s">
        <v>955</v>
      </c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</row>
    <row r="188" s="84" customFormat="true" ht="21" hidden="false" customHeight="true" outlineLevel="0" collapsed="false">
      <c r="A188" s="100" t="s">
        <v>956</v>
      </c>
      <c r="B188" s="85" t="s">
        <v>173</v>
      </c>
      <c r="C188" s="85" t="s">
        <v>957</v>
      </c>
      <c r="D188" s="86" t="n">
        <v>1</v>
      </c>
      <c r="E188" s="87" t="s">
        <v>52</v>
      </c>
      <c r="G188" s="84" t="s">
        <v>764</v>
      </c>
      <c r="H188" s="84" t="s">
        <v>54</v>
      </c>
      <c r="I188" s="84" t="n">
        <v>3</v>
      </c>
      <c r="J188" s="87" t="s">
        <v>109</v>
      </c>
      <c r="K188" s="84" t="s">
        <v>89</v>
      </c>
      <c r="L188" s="87" t="s">
        <v>176</v>
      </c>
      <c r="M188" s="84" t="s">
        <v>82</v>
      </c>
      <c r="N188" s="87" t="s">
        <v>210</v>
      </c>
      <c r="O188" s="87" t="s">
        <v>765</v>
      </c>
      <c r="P188" s="84" t="s">
        <v>425</v>
      </c>
      <c r="Q188" s="101"/>
      <c r="R188" s="90" t="s">
        <v>247</v>
      </c>
      <c r="S188" s="91" t="s">
        <v>215</v>
      </c>
      <c r="V188" s="84" t="s">
        <v>365</v>
      </c>
      <c r="X188" s="92" t="n">
        <v>46320126</v>
      </c>
      <c r="Y188" s="92" t="n">
        <v>44134585</v>
      </c>
      <c r="Z188" s="93" t="n">
        <f aca="false">Y188/X188</f>
        <v>0.952816600714774</v>
      </c>
      <c r="AA188" s="84" t="str">
        <f aca="false">CONCATENATE("preprocessing/",A188, "/outputs/salmon_hg38_100/quant.sf")</f>
        <v>preprocessing/TMRC30202/outputs/salmon_hg38_100/quant.sf</v>
      </c>
      <c r="AB188" s="84" t="str">
        <f aca="false">CONCATENATE("preprocessing/",A188, "/outputs/45salmon_hg38_lp/quant.sf")</f>
        <v>preprocessing/TMRC30202/outputs/45salmon_hg38_lp/quant.sf</v>
      </c>
      <c r="AC188" s="84" t="str">
        <f aca="false">CONCATENATE("preprocessing/", A188, "/outputs/02hisat2_hg38_100/hg38_100_sno_gene_gene_id.count.xz")</f>
        <v>preprocessing/TMRC30202/outputs/02hisat2_hg38_100/hg38_100_sno_gene_gene_id.count.xz</v>
      </c>
      <c r="AD188" s="92" t="n">
        <v>40986414</v>
      </c>
      <c r="AE188" s="92" t="n">
        <v>1932067</v>
      </c>
      <c r="AF188" s="93" t="n">
        <f aca="false">(AE188+AD188)/Y188</f>
        <v>0.972445554886264</v>
      </c>
      <c r="AG188" s="84" t="str">
        <f aca="false">CONCATENATE("preprocessing/", A188, "/outputs/03hisat2_lpanamensis_v36/sno_gene_gene_id.count.xz")</f>
        <v>preprocessing/TMRC30202/outputs/03hisat2_lpanamensis_v36/sno_gene_gene_id.count.xz</v>
      </c>
      <c r="AH188" s="92" t="n">
        <v>404</v>
      </c>
      <c r="AI188" s="92" t="n">
        <v>42</v>
      </c>
      <c r="AJ188" s="94" t="n">
        <f aca="false">(AI188+AH188)/Y188</f>
        <v>1.01054535802251E-005</v>
      </c>
      <c r="AK188" s="95" t="n">
        <f aca="false">(AI188+AH188)/(AE188+AD188)</f>
        <v>1.03917936890637E-005</v>
      </c>
      <c r="AL188" s="84" t="s">
        <v>177</v>
      </c>
      <c r="AM188" s="84" t="s">
        <v>221</v>
      </c>
      <c r="AN188" s="84" t="s">
        <v>75</v>
      </c>
      <c r="AO188" s="92" t="n">
        <v>0</v>
      </c>
      <c r="AP188" s="92" t="n">
        <v>0</v>
      </c>
      <c r="AQ188" s="92" t="n">
        <v>1</v>
      </c>
      <c r="AR188" s="92" t="n">
        <v>0</v>
      </c>
      <c r="AS188" s="92" t="n">
        <f aca="false">SUM(AO188:AR188)</f>
        <v>1</v>
      </c>
      <c r="AT188" s="96" t="n">
        <f aca="false">+AS188/AH188</f>
        <v>0.00247524752475248</v>
      </c>
      <c r="AU188" s="84" t="s">
        <v>204</v>
      </c>
      <c r="AV188" s="97" t="str">
        <f aca="false">CONCATENATE("preprocessing/", A188, "/outputs/45salmon_hg38_lp/quant.sf")</f>
        <v>preprocessing/TMRC30202/outputs/45salmon_hg38_lp/quant.sf</v>
      </c>
      <c r="AW188" s="84" t="s">
        <v>958</v>
      </c>
      <c r="AX188" s="84" t="s">
        <v>959</v>
      </c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</row>
    <row r="189" s="84" customFormat="true" ht="21" hidden="false" customHeight="true" outlineLevel="0" collapsed="false">
      <c r="A189" s="100" t="s">
        <v>960</v>
      </c>
      <c r="B189" s="85" t="s">
        <v>652</v>
      </c>
      <c r="C189" s="85" t="s">
        <v>961</v>
      </c>
      <c r="D189" s="86" t="n">
        <v>1</v>
      </c>
      <c r="E189" s="87" t="s">
        <v>52</v>
      </c>
      <c r="F189" s="88" t="n">
        <v>42781</v>
      </c>
      <c r="G189" s="84" t="s">
        <v>764</v>
      </c>
      <c r="H189" s="84" t="s">
        <v>54</v>
      </c>
      <c r="I189" s="84" t="n">
        <v>1</v>
      </c>
      <c r="J189" s="84" t="s">
        <v>56</v>
      </c>
      <c r="K189" s="84" t="s">
        <v>56</v>
      </c>
      <c r="L189" s="87" t="s">
        <v>654</v>
      </c>
      <c r="M189" s="84" t="s">
        <v>82</v>
      </c>
      <c r="N189" s="87" t="s">
        <v>210</v>
      </c>
      <c r="O189" s="87" t="s">
        <v>765</v>
      </c>
      <c r="P189" s="84" t="s">
        <v>425</v>
      </c>
      <c r="Q189" s="101"/>
      <c r="R189" s="90" t="s">
        <v>247</v>
      </c>
      <c r="S189" s="91" t="s">
        <v>215</v>
      </c>
      <c r="V189" s="84" t="s">
        <v>365</v>
      </c>
      <c r="X189" s="92" t="n">
        <v>37952277</v>
      </c>
      <c r="Y189" s="92" t="n">
        <v>35898901</v>
      </c>
      <c r="Z189" s="93" t="n">
        <f aca="false">Y189/X189</f>
        <v>0.945895841769915</v>
      </c>
      <c r="AA189" s="84" t="str">
        <f aca="false">CONCATENATE("preprocessing/",A189, "/outputs/salmon_hg38_100/quant.sf")</f>
        <v>preprocessing/TMRC30204/outputs/salmon_hg38_100/quant.sf</v>
      </c>
      <c r="AB189" s="84" t="str">
        <f aca="false">CONCATENATE("preprocessing/",A189, "/outputs/45salmon_hg38_lp/quant.sf")</f>
        <v>preprocessing/TMRC30204/outputs/45salmon_hg38_lp/quant.sf</v>
      </c>
      <c r="AC189" s="84" t="str">
        <f aca="false">CONCATENATE("preprocessing/", A189, "/outputs/02hisat2_hg38_100/hg38_100_sno_gene_gene_id.count.xz")</f>
        <v>preprocessing/TMRC30204/outputs/02hisat2_hg38_100/hg38_100_sno_gene_gene_id.count.xz</v>
      </c>
      <c r="AD189" s="92" t="n">
        <v>33508493</v>
      </c>
      <c r="AE189" s="92" t="n">
        <v>1382119</v>
      </c>
      <c r="AF189" s="93" t="n">
        <f aca="false">(AE189+AD189)/Y189</f>
        <v>0.971913095612593</v>
      </c>
      <c r="AG189" s="84" t="str">
        <f aca="false">CONCATENATE("preprocessing/", A189, "/outputs/03hisat2_lpanamensis_v36/sno_gene_gene_id.count.xz")</f>
        <v>preprocessing/TMRC30204/outputs/03hisat2_lpanamensis_v36/sno_gene_gene_id.count.xz</v>
      </c>
      <c r="AH189" s="92" t="n">
        <v>2173</v>
      </c>
      <c r="AI189" s="92" t="n">
        <v>200</v>
      </c>
      <c r="AJ189" s="94" t="n">
        <f aca="false">(AI189+AH189)/Y189</f>
        <v>6.61023021289705E-005</v>
      </c>
      <c r="AK189" s="95" t="n">
        <f aca="false">(AI189+AH189)/(AE189+AD189)</f>
        <v>6.80125645259533E-005</v>
      </c>
      <c r="AL189" s="84" t="s">
        <v>655</v>
      </c>
      <c r="AM189" s="84" t="s">
        <v>64</v>
      </c>
      <c r="AN189" s="84" t="s">
        <v>75</v>
      </c>
      <c r="AO189" s="92" t="n">
        <v>0</v>
      </c>
      <c r="AP189" s="92" t="n">
        <v>0</v>
      </c>
      <c r="AQ189" s="92" t="n">
        <v>24</v>
      </c>
      <c r="AR189" s="92" t="n">
        <v>0</v>
      </c>
      <c r="AS189" s="92" t="n">
        <f aca="false">SUM(AO189:AR189)</f>
        <v>24</v>
      </c>
      <c r="AT189" s="96" t="n">
        <f aca="false">+AS189/AH189</f>
        <v>0.0110446387482743</v>
      </c>
      <c r="AU189" s="84" t="s">
        <v>61</v>
      </c>
      <c r="AV189" s="97" t="str">
        <f aca="false">CONCATENATE("preprocessing/", A189, "/outputs/45salmon_hg38_lp/quant.sf")</f>
        <v>preprocessing/TMRC30204/outputs/45salmon_hg38_lp/quant.sf</v>
      </c>
      <c r="AW189" s="84" t="s">
        <v>962</v>
      </c>
      <c r="AX189" s="84" t="s">
        <v>963</v>
      </c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</row>
    <row r="190" s="84" customFormat="true" ht="21" hidden="false" customHeight="true" outlineLevel="0" collapsed="false">
      <c r="A190" s="100" t="s">
        <v>964</v>
      </c>
      <c r="B190" s="85" t="s">
        <v>652</v>
      </c>
      <c r="C190" s="85" t="s">
        <v>965</v>
      </c>
      <c r="D190" s="86" t="n">
        <v>1</v>
      </c>
      <c r="E190" s="87" t="s">
        <v>52</v>
      </c>
      <c r="F190" s="88" t="n">
        <v>42802</v>
      </c>
      <c r="G190" s="84" t="s">
        <v>764</v>
      </c>
      <c r="H190" s="84" t="s">
        <v>54</v>
      </c>
      <c r="I190" s="84" t="n">
        <v>3</v>
      </c>
      <c r="J190" s="84" t="s">
        <v>56</v>
      </c>
      <c r="K190" s="84" t="s">
        <v>56</v>
      </c>
      <c r="L190" s="87" t="s">
        <v>654</v>
      </c>
      <c r="M190" s="84" t="s">
        <v>82</v>
      </c>
      <c r="N190" s="87" t="s">
        <v>210</v>
      </c>
      <c r="O190" s="87" t="s">
        <v>765</v>
      </c>
      <c r="P190" s="84" t="s">
        <v>425</v>
      </c>
      <c r="Q190" s="101"/>
      <c r="R190" s="90" t="s">
        <v>247</v>
      </c>
      <c r="S190" s="91" t="s">
        <v>215</v>
      </c>
      <c r="V190" s="84" t="s">
        <v>365</v>
      </c>
      <c r="X190" s="92" t="n">
        <v>30196391</v>
      </c>
      <c r="Y190" s="92" t="n">
        <v>28744897</v>
      </c>
      <c r="Z190" s="93" t="n">
        <f aca="false">Y190/X190</f>
        <v>0.951931540428126</v>
      </c>
      <c r="AA190" s="84" t="str">
        <f aca="false">CONCATENATE("preprocessing/",A190, "/outputs/salmon_hg38_100/quant.sf")</f>
        <v>preprocessing/TMRC30206/outputs/salmon_hg38_100/quant.sf</v>
      </c>
      <c r="AB190" s="84" t="str">
        <f aca="false">CONCATENATE("preprocessing/",A190, "/outputs/45salmon_hg38_lp/quant.sf")</f>
        <v>preprocessing/TMRC30206/outputs/45salmon_hg38_lp/quant.sf</v>
      </c>
      <c r="AC190" s="84" t="str">
        <f aca="false">CONCATENATE("preprocessing/", A190, "/outputs/02hisat2_hg38_100/hg38_100_sno_gene_gene_id.count.xz")</f>
        <v>preprocessing/TMRC30206/outputs/02hisat2_hg38_100/hg38_100_sno_gene_gene_id.count.xz</v>
      </c>
      <c r="AD190" s="92" t="n">
        <v>26878126</v>
      </c>
      <c r="AE190" s="92" t="n">
        <v>1114200</v>
      </c>
      <c r="AF190" s="93" t="n">
        <f aca="false">(AE190+AD190)/Y190</f>
        <v>0.973818970372376</v>
      </c>
      <c r="AG190" s="84" t="str">
        <f aca="false">CONCATENATE("preprocessing/", A190, "/outputs/03hisat2_lpanamensis_v36/sno_gene_gene_id.count.xz")</f>
        <v>preprocessing/TMRC30206/outputs/03hisat2_lpanamensis_v36/sno_gene_gene_id.count.xz</v>
      </c>
      <c r="AH190" s="92" t="n">
        <v>298</v>
      </c>
      <c r="AI190" s="92" t="n">
        <v>47</v>
      </c>
      <c r="AJ190" s="94" t="n">
        <f aca="false">(AI190+AH190)/Y190</f>
        <v>1.20021303259497E-005</v>
      </c>
      <c r="AK190" s="95" t="n">
        <f aca="false">(AI190+AH190)/(AE190+AD190)</f>
        <v>1.23248064487388E-005</v>
      </c>
      <c r="AL190" s="84" t="s">
        <v>655</v>
      </c>
      <c r="AM190" s="84" t="s">
        <v>221</v>
      </c>
      <c r="AN190" s="84" t="s">
        <v>75</v>
      </c>
      <c r="AO190" s="92" t="n">
        <v>0</v>
      </c>
      <c r="AP190" s="92" t="n">
        <v>0</v>
      </c>
      <c r="AQ190" s="92" t="n">
        <v>5</v>
      </c>
      <c r="AR190" s="92" t="n">
        <v>0</v>
      </c>
      <c r="AS190" s="92" t="n">
        <f aca="false">SUM(AO190:AR190)</f>
        <v>5</v>
      </c>
      <c r="AT190" s="96" t="n">
        <f aca="false">+AS190/AH190</f>
        <v>0.0167785234899329</v>
      </c>
      <c r="AU190" s="84" t="s">
        <v>61</v>
      </c>
      <c r="AV190" s="97" t="str">
        <f aca="false">CONCATENATE("preprocessing/", A190, "/outputs/45salmon_hg38_lp/quant.sf")</f>
        <v>preprocessing/TMRC30206/outputs/45salmon_hg38_lp/quant.sf</v>
      </c>
      <c r="AW190" s="84" t="s">
        <v>966</v>
      </c>
      <c r="AX190" s="84" t="s">
        <v>967</v>
      </c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</row>
    <row r="191" s="84" customFormat="true" ht="21" hidden="false" customHeight="true" outlineLevel="0" collapsed="false">
      <c r="A191" s="100" t="s">
        <v>968</v>
      </c>
      <c r="B191" s="85" t="s">
        <v>663</v>
      </c>
      <c r="C191" s="85" t="s">
        <v>969</v>
      </c>
      <c r="D191" s="86" t="n">
        <v>1</v>
      </c>
      <c r="E191" s="87" t="s">
        <v>52</v>
      </c>
      <c r="F191" s="88" t="n">
        <v>42830</v>
      </c>
      <c r="G191" s="84" t="s">
        <v>764</v>
      </c>
      <c r="H191" s="84" t="s">
        <v>54</v>
      </c>
      <c r="I191" s="84" t="n">
        <v>1</v>
      </c>
      <c r="J191" s="84" t="s">
        <v>81</v>
      </c>
      <c r="K191" s="84" t="s">
        <v>56</v>
      </c>
      <c r="L191" s="84" t="s">
        <v>56</v>
      </c>
      <c r="M191" s="84" t="s">
        <v>82</v>
      </c>
      <c r="N191" s="87" t="s">
        <v>210</v>
      </c>
      <c r="O191" s="87" t="s">
        <v>765</v>
      </c>
      <c r="P191" s="84" t="s">
        <v>425</v>
      </c>
      <c r="Q191" s="101"/>
      <c r="R191" s="90" t="s">
        <v>247</v>
      </c>
      <c r="S191" s="91" t="s">
        <v>215</v>
      </c>
      <c r="V191" s="84" t="s">
        <v>365</v>
      </c>
      <c r="X191" s="92" t="n">
        <v>29710192</v>
      </c>
      <c r="Y191" s="92" t="n">
        <v>28350481</v>
      </c>
      <c r="Z191" s="93" t="n">
        <f aca="false">Y191/X191</f>
        <v>0.954234190071878</v>
      </c>
      <c r="AA191" s="84" t="str">
        <f aca="false">CONCATENATE("preprocessing/",A191, "/outputs/salmon_hg38_100/quant.sf")</f>
        <v>preprocessing/TMRC30208/outputs/salmon_hg38_100/quant.sf</v>
      </c>
      <c r="AB191" s="84" t="str">
        <f aca="false">CONCATENATE("preprocessing/",A191, "/outputs/45salmon_hg38_lp/quant.sf")</f>
        <v>preprocessing/TMRC30208/outputs/45salmon_hg38_lp/quant.sf</v>
      </c>
      <c r="AC191" s="84" t="str">
        <f aca="false">CONCATENATE("preprocessing/", A191, "/outputs/02hisat2_hg38_100/hg38_100_sno_gene_gene_id.count.xz")</f>
        <v>preprocessing/TMRC30208/outputs/02hisat2_hg38_100/hg38_100_sno_gene_gene_id.count.xz</v>
      </c>
      <c r="AD191" s="92" t="n">
        <v>26448084</v>
      </c>
      <c r="AE191" s="92" t="n">
        <v>1128118</v>
      </c>
      <c r="AF191" s="93" t="n">
        <f aca="false">(AE191+AD191)/Y191</f>
        <v>0.972689034799798</v>
      </c>
      <c r="AG191" s="84" t="str">
        <f aca="false">CONCATENATE("preprocessing/", A191, "/outputs/03hisat2_lpanamensis_v36/sno_gene_gene_id.count.xz")</f>
        <v>preprocessing/TMRC30208/outputs/03hisat2_lpanamensis_v36/sno_gene_gene_id.count.xz</v>
      </c>
      <c r="AH191" s="92" t="n">
        <v>190</v>
      </c>
      <c r="AI191" s="92" t="n">
        <v>32</v>
      </c>
      <c r="AJ191" s="94" t="n">
        <f aca="false">(AI191+AH191)/Y191</f>
        <v>7.83055497365283E-006</v>
      </c>
      <c r="AK191" s="95" t="n">
        <f aca="false">(AI191+AH191)/(AE191+AD191)</f>
        <v>8.05041970609296E-006</v>
      </c>
      <c r="AL191" s="84" t="s">
        <v>665</v>
      </c>
      <c r="AM191" s="84" t="s">
        <v>64</v>
      </c>
      <c r="AN191" s="84" t="s">
        <v>75</v>
      </c>
      <c r="AO191" s="92" t="n">
        <v>0</v>
      </c>
      <c r="AP191" s="92" t="n">
        <v>0</v>
      </c>
      <c r="AQ191" s="92" t="n">
        <v>0</v>
      </c>
      <c r="AR191" s="92" t="n">
        <v>0</v>
      </c>
      <c r="AS191" s="92" t="n">
        <f aca="false">SUM(AO191:AR191)</f>
        <v>0</v>
      </c>
      <c r="AT191" s="96" t="n">
        <f aca="false">+AS191/AH191</f>
        <v>0</v>
      </c>
      <c r="AU191" s="84" t="s">
        <v>204</v>
      </c>
      <c r="AV191" s="97" t="str">
        <f aca="false">CONCATENATE("preprocessing/", A191, "/outputs/45salmon_hg38_lp/quant.sf")</f>
        <v>preprocessing/TMRC30208/outputs/45salmon_hg38_lp/quant.sf</v>
      </c>
      <c r="AW191" s="84" t="s">
        <v>970</v>
      </c>
      <c r="AX191" s="84" t="s">
        <v>971</v>
      </c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</row>
    <row r="192" s="84" customFormat="true" ht="21" hidden="false" customHeight="true" outlineLevel="0" collapsed="false">
      <c r="A192" s="100" t="s">
        <v>972</v>
      </c>
      <c r="B192" s="85" t="s">
        <v>201</v>
      </c>
      <c r="C192" s="85" t="s">
        <v>973</v>
      </c>
      <c r="D192" s="86" t="n">
        <v>1</v>
      </c>
      <c r="E192" s="87" t="s">
        <v>52</v>
      </c>
      <c r="F192" s="88" t="n">
        <v>42768</v>
      </c>
      <c r="G192" s="84" t="s">
        <v>764</v>
      </c>
      <c r="H192" s="84" t="s">
        <v>54</v>
      </c>
      <c r="I192" s="84" t="n">
        <v>1</v>
      </c>
      <c r="J192" s="84" t="s">
        <v>71</v>
      </c>
      <c r="K192" s="84" t="s">
        <v>72</v>
      </c>
      <c r="L192" s="84" t="s">
        <v>56</v>
      </c>
      <c r="M192" s="84" t="s">
        <v>72</v>
      </c>
      <c r="N192" s="87" t="s">
        <v>210</v>
      </c>
      <c r="O192" s="87" t="s">
        <v>765</v>
      </c>
      <c r="P192" s="84" t="s">
        <v>425</v>
      </c>
      <c r="Q192" s="101"/>
      <c r="R192" s="90" t="s">
        <v>247</v>
      </c>
      <c r="S192" s="91" t="s">
        <v>215</v>
      </c>
      <c r="V192" s="84" t="s">
        <v>365</v>
      </c>
      <c r="X192" s="92" t="n">
        <v>27576509</v>
      </c>
      <c r="Y192" s="92" t="n">
        <v>26407334</v>
      </c>
      <c r="Z192" s="93" t="n">
        <f aca="false">Y192/X192</f>
        <v>0.957602501462386</v>
      </c>
      <c r="AA192" s="84" t="str">
        <f aca="false">CONCATENATE("preprocessing/",A192, "/outputs/salmon_hg38_100/quant.sf")</f>
        <v>preprocessing/TMRC30210/outputs/salmon_hg38_100/quant.sf</v>
      </c>
      <c r="AB192" s="84" t="str">
        <f aca="false">CONCATENATE("preprocessing/",A192, "/outputs/45salmon_hg38_lp/quant.sf")</f>
        <v>preprocessing/TMRC30210/outputs/45salmon_hg38_lp/quant.sf</v>
      </c>
      <c r="AC192" s="84" t="str">
        <f aca="false">CONCATENATE("preprocessing/", A192, "/outputs/02hisat2_hg38_100/hg38_100_sno_gene_gene_id.count.xz")</f>
        <v>preprocessing/TMRC30210/outputs/02hisat2_hg38_100/hg38_100_sno_gene_gene_id.count.xz</v>
      </c>
      <c r="AD192" s="92" t="n">
        <v>24741057</v>
      </c>
      <c r="AE192" s="92" t="n">
        <v>1035444</v>
      </c>
      <c r="AF192" s="93" t="n">
        <f aca="false">(AE192+AD192)/Y192</f>
        <v>0.976111446918496</v>
      </c>
      <c r="AG192" s="84" t="str">
        <f aca="false">CONCATENATE("preprocessing/", A192, "/outputs/03hisat2_lpanamensis_v36/sno_gene_gene_id.count.xz")</f>
        <v>preprocessing/TMRC30210/outputs/03hisat2_lpanamensis_v36/sno_gene_gene_id.count.xz</v>
      </c>
      <c r="AH192" s="92" t="n">
        <v>60</v>
      </c>
      <c r="AI192" s="92" t="n">
        <v>19</v>
      </c>
      <c r="AJ192" s="94" t="n">
        <f aca="false">(AI192+AH192)/Y192</f>
        <v>2.99159316877652E-006</v>
      </c>
      <c r="AK192" s="95" t="n">
        <f aca="false">(AI192+AH192)/(AE192+AD192)</f>
        <v>3.06480697283157E-006</v>
      </c>
      <c r="AL192" s="84" t="s">
        <v>203</v>
      </c>
      <c r="AM192" s="84" t="s">
        <v>64</v>
      </c>
      <c r="AN192" s="84" t="s">
        <v>65</v>
      </c>
      <c r="AO192" s="92" t="n">
        <v>0</v>
      </c>
      <c r="AP192" s="92" t="n">
        <v>0</v>
      </c>
      <c r="AQ192" s="92" t="n">
        <v>0</v>
      </c>
      <c r="AR192" s="92" t="n">
        <v>0</v>
      </c>
      <c r="AS192" s="92" t="n">
        <f aca="false">SUM(AO192:AR192)</f>
        <v>0</v>
      </c>
      <c r="AT192" s="96" t="n">
        <f aca="false">+AS192/AH192</f>
        <v>0</v>
      </c>
      <c r="AU192" s="84" t="s">
        <v>204</v>
      </c>
      <c r="AV192" s="97" t="str">
        <f aca="false">CONCATENATE("preprocessing/", A192, "/outputs/45salmon_hg38_lp/quant.sf")</f>
        <v>preprocessing/TMRC30210/outputs/45salmon_hg38_lp/quant.sf</v>
      </c>
      <c r="AW192" s="84" t="s">
        <v>974</v>
      </c>
      <c r="AX192" s="84" t="s">
        <v>975</v>
      </c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</row>
    <row r="193" s="84" customFormat="true" ht="21" hidden="false" customHeight="true" outlineLevel="0" collapsed="false">
      <c r="A193" s="100" t="s">
        <v>976</v>
      </c>
      <c r="B193" s="85" t="s">
        <v>201</v>
      </c>
      <c r="C193" s="85" t="s">
        <v>977</v>
      </c>
      <c r="D193" s="86" t="n">
        <v>1</v>
      </c>
      <c r="E193" s="87" t="s">
        <v>52</v>
      </c>
      <c r="F193" s="88" t="n">
        <v>42775</v>
      </c>
      <c r="G193" s="84" t="s">
        <v>764</v>
      </c>
      <c r="H193" s="84" t="s">
        <v>54</v>
      </c>
      <c r="I193" s="84" t="n">
        <v>2</v>
      </c>
      <c r="J193" s="84" t="s">
        <v>71</v>
      </c>
      <c r="K193" s="84" t="s">
        <v>72</v>
      </c>
      <c r="L193" s="84" t="s">
        <v>56</v>
      </c>
      <c r="M193" s="84" t="s">
        <v>72</v>
      </c>
      <c r="N193" s="87" t="s">
        <v>210</v>
      </c>
      <c r="O193" s="87" t="s">
        <v>765</v>
      </c>
      <c r="P193" s="84" t="s">
        <v>425</v>
      </c>
      <c r="Q193" s="101"/>
      <c r="R193" s="90" t="s">
        <v>247</v>
      </c>
      <c r="S193" s="91" t="s">
        <v>215</v>
      </c>
      <c r="V193" s="84" t="s">
        <v>365</v>
      </c>
      <c r="X193" s="92" t="n">
        <v>29039090</v>
      </c>
      <c r="Y193" s="92" t="n">
        <v>27836783</v>
      </c>
      <c r="Z193" s="93" t="n">
        <f aca="false">Y193/X193</f>
        <v>0.958596946391915</v>
      </c>
      <c r="AA193" s="84" t="str">
        <f aca="false">CONCATENATE("preprocessing/",A193, "/outputs/salmon_hg38_100/quant.sf")</f>
        <v>preprocessing/TMRC30213/outputs/salmon_hg38_100/quant.sf</v>
      </c>
      <c r="AB193" s="84" t="str">
        <f aca="false">CONCATENATE("preprocessing/",A193, "/outputs/45salmon_hg38_lp/quant.sf")</f>
        <v>preprocessing/TMRC30213/outputs/45salmon_hg38_lp/quant.sf</v>
      </c>
      <c r="AC193" s="84" t="str">
        <f aca="false">CONCATENATE("preprocessing/", A193, "/outputs/02hisat2_hg38_100/hg38_100_sno_gene_gene_id.count.xz")</f>
        <v>preprocessing/TMRC30213/outputs/02hisat2_hg38_100/hg38_100_sno_gene_gene_id.count.xz</v>
      </c>
      <c r="AD193" s="92" t="n">
        <v>26065295</v>
      </c>
      <c r="AE193" s="92" t="n">
        <v>1218768</v>
      </c>
      <c r="AF193" s="93" t="n">
        <f aca="false">(AE193+AD193)/Y193</f>
        <v>0.98014425733031</v>
      </c>
      <c r="AG193" s="84" t="str">
        <f aca="false">CONCATENATE("preprocessing/", A193, "/outputs/03hisat2_lpanamensis_v36/sno_gene_gene_id.count.xz")</f>
        <v>preprocessing/TMRC30213/outputs/03hisat2_lpanamensis_v36/sno_gene_gene_id.count.xz</v>
      </c>
      <c r="AH193" s="92" t="n">
        <v>100</v>
      </c>
      <c r="AI193" s="92" t="n">
        <v>31</v>
      </c>
      <c r="AJ193" s="94" t="n">
        <f aca="false">(AI193+AH193)/Y193</f>
        <v>4.70600356370203E-006</v>
      </c>
      <c r="AK193" s="95" t="n">
        <f aca="false">(AI193+AH193)/(AE193+AD193)</f>
        <v>4.80133768933168E-006</v>
      </c>
      <c r="AL193" s="84" t="s">
        <v>203</v>
      </c>
      <c r="AM193" s="84" t="s">
        <v>221</v>
      </c>
      <c r="AN193" s="84" t="s">
        <v>65</v>
      </c>
      <c r="AO193" s="92" t="n">
        <v>0</v>
      </c>
      <c r="AP193" s="92" t="n">
        <v>0</v>
      </c>
      <c r="AQ193" s="92" t="n">
        <v>0</v>
      </c>
      <c r="AR193" s="92" t="n">
        <v>0</v>
      </c>
      <c r="AS193" s="92" t="n">
        <f aca="false">SUM(AO193:AR193)</f>
        <v>0</v>
      </c>
      <c r="AT193" s="96" t="n">
        <f aca="false">+AS193/AH193</f>
        <v>0</v>
      </c>
      <c r="AU193" s="84" t="s">
        <v>204</v>
      </c>
      <c r="AV193" s="97" t="str">
        <f aca="false">CONCATENATE("preprocessing/", A193, "/outputs/45salmon_hg38_lp/quant.sf")</f>
        <v>preprocessing/TMRC30213/outputs/45salmon_hg38_lp/quant.sf</v>
      </c>
      <c r="AW193" s="84" t="s">
        <v>978</v>
      </c>
      <c r="AX193" s="84" t="s">
        <v>979</v>
      </c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</row>
    <row r="194" s="84" customFormat="true" ht="21" hidden="false" customHeight="true" outlineLevel="0" collapsed="false">
      <c r="A194" s="100" t="s">
        <v>980</v>
      </c>
      <c r="B194" s="85" t="s">
        <v>201</v>
      </c>
      <c r="C194" s="85" t="s">
        <v>981</v>
      </c>
      <c r="D194" s="86" t="n">
        <v>1</v>
      </c>
      <c r="E194" s="87" t="s">
        <v>52</v>
      </c>
      <c r="F194" s="88" t="n">
        <v>42788</v>
      </c>
      <c r="G194" s="84" t="s">
        <v>764</v>
      </c>
      <c r="H194" s="84" t="s">
        <v>54</v>
      </c>
      <c r="I194" s="84" t="n">
        <v>3</v>
      </c>
      <c r="J194" s="84" t="s">
        <v>71</v>
      </c>
      <c r="K194" s="84" t="s">
        <v>72</v>
      </c>
      <c r="L194" s="84" t="s">
        <v>56</v>
      </c>
      <c r="M194" s="84" t="s">
        <v>72</v>
      </c>
      <c r="N194" s="87" t="s">
        <v>210</v>
      </c>
      <c r="O194" s="87" t="s">
        <v>765</v>
      </c>
      <c r="P194" s="84" t="s">
        <v>425</v>
      </c>
      <c r="Q194" s="101"/>
      <c r="R194" s="90" t="s">
        <v>247</v>
      </c>
      <c r="S194" s="91" t="s">
        <v>215</v>
      </c>
      <c r="V194" s="84" t="s">
        <v>365</v>
      </c>
      <c r="X194" s="92" t="n">
        <v>32441620</v>
      </c>
      <c r="Y194" s="92" t="n">
        <v>31021801</v>
      </c>
      <c r="Z194" s="93" t="n">
        <f aca="false">Y194/X194</f>
        <v>0.956234645495509</v>
      </c>
      <c r="AA194" s="84" t="str">
        <f aca="false">CONCATENATE("preprocessing/",A194, "/outputs/salmon_hg38_100/quant.sf")</f>
        <v>preprocessing/TMRC30215/outputs/salmon_hg38_100/quant.sf</v>
      </c>
      <c r="AB194" s="84" t="str">
        <f aca="false">CONCATENATE("preprocessing/",A194, "/outputs/45salmon_hg38_lp/quant.sf")</f>
        <v>preprocessing/TMRC30215/outputs/45salmon_hg38_lp/quant.sf</v>
      </c>
      <c r="AC194" s="84" t="str">
        <f aca="false">CONCATENATE("preprocessing/", A194, "/outputs/02hisat2_hg38_100/hg38_100_sno_gene_gene_id.count.xz")</f>
        <v>preprocessing/TMRC30215/outputs/02hisat2_hg38_100/hg38_100_sno_gene_gene_id.count.xz</v>
      </c>
      <c r="AD194" s="92" t="n">
        <v>29014608</v>
      </c>
      <c r="AE194" s="92" t="n">
        <v>1415254</v>
      </c>
      <c r="AF194" s="93" t="n">
        <f aca="false">(AE194+AD194)/Y194</f>
        <v>0.980918612687897</v>
      </c>
      <c r="AG194" s="84" t="str">
        <f aca="false">CONCATENATE("preprocessing/", A194, "/outputs/03hisat2_lpanamensis_v36/sno_gene_gene_id.count.xz")</f>
        <v>preprocessing/TMRC30215/outputs/03hisat2_lpanamensis_v36/sno_gene_gene_id.count.xz</v>
      </c>
      <c r="AH194" s="92" t="n">
        <v>111</v>
      </c>
      <c r="AI194" s="92" t="n">
        <v>27</v>
      </c>
      <c r="AJ194" s="94" t="n">
        <f aca="false">(AI194+AH194)/Y194</f>
        <v>4.44848447064695E-006</v>
      </c>
      <c r="AK194" s="95" t="n">
        <f aca="false">(AI194+AH194)/(AE194+AD194)</f>
        <v>4.53501892318802E-006</v>
      </c>
      <c r="AL194" s="84" t="s">
        <v>203</v>
      </c>
      <c r="AM194" s="84" t="s">
        <v>221</v>
      </c>
      <c r="AN194" s="84" t="s">
        <v>65</v>
      </c>
      <c r="AO194" s="92" t="n">
        <v>0</v>
      </c>
      <c r="AP194" s="92" t="n">
        <v>0</v>
      </c>
      <c r="AQ194" s="92" t="n">
        <v>0</v>
      </c>
      <c r="AR194" s="92" t="n">
        <v>0</v>
      </c>
      <c r="AS194" s="92" t="n">
        <f aca="false">SUM(AO194:AR194)</f>
        <v>0</v>
      </c>
      <c r="AT194" s="96" t="n">
        <f aca="false">+AS194/AH194</f>
        <v>0</v>
      </c>
      <c r="AU194" s="84" t="s">
        <v>204</v>
      </c>
      <c r="AV194" s="97" t="str">
        <f aca="false">CONCATENATE("preprocessing/", A194, "/outputs/45salmon_hg38_lp/quant.sf")</f>
        <v>preprocessing/TMRC30215/outputs/45salmon_hg38_lp/quant.sf</v>
      </c>
      <c r="AW194" s="84" t="s">
        <v>982</v>
      </c>
      <c r="AX194" s="84" t="s">
        <v>983</v>
      </c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</row>
    <row r="195" s="84" customFormat="true" ht="21" hidden="false" customHeight="true" outlineLevel="0" collapsed="false">
      <c r="A195" s="100" t="s">
        <v>984</v>
      </c>
      <c r="B195" s="85" t="s">
        <v>663</v>
      </c>
      <c r="C195" s="85" t="s">
        <v>985</v>
      </c>
      <c r="D195" s="86" t="n">
        <v>1</v>
      </c>
      <c r="E195" s="87" t="s">
        <v>52</v>
      </c>
      <c r="F195" s="88" t="n">
        <v>42837</v>
      </c>
      <c r="G195" s="84" t="s">
        <v>764</v>
      </c>
      <c r="H195" s="84" t="s">
        <v>54</v>
      </c>
      <c r="I195" s="84" t="n">
        <v>2</v>
      </c>
      <c r="J195" s="84" t="s">
        <v>81</v>
      </c>
      <c r="K195" s="84" t="s">
        <v>56</v>
      </c>
      <c r="L195" s="84" t="s">
        <v>56</v>
      </c>
      <c r="M195" s="84" t="s">
        <v>82</v>
      </c>
      <c r="N195" s="87" t="s">
        <v>210</v>
      </c>
      <c r="O195" s="87" t="s">
        <v>765</v>
      </c>
      <c r="P195" s="84" t="s">
        <v>425</v>
      </c>
      <c r="Q195" s="101"/>
      <c r="R195" s="90" t="s">
        <v>247</v>
      </c>
      <c r="S195" s="91" t="s">
        <v>215</v>
      </c>
      <c r="V195" s="84" t="s">
        <v>365</v>
      </c>
      <c r="X195" s="92" t="n">
        <v>27158142</v>
      </c>
      <c r="Y195" s="92" t="n">
        <v>25770712</v>
      </c>
      <c r="Z195" s="93" t="n">
        <f aca="false">Y195/X195</f>
        <v>0.948912926370295</v>
      </c>
      <c r="AA195" s="84" t="str">
        <f aca="false">CONCATENATE("preprocessing/",A195, "/outputs/salmon_hg38_100/quant.sf")</f>
        <v>preprocessing/TMRC30218/outputs/salmon_hg38_100/quant.sf</v>
      </c>
      <c r="AB195" s="84" t="str">
        <f aca="false">CONCATENATE("preprocessing/",A195, "/outputs/45salmon_hg38_lp/quant.sf")</f>
        <v>preprocessing/TMRC30218/outputs/45salmon_hg38_lp/quant.sf</v>
      </c>
      <c r="AC195" s="84" t="str">
        <f aca="false">CONCATENATE("preprocessing/", A195, "/outputs/02hisat2_hg38_100/hg38_100_sno_gene_gene_id.count.xz")</f>
        <v>preprocessing/TMRC30218/outputs/02hisat2_hg38_100/hg38_100_sno_gene_gene_id.count.xz</v>
      </c>
      <c r="AD195" s="92" t="n">
        <v>23986977</v>
      </c>
      <c r="AE195" s="92" t="n">
        <v>1063856</v>
      </c>
      <c r="AF195" s="93" t="n">
        <f aca="false">(AE195+AD195)/Y195</f>
        <v>0.972066002677768</v>
      </c>
      <c r="AG195" s="84" t="str">
        <f aca="false">CONCATENATE("preprocessing/", A195, "/outputs/03hisat2_lpanamensis_v36/sno_gene_gene_id.count.xz")</f>
        <v>preprocessing/TMRC30218/outputs/03hisat2_lpanamensis_v36/sno_gene_gene_id.count.xz</v>
      </c>
      <c r="AH195" s="92" t="n">
        <v>72</v>
      </c>
      <c r="AI195" s="92" t="n">
        <v>18</v>
      </c>
      <c r="AJ195" s="94" t="n">
        <f aca="false">(AI195+AH195)/Y195</f>
        <v>3.49233657184171E-006</v>
      </c>
      <c r="AK195" s="95" t="n">
        <f aca="false">(AI195+AH195)/(AE195+AD195)</f>
        <v>3.59269490160267E-006</v>
      </c>
      <c r="AL195" s="84" t="s">
        <v>665</v>
      </c>
      <c r="AM195" s="84" t="s">
        <v>221</v>
      </c>
      <c r="AN195" s="84" t="s">
        <v>75</v>
      </c>
      <c r="AO195" s="92" t="n">
        <v>0</v>
      </c>
      <c r="AP195" s="92" t="n">
        <v>0</v>
      </c>
      <c r="AQ195" s="92" t="n">
        <v>0</v>
      </c>
      <c r="AR195" s="92" t="n">
        <v>0</v>
      </c>
      <c r="AS195" s="92" t="n">
        <f aca="false">SUM(AO195:AR195)</f>
        <v>0</v>
      </c>
      <c r="AT195" s="96" t="n">
        <f aca="false">+AS195/AH195</f>
        <v>0</v>
      </c>
      <c r="AU195" s="84" t="s">
        <v>204</v>
      </c>
      <c r="AV195" s="97" t="str">
        <f aca="false">CONCATENATE("preprocessing/", A195, "/outputs/45salmon_hg38_lp/quant.sf")</f>
        <v>preprocessing/TMRC30218/outputs/45salmon_hg38_lp/quant.sf</v>
      </c>
      <c r="AW195" s="84" t="s">
        <v>986</v>
      </c>
      <c r="AX195" s="84" t="s">
        <v>987</v>
      </c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</row>
    <row r="196" s="84" customFormat="true" ht="21" hidden="false" customHeight="true" outlineLevel="0" collapsed="false">
      <c r="A196" s="100" t="s">
        <v>988</v>
      </c>
      <c r="B196" s="85" t="s">
        <v>663</v>
      </c>
      <c r="C196" s="85" t="s">
        <v>989</v>
      </c>
      <c r="D196" s="86" t="n">
        <v>1</v>
      </c>
      <c r="E196" s="87" t="s">
        <v>52</v>
      </c>
      <c r="F196" s="88" t="n">
        <v>42851</v>
      </c>
      <c r="G196" s="84" t="s">
        <v>764</v>
      </c>
      <c r="H196" s="84" t="s">
        <v>54</v>
      </c>
      <c r="I196" s="84" t="n">
        <v>3</v>
      </c>
      <c r="J196" s="84" t="s">
        <v>81</v>
      </c>
      <c r="K196" s="84" t="s">
        <v>56</v>
      </c>
      <c r="L196" s="84" t="s">
        <v>56</v>
      </c>
      <c r="M196" s="84" t="s">
        <v>82</v>
      </c>
      <c r="N196" s="87" t="s">
        <v>210</v>
      </c>
      <c r="O196" s="87" t="s">
        <v>765</v>
      </c>
      <c r="P196" s="84" t="s">
        <v>425</v>
      </c>
      <c r="Q196" s="101"/>
      <c r="R196" s="90" t="s">
        <v>247</v>
      </c>
      <c r="S196" s="91" t="s">
        <v>215</v>
      </c>
      <c r="V196" s="84" t="s">
        <v>365</v>
      </c>
      <c r="X196" s="92" t="n">
        <v>28221039</v>
      </c>
      <c r="Y196" s="92" t="n">
        <v>26761933</v>
      </c>
      <c r="Z196" s="93" t="n">
        <f aca="false">Y196/X196</f>
        <v>0.948297226051812</v>
      </c>
      <c r="AA196" s="84" t="str">
        <f aca="false">CONCATENATE("preprocessing/",A196, "/outputs/salmon_hg38_100/quant.sf")</f>
        <v>preprocessing/TMRC30220/outputs/salmon_hg38_100/quant.sf</v>
      </c>
      <c r="AB196" s="84" t="str">
        <f aca="false">CONCATENATE("preprocessing/",A196, "/outputs/45salmon_hg38_lp/quant.sf")</f>
        <v>preprocessing/TMRC30220/outputs/45salmon_hg38_lp/quant.sf</v>
      </c>
      <c r="AC196" s="84" t="str">
        <f aca="false">CONCATENATE("preprocessing/", A196, "/outputs/02hisat2_hg38_100/hg38_100_sno_gene_gene_id.count.xz")</f>
        <v>preprocessing/TMRC30220/outputs/02hisat2_hg38_100/hg38_100_sno_gene_gene_id.count.xz</v>
      </c>
      <c r="AD196" s="92" t="n">
        <v>24976040</v>
      </c>
      <c r="AE196" s="92" t="n">
        <v>1062911</v>
      </c>
      <c r="AF196" s="93" t="n">
        <f aca="false">(AE196+AD196)/Y196</f>
        <v>0.972984686868471</v>
      </c>
      <c r="AG196" s="84" t="str">
        <f aca="false">CONCATENATE("preprocessing/", A196, "/outputs/03hisat2_lpanamensis_v36/sno_gene_gene_id.count.xz")</f>
        <v>preprocessing/TMRC30220/outputs/03hisat2_lpanamensis_v36/sno_gene_gene_id.count.xz</v>
      </c>
      <c r="AH196" s="92" t="n">
        <v>72</v>
      </c>
      <c r="AI196" s="92" t="n">
        <v>34</v>
      </c>
      <c r="AJ196" s="94" t="n">
        <f aca="false">(AI196+AH196)/Y196</f>
        <v>3.96084991319573E-006</v>
      </c>
      <c r="AK196" s="95" t="n">
        <f aca="false">(AI196+AH196)/(AE196+AD196)</f>
        <v>4.07082451209344E-006</v>
      </c>
      <c r="AL196" s="84" t="s">
        <v>665</v>
      </c>
      <c r="AM196" s="84" t="s">
        <v>221</v>
      </c>
      <c r="AN196" s="84" t="s">
        <v>75</v>
      </c>
      <c r="AO196" s="92" t="n">
        <v>0</v>
      </c>
      <c r="AP196" s="92" t="n">
        <v>0</v>
      </c>
      <c r="AQ196" s="92" t="n">
        <v>0</v>
      </c>
      <c r="AR196" s="92" t="n">
        <v>0</v>
      </c>
      <c r="AS196" s="92" t="n">
        <f aca="false">SUM(AO196:AR196)</f>
        <v>0</v>
      </c>
      <c r="AT196" s="96" t="n">
        <f aca="false">+AS196/AH196</f>
        <v>0</v>
      </c>
      <c r="AU196" s="84" t="s">
        <v>204</v>
      </c>
      <c r="AV196" s="97" t="str">
        <f aca="false">CONCATENATE("preprocessing/", A196, "/outputs/45salmon_hg38_lp/quant.sf")</f>
        <v>preprocessing/TMRC30220/outputs/45salmon_hg38_lp/quant.sf</v>
      </c>
      <c r="AW196" s="84" t="s">
        <v>990</v>
      </c>
      <c r="AX196" s="84" t="s">
        <v>991</v>
      </c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</row>
    <row r="197" s="84" customFormat="true" ht="21" hidden="false" customHeight="true" outlineLevel="0" collapsed="false">
      <c r="A197" s="100" t="s">
        <v>992</v>
      </c>
      <c r="B197" s="85" t="s">
        <v>607</v>
      </c>
      <c r="C197" s="85" t="s">
        <v>993</v>
      </c>
      <c r="D197" s="86" t="n">
        <v>1</v>
      </c>
      <c r="E197" s="87" t="s">
        <v>52</v>
      </c>
      <c r="F197" s="88" t="n">
        <v>42613</v>
      </c>
      <c r="G197" s="84" t="s">
        <v>764</v>
      </c>
      <c r="H197" s="84" t="s">
        <v>54</v>
      </c>
      <c r="I197" s="84" t="n">
        <v>1</v>
      </c>
      <c r="J197" s="84" t="s">
        <v>71</v>
      </c>
      <c r="K197" s="84" t="s">
        <v>82</v>
      </c>
      <c r="L197" s="84" t="s">
        <v>56</v>
      </c>
      <c r="M197" s="84" t="s">
        <v>82</v>
      </c>
      <c r="N197" s="87" t="s">
        <v>210</v>
      </c>
      <c r="O197" s="87" t="s">
        <v>765</v>
      </c>
      <c r="P197" s="84" t="s">
        <v>425</v>
      </c>
      <c r="Q197" s="101"/>
      <c r="R197" s="90" t="s">
        <v>247</v>
      </c>
      <c r="S197" s="91" t="s">
        <v>215</v>
      </c>
      <c r="V197" s="84" t="s">
        <v>365</v>
      </c>
      <c r="X197" s="92" t="n">
        <v>27188584</v>
      </c>
      <c r="Y197" s="92" t="n">
        <v>25802273</v>
      </c>
      <c r="Z197" s="93" t="n">
        <f aca="false">Y197/X197</f>
        <v>0.949011283559306</v>
      </c>
      <c r="AA197" s="84" t="str">
        <f aca="false">CONCATENATE("preprocessing/",A197, "/outputs/salmon_hg38_100/quant.sf")</f>
        <v>preprocessing/TMRC30222/outputs/salmon_hg38_100/quant.sf</v>
      </c>
      <c r="AB197" s="84" t="str">
        <f aca="false">CONCATENATE("preprocessing/",A197, "/outputs/45salmon_hg38_lp/quant.sf")</f>
        <v>preprocessing/TMRC30222/outputs/45salmon_hg38_lp/quant.sf</v>
      </c>
      <c r="AC197" s="84" t="str">
        <f aca="false">CONCATENATE("preprocessing/", A197, "/outputs/02hisat2_hg38_100/hg38_100_sno_gene_gene_id.count.xz")</f>
        <v>preprocessing/TMRC30222/outputs/02hisat2_hg38_100/hg38_100_sno_gene_gene_id.count.xz</v>
      </c>
      <c r="AD197" s="92" t="n">
        <v>24037824</v>
      </c>
      <c r="AE197" s="92" t="n">
        <v>1059100</v>
      </c>
      <c r="AF197" s="93" t="n">
        <f aca="false">(AE197+AD197)/Y197</f>
        <v>0.972663299857342</v>
      </c>
      <c r="AG197" s="84" t="str">
        <f aca="false">CONCATENATE("preprocessing/", A197, "/outputs/03hisat2_lpanamensis_v36/sno_gene_gene_id.count.xz")</f>
        <v>preprocessing/TMRC30222/outputs/03hisat2_lpanamensis_v36/sno_gene_gene_id.count.xz</v>
      </c>
      <c r="AH197" s="92" t="n">
        <v>79</v>
      </c>
      <c r="AI197" s="92" t="n">
        <v>7</v>
      </c>
      <c r="AJ197" s="94" t="n">
        <f aca="false">(AI197+AH197)/Y197</f>
        <v>3.3330396899529E-006</v>
      </c>
      <c r="AK197" s="95" t="n">
        <f aca="false">(AI197+AH197)/(AE197+AD197)</f>
        <v>3.42671476392884E-006</v>
      </c>
      <c r="AL197" s="84" t="s">
        <v>609</v>
      </c>
      <c r="AM197" s="84" t="s">
        <v>64</v>
      </c>
      <c r="AN197" s="84" t="s">
        <v>65</v>
      </c>
      <c r="AO197" s="92" t="n">
        <v>0</v>
      </c>
      <c r="AP197" s="92" t="n">
        <v>0</v>
      </c>
      <c r="AQ197" s="92" t="n">
        <v>0</v>
      </c>
      <c r="AR197" s="92" t="n">
        <v>0</v>
      </c>
      <c r="AS197" s="92" t="n">
        <f aca="false">SUM(AO197:AR197)</f>
        <v>0</v>
      </c>
      <c r="AT197" s="96" t="n">
        <f aca="false">+AS197/AH197</f>
        <v>0</v>
      </c>
      <c r="AU197" s="84" t="s">
        <v>204</v>
      </c>
      <c r="AV197" s="97" t="str">
        <f aca="false">CONCATENATE("preprocessing/", A197, "/outputs/45salmon_hg38_lp/quant.sf")</f>
        <v>preprocessing/TMRC30222/outputs/45salmon_hg38_lp/quant.sf</v>
      </c>
      <c r="AW197" s="84" t="s">
        <v>994</v>
      </c>
      <c r="AX197" s="84" t="s">
        <v>995</v>
      </c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</row>
    <row r="198" s="84" customFormat="true" ht="21" hidden="false" customHeight="true" outlineLevel="0" collapsed="false">
      <c r="A198" s="100" t="s">
        <v>996</v>
      </c>
      <c r="B198" s="85" t="s">
        <v>607</v>
      </c>
      <c r="C198" s="85" t="s">
        <v>997</v>
      </c>
      <c r="D198" s="86" t="n">
        <v>1</v>
      </c>
      <c r="E198" s="87" t="s">
        <v>52</v>
      </c>
      <c r="F198" s="88" t="n">
        <v>42622</v>
      </c>
      <c r="G198" s="84" t="s">
        <v>764</v>
      </c>
      <c r="H198" s="84" t="s">
        <v>54</v>
      </c>
      <c r="I198" s="84" t="n">
        <v>2</v>
      </c>
      <c r="J198" s="84" t="s">
        <v>71</v>
      </c>
      <c r="K198" s="84" t="s">
        <v>82</v>
      </c>
      <c r="L198" s="84" t="s">
        <v>56</v>
      </c>
      <c r="M198" s="84" t="s">
        <v>82</v>
      </c>
      <c r="N198" s="87" t="s">
        <v>210</v>
      </c>
      <c r="O198" s="87" t="s">
        <v>765</v>
      </c>
      <c r="P198" s="84" t="s">
        <v>425</v>
      </c>
      <c r="Q198" s="101"/>
      <c r="R198" s="90" t="s">
        <v>247</v>
      </c>
      <c r="S198" s="91" t="s">
        <v>215</v>
      </c>
      <c r="V198" s="84" t="s">
        <v>365</v>
      </c>
      <c r="X198" s="92" t="n">
        <v>28207903</v>
      </c>
      <c r="Y198" s="92" t="n">
        <v>26780982</v>
      </c>
      <c r="Z198" s="93" t="n">
        <f aca="false">Y198/X198</f>
        <v>0.949414141136262</v>
      </c>
      <c r="AA198" s="84" t="str">
        <f aca="false">CONCATENATE("preprocessing/",A198, "/outputs/salmon_hg38_100/quant.sf")</f>
        <v>preprocessing/TMRC30224/outputs/salmon_hg38_100/quant.sf</v>
      </c>
      <c r="AB198" s="84" t="str">
        <f aca="false">CONCATENATE("preprocessing/",A198, "/outputs/45salmon_hg38_lp/quant.sf")</f>
        <v>preprocessing/TMRC30224/outputs/45salmon_hg38_lp/quant.sf</v>
      </c>
      <c r="AC198" s="84" t="str">
        <f aca="false">CONCATENATE("preprocessing/", A198, "/outputs/02hisat2_hg38_100/hg38_100_sno_gene_gene_id.count.xz")</f>
        <v>preprocessing/TMRC30224/outputs/02hisat2_hg38_100/hg38_100_sno_gene_gene_id.count.xz</v>
      </c>
      <c r="AD198" s="92" t="n">
        <v>24895531</v>
      </c>
      <c r="AE198" s="92" t="n">
        <v>1188938</v>
      </c>
      <c r="AF198" s="93" t="n">
        <f aca="false">(AE198+AD198)/Y198</f>
        <v>0.97399225315935</v>
      </c>
      <c r="AG198" s="84" t="str">
        <f aca="false">CONCATENATE("preprocessing/", A198, "/outputs/03hisat2_lpanamensis_v36/sno_gene_gene_id.count.xz")</f>
        <v>preprocessing/TMRC30224/outputs/03hisat2_lpanamensis_v36/sno_gene_gene_id.count.xz</v>
      </c>
      <c r="AH198" s="92" t="n">
        <v>57</v>
      </c>
      <c r="AI198" s="92" t="n">
        <v>7</v>
      </c>
      <c r="AJ198" s="94" t="n">
        <f aca="false">(AI198+AH198)/Y198</f>
        <v>2.38975553622343E-006</v>
      </c>
      <c r="AK198" s="95" t="n">
        <f aca="false">(AI198+AH198)/(AE198+AD198)</f>
        <v>2.45356729324258E-006</v>
      </c>
      <c r="AL198" s="84" t="s">
        <v>609</v>
      </c>
      <c r="AM198" s="84" t="s">
        <v>221</v>
      </c>
      <c r="AN198" s="84" t="s">
        <v>65</v>
      </c>
      <c r="AO198" s="92" t="n">
        <v>0</v>
      </c>
      <c r="AP198" s="92" t="n">
        <v>0</v>
      </c>
      <c r="AQ198" s="92" t="n">
        <v>0</v>
      </c>
      <c r="AR198" s="92" t="n">
        <v>0</v>
      </c>
      <c r="AS198" s="92" t="n">
        <f aca="false">SUM(AO198:AR198)</f>
        <v>0</v>
      </c>
      <c r="AT198" s="96" t="n">
        <f aca="false">+AS198/AH198</f>
        <v>0</v>
      </c>
      <c r="AU198" s="84" t="s">
        <v>204</v>
      </c>
      <c r="AV198" s="97" t="str">
        <f aca="false">CONCATENATE("preprocessing/", A198, "/outputs/45salmon_hg38_lp/quant.sf")</f>
        <v>preprocessing/TMRC30224/outputs/45salmon_hg38_lp/quant.sf</v>
      </c>
      <c r="AW198" s="84" t="s">
        <v>998</v>
      </c>
      <c r="AX198" s="84" t="s">
        <v>999</v>
      </c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</row>
    <row r="199" s="84" customFormat="true" ht="21" hidden="false" customHeight="true" outlineLevel="0" collapsed="false">
      <c r="A199" s="100" t="s">
        <v>1000</v>
      </c>
      <c r="B199" s="85" t="s">
        <v>373</v>
      </c>
      <c r="C199" s="85" t="s">
        <v>1001</v>
      </c>
      <c r="D199" s="86" t="n">
        <v>1</v>
      </c>
      <c r="E199" s="87" t="s">
        <v>52</v>
      </c>
      <c r="F199" s="88" t="n">
        <v>42761</v>
      </c>
      <c r="G199" s="84" t="s">
        <v>764</v>
      </c>
      <c r="H199" s="84" t="s">
        <v>54</v>
      </c>
      <c r="I199" s="84" t="n">
        <v>1</v>
      </c>
      <c r="J199" s="84" t="s">
        <v>71</v>
      </c>
      <c r="K199" s="84" t="s">
        <v>72</v>
      </c>
      <c r="L199" s="84" t="s">
        <v>56</v>
      </c>
      <c r="M199" s="84" t="s">
        <v>72</v>
      </c>
      <c r="N199" s="87" t="s">
        <v>210</v>
      </c>
      <c r="O199" s="87" t="s">
        <v>765</v>
      </c>
      <c r="P199" s="84" t="s">
        <v>425</v>
      </c>
      <c r="Q199" s="101"/>
      <c r="R199" s="90" t="s">
        <v>247</v>
      </c>
      <c r="S199" s="91" t="s">
        <v>215</v>
      </c>
      <c r="V199" s="84" t="s">
        <v>365</v>
      </c>
      <c r="X199" s="92" t="n">
        <v>41433983</v>
      </c>
      <c r="Y199" s="92" t="n">
        <v>39462832</v>
      </c>
      <c r="Z199" s="93" t="n">
        <f aca="false">Y199/X199</f>
        <v>0.952426707323793</v>
      </c>
      <c r="AA199" s="84" t="str">
        <f aca="false">CONCATENATE("preprocessing/",A199, "/outputs/salmon_hg38_100/quant.sf")</f>
        <v>preprocessing/TMRC30226/outputs/salmon_hg38_100/quant.sf</v>
      </c>
      <c r="AB199" s="84" t="str">
        <f aca="false">CONCATENATE("preprocessing/",A199, "/outputs/45salmon_hg38_lp/quant.sf")</f>
        <v>preprocessing/TMRC30226/outputs/45salmon_hg38_lp/quant.sf</v>
      </c>
      <c r="AC199" s="84" t="str">
        <f aca="false">CONCATENATE("preprocessing/", A199, "/outputs/02hisat2_hg38_100/hg38_100_sno_gene_gene_id.count.xz")</f>
        <v>preprocessing/TMRC30226/outputs/02hisat2_hg38_100/hg38_100_sno_gene_gene_id.count.xz</v>
      </c>
      <c r="AD199" s="92" t="n">
        <v>36690316</v>
      </c>
      <c r="AE199" s="92" t="n">
        <v>1752908</v>
      </c>
      <c r="AF199" s="93" t="n">
        <f aca="false">(AE199+AD199)/Y199</f>
        <v>0.974162827442288</v>
      </c>
      <c r="AG199" s="84" t="str">
        <f aca="false">CONCATENATE("preprocessing/", A199, "/outputs/03hisat2_lpanamensis_v36/sno_gene_gene_id.count.xz")</f>
        <v>preprocessing/TMRC30226/outputs/03hisat2_lpanamensis_v36/sno_gene_gene_id.count.xz</v>
      </c>
      <c r="AH199" s="92" t="n">
        <v>203</v>
      </c>
      <c r="AI199" s="92" t="n">
        <v>5</v>
      </c>
      <c r="AJ199" s="94" t="n">
        <f aca="false">(AI199+AH199)/Y199</f>
        <v>5.27078239088366E-006</v>
      </c>
      <c r="AK199" s="95" t="n">
        <f aca="false">(AI199+AH199)/(AE199+AD199)</f>
        <v>5.41057638662148E-006</v>
      </c>
      <c r="AL199" s="84" t="s">
        <v>375</v>
      </c>
      <c r="AM199" s="84" t="s">
        <v>64</v>
      </c>
      <c r="AN199" s="84" t="s">
        <v>65</v>
      </c>
      <c r="AO199" s="92" t="n">
        <v>0</v>
      </c>
      <c r="AP199" s="92" t="n">
        <v>0</v>
      </c>
      <c r="AQ199" s="92" t="n">
        <v>0</v>
      </c>
      <c r="AR199" s="92" t="n">
        <v>0</v>
      </c>
      <c r="AS199" s="92" t="n">
        <f aca="false">SUM(AO199:AR199)</f>
        <v>0</v>
      </c>
      <c r="AT199" s="96" t="n">
        <f aca="false">+AS199/AH199</f>
        <v>0</v>
      </c>
      <c r="AU199" s="84" t="s">
        <v>204</v>
      </c>
      <c r="AV199" s="97" t="str">
        <f aca="false">CONCATENATE("preprocessing/", A199, "/outputs/45salmon_hg38_lp/quant.sf")</f>
        <v>preprocessing/TMRC30226/outputs/45salmon_hg38_lp/quant.sf</v>
      </c>
      <c r="AW199" s="84" t="s">
        <v>1002</v>
      </c>
      <c r="AX199" s="84" t="s">
        <v>1003</v>
      </c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</row>
    <row r="200" s="84" customFormat="true" ht="21" hidden="false" customHeight="true" outlineLevel="0" collapsed="false">
      <c r="A200" s="100" t="s">
        <v>1004</v>
      </c>
      <c r="B200" s="85" t="s">
        <v>373</v>
      </c>
      <c r="C200" s="85" t="s">
        <v>1005</v>
      </c>
      <c r="D200" s="86" t="n">
        <v>1</v>
      </c>
      <c r="E200" s="87" t="s">
        <v>52</v>
      </c>
      <c r="F200" s="88" t="n">
        <v>42768</v>
      </c>
      <c r="G200" s="84" t="s">
        <v>764</v>
      </c>
      <c r="H200" s="84" t="s">
        <v>54</v>
      </c>
      <c r="I200" s="84" t="n">
        <v>2</v>
      </c>
      <c r="J200" s="84" t="s">
        <v>71</v>
      </c>
      <c r="K200" s="84" t="s">
        <v>72</v>
      </c>
      <c r="L200" s="84" t="s">
        <v>56</v>
      </c>
      <c r="M200" s="84" t="s">
        <v>72</v>
      </c>
      <c r="N200" s="87" t="s">
        <v>210</v>
      </c>
      <c r="O200" s="87" t="s">
        <v>765</v>
      </c>
      <c r="P200" s="84" t="s">
        <v>425</v>
      </c>
      <c r="Q200" s="101"/>
      <c r="R200" s="90" t="s">
        <v>247</v>
      </c>
      <c r="S200" s="91" t="s">
        <v>215</v>
      </c>
      <c r="V200" s="84" t="s">
        <v>365</v>
      </c>
      <c r="X200" s="92" t="n">
        <v>39930158</v>
      </c>
      <c r="Y200" s="92" t="n">
        <v>38147366</v>
      </c>
      <c r="Z200" s="93" t="n">
        <f aca="false">Y200/X200</f>
        <v>0.955352242783512</v>
      </c>
      <c r="AA200" s="84" t="str">
        <f aca="false">CONCATENATE("preprocessing/",A200, "/outputs/salmon_hg38_100/quant.sf")</f>
        <v>preprocessing/TMRC30229/outputs/salmon_hg38_100/quant.sf</v>
      </c>
      <c r="AB200" s="84" t="str">
        <f aca="false">CONCATENATE("preprocessing/",A200, "/outputs/45salmon_hg38_lp/quant.sf")</f>
        <v>preprocessing/TMRC30229/outputs/45salmon_hg38_lp/quant.sf</v>
      </c>
      <c r="AC200" s="84" t="str">
        <f aca="false">CONCATENATE("preprocessing/", A200, "/outputs/02hisat2_hg38_100/hg38_100_sno_gene_gene_id.count.xz")</f>
        <v>preprocessing/TMRC30229/outputs/02hisat2_hg38_100/hg38_100_sno_gene_gene_id.count.xz</v>
      </c>
      <c r="AD200" s="92" t="n">
        <v>35490092</v>
      </c>
      <c r="AE200" s="92" t="n">
        <v>1849018</v>
      </c>
      <c r="AF200" s="93" t="n">
        <f aca="false">(AE200+AD200)/Y200</f>
        <v>0.978812272385989</v>
      </c>
      <c r="AG200" s="84" t="str">
        <f aca="false">CONCATENATE("preprocessing/", A200, "/outputs/03hisat2_lpanamensis_v36/sno_gene_gene_id.count.xz")</f>
        <v>preprocessing/TMRC30229/outputs/03hisat2_lpanamensis_v36/sno_gene_gene_id.count.xz</v>
      </c>
      <c r="AH200" s="92" t="n">
        <v>84</v>
      </c>
      <c r="AI200" s="92" t="n">
        <v>13</v>
      </c>
      <c r="AJ200" s="94" t="n">
        <f aca="false">(AI200+AH200)/Y200</f>
        <v>2.54277058080498E-006</v>
      </c>
      <c r="AK200" s="95" t="n">
        <f aca="false">(AI200+AH200)/(AE200+AD200)</f>
        <v>2.59781232064717E-006</v>
      </c>
      <c r="AL200" s="84" t="s">
        <v>375</v>
      </c>
      <c r="AM200" s="84" t="s">
        <v>221</v>
      </c>
      <c r="AN200" s="84" t="s">
        <v>65</v>
      </c>
      <c r="AO200" s="92" t="n">
        <v>0</v>
      </c>
      <c r="AP200" s="92" t="n">
        <v>0</v>
      </c>
      <c r="AQ200" s="92" t="n">
        <v>0</v>
      </c>
      <c r="AR200" s="92" t="n">
        <v>0</v>
      </c>
      <c r="AS200" s="92" t="n">
        <f aca="false">SUM(AO200:AR200)</f>
        <v>0</v>
      </c>
      <c r="AT200" s="96" t="n">
        <f aca="false">+AS200/AH200</f>
        <v>0</v>
      </c>
      <c r="AU200" s="84" t="s">
        <v>204</v>
      </c>
      <c r="AV200" s="97" t="str">
        <f aca="false">CONCATENATE("preprocessing/", A200, "/outputs/45salmon_hg38_lp/quant.sf")</f>
        <v>preprocessing/TMRC30229/outputs/45salmon_hg38_lp/quant.sf</v>
      </c>
      <c r="AW200" s="84" t="s">
        <v>1006</v>
      </c>
      <c r="AX200" s="84" t="s">
        <v>1007</v>
      </c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</row>
    <row r="201" s="84" customFormat="true" ht="21" hidden="false" customHeight="true" outlineLevel="0" collapsed="false">
      <c r="A201" s="100" t="s">
        <v>1008</v>
      </c>
      <c r="B201" s="85" t="s">
        <v>373</v>
      </c>
      <c r="C201" s="85" t="s">
        <v>1009</v>
      </c>
      <c r="D201" s="86" t="n">
        <v>1</v>
      </c>
      <c r="E201" s="87" t="s">
        <v>52</v>
      </c>
      <c r="F201" s="88" t="n">
        <v>42780</v>
      </c>
      <c r="G201" s="84" t="s">
        <v>764</v>
      </c>
      <c r="H201" s="84" t="s">
        <v>54</v>
      </c>
      <c r="I201" s="84" t="n">
        <v>3</v>
      </c>
      <c r="J201" s="84" t="s">
        <v>71</v>
      </c>
      <c r="K201" s="84" t="s">
        <v>72</v>
      </c>
      <c r="L201" s="84" t="s">
        <v>56</v>
      </c>
      <c r="M201" s="84" t="s">
        <v>72</v>
      </c>
      <c r="N201" s="87" t="s">
        <v>210</v>
      </c>
      <c r="O201" s="87" t="s">
        <v>765</v>
      </c>
      <c r="P201" s="84" t="s">
        <v>425</v>
      </c>
      <c r="Q201" s="101"/>
      <c r="R201" s="90" t="s">
        <v>247</v>
      </c>
      <c r="S201" s="91" t="s">
        <v>215</v>
      </c>
      <c r="V201" s="84" t="s">
        <v>365</v>
      </c>
      <c r="X201" s="92" t="n">
        <v>22810684</v>
      </c>
      <c r="Y201" s="92" t="n">
        <v>21827471</v>
      </c>
      <c r="Z201" s="93" t="n">
        <f aca="false">Y201/X201</f>
        <v>0.956896820805549</v>
      </c>
      <c r="AA201" s="84" t="str">
        <f aca="false">CONCATENATE("preprocessing/",A201, "/outputs/salmon_hg38_100/quant.sf")</f>
        <v>preprocessing/TMRC30232/outputs/salmon_hg38_100/quant.sf</v>
      </c>
      <c r="AB201" s="84" t="str">
        <f aca="false">CONCATENATE("preprocessing/",A201, "/outputs/45salmon_hg38_lp/quant.sf")</f>
        <v>preprocessing/TMRC30232/outputs/45salmon_hg38_lp/quant.sf</v>
      </c>
      <c r="AC201" s="84" t="str">
        <f aca="false">CONCATENATE("preprocessing/", A201, "/outputs/02hisat2_hg38_100/hg38_100_sno_gene_gene_id.count.xz")</f>
        <v>preprocessing/TMRC30232/outputs/02hisat2_hg38_100/hg38_100_sno_gene_gene_id.count.xz</v>
      </c>
      <c r="AD201" s="92" t="n">
        <v>20409806</v>
      </c>
      <c r="AE201" s="92" t="n">
        <v>967811</v>
      </c>
      <c r="AF201" s="93" t="n">
        <f aca="false">(AE201+AD201)/Y201</f>
        <v>0.979390466261529</v>
      </c>
      <c r="AG201" s="84" t="str">
        <f aca="false">CONCATENATE("preprocessing/", A201, "/outputs/03hisat2_lpanamensis_v36/sno_gene_gene_id.count.xz")</f>
        <v>preprocessing/TMRC30232/outputs/03hisat2_lpanamensis_v36/sno_gene_gene_id.count.xz</v>
      </c>
      <c r="AH201" s="92" t="n">
        <v>48</v>
      </c>
      <c r="AI201" s="92" t="n">
        <v>8</v>
      </c>
      <c r="AJ201" s="94" t="n">
        <f aca="false">(AI201+AH201)/Y201</f>
        <v>2.56557436269186E-006</v>
      </c>
      <c r="AK201" s="95" t="n">
        <f aca="false">(AI201+AH201)/(AE201+AD201)</f>
        <v>2.61956232072078E-006</v>
      </c>
      <c r="AL201" s="84" t="s">
        <v>375</v>
      </c>
      <c r="AM201" s="84" t="s">
        <v>221</v>
      </c>
      <c r="AN201" s="84" t="s">
        <v>65</v>
      </c>
      <c r="AO201" s="92" t="n">
        <v>0</v>
      </c>
      <c r="AP201" s="92" t="n">
        <v>0</v>
      </c>
      <c r="AQ201" s="92" t="n">
        <v>0</v>
      </c>
      <c r="AR201" s="92" t="n">
        <v>0</v>
      </c>
      <c r="AS201" s="92" t="n">
        <f aca="false">SUM(AO201:AR201)</f>
        <v>0</v>
      </c>
      <c r="AT201" s="96" t="n">
        <f aca="false">+AS201/AH201</f>
        <v>0</v>
      </c>
      <c r="AU201" s="84" t="s">
        <v>204</v>
      </c>
      <c r="AV201" s="97" t="str">
        <f aca="false">CONCATENATE("preprocessing/", A201, "/outputs/45salmon_hg38_lp/quant.sf")</f>
        <v>preprocessing/TMRC30232/outputs/45salmon_hg38_lp/quant.sf</v>
      </c>
      <c r="AW201" s="84" t="s">
        <v>1010</v>
      </c>
      <c r="AX201" s="84" t="s">
        <v>1011</v>
      </c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</row>
    <row r="202" s="84" customFormat="true" ht="21" hidden="false" customHeight="true" outlineLevel="0" collapsed="false">
      <c r="A202" s="100" t="s">
        <v>1012</v>
      </c>
      <c r="B202" s="85" t="s">
        <v>189</v>
      </c>
      <c r="C202" s="85" t="s">
        <v>1013</v>
      </c>
      <c r="D202" s="86" t="n">
        <v>1</v>
      </c>
      <c r="E202" s="87" t="s">
        <v>52</v>
      </c>
      <c r="F202" s="88" t="n">
        <v>42736</v>
      </c>
      <c r="G202" s="84" t="s">
        <v>764</v>
      </c>
      <c r="H202" s="84" t="s">
        <v>54</v>
      </c>
      <c r="I202" s="84" t="n">
        <v>1</v>
      </c>
      <c r="J202" s="84" t="s">
        <v>71</v>
      </c>
      <c r="K202" s="84" t="s">
        <v>72</v>
      </c>
      <c r="L202" s="84" t="s">
        <v>56</v>
      </c>
      <c r="M202" s="84" t="s">
        <v>72</v>
      </c>
      <c r="N202" s="87" t="s">
        <v>210</v>
      </c>
      <c r="O202" s="87" t="s">
        <v>765</v>
      </c>
      <c r="P202" s="84" t="s">
        <v>425</v>
      </c>
      <c r="Q202" s="101"/>
      <c r="R202" s="90" t="s">
        <v>247</v>
      </c>
      <c r="S202" s="91" t="s">
        <v>215</v>
      </c>
      <c r="V202" s="84" t="s">
        <v>365</v>
      </c>
      <c r="X202" s="92" t="n">
        <v>32070326</v>
      </c>
      <c r="Y202" s="92" t="n">
        <v>30389776</v>
      </c>
      <c r="Z202" s="93" t="n">
        <f aca="false">Y202/X202</f>
        <v>0.947597975773617</v>
      </c>
      <c r="AA202" s="84" t="str">
        <f aca="false">CONCATENATE("preprocessing/",A202, "/outputs/salmon_hg38_100/quant.sf")</f>
        <v>preprocessing/TMRC30235/outputs/salmon_hg38_100/quant.sf</v>
      </c>
      <c r="AB202" s="84" t="str">
        <f aca="false">CONCATENATE("preprocessing/",A202, "/outputs/45salmon_hg38_lp/quant.sf")</f>
        <v>preprocessing/TMRC30235/outputs/45salmon_hg38_lp/quant.sf</v>
      </c>
      <c r="AC202" s="84" t="str">
        <f aca="false">CONCATENATE("preprocessing/", A202, "/outputs/02hisat2_hg38_100/hg38_100_sno_gene_gene_id.count.xz")</f>
        <v>preprocessing/TMRC30235/outputs/02hisat2_hg38_100/hg38_100_sno_gene_gene_id.count.xz</v>
      </c>
      <c r="AD202" s="92" t="n">
        <v>20161297</v>
      </c>
      <c r="AE202" s="92" t="n">
        <v>878025</v>
      </c>
      <c r="AF202" s="93" t="n">
        <f aca="false">(AE202+AD202)/Y202</f>
        <v>0.692315797260237</v>
      </c>
      <c r="AG202" s="84" t="str">
        <f aca="false">CONCATENATE("preprocessing/", A202, "/outputs/03hisat2_lpanamensis_v36/sno_gene_gene_id.count.xz")</f>
        <v>preprocessing/TMRC30235/outputs/03hisat2_lpanamensis_v36/sno_gene_gene_id.count.xz</v>
      </c>
      <c r="AH202" s="92" t="n">
        <v>46</v>
      </c>
      <c r="AI202" s="92" t="n">
        <v>20</v>
      </c>
      <c r="AJ202" s="94" t="n">
        <f aca="false">(AI202+AH202)/Y202</f>
        <v>2.17178303650544E-006</v>
      </c>
      <c r="AK202" s="95" t="n">
        <f aca="false">(AI202+AH202)/(AE202+AD202)</f>
        <v>3.13698321647437E-006</v>
      </c>
      <c r="AL202" s="84" t="s">
        <v>191</v>
      </c>
      <c r="AM202" s="84" t="s">
        <v>64</v>
      </c>
      <c r="AN202" s="84" t="s">
        <v>65</v>
      </c>
      <c r="AO202" s="92" t="n">
        <v>0</v>
      </c>
      <c r="AP202" s="92" t="n">
        <v>0</v>
      </c>
      <c r="AQ202" s="92" t="n">
        <v>0</v>
      </c>
      <c r="AR202" s="92" t="n">
        <v>0</v>
      </c>
      <c r="AS202" s="92" t="n">
        <f aca="false">SUM(AO202:AR202)</f>
        <v>0</v>
      </c>
      <c r="AT202" s="96" t="n">
        <f aca="false">+AS202/AH202</f>
        <v>0</v>
      </c>
      <c r="AU202" s="84" t="s">
        <v>204</v>
      </c>
      <c r="AV202" s="97" t="str">
        <f aca="false">CONCATENATE("preprocessing/", A202, "/outputs/45salmon_hg38_lp/quant.sf")</f>
        <v>preprocessing/TMRC30235/outputs/45salmon_hg38_lp/quant.sf</v>
      </c>
      <c r="AW202" s="84" t="s">
        <v>1014</v>
      </c>
      <c r="AX202" s="84" t="s">
        <v>1015</v>
      </c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</row>
    <row r="203" s="84" customFormat="true" ht="21" hidden="false" customHeight="true" outlineLevel="0" collapsed="false">
      <c r="A203" s="100" t="s">
        <v>1016</v>
      </c>
      <c r="B203" s="85" t="s">
        <v>713</v>
      </c>
      <c r="C203" s="85" t="s">
        <v>1017</v>
      </c>
      <c r="D203" s="86" t="n">
        <v>1</v>
      </c>
      <c r="E203" s="87" t="s">
        <v>52</v>
      </c>
      <c r="F203" s="88" t="n">
        <v>42795</v>
      </c>
      <c r="G203" s="84" t="s">
        <v>764</v>
      </c>
      <c r="H203" s="84" t="s">
        <v>54</v>
      </c>
      <c r="I203" s="84" t="n">
        <v>1</v>
      </c>
      <c r="J203" s="84" t="s">
        <v>71</v>
      </c>
      <c r="K203" s="84" t="s">
        <v>82</v>
      </c>
      <c r="L203" s="84" t="s">
        <v>56</v>
      </c>
      <c r="M203" s="84" t="s">
        <v>82</v>
      </c>
      <c r="N203" s="87" t="s">
        <v>210</v>
      </c>
      <c r="O203" s="87" t="s">
        <v>765</v>
      </c>
      <c r="P203" s="84" t="s">
        <v>425</v>
      </c>
      <c r="Q203" s="101"/>
      <c r="R203" s="90" t="s">
        <v>247</v>
      </c>
      <c r="S203" s="91" t="s">
        <v>215</v>
      </c>
      <c r="V203" s="84" t="s">
        <v>365</v>
      </c>
      <c r="X203" s="92" t="n">
        <v>28142536</v>
      </c>
      <c r="Y203" s="92" t="n">
        <v>25962414</v>
      </c>
      <c r="Z203" s="93" t="n">
        <f aca="false">Y203/X203</f>
        <v>0.922532852050007</v>
      </c>
      <c r="AA203" s="84" t="str">
        <f aca="false">CONCATENATE("preprocessing/",A203, "/outputs/salmon_hg38_100/quant.sf")</f>
        <v>preprocessing/TMRC30238/outputs/salmon_hg38_100/quant.sf</v>
      </c>
      <c r="AB203" s="84" t="str">
        <f aca="false">CONCATENATE("preprocessing/",A203, "/outputs/45salmon_hg38_lp/quant.sf")</f>
        <v>preprocessing/TMRC30238/outputs/45salmon_hg38_lp/quant.sf</v>
      </c>
      <c r="AC203" s="84" t="str">
        <f aca="false">CONCATENATE("preprocessing/", A203, "/outputs/02hisat2_hg38_100/hg38_100_sno_gene_gene_id.count.xz")</f>
        <v>preprocessing/TMRC30238/outputs/02hisat2_hg38_100/hg38_100_sno_gene_gene_id.count.xz</v>
      </c>
      <c r="AD203" s="92" t="n">
        <v>24025929</v>
      </c>
      <c r="AE203" s="92" t="n">
        <v>1092943</v>
      </c>
      <c r="AG203" s="84" t="str">
        <f aca="false">CONCATENATE("preprocessing/", A203, "/outputs/03hisat2_lpanamensis_v36/sno_gene_gene_id.count.xz")</f>
        <v>preprocessing/TMRC30238/outputs/03hisat2_lpanamensis_v36/sno_gene_gene_id.count.xz</v>
      </c>
      <c r="AH203" s="92" t="n">
        <v>643</v>
      </c>
      <c r="AI203" s="92" t="n">
        <v>60</v>
      </c>
      <c r="AJ203" s="94" t="n">
        <f aca="false">(AI203+AH203)/Y203</f>
        <v>2.70776053413215E-005</v>
      </c>
      <c r="AK203" s="95" t="n">
        <f aca="false">(AI203+AH203)/(AE203+AD203)</f>
        <v>2.79869255275476E-005</v>
      </c>
      <c r="AL203" s="84" t="s">
        <v>715</v>
      </c>
      <c r="AM203" s="84" t="s">
        <v>64</v>
      </c>
      <c r="AN203" s="84" t="s">
        <v>75</v>
      </c>
      <c r="AO203" s="92" t="n">
        <v>0</v>
      </c>
      <c r="AP203" s="92" t="n">
        <v>0</v>
      </c>
      <c r="AQ203" s="92" t="n">
        <v>11</v>
      </c>
      <c r="AR203" s="92" t="n">
        <v>0</v>
      </c>
      <c r="AS203" s="92" t="n">
        <f aca="false">SUM(AO203:AR203)</f>
        <v>11</v>
      </c>
      <c r="AT203" s="84" t="n">
        <f aca="false">+AS203/AH203</f>
        <v>0.0171073094867807</v>
      </c>
      <c r="AU203" s="84" t="s">
        <v>61</v>
      </c>
      <c r="AV203" s="97" t="str">
        <f aca="false">CONCATENATE("preprocessing/", A203, "/outputs/45salmon_hg38_lp/quant.sf")</f>
        <v>preprocessing/TMRC30238/outputs/45salmon_hg38_lp/quant.sf</v>
      </c>
      <c r="AW203" s="84" t="s">
        <v>1018</v>
      </c>
      <c r="AX203" s="84" t="s">
        <v>1019</v>
      </c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</row>
    <row r="204" s="84" customFormat="true" ht="21" hidden="false" customHeight="true" outlineLevel="0" collapsed="false">
      <c r="A204" s="100" t="s">
        <v>1020</v>
      </c>
      <c r="B204" s="84" t="s">
        <v>408</v>
      </c>
      <c r="C204" s="84" t="s">
        <v>1021</v>
      </c>
      <c r="D204" s="86" t="n">
        <v>1</v>
      </c>
      <c r="E204" s="87" t="s">
        <v>175</v>
      </c>
      <c r="F204" s="88" t="n">
        <v>43027</v>
      </c>
      <c r="G204" s="84" t="s">
        <v>764</v>
      </c>
      <c r="H204" s="87" t="s">
        <v>54</v>
      </c>
      <c r="I204" s="87" t="n">
        <v>1</v>
      </c>
      <c r="J204" s="87" t="s">
        <v>226</v>
      </c>
      <c r="K204" s="84" t="s">
        <v>183</v>
      </c>
      <c r="L204" s="84" t="s">
        <v>56</v>
      </c>
      <c r="M204" s="84" t="s">
        <v>72</v>
      </c>
      <c r="N204" s="87" t="s">
        <v>210</v>
      </c>
      <c r="O204" s="87" t="s">
        <v>765</v>
      </c>
      <c r="P204" s="87" t="s">
        <v>425</v>
      </c>
      <c r="Q204" s="103" t="n">
        <v>27540000</v>
      </c>
      <c r="R204" s="86"/>
      <c r="S204" s="91" t="s">
        <v>215</v>
      </c>
      <c r="T204" s="88" t="n">
        <v>43040</v>
      </c>
      <c r="U204" s="84" t="s">
        <v>61</v>
      </c>
      <c r="V204" s="84" t="s">
        <v>62</v>
      </c>
      <c r="X204" s="92" t="n">
        <v>32729644</v>
      </c>
      <c r="Y204" s="92" t="n">
        <v>30311729</v>
      </c>
      <c r="Z204" s="93" t="n">
        <f aca="false">Y204/X204</f>
        <v>0.926124616570837</v>
      </c>
      <c r="AA204" s="84" t="str">
        <f aca="false">CONCATENATE("preprocessing/",A204, "/outputs/salmon_hg38_100/quant.sf")</f>
        <v>preprocessing/TMRC30240/outputs/salmon_hg38_100/quant.sf</v>
      </c>
      <c r="AB204" s="84" t="str">
        <f aca="false">CONCATENATE("preprocessing/",A204, "/outputs/45salmon_hg38_lp/quant.sf")</f>
        <v>preprocessing/TMRC30240/outputs/45salmon_hg38_lp/quant.sf</v>
      </c>
      <c r="AC204" s="84" t="str">
        <f aca="false">CONCATENATE("preprocessing/", A204, "/outputs/02hisat2_hg38_100/hg38_100_sno_gene_gene_id.count.xz")</f>
        <v>preprocessing/TMRC30240/outputs/02hisat2_hg38_100/hg38_100_sno_gene_gene_id.count.xz</v>
      </c>
      <c r="AD204" s="92" t="n">
        <v>28259387</v>
      </c>
      <c r="AE204" s="92" t="n">
        <v>1365759</v>
      </c>
      <c r="AF204" s="93" t="n">
        <f aca="false">(AE204+AD204)/Y204</f>
        <v>0.977349263052596</v>
      </c>
      <c r="AG204" s="84" t="str">
        <f aca="false">CONCATENATE("preprocessing/", A204, "/outputs/03hisat2_lpanamensis_v36/sno_gene_gene_id.count.xz")</f>
        <v>preprocessing/TMRC30240/outputs/03hisat2_lpanamensis_v36/sno_gene_gene_id.count.xz</v>
      </c>
      <c r="AH204" s="92" t="n">
        <v>879</v>
      </c>
      <c r="AI204" s="92" t="n">
        <v>66</v>
      </c>
      <c r="AJ204" s="94" t="n">
        <f aca="false">(AI204+AH204)/Y204</f>
        <v>3.11760506964152E-005</v>
      </c>
      <c r="AK204" s="95" t="n">
        <f aca="false">(AI204+AH204)/(AE204+AD204)</f>
        <v>3.18985769724139E-005</v>
      </c>
      <c r="AL204" s="84" t="s">
        <v>410</v>
      </c>
      <c r="AM204" s="84" t="s">
        <v>64</v>
      </c>
      <c r="AN204" s="84" t="s">
        <v>65</v>
      </c>
      <c r="AO204" s="92" t="n">
        <v>0</v>
      </c>
      <c r="AP204" s="92" t="n">
        <v>0</v>
      </c>
      <c r="AQ204" s="92" t="n">
        <v>4</v>
      </c>
      <c r="AR204" s="92" t="n">
        <v>0</v>
      </c>
      <c r="AS204" s="92" t="n">
        <f aca="false">SUM(AO204:AR204)</f>
        <v>4</v>
      </c>
      <c r="AT204" s="96" t="n">
        <f aca="false">+AS204/AH204</f>
        <v>0.00455062571103527</v>
      </c>
      <c r="AU204" s="84" t="s">
        <v>61</v>
      </c>
      <c r="AV204" s="97" t="str">
        <f aca="false">CONCATENATE("preprocessing/", A204, "/outputs/45salmon_hg38_lp/quant.sf")</f>
        <v>preprocessing/TMRC30240/outputs/45salmon_hg38_lp/quant.sf</v>
      </c>
      <c r="AW204" s="84" t="s">
        <v>1022</v>
      </c>
      <c r="AX204" s="84" t="s">
        <v>1023</v>
      </c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</row>
    <row r="205" s="84" customFormat="true" ht="21" hidden="false" customHeight="true" outlineLevel="0" collapsed="false">
      <c r="A205" s="100" t="s">
        <v>1024</v>
      </c>
      <c r="B205" s="84" t="s">
        <v>387</v>
      </c>
      <c r="C205" s="85" t="s">
        <v>1025</v>
      </c>
      <c r="D205" s="86" t="n">
        <v>1</v>
      </c>
      <c r="E205" s="87" t="s">
        <v>175</v>
      </c>
      <c r="F205" s="88" t="n">
        <v>43040</v>
      </c>
      <c r="G205" s="84" t="s">
        <v>764</v>
      </c>
      <c r="H205" s="87" t="s">
        <v>54</v>
      </c>
      <c r="I205" s="87" t="n">
        <v>3</v>
      </c>
      <c r="J205" s="87" t="s">
        <v>226</v>
      </c>
      <c r="K205" s="84" t="s">
        <v>183</v>
      </c>
      <c r="L205" s="84" t="s">
        <v>56</v>
      </c>
      <c r="M205" s="84" t="s">
        <v>183</v>
      </c>
      <c r="N205" s="87" t="s">
        <v>210</v>
      </c>
      <c r="O205" s="87" t="s">
        <v>765</v>
      </c>
      <c r="P205" s="87" t="s">
        <v>425</v>
      </c>
      <c r="Q205" s="103" t="n">
        <v>37240000</v>
      </c>
      <c r="R205" s="86"/>
      <c r="S205" s="91" t="s">
        <v>215</v>
      </c>
      <c r="T205" s="88" t="n">
        <v>43040</v>
      </c>
      <c r="U205" s="84" t="s">
        <v>61</v>
      </c>
      <c r="V205" s="84" t="s">
        <v>62</v>
      </c>
      <c r="X205" s="92" t="n">
        <v>24267822</v>
      </c>
      <c r="Y205" s="92" t="n">
        <v>22442511</v>
      </c>
      <c r="Z205" s="93" t="n">
        <f aca="false">Y205/X205</f>
        <v>0.924784721101053</v>
      </c>
      <c r="AA205" s="84" t="str">
        <f aca="false">CONCATENATE("preprocessing/",A205, "/outputs/salmon_hg38_100/quant.sf")</f>
        <v>preprocessing/TMRC30256/outputs/salmon_hg38_100/quant.sf</v>
      </c>
      <c r="AB205" s="84" t="str">
        <f aca="false">CONCATENATE("preprocessing/",A205, "/outputs/45salmon_hg38_lp/quant.sf")</f>
        <v>preprocessing/TMRC30256/outputs/45salmon_hg38_lp/quant.sf</v>
      </c>
      <c r="AC205" s="84" t="str">
        <f aca="false">CONCATENATE("preprocessing/", A205, "/outputs/02hisat2_hg38_100/hg38_100_sno_gene_gene_id.count.xz")</f>
        <v>preprocessing/TMRC30256/outputs/02hisat2_hg38_100/hg38_100_sno_gene_gene_id.count.xz</v>
      </c>
      <c r="AD205" s="92" t="n">
        <v>20830202</v>
      </c>
      <c r="AE205" s="92" t="n">
        <v>953547</v>
      </c>
      <c r="AF205" s="93" t="n">
        <f aca="false">(AE205+AD205)/Y205</f>
        <v>0.970646689222966</v>
      </c>
      <c r="AG205" s="84" t="str">
        <f aca="false">CONCATENATE("preprocessing/", A205, "/outputs/03hisat2_lpanamensis_v36/sno_gene_gene_id.count.xz")</f>
        <v>preprocessing/TMRC30256/outputs/03hisat2_lpanamensis_v36/sno_gene_gene_id.count.xz</v>
      </c>
      <c r="AH205" s="92" t="n">
        <v>21448</v>
      </c>
      <c r="AI205" s="92" t="n">
        <v>1273</v>
      </c>
      <c r="AJ205" s="94" t="n">
        <f aca="false">(AI205+AH205)/Y205</f>
        <v>0.00101240899469761</v>
      </c>
      <c r="AK205" s="95" t="n">
        <f aca="false">(AI205+AH205)/(AE205+AD205)</f>
        <v>0.00104302523867678</v>
      </c>
      <c r="AL205" s="84" t="s">
        <v>390</v>
      </c>
      <c r="AM205" s="84" t="s">
        <v>221</v>
      </c>
      <c r="AN205" s="84" t="s">
        <v>65</v>
      </c>
      <c r="AO205" s="92" t="n">
        <v>0</v>
      </c>
      <c r="AP205" s="92" t="n">
        <v>0</v>
      </c>
      <c r="AQ205" s="92" t="n">
        <v>512</v>
      </c>
      <c r="AR205" s="92" t="n">
        <v>0</v>
      </c>
      <c r="AS205" s="92" t="n">
        <f aca="false">SUM(AO205:AR205)</f>
        <v>512</v>
      </c>
      <c r="AT205" s="96" t="n">
        <f aca="false">+AS205/AH205</f>
        <v>0.0238716896680343</v>
      </c>
      <c r="AU205" s="84" t="s">
        <v>61</v>
      </c>
      <c r="AV205" s="97" t="str">
        <f aca="false">CONCATENATE("preprocessing/", A205, "/outputs/45salmon_hg38_lp/quant.sf")</f>
        <v>preprocessing/TMRC30256/outputs/45salmon_hg38_lp/quant.sf</v>
      </c>
      <c r="AW205" s="84" t="s">
        <v>1026</v>
      </c>
      <c r="AX205" s="84" t="s">
        <v>1027</v>
      </c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</row>
    <row r="206" s="84" customFormat="true" ht="21" hidden="false" customHeight="true" outlineLevel="0" collapsed="false">
      <c r="A206" s="100" t="s">
        <v>1028</v>
      </c>
      <c r="B206" s="84" t="s">
        <v>731</v>
      </c>
      <c r="C206" s="85" t="s">
        <v>1029</v>
      </c>
      <c r="D206" s="86" t="n">
        <v>1</v>
      </c>
      <c r="E206" s="87" t="s">
        <v>175</v>
      </c>
      <c r="F206" s="88" t="n">
        <v>42895</v>
      </c>
      <c r="G206" s="84" t="s">
        <v>764</v>
      </c>
      <c r="H206" s="87" t="s">
        <v>54</v>
      </c>
      <c r="I206" s="87" t="n">
        <v>1</v>
      </c>
      <c r="J206" s="87" t="s">
        <v>109</v>
      </c>
      <c r="K206" s="84" t="s">
        <v>183</v>
      </c>
      <c r="L206" s="84" t="s">
        <v>56</v>
      </c>
      <c r="M206" s="84" t="s">
        <v>72</v>
      </c>
      <c r="N206" s="87" t="s">
        <v>210</v>
      </c>
      <c r="O206" s="87" t="s">
        <v>765</v>
      </c>
      <c r="P206" s="87" t="s">
        <v>425</v>
      </c>
      <c r="S206" s="91" t="s">
        <v>215</v>
      </c>
      <c r="T206" s="88" t="n">
        <v>43027</v>
      </c>
      <c r="U206" s="84" t="s">
        <v>61</v>
      </c>
      <c r="V206" s="84" t="s">
        <v>184</v>
      </c>
      <c r="X206" s="92" t="n">
        <v>41208526</v>
      </c>
      <c r="Y206" s="92" t="n">
        <v>38473643</v>
      </c>
      <c r="Z206" s="93" t="n">
        <f aca="false">Y206/X206</f>
        <v>0.933633078746859</v>
      </c>
      <c r="AA206" s="84" t="str">
        <f aca="false">CONCATENATE("preprocessing/",A206, "/outputs/salmon_hg38_100/quant.sf")</f>
        <v>preprocessing/TMRC30261/outputs/salmon_hg38_100/quant.sf</v>
      </c>
      <c r="AB206" s="84" t="str">
        <f aca="false">CONCATENATE("preprocessing/",A206, "/outputs/45salmon_hg38_lp/quant.sf")</f>
        <v>preprocessing/TMRC30261/outputs/45salmon_hg38_lp/quant.sf</v>
      </c>
      <c r="AC206" s="84" t="str">
        <f aca="false">CONCATENATE("preprocessing/", A206, "/outputs/02hisat2_hg38_100/hg38_100_sno_gene_gene_id.count.xz")</f>
        <v>preprocessing/TMRC30261/outputs/02hisat2_hg38_100/hg38_100_sno_gene_gene_id.count.xz</v>
      </c>
      <c r="AD206" s="92" t="n">
        <v>35999992</v>
      </c>
      <c r="AE206" s="92" t="n">
        <v>1427148</v>
      </c>
      <c r="AF206" s="93" t="n">
        <f aca="false">(AE206+AD206)/Y206</f>
        <v>0.972799482492469</v>
      </c>
      <c r="AG206" s="84" t="str">
        <f aca="false">CONCATENATE("preprocessing/", A206, "/outputs/03hisat2_lpanamensis_v36/sno_gene_gene_id.count.xz")</f>
        <v>preprocessing/TMRC30261/outputs/03hisat2_lpanamensis_v36/sno_gene_gene_id.count.xz</v>
      </c>
      <c r="AH206" s="92" t="n">
        <v>914</v>
      </c>
      <c r="AI206" s="92" t="n">
        <v>67</v>
      </c>
      <c r="AJ206" s="94" t="n">
        <f aca="false">(AI206+AH206)/Y206</f>
        <v>2.54979753282007E-005</v>
      </c>
      <c r="AK206" s="95" t="n">
        <f aca="false">(AI206+AH206)/(AE206+AD206)</f>
        <v>2.62109260819822E-005</v>
      </c>
      <c r="AL206" s="84" t="s">
        <v>733</v>
      </c>
      <c r="AM206" s="84" t="s">
        <v>64</v>
      </c>
      <c r="AN206" s="84" t="s">
        <v>75</v>
      </c>
      <c r="AO206" s="92" t="n">
        <v>0</v>
      </c>
      <c r="AP206" s="92" t="n">
        <v>0</v>
      </c>
      <c r="AQ206" s="92" t="n">
        <v>22</v>
      </c>
      <c r="AR206" s="92" t="n">
        <v>0</v>
      </c>
      <c r="AS206" s="92" t="n">
        <f aca="false">SUM(AO206:AR206)</f>
        <v>22</v>
      </c>
      <c r="AT206" s="96" t="n">
        <f aca="false">+AS206/AH206</f>
        <v>0.0240700218818381</v>
      </c>
      <c r="AU206" s="84" t="s">
        <v>61</v>
      </c>
      <c r="AV206" s="97" t="str">
        <f aca="false">CONCATENATE("preprocessing/", A206, "/outputs/45salmon_hg38_lp/quant.sf")</f>
        <v>preprocessing/TMRC30261/outputs/45salmon_hg38_lp/quant.sf</v>
      </c>
      <c r="AW206" s="84" t="s">
        <v>1030</v>
      </c>
      <c r="AX206" s="84" t="s">
        <v>1031</v>
      </c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</row>
    <row r="207" s="84" customFormat="true" ht="21" hidden="false" customHeight="true" outlineLevel="0" collapsed="false">
      <c r="A207" s="100" t="s">
        <v>1032</v>
      </c>
      <c r="B207" s="84" t="s">
        <v>181</v>
      </c>
      <c r="C207" s="85" t="s">
        <v>1033</v>
      </c>
      <c r="D207" s="86" t="n">
        <v>1</v>
      </c>
      <c r="E207" s="87" t="s">
        <v>175</v>
      </c>
      <c r="F207" s="88" t="n">
        <v>42895</v>
      </c>
      <c r="G207" s="84" t="s">
        <v>764</v>
      </c>
      <c r="H207" s="87" t="s">
        <v>54</v>
      </c>
      <c r="I207" s="87" t="n">
        <v>1</v>
      </c>
      <c r="J207" s="87" t="s">
        <v>71</v>
      </c>
      <c r="K207" s="84" t="s">
        <v>183</v>
      </c>
      <c r="L207" s="84" t="s">
        <v>56</v>
      </c>
      <c r="M207" s="84" t="s">
        <v>72</v>
      </c>
      <c r="N207" s="87" t="s">
        <v>210</v>
      </c>
      <c r="O207" s="87" t="s">
        <v>765</v>
      </c>
      <c r="P207" s="87" t="s">
        <v>425</v>
      </c>
      <c r="S207" s="91" t="s">
        <v>215</v>
      </c>
      <c r="T207" s="88" t="n">
        <v>43027</v>
      </c>
      <c r="U207" s="84" t="s">
        <v>61</v>
      </c>
      <c r="V207" s="84" t="s">
        <v>184</v>
      </c>
      <c r="X207" s="92" t="n">
        <v>41887019</v>
      </c>
      <c r="Y207" s="92" t="n">
        <v>39095276</v>
      </c>
      <c r="Z207" s="93" t="n">
        <f aca="false">Y207/X207</f>
        <v>0.933350640206695</v>
      </c>
      <c r="AA207" s="84" t="str">
        <f aca="false">CONCATENATE("preprocessing/",A207, "/outputs/salmon_hg38_100/quant.sf")</f>
        <v>preprocessing/TMRC30263/outputs/salmon_hg38_100/quant.sf</v>
      </c>
      <c r="AB207" s="84" t="str">
        <f aca="false">CONCATENATE("preprocessing/",A207, "/outputs/45salmon_hg38_lp/quant.sf")</f>
        <v>preprocessing/TMRC30263/outputs/45salmon_hg38_lp/quant.sf</v>
      </c>
      <c r="AC207" s="84" t="str">
        <f aca="false">CONCATENATE("preprocessing/", A207, "/outputs/02hisat2_hg38_100/hg38_100_sno_gene_gene_id.count.xz")</f>
        <v>preprocessing/TMRC30263/outputs/02hisat2_hg38_100/hg38_100_sno_gene_gene_id.count.xz</v>
      </c>
      <c r="AD207" s="92" t="n">
        <v>33169545</v>
      </c>
      <c r="AE207" s="92" t="n">
        <v>4740082</v>
      </c>
      <c r="AF207" s="93" t="n">
        <f aca="false">(AE207+AD207)/Y207</f>
        <v>0.969672832083344</v>
      </c>
      <c r="AG207" s="84" t="str">
        <f aca="false">CONCATENATE("preprocessing/", A207, "/outputs/03hisat2_lpanamensis_v36/sno_gene_gene_id.count.xz")</f>
        <v>preprocessing/TMRC30263/outputs/03hisat2_lpanamensis_v36/sno_gene_gene_id.count.xz</v>
      </c>
      <c r="AH207" s="92" t="n">
        <v>4028</v>
      </c>
      <c r="AI207" s="92" t="n">
        <v>75</v>
      </c>
      <c r="AJ207" s="94" t="n">
        <f aca="false">(AI207+AH207)/Y207</f>
        <v>0.000104948741121562</v>
      </c>
      <c r="AK207" s="95" t="n">
        <f aca="false">(AI207+AH207)/(AE207+AD207)</f>
        <v>0.000108231083360435</v>
      </c>
      <c r="AL207" s="84" t="s">
        <v>185</v>
      </c>
      <c r="AM207" s="84" t="s">
        <v>64</v>
      </c>
      <c r="AN207" s="84" t="s">
        <v>75</v>
      </c>
      <c r="AO207" s="92" t="n">
        <v>0</v>
      </c>
      <c r="AP207" s="92" t="n">
        <v>0</v>
      </c>
      <c r="AQ207" s="92" t="n">
        <v>18</v>
      </c>
      <c r="AR207" s="92" t="n">
        <v>0</v>
      </c>
      <c r="AS207" s="92" t="n">
        <f aca="false">SUM(AO207:AR207)</f>
        <v>18</v>
      </c>
      <c r="AT207" s="96" t="n">
        <f aca="false">+AS207/AH207</f>
        <v>0.0044687189672294</v>
      </c>
      <c r="AU207" s="84" t="s">
        <v>61</v>
      </c>
      <c r="AV207" s="97" t="str">
        <f aca="false">CONCATENATE("preprocessing/", A207, "/outputs/45salmon_hg38_lp/quant.sf")</f>
        <v>preprocessing/TMRC30263/outputs/45salmon_hg38_lp/quant.sf</v>
      </c>
      <c r="AW207" s="84" t="s">
        <v>1034</v>
      </c>
      <c r="AX207" s="84" t="s">
        <v>1035</v>
      </c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</row>
    <row r="208" s="84" customFormat="true" ht="21" hidden="false" customHeight="true" outlineLevel="0" collapsed="false">
      <c r="A208" s="100" t="s">
        <v>1036</v>
      </c>
      <c r="B208" s="84" t="s">
        <v>741</v>
      </c>
      <c r="C208" s="85" t="s">
        <v>1037</v>
      </c>
      <c r="D208" s="86" t="n">
        <v>1</v>
      </c>
      <c r="E208" s="87" t="s">
        <v>175</v>
      </c>
      <c r="F208" s="88" t="n">
        <v>42991</v>
      </c>
      <c r="G208" s="84" t="s">
        <v>764</v>
      </c>
      <c r="H208" s="87" t="s">
        <v>54</v>
      </c>
      <c r="I208" s="87" t="n">
        <v>1</v>
      </c>
      <c r="J208" s="87" t="s">
        <v>81</v>
      </c>
      <c r="K208" s="84" t="s">
        <v>56</v>
      </c>
      <c r="L208" s="84" t="s">
        <v>56</v>
      </c>
      <c r="M208" s="84" t="s">
        <v>82</v>
      </c>
      <c r="N208" s="87" t="s">
        <v>210</v>
      </c>
      <c r="O208" s="87" t="s">
        <v>765</v>
      </c>
      <c r="P208" s="87" t="s">
        <v>425</v>
      </c>
      <c r="Q208" s="103" t="n">
        <v>51510000</v>
      </c>
      <c r="S208" s="91" t="s">
        <v>215</v>
      </c>
      <c r="T208" s="88" t="n">
        <v>43027</v>
      </c>
      <c r="U208" s="84" t="s">
        <v>61</v>
      </c>
      <c r="V208" s="84" t="s">
        <v>62</v>
      </c>
      <c r="X208" s="92" t="n">
        <v>18280915</v>
      </c>
      <c r="Y208" s="92" t="n">
        <v>16758806</v>
      </c>
      <c r="Z208" s="93" t="n">
        <f aca="false">Y208/X208</f>
        <v>0.916737810990314</v>
      </c>
      <c r="AA208" s="84" t="str">
        <f aca="false">CONCATENATE("preprocessing/",A208, "/outputs/salmon_hg38_100/quant.sf")</f>
        <v>preprocessing/TMRC30265/outputs/salmon_hg38_100/quant.sf</v>
      </c>
      <c r="AB208" s="84" t="str">
        <f aca="false">CONCATENATE("preprocessing/",A208, "/outputs/45salmon_hg38_lp/quant.sf")</f>
        <v>preprocessing/TMRC30265/outputs/45salmon_hg38_lp/quant.sf</v>
      </c>
      <c r="AC208" s="84" t="str">
        <f aca="false">CONCATENATE("preprocessing/", A208, "/outputs/02hisat2_hg38_100/hg38_100_sno_gene_gene_id.count.xz")</f>
        <v>preprocessing/TMRC30265/outputs/02hisat2_hg38_100/hg38_100_sno_gene_gene_id.count.xz</v>
      </c>
      <c r="AD208" s="92" t="n">
        <v>15437737</v>
      </c>
      <c r="AE208" s="92" t="n">
        <v>650879</v>
      </c>
      <c r="AF208" s="93" t="n">
        <f aca="false">(AE208+AD208)/Y208</f>
        <v>0.960009680880607</v>
      </c>
      <c r="AG208" s="84" t="str">
        <f aca="false">CONCATENATE("preprocessing/", A208, "/outputs/03hisat2_lpanamensis_v36/sno_gene_gene_id.count.xz")</f>
        <v>preprocessing/TMRC30265/outputs/03hisat2_lpanamensis_v36/sno_gene_gene_id.count.xz</v>
      </c>
      <c r="AH208" s="92" t="n">
        <v>1049</v>
      </c>
      <c r="AI208" s="92" t="n">
        <v>96</v>
      </c>
      <c r="AJ208" s="94" t="n">
        <f aca="false">(AI208+AH208)/Y208</f>
        <v>6.83222897860385E-005</v>
      </c>
      <c r="AK208" s="95" t="n">
        <f aca="false">(AI208+AH208)/(AE208+AD208)</f>
        <v>7.11683341811378E-005</v>
      </c>
      <c r="AL208" s="84" t="s">
        <v>743</v>
      </c>
      <c r="AM208" s="84" t="s">
        <v>64</v>
      </c>
      <c r="AN208" s="84" t="s">
        <v>75</v>
      </c>
      <c r="AO208" s="92" t="n">
        <v>0</v>
      </c>
      <c r="AP208" s="92" t="n">
        <v>0</v>
      </c>
      <c r="AQ208" s="92" t="n">
        <v>34</v>
      </c>
      <c r="AR208" s="92" t="n">
        <v>0</v>
      </c>
      <c r="AS208" s="92" t="n">
        <f aca="false">SUM(AO208:AR208)</f>
        <v>34</v>
      </c>
      <c r="AT208" s="96" t="n">
        <f aca="false">+AS208/AH208</f>
        <v>0.0324118207816969</v>
      </c>
      <c r="AU208" s="84" t="s">
        <v>61</v>
      </c>
      <c r="AV208" s="97" t="str">
        <f aca="false">CONCATENATE("preprocessing/", A208, "/outputs/45salmon_hg38_lp/quant.sf")</f>
        <v>preprocessing/TMRC30265/outputs/45salmon_hg38_lp/quant.sf</v>
      </c>
      <c r="AW208" s="84" t="s">
        <v>1038</v>
      </c>
      <c r="AX208" s="84" t="s">
        <v>1039</v>
      </c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</row>
    <row r="209" s="84" customFormat="true" ht="21" hidden="false" customHeight="true" outlineLevel="0" collapsed="false">
      <c r="A209" s="100" t="s">
        <v>1040</v>
      </c>
      <c r="B209" s="84" t="s">
        <v>387</v>
      </c>
      <c r="C209" s="85" t="s">
        <v>1041</v>
      </c>
      <c r="D209" s="86" t="n">
        <v>1</v>
      </c>
      <c r="E209" s="87" t="s">
        <v>175</v>
      </c>
      <c r="F209" s="88" t="n">
        <v>43019</v>
      </c>
      <c r="G209" s="84" t="s">
        <v>764</v>
      </c>
      <c r="H209" s="87" t="s">
        <v>54</v>
      </c>
      <c r="I209" s="87" t="n">
        <v>1</v>
      </c>
      <c r="J209" s="87" t="s">
        <v>226</v>
      </c>
      <c r="K209" s="84" t="s">
        <v>183</v>
      </c>
      <c r="L209" s="84" t="s">
        <v>56</v>
      </c>
      <c r="M209" s="84" t="s">
        <v>183</v>
      </c>
      <c r="N209" s="87" t="s">
        <v>210</v>
      </c>
      <c r="O209" s="87" t="s">
        <v>765</v>
      </c>
      <c r="P209" s="87" t="s">
        <v>425</v>
      </c>
      <c r="Q209" s="103" t="n">
        <v>19000000</v>
      </c>
      <c r="R209" s="86"/>
      <c r="S209" s="91" t="s">
        <v>215</v>
      </c>
      <c r="T209" s="88" t="n">
        <v>43040</v>
      </c>
      <c r="U209" s="84" t="s">
        <v>61</v>
      </c>
      <c r="V209" s="84" t="s">
        <v>62</v>
      </c>
      <c r="X209" s="92" t="n">
        <v>32862567</v>
      </c>
      <c r="Y209" s="92" t="n">
        <v>30335866</v>
      </c>
      <c r="Z209" s="93" t="n">
        <f aca="false">Y209/X209</f>
        <v>0.923113097038342</v>
      </c>
      <c r="AA209" s="84" t="str">
        <f aca="false">CONCATENATE("preprocessing/",A209, "/outputs/salmon_hg38_100/quant.sf")</f>
        <v>preprocessing/TMRC30275/outputs/salmon_hg38_100/quant.sf</v>
      </c>
      <c r="AB209" s="84" t="str">
        <f aca="false">CONCATENATE("preprocessing/",A209, "/outputs/45salmon_hg38_lp/quant.sf")</f>
        <v>preprocessing/TMRC30275/outputs/45salmon_hg38_lp/quant.sf</v>
      </c>
      <c r="AC209" s="84" t="str">
        <f aca="false">CONCATENATE("preprocessing/", A209, "/outputs/02hisat2_hg38_100/hg38_100_sno_gene_gene_id.count.xz")</f>
        <v>preprocessing/TMRC30275/outputs/02hisat2_hg38_100/hg38_100_sno_gene_gene_id.count.xz</v>
      </c>
      <c r="AD209" s="92" t="n">
        <v>28423804</v>
      </c>
      <c r="AE209" s="92" t="n">
        <v>1242340</v>
      </c>
      <c r="AF209" s="93" t="n">
        <f aca="false">(AE209+AD209)/Y209</f>
        <v>0.977923096047431</v>
      </c>
      <c r="AG209" s="84" t="str">
        <f aca="false">CONCATENATE("preprocessing/", A209, "/outputs/03hisat2_lpanamensis_v36/sno_gene_gene_id.count.xz")</f>
        <v>preprocessing/TMRC30275/outputs/03hisat2_lpanamensis_v36/sno_gene_gene_id.count.xz</v>
      </c>
      <c r="AH209" s="92" t="n">
        <v>90</v>
      </c>
      <c r="AI209" s="92" t="n">
        <v>48</v>
      </c>
      <c r="AJ209" s="94" t="n">
        <f aca="false">(AI209+AH209)/Y209</f>
        <v>4.54907072703974E-006</v>
      </c>
      <c r="AK209" s="95" t="n">
        <f aca="false">(AI209+AH209)/(AE209+AD209)</f>
        <v>4.65176734799103E-006</v>
      </c>
      <c r="AL209" s="84" t="s">
        <v>390</v>
      </c>
      <c r="AM209" s="84" t="s">
        <v>64</v>
      </c>
      <c r="AN209" s="84" t="s">
        <v>65</v>
      </c>
      <c r="AO209" s="92" t="n">
        <v>0</v>
      </c>
      <c r="AP209" s="92" t="n">
        <v>0</v>
      </c>
      <c r="AQ209" s="92" t="n">
        <v>0</v>
      </c>
      <c r="AR209" s="92" t="n">
        <v>0</v>
      </c>
      <c r="AS209" s="92" t="n">
        <f aca="false">SUM(AO209:AR209)</f>
        <v>0</v>
      </c>
      <c r="AT209" s="96" t="n">
        <f aca="false">+AS209/AH209</f>
        <v>0</v>
      </c>
      <c r="AU209" s="84" t="s">
        <v>204</v>
      </c>
      <c r="AV209" s="97" t="str">
        <f aca="false">CONCATENATE("preprocessing/", A209, "/outputs/45salmon_hg38_lp/quant.sf")</f>
        <v>preprocessing/TMRC30275/outputs/45salmon_hg38_lp/quant.sf</v>
      </c>
      <c r="AW209" s="84" t="s">
        <v>1042</v>
      </c>
      <c r="AX209" s="84" t="s">
        <v>1043</v>
      </c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</row>
    <row r="210" s="84" customFormat="true" ht="21" hidden="false" customHeight="true" outlineLevel="0" collapsed="false">
      <c r="A210" s="100" t="s">
        <v>1044</v>
      </c>
      <c r="B210" s="84" t="s">
        <v>387</v>
      </c>
      <c r="C210" s="85" t="s">
        <v>1045</v>
      </c>
      <c r="D210" s="86" t="n">
        <v>1</v>
      </c>
      <c r="E210" s="87" t="s">
        <v>175</v>
      </c>
      <c r="F210" s="88" t="n">
        <v>43026</v>
      </c>
      <c r="G210" s="84" t="s">
        <v>764</v>
      </c>
      <c r="H210" s="87" t="s">
        <v>54</v>
      </c>
      <c r="I210" s="87" t="n">
        <v>2</v>
      </c>
      <c r="J210" s="87" t="s">
        <v>226</v>
      </c>
      <c r="K210" s="84" t="s">
        <v>183</v>
      </c>
      <c r="L210" s="84" t="s">
        <v>56</v>
      </c>
      <c r="M210" s="84" t="s">
        <v>183</v>
      </c>
      <c r="N210" s="87" t="s">
        <v>210</v>
      </c>
      <c r="O210" s="87" t="s">
        <v>765</v>
      </c>
      <c r="P210" s="87" t="s">
        <v>425</v>
      </c>
      <c r="Q210" s="103" t="n">
        <v>63000000</v>
      </c>
      <c r="R210" s="86"/>
      <c r="S210" s="91" t="s">
        <v>215</v>
      </c>
      <c r="T210" s="88" t="n">
        <v>43040</v>
      </c>
      <c r="U210" s="84" t="s">
        <v>61</v>
      </c>
      <c r="V210" s="84" t="s">
        <v>62</v>
      </c>
      <c r="X210" s="92" t="n">
        <v>33320596</v>
      </c>
      <c r="Y210" s="92" t="n">
        <v>30886885</v>
      </c>
      <c r="Z210" s="93" t="n">
        <f aca="false">Y210/X210</f>
        <v>0.926960760245705</v>
      </c>
      <c r="AA210" s="84" t="str">
        <f aca="false">CONCATENATE("preprocessing/",A210, "/outputs/salmon_hg38_100/quant.sf")</f>
        <v>preprocessing/TMRC30276/outputs/salmon_hg38_100/quant.sf</v>
      </c>
      <c r="AB210" s="84" t="str">
        <f aca="false">CONCATENATE("preprocessing/",A210, "/outputs/45salmon_hg38_lp/quant.sf")</f>
        <v>preprocessing/TMRC30276/outputs/45salmon_hg38_lp/quant.sf</v>
      </c>
      <c r="AC210" s="84" t="str">
        <f aca="false">CONCATENATE("preprocessing/", A210, "/outputs/02hisat2_hg38_100/hg38_100_sno_gene_gene_id.count.xz")</f>
        <v>preprocessing/TMRC30276/outputs/02hisat2_hg38_100/hg38_100_sno_gene_gene_id.count.xz</v>
      </c>
      <c r="AD210" s="92" t="n">
        <v>28883180</v>
      </c>
      <c r="AE210" s="92" t="n">
        <v>1377964</v>
      </c>
      <c r="AF210" s="93" t="n">
        <f aca="false">(AE210+AD210)/Y210</f>
        <v>0.979740883549766</v>
      </c>
      <c r="AG210" s="84" t="str">
        <f aca="false">CONCATENATE("preprocessing/", A210, "/outputs/03hisat2_lpanamensis_v36/sno_gene_gene_id.count.xz")</f>
        <v>preprocessing/TMRC30276/outputs/03hisat2_lpanamensis_v36/sno_gene_gene_id.count.xz</v>
      </c>
      <c r="AH210" s="92" t="n">
        <v>72</v>
      </c>
      <c r="AI210" s="92" t="n">
        <v>33</v>
      </c>
      <c r="AJ210" s="94" t="n">
        <f aca="false">(AI210+AH210)/Y210</f>
        <v>3.39950111511731E-006</v>
      </c>
      <c r="AK210" s="95" t="n">
        <f aca="false">(AI210+AH210)/(AE210+AD210)</f>
        <v>3.46979611874554E-006</v>
      </c>
      <c r="AL210" s="84" t="s">
        <v>390</v>
      </c>
      <c r="AM210" s="84" t="s">
        <v>221</v>
      </c>
      <c r="AN210" s="84" t="s">
        <v>65</v>
      </c>
      <c r="AO210" s="92" t="n">
        <v>0</v>
      </c>
      <c r="AP210" s="92" t="n">
        <v>0</v>
      </c>
      <c r="AQ210" s="92" t="n">
        <v>0</v>
      </c>
      <c r="AR210" s="92" t="n">
        <v>0</v>
      </c>
      <c r="AS210" s="92" t="n">
        <f aca="false">SUM(AO210:AR210)</f>
        <v>0</v>
      </c>
      <c r="AT210" s="96" t="n">
        <f aca="false">+AS210/AH210</f>
        <v>0</v>
      </c>
      <c r="AU210" s="84" t="s">
        <v>204</v>
      </c>
      <c r="AV210" s="97" t="str">
        <f aca="false">CONCATENATE("preprocessing/", A210, "/outputs/45salmon_hg38_lp/quant.sf")</f>
        <v>preprocessing/TMRC30276/outputs/45salmon_hg38_lp/quant.sf</v>
      </c>
      <c r="AW210" s="84" t="s">
        <v>1046</v>
      </c>
      <c r="AX210" s="84" t="s">
        <v>1047</v>
      </c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</row>
    <row r="211" s="84" customFormat="true" ht="21" hidden="false" customHeight="true" outlineLevel="0" collapsed="false">
      <c r="A211" s="100" t="s">
        <v>1048</v>
      </c>
      <c r="B211" s="84" t="s">
        <v>408</v>
      </c>
      <c r="C211" s="84" t="s">
        <v>1049</v>
      </c>
      <c r="D211" s="86" t="n">
        <v>1</v>
      </c>
      <c r="E211" s="87" t="s">
        <v>175</v>
      </c>
      <c r="F211" s="88" t="n">
        <v>43046</v>
      </c>
      <c r="G211" s="84" t="s">
        <v>764</v>
      </c>
      <c r="H211" s="87" t="s">
        <v>54</v>
      </c>
      <c r="I211" s="87" t="n">
        <v>3</v>
      </c>
      <c r="J211" s="87" t="s">
        <v>226</v>
      </c>
      <c r="K211" s="84" t="s">
        <v>183</v>
      </c>
      <c r="L211" s="84" t="s">
        <v>56</v>
      </c>
      <c r="M211" s="84" t="s">
        <v>72</v>
      </c>
      <c r="N211" s="87" t="s">
        <v>210</v>
      </c>
      <c r="O211" s="87" t="s">
        <v>765</v>
      </c>
      <c r="P211" s="87" t="s">
        <v>425</v>
      </c>
      <c r="Q211" s="103" t="n">
        <v>39500000</v>
      </c>
      <c r="R211" s="86"/>
      <c r="S211" s="91" t="s">
        <v>215</v>
      </c>
      <c r="T211" s="88" t="n">
        <v>43050</v>
      </c>
      <c r="U211" s="84" t="s">
        <v>61</v>
      </c>
      <c r="V211" s="84" t="s">
        <v>62</v>
      </c>
      <c r="X211" s="92" t="n">
        <v>27805895</v>
      </c>
      <c r="Y211" s="92" t="n">
        <v>24938493</v>
      </c>
      <c r="Z211" s="93" t="n">
        <f aca="false">Y211/X211</f>
        <v>0.896877910241695</v>
      </c>
      <c r="AA211" s="84" t="str">
        <f aca="false">CONCATENATE("preprocessing/",A211, "/outputs/salmon_hg38_100/quant.sf")</f>
        <v>preprocessing/TMRC30280/outputs/salmon_hg38_100/quant.sf</v>
      </c>
      <c r="AB211" s="84" t="str">
        <f aca="false">CONCATENATE("preprocessing/",A211, "/outputs/45salmon_hg38_lp/quant.sf")</f>
        <v>preprocessing/TMRC30280/outputs/45salmon_hg38_lp/quant.sf</v>
      </c>
      <c r="AC211" s="84" t="str">
        <f aca="false">CONCATENATE("preprocessing/", A211, "/outputs/02hisat2_hg38_100/hg38_100_sno_gene_gene_id.count.xz")</f>
        <v>preprocessing/TMRC30280/outputs/02hisat2_hg38_100/hg38_100_sno_gene_gene_id.count.xz</v>
      </c>
      <c r="AD211" s="92" t="n">
        <v>22793083</v>
      </c>
      <c r="AE211" s="92" t="n">
        <v>1299272</v>
      </c>
      <c r="AF211" s="93" t="n">
        <f aca="false">(AE211+AD211)/Y211</f>
        <v>0.966071005172606</v>
      </c>
      <c r="AG211" s="84" t="str">
        <f aca="false">CONCATENATE("preprocessing/", A211, "/outputs/03hisat2_lpanamensis_v36/sno_gene_gene_id.count.xz")</f>
        <v>preprocessing/TMRC30280/outputs/03hisat2_lpanamensis_v36/sno_gene_gene_id.count.xz</v>
      </c>
      <c r="AH211" s="92" t="n">
        <v>249</v>
      </c>
      <c r="AI211" s="92" t="n">
        <v>41</v>
      </c>
      <c r="AJ211" s="94" t="n">
        <f aca="false">(AI211+AH211)/Y211</f>
        <v>1.16286096357146E-005</v>
      </c>
      <c r="AK211" s="95" t="n">
        <f aca="false">(AI211+AH211)/(AE211+AD211)</f>
        <v>1.20370134011391E-005</v>
      </c>
      <c r="AL211" s="84" t="s">
        <v>410</v>
      </c>
      <c r="AM211" s="84" t="s">
        <v>221</v>
      </c>
      <c r="AN211" s="84" t="s">
        <v>65</v>
      </c>
      <c r="AO211" s="92" t="n">
        <v>0</v>
      </c>
      <c r="AP211" s="92" t="n">
        <v>0</v>
      </c>
      <c r="AQ211" s="92" t="n">
        <v>0</v>
      </c>
      <c r="AR211" s="92" t="n">
        <v>0</v>
      </c>
      <c r="AS211" s="92" t="n">
        <f aca="false">SUM(AO211:AR211)</f>
        <v>0</v>
      </c>
      <c r="AT211" s="96" t="n">
        <f aca="false">+AS211/AH211</f>
        <v>0</v>
      </c>
      <c r="AU211" s="84" t="s">
        <v>204</v>
      </c>
      <c r="AV211" s="97" t="str">
        <f aca="false">CONCATENATE("preprocessing/", A211, "/outputs/45salmon_hg38_lp/quant.sf")</f>
        <v>preprocessing/TMRC30280/outputs/45salmon_hg38_lp/quant.sf</v>
      </c>
      <c r="AW211" s="84" t="s">
        <v>1050</v>
      </c>
      <c r="AX211" s="84" t="s">
        <v>1051</v>
      </c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</row>
    <row r="212" s="84" customFormat="true" ht="21" hidden="false" customHeight="true" outlineLevel="0" collapsed="false">
      <c r="A212" s="100" t="s">
        <v>1052</v>
      </c>
      <c r="B212" s="84" t="s">
        <v>418</v>
      </c>
      <c r="C212" s="84" t="s">
        <v>1053</v>
      </c>
      <c r="D212" s="86" t="n">
        <v>1</v>
      </c>
      <c r="E212" s="87" t="s">
        <v>175</v>
      </c>
      <c r="F212" s="88" t="n">
        <v>43046</v>
      </c>
      <c r="G212" s="84" t="s">
        <v>764</v>
      </c>
      <c r="H212" s="87" t="s">
        <v>54</v>
      </c>
      <c r="I212" s="87" t="n">
        <v>1</v>
      </c>
      <c r="J212" s="87" t="s">
        <v>226</v>
      </c>
      <c r="K212" s="84" t="s">
        <v>183</v>
      </c>
      <c r="L212" s="84" t="s">
        <v>56</v>
      </c>
      <c r="M212" s="84" t="s">
        <v>72</v>
      </c>
      <c r="N212" s="87" t="s">
        <v>210</v>
      </c>
      <c r="O212" s="87" t="s">
        <v>765</v>
      </c>
      <c r="P212" s="87" t="s">
        <v>425</v>
      </c>
      <c r="Q212" s="103" t="n">
        <v>38500000</v>
      </c>
      <c r="R212" s="86"/>
      <c r="S212" s="91" t="s">
        <v>215</v>
      </c>
      <c r="T212" s="88" t="n">
        <v>43050</v>
      </c>
      <c r="U212" s="84" t="s">
        <v>61</v>
      </c>
      <c r="V212" s="84" t="s">
        <v>62</v>
      </c>
      <c r="X212" s="92" t="n">
        <v>28592175</v>
      </c>
      <c r="Y212" s="92" t="n">
        <v>25536169</v>
      </c>
      <c r="Z212" s="93" t="n">
        <f aca="false">Y212/X212</f>
        <v>0.893117400127832</v>
      </c>
      <c r="AA212" s="84" t="str">
        <f aca="false">CONCATENATE("preprocessing/",A212, "/outputs/salmon_hg38_100/quant.sf")</f>
        <v>preprocessing/TMRC30284/outputs/salmon_hg38_100/quant.sf</v>
      </c>
      <c r="AB212" s="84" t="str">
        <f aca="false">CONCATENATE("preprocessing/",A212, "/outputs/45salmon_hg38_lp/quant.sf")</f>
        <v>preprocessing/TMRC30284/outputs/45salmon_hg38_lp/quant.sf</v>
      </c>
      <c r="AC212" s="84" t="str">
        <f aca="false">CONCATENATE("preprocessing/", A212, "/outputs/02hisat2_hg38_100/hg38_100_sno_gene_gene_id.count.xz")</f>
        <v>preprocessing/TMRC30284/outputs/02hisat2_hg38_100/hg38_100_sno_gene_gene_id.count.xz</v>
      </c>
      <c r="AD212" s="92" t="n">
        <v>23376878</v>
      </c>
      <c r="AE212" s="92" t="n">
        <v>1007825</v>
      </c>
      <c r="AF212" s="93" t="n">
        <f aca="false">(AE212+AD212)/Y212</f>
        <v>0.95490842812013</v>
      </c>
      <c r="AG212" s="84" t="str">
        <f aca="false">CONCATENATE("preprocessing/", A212, "/outputs/03hisat2_lpanamensis_v36/sno_gene_gene_id.count.xz")</f>
        <v>preprocessing/TMRC30284/outputs/03hisat2_lpanamensis_v36/sno_gene_gene_id.count.xz</v>
      </c>
      <c r="AH212" s="92" t="n">
        <v>82</v>
      </c>
      <c r="AI212" s="92" t="n">
        <v>32</v>
      </c>
      <c r="AJ212" s="94" t="n">
        <f aca="false">(AI212+AH212)/Y212</f>
        <v>4.46425616935728E-006</v>
      </c>
      <c r="AK212" s="95" t="n">
        <f aca="false">(AI212+AH212)/(AE212+AD212)</f>
        <v>4.6750620665751E-006</v>
      </c>
      <c r="AL212" s="84" t="s">
        <v>420</v>
      </c>
      <c r="AM212" s="84" t="s">
        <v>64</v>
      </c>
      <c r="AN212" s="84" t="s">
        <v>65</v>
      </c>
      <c r="AO212" s="92" t="n">
        <v>0</v>
      </c>
      <c r="AP212" s="92" t="n">
        <v>0</v>
      </c>
      <c r="AQ212" s="92" t="n">
        <v>0</v>
      </c>
      <c r="AR212" s="92" t="n">
        <v>0</v>
      </c>
      <c r="AS212" s="92" t="n">
        <f aca="false">SUM(AO212:AR212)</f>
        <v>0</v>
      </c>
      <c r="AT212" s="96" t="n">
        <f aca="false">+AS212/AH212</f>
        <v>0</v>
      </c>
      <c r="AU212" s="84" t="s">
        <v>204</v>
      </c>
      <c r="AV212" s="97" t="str">
        <f aca="false">CONCATENATE("preprocessing/", A212, "/outputs/45salmon_hg38_lp/quant.sf")</f>
        <v>preprocessing/TMRC30284/outputs/45salmon_hg38_lp/quant.sf</v>
      </c>
      <c r="AW212" s="84" t="s">
        <v>1054</v>
      </c>
      <c r="AX212" s="84" t="s">
        <v>1055</v>
      </c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</row>
    <row r="213" s="84" customFormat="true" ht="21" hidden="false" customHeight="true" outlineLevel="0" collapsed="false">
      <c r="A213" s="100" t="s">
        <v>1056</v>
      </c>
      <c r="B213" s="84" t="s">
        <v>418</v>
      </c>
      <c r="C213" s="85" t="s">
        <v>1057</v>
      </c>
      <c r="D213" s="86" t="n">
        <v>1</v>
      </c>
      <c r="E213" s="87" t="s">
        <v>175</v>
      </c>
      <c r="F213" s="88" t="n">
        <v>43068</v>
      </c>
      <c r="G213" s="84" t="s">
        <v>764</v>
      </c>
      <c r="H213" s="87" t="s">
        <v>54</v>
      </c>
      <c r="I213" s="87" t="n">
        <v>3</v>
      </c>
      <c r="J213" s="87" t="s">
        <v>226</v>
      </c>
      <c r="K213" s="84" t="s">
        <v>183</v>
      </c>
      <c r="L213" s="84" t="s">
        <v>56</v>
      </c>
      <c r="M213" s="84" t="s">
        <v>72</v>
      </c>
      <c r="N213" s="87" t="s">
        <v>210</v>
      </c>
      <c r="O213" s="87" t="s">
        <v>765</v>
      </c>
      <c r="P213" s="87" t="s">
        <v>389</v>
      </c>
      <c r="Q213" s="103" t="n">
        <v>19700000</v>
      </c>
      <c r="R213" s="86"/>
      <c r="S213" s="91" t="s">
        <v>215</v>
      </c>
      <c r="T213" s="88" t="n">
        <v>43071</v>
      </c>
      <c r="U213" s="84" t="s">
        <v>61</v>
      </c>
      <c r="V213" s="84" t="s">
        <v>62</v>
      </c>
      <c r="X213" s="92" t="n">
        <v>28753098</v>
      </c>
      <c r="Y213" s="92" t="n">
        <v>26890090</v>
      </c>
      <c r="Z213" s="93" t="n">
        <f aca="false">Y213/X213</f>
        <v>0.935206703639378</v>
      </c>
      <c r="AA213" s="84" t="str">
        <f aca="false">CONCATENATE("preprocessing/",A213, "/outputs/salmon_hg38_100/quant.sf")</f>
        <v>preprocessing/TMRC30285/outputs/salmon_hg38_100/quant.sf</v>
      </c>
      <c r="AB213" s="84" t="str">
        <f aca="false">CONCATENATE("preprocessing/",A213, "/outputs/45salmon_hg38_lp/quant.sf")</f>
        <v>preprocessing/TMRC30285/outputs/45salmon_hg38_lp/quant.sf</v>
      </c>
      <c r="AC213" s="84" t="str">
        <f aca="false">CONCATENATE("preprocessing/", A213, "/outputs/02hisat2_hg38_100/hg38_100_sno_gene_gene_id.count.xz")</f>
        <v>preprocessing/TMRC30285/outputs/02hisat2_hg38_100/hg38_100_sno_gene_gene_id.count.xz</v>
      </c>
      <c r="AD213" s="92" t="n">
        <v>24924679</v>
      </c>
      <c r="AE213" s="92" t="n">
        <v>1144109</v>
      </c>
      <c r="AF213" s="93" t="n">
        <f aca="false">(AE213+AD213)/Y213</f>
        <v>0.969457075078589</v>
      </c>
      <c r="AG213" s="84" t="str">
        <f aca="false">CONCATENATE("preprocessing/", A213, "/outputs/03hisat2_lpanamensis_v36/sno_gene_gene_id.count.xz")</f>
        <v>preprocessing/TMRC30285/outputs/03hisat2_lpanamensis_v36/sno_gene_gene_id.count.xz</v>
      </c>
      <c r="AH213" s="92" t="n">
        <v>78</v>
      </c>
      <c r="AI213" s="92" t="n">
        <v>42</v>
      </c>
      <c r="AJ213" s="94" t="n">
        <f aca="false">(AI213+AH213)/Y213</f>
        <v>4.46261057512266E-006</v>
      </c>
      <c r="AK213" s="95" t="n">
        <f aca="false">(AI213+AH213)/(AE213+AD213)</f>
        <v>4.60320594881511E-006</v>
      </c>
      <c r="AL213" s="84" t="s">
        <v>420</v>
      </c>
      <c r="AM213" s="84" t="s">
        <v>221</v>
      </c>
      <c r="AN213" s="84" t="s">
        <v>65</v>
      </c>
      <c r="AO213" s="92" t="n">
        <v>0</v>
      </c>
      <c r="AP213" s="92" t="n">
        <v>0</v>
      </c>
      <c r="AQ213" s="92" t="n">
        <v>0</v>
      </c>
      <c r="AR213" s="92" t="n">
        <v>0</v>
      </c>
      <c r="AS213" s="92" t="n">
        <f aca="false">SUM(AO213:AR213)</f>
        <v>0</v>
      </c>
      <c r="AT213" s="96" t="n">
        <f aca="false">+AS213/AH213</f>
        <v>0</v>
      </c>
      <c r="AU213" s="84" t="s">
        <v>204</v>
      </c>
      <c r="AV213" s="97" t="str">
        <f aca="false">CONCATENATE("preprocessing/", A213, "/outputs/45salmon_hg38_lp/quant.sf")</f>
        <v>preprocessing/TMRC30285/outputs/45salmon_hg38_lp/quant.sf</v>
      </c>
      <c r="AW213" s="84" t="s">
        <v>1058</v>
      </c>
      <c r="AX213" s="84" t="s">
        <v>1059</v>
      </c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</row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00390625" defaultRowHeight="12.75" zeroHeight="false" outlineLevelRow="0" outlineLevelCol="0"/>
  <cols>
    <col collapsed="false" customWidth="false" hidden="false" outlineLevel="0" max="1" min="1" style="104" width="11"/>
    <col collapsed="false" customWidth="true" hidden="false" outlineLevel="0" max="2" min="2" style="104" width="11.76"/>
    <col collapsed="false" customWidth="true" hidden="false" outlineLevel="0" max="3" min="3" style="104" width="49.77"/>
  </cols>
  <sheetData>
    <row r="1" customFormat="false" ht="21" hidden="false" customHeight="false" outlineLevel="0" collapsed="false">
      <c r="A1" s="105" t="s">
        <v>1060</v>
      </c>
      <c r="B1" s="105" t="s">
        <v>1061</v>
      </c>
    </row>
    <row r="2" customFormat="false" ht="21" hidden="false" customHeight="false" outlineLevel="0" collapsed="false">
      <c r="A2" s="104" t="n">
        <v>1044</v>
      </c>
      <c r="B2" s="104" t="n">
        <v>1</v>
      </c>
      <c r="C2" s="105" t="s">
        <v>1062</v>
      </c>
    </row>
    <row r="3" customFormat="false" ht="21" hidden="false" customHeight="false" outlineLevel="0" collapsed="false">
      <c r="A3" s="104" t="n">
        <v>2052</v>
      </c>
      <c r="B3" s="104" t="n">
        <v>3</v>
      </c>
      <c r="C3" s="105" t="s">
        <v>1063</v>
      </c>
    </row>
    <row r="4" customFormat="false" ht="21" hidden="false" customHeight="false" outlineLevel="0" collapsed="false">
      <c r="A4" s="104" t="n">
        <v>2050</v>
      </c>
      <c r="B4" s="104" t="n">
        <v>3</v>
      </c>
      <c r="C4" s="105" t="s">
        <v>1063</v>
      </c>
    </row>
    <row r="5" customFormat="false" ht="21" hidden="false" customHeight="false" outlineLevel="0" collapsed="false">
      <c r="A5" s="104" t="n">
        <v>1044</v>
      </c>
      <c r="B5" s="104" t="n">
        <v>3</v>
      </c>
      <c r="C5" s="105" t="s">
        <v>1063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06" width="16.12"/>
    <col collapsed="false" customWidth="true" hidden="false" outlineLevel="0" max="2" min="2" style="106" width="18"/>
    <col collapsed="false" customWidth="true" hidden="false" outlineLevel="0" max="3" min="3" style="106" width="14.25"/>
    <col collapsed="false" customWidth="false" hidden="false" outlineLevel="0" max="16384" min="4" style="106" width="9"/>
  </cols>
  <sheetData>
    <row r="1" customFormat="false" ht="21" hidden="false" customHeight="false" outlineLevel="0" collapsed="false">
      <c r="A1" s="107" t="s">
        <v>1064</v>
      </c>
      <c r="B1" s="107" t="s">
        <v>1065</v>
      </c>
      <c r="C1" s="106" t="s">
        <v>1065</v>
      </c>
    </row>
    <row r="2" customFormat="false" ht="21" hidden="false" customHeight="false" outlineLevel="0" collapsed="false">
      <c r="A2" s="106" t="n">
        <v>1</v>
      </c>
      <c r="B2" s="108" t="s">
        <v>1066</v>
      </c>
      <c r="C2" s="108" t="s">
        <v>1067</v>
      </c>
    </row>
    <row r="3" customFormat="false" ht="21" hidden="false" customHeight="false" outlineLevel="0" collapsed="false">
      <c r="A3" s="106" t="n">
        <v>2</v>
      </c>
      <c r="B3" s="108" t="s">
        <v>1068</v>
      </c>
      <c r="C3" s="108" t="s">
        <v>1069</v>
      </c>
    </row>
    <row r="4" customFormat="false" ht="21" hidden="false" customHeight="false" outlineLevel="0" collapsed="false">
      <c r="A4" s="106" t="n">
        <v>3</v>
      </c>
      <c r="B4" s="108" t="s">
        <v>1070</v>
      </c>
      <c r="C4" s="108" t="s">
        <v>1071</v>
      </c>
    </row>
    <row r="5" customFormat="false" ht="21" hidden="false" customHeight="false" outlineLevel="0" collapsed="false">
      <c r="A5" s="106" t="n">
        <v>4</v>
      </c>
      <c r="B5" s="108" t="s">
        <v>1072</v>
      </c>
      <c r="C5" s="108" t="s">
        <v>1073</v>
      </c>
    </row>
    <row r="6" customFormat="false" ht="21" hidden="false" customHeight="false" outlineLevel="0" collapsed="false">
      <c r="A6" s="106" t="n">
        <v>5</v>
      </c>
      <c r="B6" s="108" t="s">
        <v>1074</v>
      </c>
      <c r="C6" s="108" t="s">
        <v>1075</v>
      </c>
    </row>
    <row r="7" customFormat="false" ht="21" hidden="false" customHeight="false" outlineLevel="0" collapsed="false">
      <c r="A7" s="106" t="n">
        <v>6</v>
      </c>
      <c r="B7" s="108" t="s">
        <v>1076</v>
      </c>
      <c r="C7" s="108" t="s">
        <v>1077</v>
      </c>
    </row>
    <row r="8" customFormat="false" ht="21" hidden="false" customHeight="false" outlineLevel="0" collapsed="false">
      <c r="A8" s="106" t="n">
        <v>7</v>
      </c>
      <c r="B8" s="108" t="s">
        <v>1078</v>
      </c>
      <c r="C8" s="108" t="s">
        <v>1079</v>
      </c>
    </row>
    <row r="9" customFormat="false" ht="21" hidden="false" customHeight="false" outlineLevel="0" collapsed="false">
      <c r="A9" s="106" t="n">
        <v>8</v>
      </c>
      <c r="B9" s="108" t="s">
        <v>1080</v>
      </c>
      <c r="C9" s="108" t="s">
        <v>1081</v>
      </c>
    </row>
    <row r="10" customFormat="false" ht="21" hidden="false" customHeight="false" outlineLevel="0" collapsed="false">
      <c r="A10" s="106" t="n">
        <v>9</v>
      </c>
      <c r="B10" s="108" t="s">
        <v>1082</v>
      </c>
      <c r="C10" s="108" t="s">
        <v>1083</v>
      </c>
    </row>
    <row r="11" customFormat="false" ht="21" hidden="false" customHeight="false" outlineLevel="0" collapsed="false">
      <c r="A11" s="106" t="n">
        <v>10</v>
      </c>
      <c r="B11" s="108" t="s">
        <v>1084</v>
      </c>
      <c r="C11" s="108" t="s">
        <v>1085</v>
      </c>
    </row>
    <row r="12" customFormat="false" ht="21" hidden="false" customHeight="false" outlineLevel="0" collapsed="false">
      <c r="A12" s="106" t="n">
        <v>11</v>
      </c>
      <c r="B12" s="108" t="s">
        <v>1086</v>
      </c>
      <c r="C12" s="108" t="s">
        <v>1087</v>
      </c>
    </row>
    <row r="13" customFormat="false" ht="21" hidden="false" customHeight="false" outlineLevel="0" collapsed="false">
      <c r="A13" s="106" t="n">
        <v>12</v>
      </c>
      <c r="B13" s="108" t="s">
        <v>1088</v>
      </c>
      <c r="C13" s="108" t="s">
        <v>1089</v>
      </c>
    </row>
    <row r="14" customFormat="false" ht="21" hidden="false" customHeight="false" outlineLevel="0" collapsed="false">
      <c r="A14" s="106" t="n">
        <v>13</v>
      </c>
      <c r="B14" s="108" t="s">
        <v>1090</v>
      </c>
      <c r="C14" s="108" t="s">
        <v>1091</v>
      </c>
    </row>
    <row r="15" customFormat="false" ht="21" hidden="false" customHeight="false" outlineLevel="0" collapsed="false">
      <c r="A15" s="106" t="n">
        <v>14</v>
      </c>
      <c r="B15" s="108" t="s">
        <v>1092</v>
      </c>
      <c r="C15" s="108" t="s">
        <v>1093</v>
      </c>
    </row>
    <row r="16" customFormat="false" ht="21" hidden="false" customHeight="false" outlineLevel="0" collapsed="false">
      <c r="A16" s="106" t="n">
        <v>15</v>
      </c>
      <c r="B16" s="108" t="s">
        <v>1094</v>
      </c>
      <c r="C16" s="108" t="s">
        <v>1095</v>
      </c>
    </row>
    <row r="17" customFormat="false" ht="21" hidden="false" customHeight="false" outlineLevel="0" collapsed="false">
      <c r="A17" s="106" t="n">
        <v>16</v>
      </c>
      <c r="B17" s="108" t="s">
        <v>1096</v>
      </c>
      <c r="C17" s="108" t="s">
        <v>1097</v>
      </c>
    </row>
    <row r="18" customFormat="false" ht="21" hidden="false" customHeight="false" outlineLevel="0" collapsed="false">
      <c r="A18" s="106" t="n">
        <v>17</v>
      </c>
      <c r="B18" s="108" t="s">
        <v>1098</v>
      </c>
      <c r="C18" s="108" t="s">
        <v>1099</v>
      </c>
    </row>
    <row r="19" customFormat="false" ht="21" hidden="false" customHeight="false" outlineLevel="0" collapsed="false">
      <c r="A19" s="106" t="n">
        <v>18</v>
      </c>
      <c r="B19" s="108" t="s">
        <v>1100</v>
      </c>
      <c r="C19" s="108" t="s">
        <v>1101</v>
      </c>
    </row>
    <row r="20" customFormat="false" ht="21" hidden="false" customHeight="false" outlineLevel="0" collapsed="false">
      <c r="A20" s="106" t="n">
        <v>19</v>
      </c>
      <c r="B20" s="108" t="s">
        <v>1102</v>
      </c>
      <c r="C20" s="108" t="s">
        <v>1103</v>
      </c>
    </row>
    <row r="21" customFormat="false" ht="21" hidden="false" customHeight="false" outlineLevel="0" collapsed="false">
      <c r="A21" s="106" t="n">
        <v>20</v>
      </c>
      <c r="B21" s="108" t="s">
        <v>1104</v>
      </c>
      <c r="C21" s="108" t="s">
        <v>1105</v>
      </c>
    </row>
    <row r="22" customFormat="false" ht="21" hidden="false" customHeight="false" outlineLevel="0" collapsed="false">
      <c r="A22" s="106" t="n">
        <v>21</v>
      </c>
      <c r="B22" s="108" t="s">
        <v>1106</v>
      </c>
      <c r="C22" s="108" t="s">
        <v>1107</v>
      </c>
    </row>
    <row r="23" customFormat="false" ht="21" hidden="false" customHeight="false" outlineLevel="0" collapsed="false">
      <c r="A23" s="106" t="n">
        <v>22</v>
      </c>
      <c r="B23" s="108" t="s">
        <v>1108</v>
      </c>
      <c r="C23" s="108" t="s">
        <v>1109</v>
      </c>
    </row>
    <row r="24" customFormat="false" ht="21" hidden="false" customHeight="false" outlineLevel="0" collapsed="false">
      <c r="A24" s="106" t="n">
        <v>23</v>
      </c>
      <c r="B24" s="108" t="s">
        <v>1110</v>
      </c>
      <c r="C24" s="108" t="s">
        <v>1111</v>
      </c>
    </row>
    <row r="25" customFormat="false" ht="21" hidden="false" customHeight="false" outlineLevel="0" collapsed="false">
      <c r="A25" s="106" t="n">
        <v>24</v>
      </c>
      <c r="B25" s="108" t="s">
        <v>1112</v>
      </c>
      <c r="C25" s="108" t="s">
        <v>1113</v>
      </c>
    </row>
    <row r="26" customFormat="false" ht="21" hidden="false" customHeight="false" outlineLevel="0" collapsed="false">
      <c r="A26" s="106" t="n">
        <v>25</v>
      </c>
      <c r="B26" s="109" t="s">
        <v>1114</v>
      </c>
      <c r="C26" s="109" t="s">
        <v>1115</v>
      </c>
    </row>
    <row r="27" customFormat="false" ht="21" hidden="false" customHeight="false" outlineLevel="0" collapsed="false">
      <c r="A27" s="106" t="n">
        <v>26</v>
      </c>
      <c r="B27" s="109" t="s">
        <v>1116</v>
      </c>
      <c r="C27" s="109" t="s">
        <v>1117</v>
      </c>
    </row>
    <row r="28" customFormat="false" ht="21" hidden="false" customHeight="false" outlineLevel="0" collapsed="false">
      <c r="A28" s="106" t="n">
        <v>27</v>
      </c>
      <c r="B28" s="109" t="s">
        <v>1118</v>
      </c>
      <c r="C28" s="109" t="s">
        <v>1119</v>
      </c>
    </row>
    <row r="29" customFormat="false" ht="21" hidden="false" customHeight="false" outlineLevel="0" collapsed="false">
      <c r="A29" s="106" t="n">
        <v>28</v>
      </c>
      <c r="B29" s="109" t="s">
        <v>1120</v>
      </c>
      <c r="C29" s="109" t="s">
        <v>1121</v>
      </c>
    </row>
    <row r="30" customFormat="false" ht="21" hidden="false" customHeight="false" outlineLevel="0" collapsed="false">
      <c r="A30" s="106" t="n">
        <v>29</v>
      </c>
      <c r="B30" s="109" t="s">
        <v>1122</v>
      </c>
      <c r="C30" s="109" t="s">
        <v>1123</v>
      </c>
    </row>
    <row r="31" customFormat="false" ht="21" hidden="false" customHeight="false" outlineLevel="0" collapsed="false">
      <c r="A31" s="106" t="n">
        <v>30</v>
      </c>
      <c r="B31" s="109" t="s">
        <v>1124</v>
      </c>
      <c r="C31" s="109" t="s">
        <v>1125</v>
      </c>
    </row>
    <row r="32" customFormat="false" ht="21" hidden="false" customHeight="false" outlineLevel="0" collapsed="false">
      <c r="A32" s="106" t="n">
        <v>31</v>
      </c>
      <c r="B32" s="109" t="s">
        <v>1126</v>
      </c>
      <c r="C32" s="109" t="s">
        <v>1127</v>
      </c>
    </row>
    <row r="33" customFormat="false" ht="21" hidden="false" customHeight="false" outlineLevel="0" collapsed="false">
      <c r="A33" s="106" t="n">
        <v>32</v>
      </c>
      <c r="B33" s="109" t="s">
        <v>1128</v>
      </c>
      <c r="C33" s="109" t="s">
        <v>1129</v>
      </c>
    </row>
    <row r="34" customFormat="false" ht="21" hidden="false" customHeight="false" outlineLevel="0" collapsed="false">
      <c r="A34" s="106" t="n">
        <v>33</v>
      </c>
      <c r="B34" s="109" t="s">
        <v>1130</v>
      </c>
      <c r="C34" s="109" t="s">
        <v>1131</v>
      </c>
    </row>
    <row r="35" customFormat="false" ht="21" hidden="false" customHeight="false" outlineLevel="0" collapsed="false">
      <c r="A35" s="106" t="n">
        <v>34</v>
      </c>
      <c r="B35" s="109" t="s">
        <v>1132</v>
      </c>
      <c r="C35" s="109" t="s">
        <v>1133</v>
      </c>
    </row>
    <row r="36" customFormat="false" ht="21" hidden="false" customHeight="false" outlineLevel="0" collapsed="false">
      <c r="A36" s="106" t="n">
        <v>35</v>
      </c>
      <c r="B36" s="109" t="s">
        <v>1134</v>
      </c>
      <c r="C36" s="109" t="s">
        <v>1135</v>
      </c>
    </row>
    <row r="37" customFormat="false" ht="21" hidden="false" customHeight="false" outlineLevel="0" collapsed="false">
      <c r="A37" s="106" t="n">
        <v>36</v>
      </c>
      <c r="B37" s="109" t="s">
        <v>1136</v>
      </c>
      <c r="C37" s="109" t="s">
        <v>1137</v>
      </c>
    </row>
    <row r="38" customFormat="false" ht="21" hidden="false" customHeight="false" outlineLevel="0" collapsed="false">
      <c r="A38" s="106" t="n">
        <v>37</v>
      </c>
      <c r="B38" s="109" t="s">
        <v>1138</v>
      </c>
      <c r="C38" s="109" t="s">
        <v>1139</v>
      </c>
    </row>
    <row r="39" customFormat="false" ht="21" hidden="false" customHeight="false" outlineLevel="0" collapsed="false">
      <c r="A39" s="106" t="n">
        <v>38</v>
      </c>
      <c r="B39" s="109" t="s">
        <v>1140</v>
      </c>
      <c r="C39" s="109" t="s">
        <v>1141</v>
      </c>
    </row>
    <row r="40" customFormat="false" ht="21" hidden="false" customHeight="false" outlineLevel="0" collapsed="false">
      <c r="A40" s="106" t="n">
        <v>39</v>
      </c>
      <c r="B40" s="109" t="s">
        <v>1142</v>
      </c>
      <c r="C40" s="109" t="s">
        <v>1143</v>
      </c>
    </row>
    <row r="41" customFormat="false" ht="21" hidden="false" customHeight="false" outlineLevel="0" collapsed="false">
      <c r="A41" s="106" t="n">
        <v>40</v>
      </c>
      <c r="B41" s="109" t="s">
        <v>1144</v>
      </c>
      <c r="C41" s="109" t="s">
        <v>1145</v>
      </c>
    </row>
    <row r="42" customFormat="false" ht="21" hidden="false" customHeight="false" outlineLevel="0" collapsed="false">
      <c r="A42" s="106" t="n">
        <v>41</v>
      </c>
      <c r="B42" s="109" t="s">
        <v>1146</v>
      </c>
      <c r="C42" s="109" t="s">
        <v>1147</v>
      </c>
    </row>
    <row r="43" customFormat="false" ht="21" hidden="false" customHeight="false" outlineLevel="0" collapsed="false">
      <c r="A43" s="106" t="n">
        <v>42</v>
      </c>
      <c r="B43" s="109" t="s">
        <v>1148</v>
      </c>
      <c r="C43" s="109" t="s">
        <v>1149</v>
      </c>
    </row>
    <row r="44" customFormat="false" ht="21" hidden="false" customHeight="false" outlineLevel="0" collapsed="false">
      <c r="A44" s="106" t="n">
        <v>43</v>
      </c>
      <c r="B44" s="109" t="s">
        <v>1150</v>
      </c>
      <c r="C44" s="109" t="s">
        <v>1151</v>
      </c>
    </row>
    <row r="45" customFormat="false" ht="21" hidden="false" customHeight="false" outlineLevel="0" collapsed="false">
      <c r="A45" s="106" t="n">
        <v>44</v>
      </c>
      <c r="B45" s="109" t="s">
        <v>1152</v>
      </c>
      <c r="C45" s="109" t="s">
        <v>1153</v>
      </c>
    </row>
    <row r="46" customFormat="false" ht="21" hidden="false" customHeight="false" outlineLevel="0" collapsed="false">
      <c r="A46" s="106" t="n">
        <v>45</v>
      </c>
      <c r="B46" s="109" t="s">
        <v>1154</v>
      </c>
      <c r="C46" s="109" t="s">
        <v>1155</v>
      </c>
    </row>
    <row r="47" customFormat="false" ht="21" hidden="false" customHeight="false" outlineLevel="0" collapsed="false">
      <c r="A47" s="106" t="n">
        <v>46</v>
      </c>
      <c r="B47" s="109" t="s">
        <v>1156</v>
      </c>
      <c r="C47" s="109" t="s">
        <v>1157</v>
      </c>
    </row>
    <row r="48" customFormat="false" ht="21" hidden="false" customHeight="false" outlineLevel="0" collapsed="false">
      <c r="A48" s="106" t="n">
        <v>47</v>
      </c>
      <c r="B48" s="109" t="s">
        <v>1158</v>
      </c>
      <c r="C48" s="109" t="s">
        <v>1159</v>
      </c>
    </row>
    <row r="49" customFormat="false" ht="21" hidden="false" customHeight="false" outlineLevel="0" collapsed="false">
      <c r="A49" s="106" t="n">
        <v>48</v>
      </c>
      <c r="B49" s="109" t="s">
        <v>1160</v>
      </c>
      <c r="C49" s="109" t="s">
        <v>1161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9.00390625" defaultRowHeight="12.75" zeroHeight="false" outlineLevelRow="0" outlineLevelCol="0"/>
  <sheetData>
    <row r="1" customFormat="false" ht="21" hidden="false" customHeight="false" outlineLevel="0" collapsed="false">
      <c r="A1" s="22" t="n">
        <v>1</v>
      </c>
      <c r="B1" s="22" t="n">
        <v>1</v>
      </c>
      <c r="C1" s="22" t="n">
        <v>1</v>
      </c>
      <c r="D1" s="22" t="n">
        <v>1</v>
      </c>
      <c r="E1" s="22" t="n">
        <v>1</v>
      </c>
      <c r="F1" s="22" t="n">
        <v>1</v>
      </c>
      <c r="G1" s="22" t="n">
        <v>1</v>
      </c>
      <c r="H1" s="22" t="n">
        <v>1</v>
      </c>
      <c r="I1" s="22" t="n">
        <v>1</v>
      </c>
      <c r="J1" s="22" t="n">
        <v>1</v>
      </c>
    </row>
    <row r="2" customFormat="false" ht="21" hidden="false" customHeight="false" outlineLevel="0" collapsed="false">
      <c r="A2" s="22" t="n">
        <v>1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21" hidden="false" customHeight="false" outlineLevel="0" collapsed="false">
      <c r="A3" s="22" t="n">
        <v>1</v>
      </c>
      <c r="B3" s="22" t="n">
        <v>1</v>
      </c>
      <c r="C3" s="22" t="n">
        <v>1</v>
      </c>
      <c r="D3" s="22" t="n">
        <v>1</v>
      </c>
      <c r="E3" s="22" t="n">
        <v>1</v>
      </c>
      <c r="F3" s="22" t="n">
        <v>1</v>
      </c>
      <c r="G3" s="22" t="n">
        <v>1</v>
      </c>
      <c r="H3" s="22" t="n">
        <v>1</v>
      </c>
      <c r="I3" s="22" t="n">
        <v>1</v>
      </c>
      <c r="J3" s="22" t="n">
        <v>1</v>
      </c>
    </row>
    <row r="4" customFormat="false" ht="21" hidden="false" customHeight="false" outlineLevel="0" collapsed="false">
      <c r="A4" s="22" t="n">
        <v>1</v>
      </c>
      <c r="B4" s="22" t="n">
        <v>1</v>
      </c>
      <c r="C4" s="22" t="n">
        <v>1</v>
      </c>
      <c r="D4" s="22" t="n">
        <v>1</v>
      </c>
      <c r="E4" s="22" t="n">
        <v>1</v>
      </c>
      <c r="F4" s="22" t="n">
        <v>1</v>
      </c>
      <c r="G4" s="22" t="n">
        <v>1</v>
      </c>
      <c r="H4" s="22" t="n">
        <v>1</v>
      </c>
      <c r="I4" s="22" t="n">
        <v>1</v>
      </c>
      <c r="J4" s="22" t="n">
        <v>1</v>
      </c>
    </row>
    <row r="5" customFormat="false" ht="21" hidden="false" customHeight="false" outlineLevel="0" collapsed="false">
      <c r="A5" s="22" t="n">
        <v>1</v>
      </c>
      <c r="B5" s="22" t="n">
        <v>1</v>
      </c>
      <c r="C5" s="22" t="n">
        <v>1</v>
      </c>
      <c r="D5" s="22" t="n">
        <v>1</v>
      </c>
      <c r="E5" s="22" t="n">
        <v>1</v>
      </c>
      <c r="F5" s="22" t="n">
        <v>1</v>
      </c>
      <c r="G5" s="22" t="n">
        <v>1</v>
      </c>
      <c r="H5" s="22" t="n">
        <v>1</v>
      </c>
      <c r="I5" s="22" t="n">
        <v>1</v>
      </c>
      <c r="J5" s="22" t="n">
        <v>1</v>
      </c>
    </row>
    <row r="6" customFormat="false" ht="21" hidden="false" customHeight="false" outlineLevel="0" collapsed="false">
      <c r="A6" s="22" t="n">
        <v>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21" hidden="false" customHeight="false" outlineLevel="0" collapsed="false">
      <c r="A7" s="22" t="n">
        <v>1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21" hidden="false" customHeight="false" outlineLevel="0" collapsed="false">
      <c r="A8" s="22" t="n">
        <v>1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2024-09-03T15:58:40Z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