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semikkelsen/Documents/GitHub/Stercorarius/2_Phylogeny/2.5c_phylogeny_ASTRAL/"/>
    </mc:Choice>
  </mc:AlternateContent>
  <xr:revisionPtr revIDLastSave="0" documentId="13_ncr:1_{3E6E3228-F3F6-8A45-9106-95CE3BB0D62E}" xr6:coauthVersionLast="47" xr6:coauthVersionMax="47" xr10:uidLastSave="{00000000-0000-0000-0000-000000000000}"/>
  <bookViews>
    <workbookView xWindow="1980" yWindow="5660" windowWidth="29320" windowHeight="13940" xr2:uid="{9BC89EEB-80AA-EA49-9323-DD0E81409FD0}"/>
  </bookViews>
  <sheets>
    <sheet name="Table S4" sheetId="3" r:id="rId1"/>
    <sheet name="chrZ_nonrecombining" sheetId="1" r:id="rId2"/>
    <sheet name="Autosomal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2" i="3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<sst xmlns="http://schemas.openxmlformats.org/spreadsheetml/2006/main" count="162" uniqueCount="88">
  <si>
    <t>N5</t>
  </si>
  <si>
    <t>t1</t>
  </si>
  <si>
    <t>{Alca_torda}|{A-SK01, A-SK7, A-SK8, CHSK_MKP2451, CISK55, CISK3, CISK2, GRSK_MKP1592, GRSK_MKP1593, POJA_4, POJA_IB2659, POJA_MKP1559}#{LTJA_MKP990}|{PAJA_B20730, PAJA_US-M606730}</t>
  </si>
  <si>
    <t>t2</t>
  </si>
  <si>
    <t>{Alca_torda}|{LTJA_MKP990}#{A-SK01, A-SK7, A-SK8, CHSK_MKP2451, CISK55, CISK3, CISK2, GRSK_MKP1592, GRSK_MKP1593, POJA_4, POJA_IB2659, POJA_MKP1559}|{PAJA_B20730, PAJA_US-M606730}</t>
  </si>
  <si>
    <t>t3</t>
  </si>
  <si>
    <t>{Alca_torda}|{PAJA_B20730, PAJA_US-M606730}#{A-SK01, A-SK7, A-SK8, CHSK_MKP2451, CISK55, CISK3, CISK2, GRSK_MKP1592, GRSK_MKP1593, POJA_4, POJA_IB2659, POJA_MKP1559}|{LTJA_MKP990}</t>
  </si>
  <si>
    <t>N6</t>
  </si>
  <si>
    <t>{Alca_torda}|{LTJA_MKP990, PAJA_B20730, PAJA_US-M606730}#{A-SK01, A-SK7, A-SK8, CHSK_MKP2451, CISK55, CISK3, CISK2, GRSK_MKP1592, GRSK_MKP1593}|{POJA_4, POJA_IB2659, POJA_MKP1559}</t>
  </si>
  <si>
    <t>{Alca_torda}|{A-SK01, A-SK7, A-SK8, CHSK_MKP2451, CISK55, CISK3, CISK2, GRSK_MKP1592, GRSK_MKP1593}#{POJA_4, POJA_IB2659, POJA_MKP1559}|{LTJA_MKP990, PAJA_B20730, PAJA_US-M606730}</t>
  </si>
  <si>
    <t>{Alca_torda}|{POJA_4, POJA_IB2659, POJA_MKP1559}#{A-SK01, A-SK7, A-SK8, CHSK_MKP2451, CISK55, CISK3, CISK2, GRSK_MKP1592, GRSK_MKP1593}|{LTJA_MKP990, PAJA_B20730, PAJA_US-M606730}</t>
  </si>
  <si>
    <t>N7</t>
  </si>
  <si>
    <t>{Alca_torda, LTJA_MKP990, PAJA_B20730, PAJA_US-M606730}|{POJA_4, POJA_IB2659, POJA_MKP1559}#{A-SK01, A-SK7, A-SK8, CHSK_MKP2451, CISK55, CISK3, CISK2}|{GRSK_MKP1592, GRSK_MKP1593}</t>
  </si>
  <si>
    <t>{Alca_torda, LTJA_MKP990, PAJA_B20730, PAJA_US-M606730}|{GRSK_MKP1592, GRSK_MKP1593}#{A-SK01, A-SK7, A-SK8, CHSK_MKP2451, CISK55, CISK3, CISK2}|{POJA_4, POJA_IB2659, POJA_MKP1559}</t>
  </si>
  <si>
    <t>{Alca_torda, LTJA_MKP990, PAJA_B20730, PAJA_US-M606730}|{A-SK01, A-SK7, A-SK8, CHSK_MKP2451, CISK55, CISK3, CISK2}#{GRSK_MKP1592, GRSK_MKP1593}|{POJA_4, POJA_IB2659, POJA_MKP1559}</t>
  </si>
  <si>
    <t>N8</t>
  </si>
  <si>
    <t>{Alca_torda, POJA_4, POJA_IB2659, POJA_MKP1559, LTJA_MKP990, PAJA_B20730, PAJA_US-M606730}|{GRSK_MKP1592, GRSK_MKP1593}#{A-SK01, A-SK7, A-SK8}|{CHSK_MKP2451, CISK55, CISK3, CISK2}</t>
  </si>
  <si>
    <t>{Alca_torda, POJA_4, POJA_IB2659, POJA_MKP1559, LTJA_MKP990, PAJA_B20730, PAJA_US-M606730}|{A-SK01, A-SK7, A-SK8}#{CHSK_MKP2451, CISK55, CISK3, CISK2}|{GRSK_MKP1592, GRSK_MKP1593}</t>
  </si>
  <si>
    <t>{Alca_torda, POJA_4, POJA_IB2659, POJA_MKP1559, LTJA_MKP990, PAJA_B20730, PAJA_US-M606730}|{CHSK_MKP2451, CISK55, CISK3, CISK2}#{A-SK01, A-SK7, A-SK8}|{GRSK_MKP1592, GRSK_MKP1593}</t>
  </si>
  <si>
    <t>N9</t>
  </si>
  <si>
    <t>{Alca_torda, GRSK_MKP1592, GRSK_MKP1593, POJA_4, POJA_IB2659, POJA_MKP1559, LTJA_MKP990, PAJA_B20730, PAJA_US-M606730}|{A-SK01, A-SK7, A-SK8}#{CHSK_MKP2451}|{CISK55, CISK3, CISK2}</t>
  </si>
  <si>
    <t>{Alca_torda, GRSK_MKP1592, GRSK_MKP1593, POJA_4, POJA_IB2659, POJA_MKP1559, LTJA_MKP990, PAJA_B20730, PAJA_US-M606730}|{CHSK_MKP2451}#{A-SK01, A-SK7, A-SK8}|{CISK55, CISK3, CISK2}</t>
  </si>
  <si>
    <t>{Alca_torda, GRSK_MKP1592, GRSK_MKP1593, POJA_4, POJA_IB2659, POJA_MKP1559, LTJA_MKP990, PAJA_B20730, PAJA_US-M606730}|{CISK55, CISK3, CISK2}#{A-SK01, A-SK7, A-SK8}|{CHSK_MKP2451}</t>
  </si>
  <si>
    <t>monophyly of PAJA,LTJA</t>
  </si>
  <si>
    <t>PAJA with skuas</t>
  </si>
  <si>
    <t>LTJA with skuas</t>
  </si>
  <si>
    <t>monophyly of POJA,Catharacta</t>
  </si>
  <si>
    <t>POJA with small jaegers</t>
  </si>
  <si>
    <t>skuas with small jaegers</t>
  </si>
  <si>
    <t>monophyly of Catharacta</t>
  </si>
  <si>
    <t>southern hemisphere with POJA</t>
  </si>
  <si>
    <t>skua with POJA</t>
  </si>
  <si>
    <t>monophyly of southern hemisphere</t>
  </si>
  <si>
    <t>CHSK,CISK with GRSK</t>
  </si>
  <si>
    <t>ANSK with GRSK</t>
  </si>
  <si>
    <t>monophyly of CHSK,CISK</t>
  </si>
  <si>
    <t>ANSK with CISK</t>
  </si>
  <si>
    <t>ANSK with CHSK</t>
  </si>
  <si>
    <t>Node_name</t>
  </si>
  <si>
    <t>Topology_name</t>
  </si>
  <si>
    <t>Topology</t>
  </si>
  <si>
    <t>Number_trees_supporting</t>
  </si>
  <si>
    <t>Number_gene_trees_total</t>
  </si>
  <si>
    <t>Local_Posterior_propability</t>
  </si>
  <si>
    <t>Normalized_quartet_score</t>
  </si>
  <si>
    <t>Description_of_topology</t>
  </si>
  <si>
    <t>{Alca_torda}|{A-SK01, A-SK7, CISK2, A-SK8, CHSK_MKP2451, GRSK_MKP1592, GRSK_MKP1593, CISK3, CISK55, POJA_MKP1559, POJA_4, POJA_IB2659}#{LTJA_MKP990}|{PAJA_B20730, PAJA_US-M606730}</t>
  </si>
  <si>
    <t>{Alca_torda}|{LTJA_MKP990}#{A-SK01, A-SK7, CISK2, A-SK8, CHSK_MKP2451, GRSK_MKP1592, GRSK_MKP1593, CISK3, CISK55, POJA_MKP1559, POJA_4, POJA_IB2659}|{PAJA_B20730, PAJA_US-M606730}</t>
  </si>
  <si>
    <t>{Alca_torda}|{PAJA_B20730, PAJA_US-M606730}#{A-SK01, A-SK7, CISK2, A-SK8, CHSK_MKP2451, GRSK_MKP1592, GRSK_MKP1593, CISK3, CISK55, POJA_MKP1559, POJA_4, POJA_IB2659}|{LTJA_MKP990}</t>
  </si>
  <si>
    <t>{Alca_torda}|{LTJA_MKP990, PAJA_B20730, PAJA_US-M606730}#{A-SK01, A-SK7, CISK2, A-SK8, CHSK_MKP2451, GRSK_MKP1592, GRSK_MKP1593, CISK3, CISK55}|{POJA_MKP1559, POJA_4, POJA_IB2659}</t>
  </si>
  <si>
    <t>{Alca_torda}|{A-SK01, A-SK7, CISK2, A-SK8, CHSK_MKP2451, GRSK_MKP1592, GRSK_MKP1593, CISK3, CISK55}#{POJA_MKP1559, POJA_4, POJA_IB2659}|{LTJA_MKP990, PAJA_B20730, PAJA_US-M606730}</t>
  </si>
  <si>
    <t>{Alca_torda}|{POJA_MKP1559, POJA_4, POJA_IB2659}#{A-SK01, A-SK7, CISK2, A-SK8, CHSK_MKP2451, GRSK_MKP1592, GRSK_MKP1593, CISK3, CISK55}|{LTJA_MKP990, PAJA_B20730, PAJA_US-M606730}</t>
  </si>
  <si>
    <t>{Alca_torda, LTJA_MKP990, PAJA_B20730, PAJA_US-M606730}|{POJA_MKP1559, POJA_4, POJA_IB2659}#{A-SK01, A-SK7, CISK2, A-SK8, CHSK_MKP2451, CISK3, CISK55}|{GRSK_MKP1592, GRSK_MKP1593}</t>
  </si>
  <si>
    <t>{Alca_torda, LTJA_MKP990, PAJA_B20730, PAJA_US-M606730}|{GRSK_MKP1592, GRSK_MKP1593}#{A-SK01, A-SK7, CISK2, A-SK8, CHSK_MKP2451, CISK3, CISK55}|{POJA_MKP1559, POJA_4, POJA_IB2659}</t>
  </si>
  <si>
    <t>{Alca_torda, LTJA_MKP990, PAJA_B20730, PAJA_US-M606730}|{A-SK01, A-SK7, CISK2, A-SK8, CHSK_MKP2451, CISK3, CISK55}#{GRSK_MKP1592, GRSK_MKP1593}|{POJA_MKP1559, POJA_4, POJA_IB2659}</t>
  </si>
  <si>
    <t>{Alca_torda, POJA_MKP1559, POJA_4, POJA_IB2659, LTJA_MKP990, PAJA_B20730, PAJA_US-M606730}|{GRSK_MKP1592, GRSK_MKP1593}#{A-SK01, A-SK7, CISK2, A-SK8, CISK3, CISK55}|{CHSK_MKP2451}</t>
  </si>
  <si>
    <t>{Alca_torda, POJA_MKP1559, POJA_4, POJA_IB2659, LTJA_MKP990, PAJA_B20730, PAJA_US-M606730}|{CHSK_MKP2451}#{A-SK01, A-SK7, CISK2, A-SK8, CISK3, CISK55}|{GRSK_MKP1592, GRSK_MKP1593}</t>
  </si>
  <si>
    <t>{Alca_torda, POJA_MKP1559, POJA_4, POJA_IB2659, LTJA_MKP990, PAJA_B20730, PAJA_US-M606730}|{A-SK01, A-SK7, CISK2, A-SK8, CISK3, CISK55}#{CHSK_MKP2451}|{GRSK_MKP1592, GRSK_MKP1593}</t>
  </si>
  <si>
    <t>{Alca_torda, GRSK_MKP1592, GRSK_MKP1593, POJA_MKP1559, POJA_4, POJA_IB2659, LTJA_MKP990, PAJA_B20730, PAJA_US-M606730}|{CHSK_MKP2451}#{A-SK01, A-SK7, A-SK8}|{CISK2, CISK3, CISK55}</t>
  </si>
  <si>
    <t>{Alca_torda, GRSK_MKP1592, GRSK_MKP1593, POJA_MKP1559, POJA_4, POJA_IB2659, LTJA_MKP990, PAJA_B20730, PAJA_US-M606730}|{CISK2, CISK3, CISK55}#{A-SK01, A-SK7, A-SK8}|{CHSK_MKP2451}</t>
  </si>
  <si>
    <t>{Alca_torda, GRSK_MKP1592, GRSK_MKP1593, POJA_MKP1559, POJA_4, POJA_IB2659, LTJA_MKP990, PAJA_B20730, PAJA_US-M606730}|{A-SK01, A-SK7, A-SK8}#{CISK2, CISK3, CISK55}|{CHSK_MKP2451}</t>
  </si>
  <si>
    <t>ANSK,CISK with GRSK</t>
  </si>
  <si>
    <t>CHSK with GRSK</t>
  </si>
  <si>
    <t>monophyly of ANSK,CISK</t>
  </si>
  <si>
    <t>CISK with CHSK</t>
  </si>
  <si>
    <t>P1</t>
  </si>
  <si>
    <t>P2</t>
  </si>
  <si>
    <t>P3</t>
  </si>
  <si>
    <t>Branch Length</t>
  </si>
  <si>
    <t>Expected frequencies</t>
  </si>
  <si>
    <t>Observed (P1,P3)</t>
  </si>
  <si>
    <t>Observed (P2, P3)</t>
  </si>
  <si>
    <t>S. antarcticus</t>
  </si>
  <si>
    <t>S. chilensis</t>
  </si>
  <si>
    <t>S. skua</t>
  </si>
  <si>
    <t>S. maccormicki</t>
  </si>
  <si>
    <t>S. pomarinus</t>
  </si>
  <si>
    <t>S. parasiticus</t>
  </si>
  <si>
    <t>S. longicaudus</t>
  </si>
  <si>
    <t>Catharacta</t>
  </si>
  <si>
    <t>S. longicaudus, S. parasiticus</t>
  </si>
  <si>
    <t>S. maccormicki, S. antarcticus, S. chilensis</t>
  </si>
  <si>
    <t>S. antarcticus, S. maccormicki</t>
  </si>
  <si>
    <t xml:space="preserve"> </t>
  </si>
  <si>
    <t>Branch lengths were estimated by Astral-III, and came from the file species.Astralblocks.unlinked.partitioned.tre</t>
  </si>
  <si>
    <t>Expected frequencies were calculated as (e^(-BranchLength))/3</t>
  </si>
  <si>
    <t>Observed proportions were calculated as normalized quartet scores, and came from the file species.Astralblocks.unlinked.partitioned.freqQuad.tsv</t>
  </si>
  <si>
    <t>Catharacta, S. pomarinus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</si>
</sst>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000"/>
    <numFmt numFmtId="175" formatCode="0.000"/>
  </numFmts>
  <fonts count="4" x14ac:knownFonts="1">
    <font>
      <sz val="12"/>
      <color theme="1"/>
      <name val="Calibri"/>
      <family val="2"/>
      <scheme val="minor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174" fontId="2" fillId="0" borderId="2" xfId="0" applyNumberFormat="1" applyFont="1" applyBorder="1" applyAlignment="1">
      <alignment horizontal="center" vertical="center"/>
    </xf>
    <xf numFmtId="174" fontId="2" fillId="0" borderId="2" xfId="0" applyNumberFormat="1" applyFont="1" applyBorder="1" applyAlignment="1">
      <alignment horizontal="center" vertical="center" wrapText="1"/>
    </xf>
    <xf numFmtId="175" fontId="2" fillId="0" borderId="2" xfId="0" applyNumberFormat="1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174" fontId="3" fillId="0" borderId="2" xfId="0" applyNumberFormat="1" applyFont="1" applyBorder="1" applyAlignment="1">
      <alignment horizontal="center" vertical="center"/>
    </xf>
    <xf numFmtId="175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D49B-2739-7C43-9807-75A915503A92}">
  <dimension ref="A1:W19"/>
  <sheetViews>
    <sheetView tabSelected="1" workbookViewId="0">
      <selection activeCell="C8" sqref="C8"/>
    </sheetView>
  </sheetViews>
  <sheetFormatPr baseColWidth="10" defaultRowHeight="16" x14ac:dyDescent="0.2"/>
  <cols>
    <col min="3" max="3" width="13.5" customWidth="1"/>
    <col min="4" max="4" width="8.83203125" customWidth="1"/>
    <col min="5" max="7" width="8" customWidth="1"/>
  </cols>
  <sheetData>
    <row r="1" spans="1:23" ht="35" thickBot="1" x14ac:dyDescent="0.25">
      <c r="A1" s="3" t="s">
        <v>65</v>
      </c>
      <c r="B1" s="3" t="s">
        <v>66</v>
      </c>
      <c r="C1" s="3" t="s">
        <v>67</v>
      </c>
      <c r="D1" s="3" t="s">
        <v>68</v>
      </c>
      <c r="E1" s="3" t="s">
        <v>69</v>
      </c>
      <c r="F1" s="3" t="s">
        <v>70</v>
      </c>
      <c r="G1" s="4" t="s">
        <v>71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ht="17" thickBot="1" x14ac:dyDescent="0.25">
      <c r="A2" s="5" t="s">
        <v>79</v>
      </c>
      <c r="B2" s="5" t="s">
        <v>76</v>
      </c>
      <c r="C2" s="5" t="s">
        <v>80</v>
      </c>
      <c r="D2" s="6">
        <v>7.7884000000000002</v>
      </c>
      <c r="E2" s="14">
        <f>(EXP(D2*-1)/3)</f>
        <v>1.3817185953581855E-4</v>
      </c>
      <c r="F2" s="8">
        <v>1.235681695960517E-4</v>
      </c>
      <c r="G2" s="9">
        <v>1.3575686659702283E-4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 ht="17" thickBot="1" x14ac:dyDescent="0.25">
      <c r="A3" s="5" t="s">
        <v>77</v>
      </c>
      <c r="B3" s="5" t="s">
        <v>78</v>
      </c>
      <c r="C3" s="5" t="s">
        <v>87</v>
      </c>
      <c r="D3" s="6">
        <v>1.7236</v>
      </c>
      <c r="E3" s="15">
        <f t="shared" ref="E3:E6" si="0">(EXP(D3*-1)/3)</f>
        <v>5.9474222912161402E-2</v>
      </c>
      <c r="F3" s="10">
        <v>5.0049364222853936E-2</v>
      </c>
      <c r="G3" s="11">
        <v>6.8888624099954041E-2</v>
      </c>
      <c r="I3" s="17"/>
      <c r="J3" s="17" t="s">
        <v>83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 ht="17" thickBot="1" x14ac:dyDescent="0.25">
      <c r="A4" s="5" t="s">
        <v>74</v>
      </c>
      <c r="B4" s="5" t="s">
        <v>81</v>
      </c>
      <c r="C4" s="5" t="s">
        <v>76</v>
      </c>
      <c r="D4" s="6">
        <v>0.69550000000000001</v>
      </c>
      <c r="E4" s="16">
        <f t="shared" si="0"/>
        <v>0.16627499104501778</v>
      </c>
      <c r="F4" s="12">
        <v>0.17116932820076258</v>
      </c>
      <c r="G4" s="13">
        <v>0.16137308328613273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ht="17" thickBot="1" x14ac:dyDescent="0.25">
      <c r="A5" s="5" t="s">
        <v>73</v>
      </c>
      <c r="B5" s="5" t="s">
        <v>82</v>
      </c>
      <c r="C5" s="5" t="s">
        <v>74</v>
      </c>
      <c r="D5" s="6">
        <v>5.0599999999999999E-2</v>
      </c>
      <c r="E5" s="16">
        <f t="shared" si="0"/>
        <v>0.31688628601102359</v>
      </c>
      <c r="F5" s="12">
        <v>0.28954609232325224</v>
      </c>
      <c r="G5" s="13">
        <v>0.34425040549183111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 ht="17" thickBot="1" x14ac:dyDescent="0.25">
      <c r="A6" s="5" t="s">
        <v>72</v>
      </c>
      <c r="B6" s="5" t="s">
        <v>75</v>
      </c>
      <c r="C6" s="5" t="s">
        <v>73</v>
      </c>
      <c r="D6" s="6">
        <v>3.0300000000000001E-2</v>
      </c>
      <c r="E6" s="16">
        <f t="shared" si="0"/>
        <v>0.32338481451804196</v>
      </c>
      <c r="F6" s="12">
        <v>0.35306305107882446</v>
      </c>
      <c r="G6" s="13">
        <v>0.293670472692386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x14ac:dyDescent="0.2">
      <c r="A7" s="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">
      <c r="D8" t="s">
        <v>84</v>
      </c>
      <c r="E8" t="s">
        <v>85</v>
      </c>
      <c r="F8" t="s">
        <v>86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x14ac:dyDescent="0.2">
      <c r="I9" s="17"/>
      <c r="J9" s="18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x14ac:dyDescent="0.2"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 x14ac:dyDescent="0.2"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 x14ac:dyDescent="0.2">
      <c r="I12" s="17"/>
      <c r="J12" s="17"/>
      <c r="K12" s="17"/>
      <c r="L12" s="17"/>
      <c r="M12" s="17"/>
      <c r="N12" s="17"/>
      <c r="O12" s="17"/>
      <c r="P12" s="17"/>
      <c r="Q12" s="18"/>
      <c r="R12" s="17"/>
      <c r="S12" s="17"/>
      <c r="T12" s="17"/>
      <c r="U12" s="17"/>
      <c r="V12" s="17"/>
      <c r="W12" s="17"/>
    </row>
    <row r="13" spans="1:23" x14ac:dyDescent="0.2"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x14ac:dyDescent="0.2"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x14ac:dyDescent="0.2"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 x14ac:dyDescent="0.2"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9:23" x14ac:dyDescent="0.2"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9:23" x14ac:dyDescent="0.2"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9:23" x14ac:dyDescent="0.2"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</sheetData>
  <sortState xmlns:xlrd2="http://schemas.microsoft.com/office/spreadsheetml/2017/richdata2" ref="A2:G6">
    <sortCondition descending="1" ref="D2:D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24F2-D495-7943-B47A-274453B54A95}">
  <dimension ref="A1:H16"/>
  <sheetViews>
    <sheetView workbookViewId="0">
      <selection activeCell="G1" sqref="G1"/>
    </sheetView>
  </sheetViews>
  <sheetFormatPr baseColWidth="10" defaultRowHeight="16" x14ac:dyDescent="0.2"/>
  <sheetData>
    <row r="1" spans="1:8" x14ac:dyDescent="0.2">
      <c r="A1" t="s">
        <v>38</v>
      </c>
      <c r="B1" t="s">
        <v>39</v>
      </c>
      <c r="C1" t="s">
        <v>40</v>
      </c>
      <c r="D1" t="s">
        <v>43</v>
      </c>
      <c r="E1" t="s">
        <v>41</v>
      </c>
      <c r="F1" t="s">
        <v>42</v>
      </c>
      <c r="G1" t="s">
        <v>44</v>
      </c>
      <c r="H1" t="s">
        <v>45</v>
      </c>
    </row>
    <row r="2" spans="1:8" x14ac:dyDescent="0.2">
      <c r="A2" t="s">
        <v>0</v>
      </c>
      <c r="B2" t="s">
        <v>1</v>
      </c>
      <c r="C2" t="s">
        <v>2</v>
      </c>
      <c r="D2">
        <v>1</v>
      </c>
      <c r="E2">
        <v>720</v>
      </c>
      <c r="F2">
        <v>754</v>
      </c>
      <c r="G2" s="2">
        <f>E2/F2</f>
        <v>0.95490716180371349</v>
      </c>
      <c r="H2" t="s">
        <v>23</v>
      </c>
    </row>
    <row r="3" spans="1:8" x14ac:dyDescent="0.2">
      <c r="A3" t="s">
        <v>0</v>
      </c>
      <c r="B3" t="s">
        <v>3</v>
      </c>
      <c r="C3" t="s">
        <v>4</v>
      </c>
      <c r="D3">
        <v>0</v>
      </c>
      <c r="E3">
        <v>15</v>
      </c>
      <c r="F3">
        <v>754</v>
      </c>
      <c r="G3">
        <f t="shared" ref="G3:G16" si="0">E3/F3</f>
        <v>1.9893899204244031E-2</v>
      </c>
      <c r="H3" t="s">
        <v>24</v>
      </c>
    </row>
    <row r="4" spans="1:8" x14ac:dyDescent="0.2">
      <c r="A4" t="s">
        <v>0</v>
      </c>
      <c r="B4" t="s">
        <v>5</v>
      </c>
      <c r="C4" t="s">
        <v>6</v>
      </c>
      <c r="D4">
        <v>0</v>
      </c>
      <c r="E4">
        <v>19</v>
      </c>
      <c r="F4">
        <v>754</v>
      </c>
      <c r="G4">
        <f t="shared" si="0"/>
        <v>2.5198938992042442E-2</v>
      </c>
      <c r="H4" t="s">
        <v>25</v>
      </c>
    </row>
    <row r="5" spans="1:8" x14ac:dyDescent="0.2">
      <c r="A5" t="s">
        <v>7</v>
      </c>
      <c r="B5" t="s">
        <v>1</v>
      </c>
      <c r="C5" t="s">
        <v>8</v>
      </c>
      <c r="D5">
        <v>1</v>
      </c>
      <c r="E5">
        <v>754</v>
      </c>
      <c r="F5">
        <v>754</v>
      </c>
      <c r="G5" s="2">
        <f t="shared" si="0"/>
        <v>1</v>
      </c>
      <c r="H5" t="s">
        <v>26</v>
      </c>
    </row>
    <row r="6" spans="1:8" x14ac:dyDescent="0.2">
      <c r="A6" t="s">
        <v>7</v>
      </c>
      <c r="B6" t="s">
        <v>3</v>
      </c>
      <c r="C6" t="s">
        <v>9</v>
      </c>
      <c r="D6">
        <v>0</v>
      </c>
      <c r="E6">
        <v>0</v>
      </c>
      <c r="F6">
        <v>754</v>
      </c>
      <c r="G6">
        <f t="shared" si="0"/>
        <v>0</v>
      </c>
      <c r="H6" t="s">
        <v>27</v>
      </c>
    </row>
    <row r="7" spans="1:8" x14ac:dyDescent="0.2">
      <c r="A7" t="s">
        <v>7</v>
      </c>
      <c r="B7" t="s">
        <v>5</v>
      </c>
      <c r="C7" t="s">
        <v>10</v>
      </c>
      <c r="D7">
        <v>0</v>
      </c>
      <c r="E7">
        <v>0</v>
      </c>
      <c r="F7">
        <v>754</v>
      </c>
      <c r="G7">
        <f t="shared" si="0"/>
        <v>0</v>
      </c>
      <c r="H7" t="s">
        <v>28</v>
      </c>
    </row>
    <row r="8" spans="1:8" x14ac:dyDescent="0.2">
      <c r="A8" t="s">
        <v>11</v>
      </c>
      <c r="B8" t="s">
        <v>1</v>
      </c>
      <c r="C8" t="s">
        <v>12</v>
      </c>
      <c r="D8">
        <v>1</v>
      </c>
      <c r="E8">
        <v>603.26190476190504</v>
      </c>
      <c r="F8">
        <v>754</v>
      </c>
      <c r="G8" s="2">
        <f t="shared" si="0"/>
        <v>0.80008210180624006</v>
      </c>
      <c r="H8" t="s">
        <v>29</v>
      </c>
    </row>
    <row r="9" spans="1:8" x14ac:dyDescent="0.2">
      <c r="A9" t="s">
        <v>11</v>
      </c>
      <c r="B9" t="s">
        <v>3</v>
      </c>
      <c r="C9" t="s">
        <v>13</v>
      </c>
      <c r="D9">
        <v>0</v>
      </c>
      <c r="E9">
        <v>70.261904761904702</v>
      </c>
      <c r="F9">
        <v>754</v>
      </c>
      <c r="G9">
        <f t="shared" si="0"/>
        <v>9.3185550082101734E-2</v>
      </c>
      <c r="H9" t="s">
        <v>30</v>
      </c>
    </row>
    <row r="10" spans="1:8" x14ac:dyDescent="0.2">
      <c r="A10" t="s">
        <v>11</v>
      </c>
      <c r="B10" t="s">
        <v>5</v>
      </c>
      <c r="C10" t="s">
        <v>14</v>
      </c>
      <c r="D10">
        <v>0</v>
      </c>
      <c r="E10">
        <v>80.476190476190496</v>
      </c>
      <c r="F10">
        <v>754</v>
      </c>
      <c r="G10">
        <f t="shared" si="0"/>
        <v>0.10673234811165848</v>
      </c>
      <c r="H10" t="s">
        <v>31</v>
      </c>
    </row>
    <row r="11" spans="1:8" x14ac:dyDescent="0.2">
      <c r="A11" t="s">
        <v>15</v>
      </c>
      <c r="B11" t="s">
        <v>1</v>
      </c>
      <c r="C11" t="s">
        <v>16</v>
      </c>
      <c r="D11">
        <v>0.97698628966381595</v>
      </c>
      <c r="E11">
        <v>289.45833333333297</v>
      </c>
      <c r="F11">
        <v>754</v>
      </c>
      <c r="G11" s="2">
        <f t="shared" si="0"/>
        <v>0.38389699381078646</v>
      </c>
      <c r="H11" t="s">
        <v>32</v>
      </c>
    </row>
    <row r="12" spans="1:8" x14ac:dyDescent="0.2">
      <c r="A12" t="s">
        <v>15</v>
      </c>
      <c r="B12" t="s">
        <v>3</v>
      </c>
      <c r="C12" t="s">
        <v>17</v>
      </c>
      <c r="D12">
        <v>2.1726008928188802E-2</v>
      </c>
      <c r="E12">
        <v>265.50595238095201</v>
      </c>
      <c r="F12">
        <v>754</v>
      </c>
      <c r="G12">
        <f t="shared" si="0"/>
        <v>0.35212991031956498</v>
      </c>
      <c r="H12" t="s">
        <v>33</v>
      </c>
    </row>
    <row r="13" spans="1:8" x14ac:dyDescent="0.2">
      <c r="A13" t="s">
        <v>15</v>
      </c>
      <c r="B13" t="s">
        <v>5</v>
      </c>
      <c r="C13" t="s">
        <v>18</v>
      </c>
      <c r="D13">
        <v>1.2877014080051299E-3</v>
      </c>
      <c r="E13">
        <v>199.03571428571399</v>
      </c>
      <c r="F13">
        <v>754</v>
      </c>
      <c r="G13">
        <f t="shared" si="0"/>
        <v>0.26397309586964718</v>
      </c>
      <c r="H13" t="s">
        <v>34</v>
      </c>
    </row>
    <row r="14" spans="1:8" x14ac:dyDescent="0.2">
      <c r="A14" t="s">
        <v>19</v>
      </c>
      <c r="B14" t="s">
        <v>1</v>
      </c>
      <c r="C14" t="s">
        <v>20</v>
      </c>
      <c r="D14">
        <v>0.99999541058343999</v>
      </c>
      <c r="E14">
        <v>313.98765432098702</v>
      </c>
      <c r="F14">
        <v>754</v>
      </c>
      <c r="G14" s="2">
        <f t="shared" si="0"/>
        <v>0.41642924976258228</v>
      </c>
      <c r="H14" t="s">
        <v>35</v>
      </c>
    </row>
    <row r="15" spans="1:8" x14ac:dyDescent="0.2">
      <c r="A15" t="s">
        <v>19</v>
      </c>
      <c r="B15" t="s">
        <v>3</v>
      </c>
      <c r="C15" t="s">
        <v>21</v>
      </c>
      <c r="D15" s="1">
        <v>3.48854320834376E-6</v>
      </c>
      <c r="E15">
        <v>241.14814814814801</v>
      </c>
      <c r="F15">
        <v>754</v>
      </c>
      <c r="G15">
        <f t="shared" si="0"/>
        <v>0.31982513016995756</v>
      </c>
      <c r="H15" t="s">
        <v>36</v>
      </c>
    </row>
    <row r="16" spans="1:8" x14ac:dyDescent="0.2">
      <c r="A16" t="s">
        <v>19</v>
      </c>
      <c r="B16" t="s">
        <v>5</v>
      </c>
      <c r="C16" t="s">
        <v>22</v>
      </c>
      <c r="D16" s="1">
        <v>1.10087335138922E-6</v>
      </c>
      <c r="E16">
        <v>198.864197530864</v>
      </c>
      <c r="F16">
        <v>754</v>
      </c>
      <c r="G16">
        <f t="shared" si="0"/>
        <v>0.26374562006745889</v>
      </c>
      <c r="H1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C3B1-180F-A34A-A3A5-118675D4F1C1}">
  <dimension ref="A1:H16"/>
  <sheetViews>
    <sheetView workbookViewId="0">
      <selection activeCell="D25" sqref="D25"/>
    </sheetView>
  </sheetViews>
  <sheetFormatPr baseColWidth="10" defaultRowHeight="16" x14ac:dyDescent="0.2"/>
  <sheetData>
    <row r="1" spans="1:8" x14ac:dyDescent="0.2">
      <c r="A1" t="s">
        <v>38</v>
      </c>
      <c r="B1" t="s">
        <v>39</v>
      </c>
      <c r="C1" t="s">
        <v>40</v>
      </c>
      <c r="D1" t="s">
        <v>43</v>
      </c>
      <c r="E1" t="s">
        <v>41</v>
      </c>
      <c r="F1" t="s">
        <v>42</v>
      </c>
      <c r="G1" t="s">
        <v>44</v>
      </c>
      <c r="H1" t="s">
        <v>45</v>
      </c>
    </row>
    <row r="2" spans="1:8" x14ac:dyDescent="0.2">
      <c r="A2" t="s">
        <v>0</v>
      </c>
      <c r="B2" t="s">
        <v>1</v>
      </c>
      <c r="C2" t="s">
        <v>46</v>
      </c>
      <c r="D2">
        <v>1</v>
      </c>
      <c r="E2">
        <v>51759.75</v>
      </c>
      <c r="F2">
        <v>58747</v>
      </c>
      <c r="G2" s="2">
        <f>E2/F2</f>
        <v>0.881062011677192</v>
      </c>
      <c r="H2" t="s">
        <v>23</v>
      </c>
    </row>
    <row r="3" spans="1:8" x14ac:dyDescent="0.2">
      <c r="A3" t="s">
        <v>0</v>
      </c>
      <c r="B3" t="s">
        <v>3</v>
      </c>
      <c r="C3" t="s">
        <v>47</v>
      </c>
      <c r="D3">
        <v>0</v>
      </c>
      <c r="E3">
        <v>2940.25</v>
      </c>
      <c r="F3">
        <v>58747</v>
      </c>
      <c r="G3">
        <f t="shared" ref="G3:G16" si="0">E3/F3</f>
        <v>5.0049364222853936E-2</v>
      </c>
      <c r="H3" t="s">
        <v>24</v>
      </c>
    </row>
    <row r="4" spans="1:8" x14ac:dyDescent="0.2">
      <c r="A4" t="s">
        <v>0</v>
      </c>
      <c r="B4" t="s">
        <v>5</v>
      </c>
      <c r="C4" t="s">
        <v>48</v>
      </c>
      <c r="D4">
        <v>0</v>
      </c>
      <c r="E4">
        <v>4047</v>
      </c>
      <c r="F4">
        <v>58747</v>
      </c>
      <c r="G4">
        <f t="shared" si="0"/>
        <v>6.8888624099954041E-2</v>
      </c>
      <c r="H4" t="s">
        <v>25</v>
      </c>
    </row>
    <row r="5" spans="1:8" x14ac:dyDescent="0.2">
      <c r="A5" t="s">
        <v>7</v>
      </c>
      <c r="B5" t="s">
        <v>1</v>
      </c>
      <c r="C5" t="s">
        <v>49</v>
      </c>
      <c r="D5">
        <v>1</v>
      </c>
      <c r="E5">
        <v>58731.765432098699</v>
      </c>
      <c r="F5">
        <v>58747</v>
      </c>
      <c r="G5" s="2">
        <f t="shared" si="0"/>
        <v>0.99974067496380581</v>
      </c>
      <c r="H5" t="s">
        <v>26</v>
      </c>
    </row>
    <row r="6" spans="1:8" x14ac:dyDescent="0.2">
      <c r="A6" t="s">
        <v>7</v>
      </c>
      <c r="B6" t="s">
        <v>3</v>
      </c>
      <c r="C6" t="s">
        <v>50</v>
      </c>
      <c r="D6">
        <v>0</v>
      </c>
      <c r="E6">
        <v>7.9753086419752997</v>
      </c>
      <c r="F6">
        <v>58747</v>
      </c>
      <c r="G6">
        <f t="shared" si="0"/>
        <v>1.3575686659702283E-4</v>
      </c>
      <c r="H6" t="s">
        <v>27</v>
      </c>
    </row>
    <row r="7" spans="1:8" x14ac:dyDescent="0.2">
      <c r="A7" t="s">
        <v>7</v>
      </c>
      <c r="B7" t="s">
        <v>5</v>
      </c>
      <c r="C7" t="s">
        <v>51</v>
      </c>
      <c r="D7">
        <v>0</v>
      </c>
      <c r="E7">
        <v>7.2592592592592498</v>
      </c>
      <c r="F7">
        <v>58747</v>
      </c>
      <c r="G7">
        <f t="shared" si="0"/>
        <v>1.235681695960517E-4</v>
      </c>
      <c r="H7" t="s">
        <v>28</v>
      </c>
    </row>
    <row r="8" spans="1:8" x14ac:dyDescent="0.2">
      <c r="A8" t="s">
        <v>11</v>
      </c>
      <c r="B8" t="s">
        <v>1</v>
      </c>
      <c r="C8" t="s">
        <v>52</v>
      </c>
      <c r="D8">
        <v>1</v>
      </c>
      <c r="E8">
        <v>39211.1309523811</v>
      </c>
      <c r="F8">
        <v>58747</v>
      </c>
      <c r="G8" s="2">
        <f t="shared" si="0"/>
        <v>0.6674575885131343</v>
      </c>
      <c r="H8" t="s">
        <v>29</v>
      </c>
    </row>
    <row r="9" spans="1:8" x14ac:dyDescent="0.2">
      <c r="A9" t="s">
        <v>11</v>
      </c>
      <c r="B9" t="s">
        <v>3</v>
      </c>
      <c r="C9" t="s">
        <v>53</v>
      </c>
      <c r="D9">
        <v>0</v>
      </c>
      <c r="E9">
        <v>9480.1845238104397</v>
      </c>
      <c r="F9">
        <v>58747</v>
      </c>
      <c r="G9">
        <f t="shared" si="0"/>
        <v>0.16137308328613273</v>
      </c>
      <c r="H9" t="s">
        <v>30</v>
      </c>
    </row>
    <row r="10" spans="1:8" x14ac:dyDescent="0.2">
      <c r="A10" t="s">
        <v>11</v>
      </c>
      <c r="B10" t="s">
        <v>5</v>
      </c>
      <c r="C10" t="s">
        <v>54</v>
      </c>
      <c r="D10">
        <v>0</v>
      </c>
      <c r="E10">
        <v>10055.6845238102</v>
      </c>
      <c r="F10">
        <v>58747</v>
      </c>
      <c r="G10">
        <f t="shared" si="0"/>
        <v>0.17116932820076258</v>
      </c>
      <c r="H10" t="s">
        <v>31</v>
      </c>
    </row>
    <row r="11" spans="1:8" x14ac:dyDescent="0.2">
      <c r="A11" t="s">
        <v>15</v>
      </c>
      <c r="B11" t="s">
        <v>1</v>
      </c>
      <c r="C11" t="s">
        <v>55</v>
      </c>
      <c r="D11">
        <v>1</v>
      </c>
      <c r="E11">
        <v>21513.357142856799</v>
      </c>
      <c r="F11">
        <v>58747</v>
      </c>
      <c r="G11" s="2">
        <f t="shared" si="0"/>
        <v>0.36620350218490816</v>
      </c>
      <c r="H11" t="s">
        <v>32</v>
      </c>
    </row>
    <row r="12" spans="1:8" x14ac:dyDescent="0.2">
      <c r="A12" t="s">
        <v>15</v>
      </c>
      <c r="B12" t="s">
        <v>3</v>
      </c>
      <c r="C12" t="s">
        <v>56</v>
      </c>
      <c r="D12" s="1">
        <v>5.2864001326767897E-55</v>
      </c>
      <c r="E12">
        <v>20223.678571428602</v>
      </c>
      <c r="F12">
        <v>58747</v>
      </c>
      <c r="G12">
        <f t="shared" si="0"/>
        <v>0.34425040549183111</v>
      </c>
      <c r="H12" t="s">
        <v>61</v>
      </c>
    </row>
    <row r="13" spans="1:8" x14ac:dyDescent="0.2">
      <c r="A13" t="s">
        <v>15</v>
      </c>
      <c r="B13" t="s">
        <v>5</v>
      </c>
      <c r="C13" t="s">
        <v>57</v>
      </c>
      <c r="D13">
        <v>0</v>
      </c>
      <c r="E13">
        <v>17009.964285714101</v>
      </c>
      <c r="F13">
        <v>58747</v>
      </c>
      <c r="G13">
        <f t="shared" si="0"/>
        <v>0.28954609232325224</v>
      </c>
      <c r="H13" t="s">
        <v>62</v>
      </c>
    </row>
    <row r="14" spans="1:8" x14ac:dyDescent="0.2">
      <c r="A14" t="s">
        <v>19</v>
      </c>
      <c r="B14" t="s">
        <v>1</v>
      </c>
      <c r="C14" t="s">
        <v>58</v>
      </c>
      <c r="D14">
        <v>0.74109521887819496</v>
      </c>
      <c r="E14">
        <v>20753.345679012298</v>
      </c>
      <c r="F14">
        <v>58747</v>
      </c>
      <c r="G14" s="2">
        <f t="shared" si="0"/>
        <v>0.35326647622878271</v>
      </c>
      <c r="H14" t="s">
        <v>63</v>
      </c>
    </row>
    <row r="15" spans="1:8" x14ac:dyDescent="0.2">
      <c r="A15" t="s">
        <v>19</v>
      </c>
      <c r="B15" t="s">
        <v>3</v>
      </c>
      <c r="C15" t="s">
        <v>59</v>
      </c>
      <c r="D15">
        <v>0</v>
      </c>
      <c r="E15">
        <v>17252.259259259601</v>
      </c>
      <c r="F15">
        <v>58747</v>
      </c>
      <c r="G15">
        <f t="shared" si="0"/>
        <v>0.293670472692386</v>
      </c>
      <c r="H15" t="s">
        <v>37</v>
      </c>
    </row>
    <row r="16" spans="1:8" x14ac:dyDescent="0.2">
      <c r="A16" t="s">
        <v>19</v>
      </c>
      <c r="B16" t="s">
        <v>5</v>
      </c>
      <c r="C16" t="s">
        <v>60</v>
      </c>
      <c r="D16">
        <v>0.25890478111063597</v>
      </c>
      <c r="E16">
        <v>20741.395061727701</v>
      </c>
      <c r="F16">
        <v>58747</v>
      </c>
      <c r="G16">
        <f t="shared" si="0"/>
        <v>0.35306305107882446</v>
      </c>
      <c r="H1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S4</vt:lpstr>
      <vt:lpstr>chrZ_nonrecombining</vt:lpstr>
      <vt:lpstr>Autosomal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 Mikkelsen</dc:creator>
  <cp:lastModifiedBy>Else Mikkelsen</cp:lastModifiedBy>
  <dcterms:created xsi:type="dcterms:W3CDTF">2022-03-27T17:34:51Z</dcterms:created>
  <dcterms:modified xsi:type="dcterms:W3CDTF">2022-03-27T18:49:20Z</dcterms:modified>
</cp:coreProperties>
</file>