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5" windowWidth="12885" windowHeight="8205" tabRatio="850"/>
  </bookViews>
  <sheets>
    <sheet name="لوحة التحكم" sheetId="6" r:id="rId1"/>
    <sheet name="عرض الموقع  " sheetId="7" r:id="rId2"/>
    <sheet name="الصفحة الرئيسية" sheetId="8" r:id="rId3"/>
  </sheets>
  <definedNames>
    <definedName name="_xlnm._FilterDatabase" localSheetId="2" hidden="1">'الصفحة الرئيسية'!#REF!</definedName>
    <definedName name="_xlnm._FilterDatabase" localSheetId="1" hidden="1">'عرض الموقع  '!#REF!</definedName>
  </definedNames>
  <calcPr calcId="144525"/>
</workbook>
</file>

<file path=xl/calcChain.xml><?xml version="1.0" encoding="utf-8"?>
<calcChain xmlns="http://schemas.openxmlformats.org/spreadsheetml/2006/main">
  <c r="T218" i="8" l="1"/>
  <c r="S218" i="8"/>
  <c r="R218" i="8"/>
  <c r="Q218" i="8"/>
  <c r="P218" i="8"/>
  <c r="O218" i="8"/>
  <c r="N218" i="8"/>
  <c r="M218" i="8"/>
  <c r="L218" i="8"/>
  <c r="K218" i="8"/>
  <c r="T217" i="8"/>
  <c r="S217" i="8"/>
  <c r="R217" i="8"/>
  <c r="Q217" i="8"/>
  <c r="P217" i="8"/>
  <c r="O217" i="8"/>
  <c r="N217" i="8"/>
  <c r="M217" i="8"/>
  <c r="L217" i="8"/>
  <c r="K217" i="8"/>
  <c r="T216" i="8"/>
  <c r="S216" i="8"/>
  <c r="R216" i="8"/>
  <c r="Q216" i="8"/>
  <c r="P216" i="8"/>
  <c r="O216" i="8"/>
  <c r="N216" i="8"/>
  <c r="M216" i="8"/>
  <c r="L216" i="8"/>
  <c r="K216" i="8"/>
  <c r="T22" i="8"/>
  <c r="S22" i="8"/>
  <c r="R22" i="8"/>
  <c r="Q22" i="8"/>
  <c r="P22" i="8"/>
  <c r="O22" i="8"/>
  <c r="N22" i="8"/>
  <c r="M22" i="8"/>
  <c r="L22" i="8"/>
  <c r="K22" i="8"/>
  <c r="T21" i="8"/>
  <c r="S21" i="8"/>
  <c r="R21" i="8"/>
  <c r="Q21" i="8"/>
  <c r="P21" i="8"/>
  <c r="O21" i="8"/>
  <c r="N21" i="8"/>
  <c r="M21" i="8"/>
  <c r="L21" i="8"/>
  <c r="K21" i="8"/>
  <c r="T20" i="8"/>
  <c r="S20" i="8"/>
  <c r="R20" i="8"/>
  <c r="Q20" i="8"/>
  <c r="P20" i="8"/>
  <c r="O20" i="8"/>
  <c r="N20" i="8"/>
  <c r="M20" i="8"/>
  <c r="L20" i="8"/>
  <c r="K20" i="8"/>
  <c r="T218" i="7"/>
  <c r="S218" i="7"/>
  <c r="R218" i="7"/>
  <c r="Q218" i="7"/>
  <c r="P218" i="7"/>
  <c r="O218" i="7"/>
  <c r="N218" i="7"/>
  <c r="M218" i="7"/>
  <c r="L218" i="7"/>
  <c r="K218" i="7"/>
  <c r="T217" i="7"/>
  <c r="S217" i="7"/>
  <c r="R217" i="7"/>
  <c r="Q217" i="7"/>
  <c r="P217" i="7"/>
  <c r="O217" i="7"/>
  <c r="N217" i="7"/>
  <c r="M217" i="7"/>
  <c r="L217" i="7"/>
  <c r="K217" i="7"/>
  <c r="T216" i="7"/>
  <c r="S216" i="7"/>
  <c r="R216" i="7"/>
  <c r="Q216" i="7"/>
  <c r="P216" i="7"/>
  <c r="O216" i="7"/>
  <c r="N216" i="7"/>
  <c r="M216" i="7"/>
  <c r="L216" i="7"/>
  <c r="K216" i="7"/>
  <c r="T22" i="7"/>
  <c r="S22" i="7"/>
  <c r="R22" i="7"/>
  <c r="Q22" i="7"/>
  <c r="P22" i="7"/>
  <c r="O22" i="7"/>
  <c r="N22" i="7"/>
  <c r="M22" i="7"/>
  <c r="L22" i="7"/>
  <c r="K22" i="7"/>
  <c r="T21" i="7"/>
  <c r="S21" i="7"/>
  <c r="R21" i="7"/>
  <c r="Q21" i="7"/>
  <c r="P21" i="7"/>
  <c r="O21" i="7"/>
  <c r="N21" i="7"/>
  <c r="M21" i="7"/>
  <c r="L21" i="7"/>
  <c r="K21" i="7"/>
  <c r="T20" i="7"/>
  <c r="S20" i="7"/>
  <c r="R20" i="7"/>
  <c r="Q20" i="7"/>
  <c r="P20" i="7"/>
  <c r="O20" i="7"/>
  <c r="N20" i="7"/>
  <c r="M20" i="7"/>
  <c r="L20" i="7"/>
  <c r="K20" i="7"/>
</calcChain>
</file>

<file path=xl/comments1.xml><?xml version="1.0" encoding="utf-8"?>
<comments xmlns="http://schemas.openxmlformats.org/spreadsheetml/2006/main">
  <authors>
    <author>pc</author>
  </authors>
  <commentList>
    <comment ref="C23" author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pc</author>
  </authors>
  <commentList>
    <comment ref="C23" author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38" author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55" author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80" author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01" author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23" author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47" author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65" author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94" author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201" author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pc</author>
  </authors>
  <commentList>
    <comment ref="C23" author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38" author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55" author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80" author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01" author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23" author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47" author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65" author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94" author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201" author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<sst xmlns="http://schemas.openxmlformats.org/spreadsheetml/2006/main" count="156" uniqueCount="97">
  <si>
    <t>open</t>
  </si>
  <si>
    <t>Missing reference</t>
  </si>
  <si>
    <t>close</t>
  </si>
  <si>
    <t>maj/C</t>
  </si>
  <si>
    <t>maj/O</t>
  </si>
  <si>
    <t>min/C</t>
  </si>
  <si>
    <t>min/O</t>
  </si>
  <si>
    <t>major</t>
  </si>
  <si>
    <t>minor</t>
  </si>
  <si>
    <t>deffered</t>
  </si>
  <si>
    <t>dropped</t>
  </si>
  <si>
    <t xml:space="preserve">لم يتم حل المشكلة </t>
  </si>
  <si>
    <t>حتى لا نجعل المستخدم  يخرج من الموقع الى موقع اخر</t>
  </si>
  <si>
    <t xml:space="preserve">سيتم تغيير التر تيب وفقا لقدم التاريخ </t>
  </si>
  <si>
    <t>بعد الانتهاء من كل مشاكل العرض واضافة صفحات المؤشر</t>
  </si>
  <si>
    <t xml:space="preserve">لا تمثل مشكله حيث ان الوقت الخاص بها سيتطلب وقت اكثر لحلها و عذا بالنسبه لثانيا فقط </t>
  </si>
  <si>
    <t>ارجو من المختبر مراجعتها ثانيا</t>
  </si>
  <si>
    <t xml:space="preserve">سيتم ز ياده مساحات الجدول بصوره مناسبه </t>
  </si>
  <si>
    <t>ارجو مراجعتها مره اخرى  من المختبر</t>
  </si>
  <si>
    <t>3 ايام مع اضافات الإصدارات وعن المؤشر</t>
  </si>
  <si>
    <t xml:space="preserve">المشاكل الموجودة في الموقع </t>
  </si>
  <si>
    <t xml:space="preserve">اسم الموديول </t>
  </si>
  <si>
    <t>م</t>
  </si>
  <si>
    <t xml:space="preserve">URL </t>
  </si>
  <si>
    <t xml:space="preserve">حالة المشكلة </t>
  </si>
  <si>
    <t xml:space="preserve">الملاحظات </t>
  </si>
  <si>
    <r>
      <t>URL</t>
    </r>
    <r>
      <rPr>
        <b/>
        <sz val="12"/>
        <rFont val="Arial"/>
        <family val="2"/>
      </rPr>
      <t xml:space="preserve"> </t>
    </r>
  </si>
  <si>
    <t xml:space="preserve">التاريخ  </t>
  </si>
  <si>
    <t xml:space="preserve">الملاحظات  </t>
  </si>
  <si>
    <r>
      <t xml:space="preserve">التاريخ </t>
    </r>
    <r>
      <rPr>
        <b/>
        <sz val="9"/>
        <rFont val="Arial"/>
        <family val="2"/>
      </rPr>
      <t xml:space="preserve"> </t>
    </r>
  </si>
  <si>
    <t xml:space="preserve">يجب عمل دايزين لاخبر صديق وايضا الطباعة حيث لا يوجد دايزين لهما </t>
  </si>
  <si>
    <t xml:space="preserve">الصفحة الرئيسية </t>
  </si>
  <si>
    <t xml:space="preserve">في بلوك احدث الفيديوهات ارجو تكبير الخط قليلا وجعل من الممكن ان يكون علي سطرينمثل التصميم </t>
  </si>
  <si>
    <t>http://specialwebteam.com/</t>
  </si>
  <si>
    <t xml:space="preserve">كلمة help الموجودة في اعلي الصفحة تذهب الي صفحة بيضاء </t>
  </si>
  <si>
    <t>http://specialwebteam.com/page_login.html</t>
  </si>
  <si>
    <t xml:space="preserve">كلمة login الموجودة في اعلي الصفحة تذهب الي صفحة بيضاء </t>
  </si>
  <si>
    <t>http://specialwebteam.com/index.html</t>
  </si>
  <si>
    <t xml:space="preserve">اري ان اللون النبيتي القديم افضل من اللون الاحمر الموجود الان في الهيدر </t>
  </si>
  <si>
    <t xml:space="preserve">كلمة View all  لا تعمل في  our solution </t>
  </si>
  <si>
    <t>http://specialwebteam.com/#</t>
  </si>
  <si>
    <t xml:space="preserve">العملاء our clients لا تعمل </t>
  </si>
  <si>
    <t xml:space="preserve">الزرار الخاص top الموجود في الفوتر الصورة غير موجودة </t>
  </si>
  <si>
    <t xml:space="preserve">في الفوتر Stay Connected كل الايقونات لا تعمل </t>
  </si>
  <si>
    <t xml:space="preserve">في الفوتر Monthly Newsletter اجد ان ادخال الميل لايعمل </t>
  </si>
  <si>
    <t>يوجد رابط علي لوجو الموقع في يسار الموقع يذهب الي صفحة بيضاء</t>
  </si>
  <si>
    <t>يوجد رابط علي لوجو الموقع في فوتر الموقع يذهب الي صفحة بيضاء</t>
  </si>
  <si>
    <t xml:space="preserve">في الفوتر Digital Tags | Privacy Policy | Terms of Service كلها لا تعمل </t>
  </si>
  <si>
    <t>لوحة التحكم</t>
  </si>
  <si>
    <t>عند ادخال كلمة المرور خطأ يظهر ايرور Server Error</t>
  </si>
  <si>
    <t>http://old.specialwebteam.com/Login.aspx</t>
  </si>
  <si>
    <t>http://old.specialwebteam.com/AdminCP/Items/SitePages/StaticContents.aspx?id=23</t>
  </si>
  <si>
    <t xml:space="preserve">مقدمة الحلول </t>
  </si>
  <si>
    <t>اين تظهر مقدمة الحلول ومقدمة خدماتنا ؟؟؟</t>
  </si>
  <si>
    <t>http://old.specialwebteam.com/AdminCP/Items/News/default.aspx</t>
  </si>
  <si>
    <t>الاحداث اين تظهر في الموقع ؟؟؟؟</t>
  </si>
  <si>
    <t>http://old.specialwebteam.com/AdminCP/Items/TeamWork/Add.aspx</t>
  </si>
  <si>
    <t xml:space="preserve">فريق العمل </t>
  </si>
  <si>
    <t>اين يظهر فريق العمل ؟؟؟؟؟</t>
  </si>
  <si>
    <t>http://specialwebteam.com/Solutions/page/7751/</t>
  </si>
  <si>
    <t>الحلول</t>
  </si>
  <si>
    <t xml:space="preserve">في اضافة صورة في الحلول اجد انها لا تظهر في العرض </t>
  </si>
  <si>
    <t>http://old.specialwebteam.com/AdminCP/Items/Portfolio/Add.aspx</t>
  </si>
  <si>
    <t xml:space="preserve">سابقة اعمال </t>
  </si>
  <si>
    <t xml:space="preserve">جعل الاسم يكون اجباري في اضافة سابقة الاعمال </t>
  </si>
  <si>
    <t>http://old.specialwebteam.com/AdminCP/Items/Projects/default.aspx</t>
  </si>
  <si>
    <t>المشروعات</t>
  </si>
  <si>
    <t xml:space="preserve">المشروع الذي يتم اضافته لا يظهر في العرض في الرئيسية </t>
  </si>
  <si>
    <t>http://old.specialwebteam.com/AdminCP/Items/WhyUs/Edit.aspx?id=7791</t>
  </si>
  <si>
    <t>لماذا نحن</t>
  </si>
  <si>
    <t>اين تظهر لماذا نحن في العرض ؟؟؟</t>
  </si>
  <si>
    <t>http://old.specialwebteam.com/AdminCP/Items/Slogans/Edit.aspx?id=7795</t>
  </si>
  <si>
    <t xml:space="preserve">الشعارات </t>
  </si>
  <si>
    <t xml:space="preserve">اين تظهر الشعارات في العرض عند الاضافة </t>
  </si>
  <si>
    <t>http://specialwebteam.com/message/contact_us</t>
  </si>
  <si>
    <t xml:space="preserve">اتصل بنا </t>
  </si>
  <si>
    <t xml:space="preserve">ارجو اظهار رسالة انه تم اضافة الرسالة بشكل اوضح </t>
  </si>
  <si>
    <t>اتصل بنا</t>
  </si>
  <si>
    <t xml:space="preserve">يتم تحديد نوع الرسالة في الادمن ولا يتم تحديده عند الاضافة  وبالتالي لن تظهر أي رسالة في الادمن </t>
  </si>
  <si>
    <t>روابط المشاركة</t>
  </si>
  <si>
    <t>http://old.specialwebteam.com/AdminCP/ShareLinks/default.aspx</t>
  </si>
  <si>
    <t>روابط المشاركة في الادمن تويتر وفيسبوك علي عكس الموجودة في الفوتر في العرض يجب ان يتم وضع كل الروابط الموجودة في العرض</t>
  </si>
  <si>
    <t>http://old.specialwebteam.com/AdminCP/Zecurity/Groups/Add.aspx</t>
  </si>
  <si>
    <t xml:space="preserve">امن النظام </t>
  </si>
  <si>
    <t xml:space="preserve">في اضافة امن النظام ارجو وضع المديولات كلها في اضافة القسم لانها غير موجودة </t>
  </si>
  <si>
    <t>http://specialwebteam.com/home/Solutions</t>
  </si>
  <si>
    <t xml:space="preserve">عند محاولة الرجوع الي صفحة الحلول من خلال المسار الموجود في الهيدر يظهر رسالة ايرور </t>
  </si>
  <si>
    <t>http://specialwebteam.com/portfolio/all/2</t>
  </si>
  <si>
    <t>Portfolio</t>
  </si>
  <si>
    <t xml:space="preserve">ارجو تكبير البيجنج قليلا في صفحة protfolio بحيث يكون هناك اكثر من صورة في الصفحة الواحدة </t>
  </si>
  <si>
    <t xml:space="preserve">في صفحة blog عند الدخول الي الصفحة Technology Education Internet Media لا تعمل كلها </t>
  </si>
  <si>
    <t>http://specialwebteam.com/blog/all/</t>
  </si>
  <si>
    <t>Blog</t>
  </si>
  <si>
    <t>الافضل الميل</t>
  </si>
  <si>
    <t>وجهات نظر</t>
  </si>
  <si>
    <t>تم الحذف موقتا</t>
  </si>
  <si>
    <t>لما الداتا تنضاف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</si>
</sst>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</font>
    <font>
      <sz val="10"/>
      <name val="Arial"/>
    </font>
    <font>
      <b/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0"/>
      <color indexed="12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u/>
      <sz val="11"/>
      <color indexed="12"/>
      <name val="Times New Roman"/>
      <family val="1"/>
    </font>
    <font>
      <sz val="12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name val="Times New Roman"/>
      <family val="1"/>
    </font>
    <font>
      <b/>
      <u/>
      <sz val="11"/>
      <color indexed="12"/>
      <name val="Arial"/>
      <family val="2"/>
    </font>
    <font>
      <b/>
      <sz val="11"/>
      <name val="Arial"/>
      <family val="2"/>
    </font>
    <font>
      <u/>
      <sz val="10"/>
      <color theme="10"/>
      <name val="Arial"/>
      <family val="2"/>
    </font>
    <font>
      <sz val="10"/>
      <color rgb="FF0000FF"/>
      <name val="Arial"/>
      <family val="2"/>
    </font>
    <font>
      <b/>
      <u/>
      <sz val="11"/>
      <color theme="10"/>
      <name val="Arial"/>
      <family val="2"/>
    </font>
    <font>
      <u/>
      <sz val="10"/>
      <color rgb="FF0000FF"/>
      <name val="Arial"/>
      <family val="2"/>
    </font>
    <font>
      <b/>
      <sz val="11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>
      <alignment vertical="top"/>
      <protection locked="0"/>
    </xf>
  </cellStyleXfs>
  <cellXfs count="92">
    <xf numFmtId="0" fontId="0" fillId="0" borderId="0" xfId="0"/>
    <xf numFmtId="0" fontId="0" fillId="2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20" fillId="0" borderId="1" xfId="1" applyBorder="1" applyAlignment="1" applyProtection="1">
      <alignment wrapText="1"/>
    </xf>
    <xf numFmtId="0" fontId="8" fillId="0" borderId="1" xfId="0" applyFont="1" applyFill="1" applyBorder="1" applyAlignment="1">
      <alignment horizontal="right" wrapText="1" readingOrder="2"/>
    </xf>
    <xf numFmtId="0" fontId="8" fillId="0" borderId="1" xfId="0" applyFont="1" applyFill="1" applyBorder="1" applyAlignment="1">
      <alignment wrapText="1"/>
    </xf>
    <xf numFmtId="0" fontId="20" fillId="2" borderId="1" xfId="1" applyFill="1" applyBorder="1" applyAlignment="1" applyProtection="1">
      <alignment wrapText="1"/>
    </xf>
    <xf numFmtId="0" fontId="0" fillId="0" borderId="1" xfId="0" applyBorder="1" applyAlignment="1">
      <alignment wrapText="1"/>
    </xf>
    <xf numFmtId="14" fontId="0" fillId="2" borderId="1" xfId="0" applyNumberForma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3" borderId="1" xfId="0" applyFill="1" applyBorder="1" applyAlignment="1">
      <alignment wrapText="1"/>
    </xf>
    <xf numFmtId="0" fontId="16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8" fillId="0" borderId="1" xfId="1" applyFont="1" applyBorder="1" applyAlignment="1" applyProtection="1">
      <alignment horizontal="center" wrapText="1"/>
    </xf>
    <xf numFmtId="0" fontId="17" fillId="0" borderId="1" xfId="0" applyNumberFormat="1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0" fillId="0" borderId="3" xfId="0" applyBorder="1" applyAlignment="1">
      <alignment wrapText="1"/>
    </xf>
    <xf numFmtId="0" fontId="16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20" fillId="2" borderId="1" xfId="1" applyFill="1" applyBorder="1" applyAlignment="1" applyProtection="1">
      <alignment wrapText="1"/>
    </xf>
    <xf numFmtId="0" fontId="20" fillId="0" borderId="1" xfId="1" applyBorder="1" applyAlignment="1" applyProtection="1">
      <alignment wrapText="1"/>
    </xf>
    <xf numFmtId="0" fontId="7" fillId="2" borderId="1" xfId="1" applyFont="1" applyFill="1" applyBorder="1" applyAlignment="1" applyProtection="1">
      <alignment wrapText="1"/>
    </xf>
    <xf numFmtId="0" fontId="8" fillId="0" borderId="1" xfId="0" applyFont="1" applyBorder="1" applyAlignment="1">
      <alignment wrapText="1"/>
    </xf>
    <xf numFmtId="14" fontId="0" fillId="0" borderId="1" xfId="0" applyNumberFormat="1" applyBorder="1" applyAlignment="1">
      <alignment horizontal="center" wrapText="1"/>
    </xf>
    <xf numFmtId="0" fontId="9" fillId="0" borderId="1" xfId="0" applyFont="1" applyFill="1" applyBorder="1" applyAlignment="1">
      <alignment wrapText="1"/>
    </xf>
    <xf numFmtId="0" fontId="10" fillId="0" borderId="1" xfId="0" applyFont="1" applyFill="1" applyBorder="1" applyAlignment="1">
      <alignment horizontal="right" wrapText="1" readingOrder="2"/>
    </xf>
    <xf numFmtId="0" fontId="10" fillId="0" borderId="1" xfId="0" applyFont="1" applyFill="1" applyBorder="1" applyAlignment="1">
      <alignment wrapText="1"/>
    </xf>
    <xf numFmtId="0" fontId="10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8" fillId="0" borderId="1" xfId="0" applyFont="1" applyBorder="1" applyAlignment="1">
      <alignment horizontal="right" wrapText="1" readingOrder="2"/>
    </xf>
    <xf numFmtId="0" fontId="12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14" fontId="1" fillId="2" borderId="1" xfId="0" applyNumberFormat="1" applyFont="1" applyFill="1" applyBorder="1" applyAlignment="1">
      <alignment horizontal="center" wrapText="1"/>
    </xf>
    <xf numFmtId="14" fontId="1" fillId="2" borderId="1" xfId="0" applyNumberFormat="1" applyFont="1" applyFill="1" applyBorder="1" applyAlignment="1">
      <alignment wrapText="1"/>
    </xf>
    <xf numFmtId="0" fontId="13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5" fillId="0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right" wrapText="1"/>
    </xf>
    <xf numFmtId="0" fontId="7" fillId="0" borderId="1" xfId="1" applyFont="1" applyBorder="1" applyAlignment="1" applyProtection="1">
      <alignment wrapText="1"/>
    </xf>
    <xf numFmtId="0" fontId="1" fillId="0" borderId="1" xfId="0" applyFont="1" applyBorder="1" applyAlignment="1">
      <alignment vertical="center" wrapText="1"/>
    </xf>
    <xf numFmtId="14" fontId="1" fillId="0" borderId="1" xfId="0" applyNumberFormat="1" applyFont="1" applyBorder="1" applyAlignment="1">
      <alignment wrapText="1"/>
    </xf>
    <xf numFmtId="0" fontId="14" fillId="0" borderId="1" xfId="0" applyFont="1" applyFill="1" applyBorder="1" applyAlignment="1">
      <alignment wrapText="1"/>
    </xf>
    <xf numFmtId="14" fontId="21" fillId="2" borderId="1" xfId="0" applyNumberFormat="1" applyFont="1" applyFill="1" applyBorder="1" applyAlignment="1">
      <alignment horizontal="center" wrapText="1"/>
    </xf>
    <xf numFmtId="0" fontId="22" fillId="0" borderId="1" xfId="1" applyFont="1" applyBorder="1" applyAlignment="1" applyProtection="1">
      <alignment horizontal="center" wrapText="1"/>
    </xf>
    <xf numFmtId="0" fontId="18" fillId="4" borderId="1" xfId="1" applyFont="1" applyFill="1" applyBorder="1" applyAlignment="1" applyProtection="1">
      <alignment horizontal="center" wrapText="1"/>
    </xf>
    <xf numFmtId="0" fontId="17" fillId="4" borderId="1" xfId="0" applyFont="1" applyFill="1" applyBorder="1" applyAlignment="1">
      <alignment wrapText="1"/>
    </xf>
    <xf numFmtId="14" fontId="20" fillId="4" borderId="1" xfId="1" applyNumberFormat="1" applyFill="1" applyBorder="1" applyAlignment="1" applyProtection="1">
      <alignment horizontal="center" wrapText="1"/>
    </xf>
    <xf numFmtId="14" fontId="0" fillId="4" borderId="1" xfId="0" applyNumberFormat="1" applyFill="1" applyBorder="1" applyAlignment="1">
      <alignment horizontal="center" wrapText="1"/>
    </xf>
    <xf numFmtId="14" fontId="21" fillId="4" borderId="1" xfId="0" applyNumberFormat="1" applyFont="1" applyFill="1" applyBorder="1" applyAlignment="1">
      <alignment horizontal="center" wrapText="1"/>
    </xf>
    <xf numFmtId="0" fontId="22" fillId="4" borderId="1" xfId="1" applyFont="1" applyFill="1" applyBorder="1" applyAlignment="1" applyProtection="1">
      <alignment horizontal="center" wrapText="1"/>
    </xf>
    <xf numFmtId="0" fontId="17" fillId="4" borderId="1" xfId="0" applyNumberFormat="1" applyFont="1" applyFill="1" applyBorder="1" applyAlignment="1">
      <alignment wrapText="1"/>
    </xf>
    <xf numFmtId="0" fontId="0" fillId="4" borderId="1" xfId="0" applyFill="1" applyBorder="1" applyAlignment="1">
      <alignment horizontal="center" wrapText="1"/>
    </xf>
    <xf numFmtId="0" fontId="24" fillId="4" borderId="1" xfId="0" applyFont="1" applyFill="1" applyBorder="1" applyAlignment="1">
      <alignment horizontal="center" wrapText="1"/>
    </xf>
    <xf numFmtId="0" fontId="24" fillId="0" borderId="1" xfId="0" applyFont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6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14" fontId="0" fillId="2" borderId="4" xfId="0" applyNumberFormat="1" applyFill="1" applyBorder="1" applyAlignment="1">
      <alignment horizontal="center" wrapText="1"/>
    </xf>
    <xf numFmtId="14" fontId="0" fillId="2" borderId="3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14" fontId="0" fillId="4" borderId="4" xfId="0" applyNumberFormat="1" applyFill="1" applyBorder="1" applyAlignment="1">
      <alignment horizontal="center" wrapText="1"/>
    </xf>
    <xf numFmtId="14" fontId="0" fillId="4" borderId="3" xfId="0" applyNumberFormat="1" applyFill="1" applyBorder="1" applyAlignment="1">
      <alignment horizontal="center" wrapText="1"/>
    </xf>
    <xf numFmtId="0" fontId="18" fillId="5" borderId="1" xfId="1" applyFont="1" applyFill="1" applyBorder="1" applyAlignment="1" applyProtection="1">
      <alignment horizontal="center" wrapText="1"/>
    </xf>
    <xf numFmtId="0" fontId="17" fillId="5" borderId="1" xfId="0" applyFont="1" applyFill="1" applyBorder="1" applyAlignment="1">
      <alignment wrapText="1"/>
    </xf>
    <xf numFmtId="14" fontId="20" fillId="5" borderId="1" xfId="1" applyNumberFormat="1" applyFill="1" applyBorder="1" applyAlignment="1" applyProtection="1">
      <alignment horizontal="center" wrapText="1"/>
    </xf>
    <xf numFmtId="14" fontId="0" fillId="5" borderId="1" xfId="0" applyNumberFormat="1" applyFill="1" applyBorder="1" applyAlignment="1">
      <alignment horizontal="center" wrapText="1"/>
    </xf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center" vertical="center" wrapText="1"/>
    </xf>
    <xf numFmtId="14" fontId="3" fillId="5" borderId="1" xfId="0" applyNumberFormat="1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14" fontId="0" fillId="5" borderId="4" xfId="0" applyNumberFormat="1" applyFill="1" applyBorder="1" applyAlignment="1">
      <alignment horizontal="center" wrapText="1"/>
    </xf>
    <xf numFmtId="14" fontId="0" fillId="5" borderId="3" xfId="0" applyNumberFormat="1" applyFill="1" applyBorder="1" applyAlignment="1">
      <alignment horizontal="center" wrapText="1"/>
    </xf>
    <xf numFmtId="14" fontId="23" fillId="5" borderId="1" xfId="1" applyNumberFormat="1" applyFont="1" applyFill="1" applyBorder="1" applyAlignment="1" applyProtection="1">
      <alignment horizontal="center" wrapText="1"/>
    </xf>
    <xf numFmtId="0" fontId="0" fillId="6" borderId="1" xfId="0" applyFill="1" applyBorder="1" applyAlignment="1">
      <alignment horizontal="center" wrapText="1"/>
    </xf>
    <xf numFmtId="0" fontId="18" fillId="6" borderId="1" xfId="1" applyFont="1" applyFill="1" applyBorder="1" applyAlignment="1" applyProtection="1">
      <alignment horizontal="center" wrapText="1"/>
    </xf>
    <xf numFmtId="0" fontId="17" fillId="6" borderId="1" xfId="0" applyFont="1" applyFill="1" applyBorder="1" applyAlignment="1">
      <alignment wrapText="1"/>
    </xf>
    <xf numFmtId="14" fontId="23" fillId="6" borderId="1" xfId="1" applyNumberFormat="1" applyFont="1" applyFill="1" applyBorder="1" applyAlignment="1" applyProtection="1">
      <alignment horizontal="center" wrapText="1"/>
    </xf>
    <xf numFmtId="14" fontId="0" fillId="6" borderId="4" xfId="0" applyNumberFormat="1" applyFill="1" applyBorder="1" applyAlignment="1">
      <alignment horizontal="center" wrapText="1"/>
    </xf>
    <xf numFmtId="14" fontId="0" fillId="6" borderId="3" xfId="0" applyNumberFormat="1" applyFill="1" applyBorder="1" applyAlignment="1">
      <alignment horizontal="center"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center" vertical="center" wrapText="1"/>
    </xf>
    <xf numFmtId="14" fontId="0" fillId="6" borderId="1" xfId="0" applyNumberFormat="1" applyFill="1" applyBorder="1" applyAlignment="1">
      <alignment horizontal="center" wrapText="1"/>
    </xf>
    <xf numFmtId="0" fontId="22" fillId="5" borderId="1" xfId="1" applyFont="1" applyFill="1" applyBorder="1" applyAlignment="1" applyProtection="1">
      <alignment horizontal="center" wrapText="1"/>
    </xf>
    <xf numFmtId="0" fontId="17" fillId="5" borderId="1" xfId="0" applyNumberFormat="1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9"/>
  <sheetViews>
    <sheetView rightToLeft="1" tabSelected="1" workbookViewId="0">
      <selection activeCell="A3" sqref="A3:G3"/>
    </sheetView>
  </sheetViews>
  <sheetFormatPr defaultRowHeight="12.75" x14ac:dyDescent="0.2"/>
  <cols>
    <col min="1" max="1" width="9.140625" style="19"/>
    <col min="2" max="2" width="12.140625" style="7" customWidth="1"/>
    <col min="3" max="3" width="52.85546875" style="7" customWidth="1"/>
    <col min="4" max="4" width="37.140625" style="7" customWidth="1"/>
    <col min="5" max="5" width="14" style="7" customWidth="1"/>
    <col min="6" max="6" width="11.140625" style="7" customWidth="1"/>
    <col min="7" max="7" width="24" style="7" customWidth="1"/>
    <col min="8" max="16384" width="9.140625" style="7"/>
  </cols>
  <sheetData>
    <row r="1" spans="1:7" s="15" customFormat="1" x14ac:dyDescent="0.2">
      <c r="A1" s="59" t="s">
        <v>22</v>
      </c>
      <c r="B1" s="59" t="s">
        <v>21</v>
      </c>
      <c r="C1" s="61" t="s">
        <v>20</v>
      </c>
      <c r="D1" s="11"/>
      <c r="E1" s="62"/>
      <c r="F1" s="62"/>
      <c r="G1" s="62"/>
    </row>
    <row r="2" spans="1:7" ht="28.5" customHeight="1" x14ac:dyDescent="0.25">
      <c r="A2" s="60"/>
      <c r="B2" s="60"/>
      <c r="C2" s="60"/>
      <c r="D2" s="13" t="s">
        <v>26</v>
      </c>
      <c r="E2" s="13" t="s">
        <v>27</v>
      </c>
      <c r="F2" s="14" t="s">
        <v>24</v>
      </c>
      <c r="G2" s="12" t="s">
        <v>28</v>
      </c>
    </row>
    <row r="3" spans="1:7" ht="48" customHeight="1" x14ac:dyDescent="0.25">
      <c r="A3" s="77">
        <v>1</v>
      </c>
      <c r="B3" s="90" t="s">
        <v>48</v>
      </c>
      <c r="C3" s="91" t="s">
        <v>49</v>
      </c>
      <c r="D3" s="80" t="s">
        <v>50</v>
      </c>
      <c r="E3" s="72">
        <v>41973</v>
      </c>
      <c r="F3" s="73"/>
      <c r="G3" s="72"/>
    </row>
    <row r="4" spans="1:7" ht="35.25" customHeight="1" x14ac:dyDescent="0.25">
      <c r="A4" s="9">
        <v>2</v>
      </c>
      <c r="B4" s="54" t="s">
        <v>52</v>
      </c>
      <c r="C4" s="55" t="s">
        <v>53</v>
      </c>
      <c r="D4" s="53" t="s">
        <v>51</v>
      </c>
      <c r="E4" s="52">
        <v>41973</v>
      </c>
      <c r="G4" s="8"/>
    </row>
    <row r="5" spans="1:7" ht="26.25" x14ac:dyDescent="0.25">
      <c r="A5" s="9">
        <v>3</v>
      </c>
      <c r="B5" s="54" t="s">
        <v>52</v>
      </c>
      <c r="C5" s="55" t="s">
        <v>55</v>
      </c>
      <c r="D5" s="53" t="s">
        <v>54</v>
      </c>
      <c r="E5" s="52">
        <v>41973</v>
      </c>
      <c r="G5" s="8"/>
    </row>
    <row r="6" spans="1:7" ht="26.25" x14ac:dyDescent="0.25">
      <c r="A6" s="9">
        <v>4</v>
      </c>
      <c r="B6" s="54" t="s">
        <v>57</v>
      </c>
      <c r="C6" s="55" t="s">
        <v>58</v>
      </c>
      <c r="D6" s="53" t="s">
        <v>56</v>
      </c>
      <c r="E6" s="52">
        <v>41973</v>
      </c>
      <c r="G6" s="8"/>
    </row>
    <row r="7" spans="1:7" ht="27.75" customHeight="1" x14ac:dyDescent="0.25">
      <c r="A7" s="9">
        <v>5</v>
      </c>
      <c r="B7" s="54" t="s">
        <v>60</v>
      </c>
      <c r="C7" s="55" t="s">
        <v>61</v>
      </c>
      <c r="D7" s="53" t="s">
        <v>59</v>
      </c>
      <c r="E7" s="52">
        <v>41973</v>
      </c>
      <c r="G7" s="8"/>
    </row>
    <row r="8" spans="1:7" ht="26.25" x14ac:dyDescent="0.25">
      <c r="A8" s="9">
        <v>6</v>
      </c>
      <c r="B8" s="54" t="s">
        <v>63</v>
      </c>
      <c r="C8" s="55" t="s">
        <v>64</v>
      </c>
      <c r="D8" s="53" t="s">
        <v>62</v>
      </c>
      <c r="E8" s="52">
        <v>41973</v>
      </c>
      <c r="G8" s="8"/>
    </row>
    <row r="9" spans="1:7" ht="26.25" x14ac:dyDescent="0.25">
      <c r="A9" s="9">
        <v>7</v>
      </c>
      <c r="B9" s="54" t="s">
        <v>66</v>
      </c>
      <c r="C9" s="55" t="s">
        <v>67</v>
      </c>
      <c r="D9" s="53" t="s">
        <v>65</v>
      </c>
      <c r="E9" s="52">
        <v>41973</v>
      </c>
      <c r="G9" s="8"/>
    </row>
    <row r="10" spans="1:7" ht="31.5" customHeight="1" x14ac:dyDescent="0.25">
      <c r="A10" s="56">
        <v>8</v>
      </c>
      <c r="B10" s="54" t="s">
        <v>69</v>
      </c>
      <c r="C10" s="55" t="s">
        <v>70</v>
      </c>
      <c r="D10" s="53" t="s">
        <v>68</v>
      </c>
      <c r="E10" s="52">
        <v>41973</v>
      </c>
      <c r="G10" s="8"/>
    </row>
    <row r="11" spans="1:7" ht="32.25" customHeight="1" x14ac:dyDescent="0.25">
      <c r="A11" s="9">
        <v>9</v>
      </c>
      <c r="B11" s="57" t="s">
        <v>72</v>
      </c>
      <c r="C11" s="55" t="s">
        <v>73</v>
      </c>
      <c r="D11" s="53" t="s">
        <v>71</v>
      </c>
      <c r="E11" s="52">
        <v>41973</v>
      </c>
      <c r="G11" s="8"/>
    </row>
    <row r="12" spans="1:7" ht="30" customHeight="1" x14ac:dyDescent="0.25">
      <c r="A12" s="9">
        <v>10</v>
      </c>
      <c r="B12" s="58" t="s">
        <v>77</v>
      </c>
      <c r="C12" s="17" t="s">
        <v>78</v>
      </c>
      <c r="D12" s="47" t="s">
        <v>74</v>
      </c>
      <c r="E12" s="52">
        <v>41973</v>
      </c>
      <c r="G12" s="8"/>
    </row>
    <row r="13" spans="1:7" ht="29.25" x14ac:dyDescent="0.25">
      <c r="A13" s="9">
        <v>11</v>
      </c>
      <c r="B13" s="48" t="s">
        <v>79</v>
      </c>
      <c r="C13" s="17" t="s">
        <v>81</v>
      </c>
      <c r="D13" s="47" t="s">
        <v>80</v>
      </c>
      <c r="E13" s="52">
        <v>41973</v>
      </c>
      <c r="G13" s="8"/>
    </row>
    <row r="14" spans="1:7" ht="29.25" x14ac:dyDescent="0.25">
      <c r="A14" s="9">
        <v>12</v>
      </c>
      <c r="B14" s="48" t="s">
        <v>83</v>
      </c>
      <c r="C14" s="17" t="s">
        <v>84</v>
      </c>
      <c r="D14" s="47" t="s">
        <v>82</v>
      </c>
      <c r="E14" s="52">
        <v>41973</v>
      </c>
      <c r="G14" s="8"/>
    </row>
    <row r="15" spans="1:7" ht="15" x14ac:dyDescent="0.25">
      <c r="A15" s="9">
        <v>13</v>
      </c>
      <c r="B15" s="48"/>
      <c r="C15" s="17"/>
      <c r="D15" s="47"/>
      <c r="E15" s="8"/>
      <c r="G15" s="8"/>
    </row>
    <row r="16" spans="1:7" ht="15" x14ac:dyDescent="0.25">
      <c r="A16" s="9">
        <v>14</v>
      </c>
      <c r="B16" s="48"/>
      <c r="C16" s="17"/>
      <c r="D16" s="47"/>
      <c r="E16" s="8"/>
      <c r="G16" s="8"/>
    </row>
    <row r="17" spans="1:7" ht="15.75" x14ac:dyDescent="0.25">
      <c r="A17" s="9">
        <v>15</v>
      </c>
      <c r="B17" s="3"/>
      <c r="C17" s="5"/>
      <c r="D17" s="8"/>
      <c r="E17" s="8"/>
      <c r="G17" s="8"/>
    </row>
    <row r="18" spans="1:7" ht="15.75" x14ac:dyDescent="0.25">
      <c r="A18" s="9">
        <v>16</v>
      </c>
      <c r="B18" s="3"/>
      <c r="C18" s="5"/>
      <c r="D18" s="8"/>
      <c r="E18" s="9"/>
      <c r="G18" s="8"/>
    </row>
    <row r="19" spans="1:7" ht="15.75" x14ac:dyDescent="0.25">
      <c r="A19" s="9">
        <v>17</v>
      </c>
      <c r="B19" s="3"/>
      <c r="C19" s="5"/>
      <c r="D19" s="8"/>
      <c r="E19" s="9"/>
      <c r="G19" s="1"/>
    </row>
    <row r="20" spans="1:7" ht="15.75" x14ac:dyDescent="0.25">
      <c r="A20" s="9">
        <v>18</v>
      </c>
      <c r="B20" s="3"/>
      <c r="C20" s="5"/>
      <c r="D20" s="8"/>
      <c r="E20" s="9"/>
      <c r="G20" s="1"/>
    </row>
    <row r="21" spans="1:7" ht="15.75" x14ac:dyDescent="0.25">
      <c r="A21" s="9">
        <v>19</v>
      </c>
      <c r="B21" s="6"/>
      <c r="C21" s="5"/>
      <c r="D21" s="8"/>
      <c r="E21" s="9"/>
      <c r="G21" s="1"/>
    </row>
    <row r="22" spans="1:7" ht="15.75" x14ac:dyDescent="0.25">
      <c r="A22" s="9">
        <v>20</v>
      </c>
      <c r="B22" s="3"/>
      <c r="C22" s="4"/>
      <c r="D22" s="8"/>
      <c r="E22" s="9"/>
      <c r="G22" s="1"/>
    </row>
    <row r="23" spans="1:7" ht="15.75" x14ac:dyDescent="0.25">
      <c r="A23" s="9">
        <v>21</v>
      </c>
      <c r="B23" s="3"/>
      <c r="C23" s="5"/>
      <c r="D23" s="8"/>
      <c r="E23" s="10"/>
    </row>
    <row r="24" spans="1:7" ht="15.75" x14ac:dyDescent="0.25">
      <c r="A24" s="9">
        <v>22</v>
      </c>
      <c r="B24" s="3"/>
      <c r="C24" s="5"/>
      <c r="D24" s="8"/>
      <c r="E24" s="10"/>
    </row>
    <row r="25" spans="1:7" ht="15.75" x14ac:dyDescent="0.25">
      <c r="A25" s="9">
        <v>23</v>
      </c>
      <c r="B25" s="3"/>
      <c r="C25" s="5"/>
      <c r="D25" s="8"/>
      <c r="E25" s="10"/>
    </row>
    <row r="26" spans="1:7" ht="15.75" x14ac:dyDescent="0.25">
      <c r="A26" s="9">
        <v>24</v>
      </c>
      <c r="B26" s="3"/>
      <c r="C26" s="5"/>
      <c r="D26" s="8"/>
      <c r="E26" s="10"/>
    </row>
    <row r="27" spans="1:7" ht="15.75" x14ac:dyDescent="0.25">
      <c r="A27" s="9">
        <v>25</v>
      </c>
      <c r="B27" s="6"/>
      <c r="C27" s="5"/>
      <c r="D27" s="8"/>
      <c r="E27" s="10"/>
    </row>
    <row r="28" spans="1:7" ht="15.75" x14ac:dyDescent="0.25">
      <c r="A28" s="9">
        <v>26</v>
      </c>
      <c r="B28" s="3"/>
      <c r="C28" s="5"/>
      <c r="D28" s="8"/>
      <c r="E28" s="10"/>
    </row>
    <row r="29" spans="1:7" x14ac:dyDescent="0.2">
      <c r="A29" s="9">
        <v>27</v>
      </c>
      <c r="B29" s="3"/>
      <c r="C29" s="2"/>
      <c r="D29" s="8"/>
      <c r="E29" s="10"/>
    </row>
  </sheetData>
  <mergeCells count="4">
    <mergeCell ref="A1:A2"/>
    <mergeCell ref="B1:B2"/>
    <mergeCell ref="C1:C2"/>
    <mergeCell ref="E1:G1"/>
  </mergeCells>
  <phoneticPr fontId="4" type="noConversion"/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5536"/>
  <sheetViews>
    <sheetView rightToLeft="1" workbookViewId="0">
      <selection activeCell="W6" sqref="A6:W6"/>
    </sheetView>
  </sheetViews>
  <sheetFormatPr defaultRowHeight="12.75" x14ac:dyDescent="0.2"/>
  <cols>
    <col min="1" max="1" width="8.28515625" style="7" customWidth="1"/>
    <col min="2" max="2" width="13.140625" style="7" customWidth="1"/>
    <col min="3" max="3" width="53.28515625" style="7" customWidth="1"/>
    <col min="4" max="4" width="35.7109375" style="10" customWidth="1"/>
    <col min="5" max="5" width="13.42578125" style="7" customWidth="1"/>
    <col min="6" max="6" width="0.28515625" style="7" customWidth="1"/>
    <col min="7" max="10" width="9.140625" style="7" hidden="1" customWidth="1"/>
    <col min="11" max="11" width="6.85546875" style="7" hidden="1" customWidth="1"/>
    <col min="12" max="12" width="5.85546875" style="7" hidden="1" customWidth="1"/>
    <col min="13" max="13" width="5" style="7" hidden="1" customWidth="1"/>
    <col min="14" max="14" width="4.5703125" style="7" hidden="1" customWidth="1"/>
    <col min="15" max="15" width="5.140625" style="7" hidden="1" customWidth="1"/>
    <col min="16" max="16" width="6.42578125" style="7" hidden="1" customWidth="1"/>
    <col min="17" max="20" width="0" style="7" hidden="1" customWidth="1"/>
    <col min="21" max="21" width="15.28515625" style="7" customWidth="1"/>
    <col min="22" max="22" width="25" style="7" customWidth="1"/>
    <col min="23" max="23" width="16.28515625" style="7" customWidth="1"/>
    <col min="24" max="16384" width="9.140625" style="7"/>
  </cols>
  <sheetData>
    <row r="1" spans="1:23" ht="15" customHeight="1" x14ac:dyDescent="0.2">
      <c r="A1" s="59" t="s">
        <v>22</v>
      </c>
      <c r="B1" s="59" t="s">
        <v>21</v>
      </c>
      <c r="C1" s="61" t="s">
        <v>20</v>
      </c>
      <c r="D1" s="11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11"/>
      <c r="W1" s="11"/>
    </row>
    <row r="2" spans="1:23" ht="26.25" x14ac:dyDescent="0.25">
      <c r="A2" s="60"/>
      <c r="B2" s="60"/>
      <c r="C2" s="60"/>
      <c r="D2" s="12" t="s">
        <v>23</v>
      </c>
      <c r="E2" s="61" t="s">
        <v>29</v>
      </c>
      <c r="F2" s="59"/>
      <c r="H2" s="7" t="s">
        <v>1</v>
      </c>
      <c r="K2" s="7" t="s">
        <v>0</v>
      </c>
      <c r="L2" s="7" t="s">
        <v>2</v>
      </c>
      <c r="M2" s="7" t="s">
        <v>10</v>
      </c>
      <c r="N2" s="7" t="s">
        <v>9</v>
      </c>
      <c r="O2" s="7" t="s">
        <v>7</v>
      </c>
      <c r="P2" s="7" t="s">
        <v>8</v>
      </c>
      <c r="Q2" s="7" t="s">
        <v>3</v>
      </c>
      <c r="R2" s="7" t="s">
        <v>4</v>
      </c>
      <c r="S2" s="7" t="s">
        <v>5</v>
      </c>
      <c r="T2" s="7" t="s">
        <v>6</v>
      </c>
      <c r="U2" s="12" t="s">
        <v>24</v>
      </c>
      <c r="V2" s="20" t="s">
        <v>25</v>
      </c>
      <c r="W2" s="20"/>
    </row>
    <row r="3" spans="1:23" ht="26.25" x14ac:dyDescent="0.25">
      <c r="A3" s="77">
        <v>1</v>
      </c>
      <c r="B3" s="69" t="s">
        <v>75</v>
      </c>
      <c r="C3" s="70" t="s">
        <v>76</v>
      </c>
      <c r="D3" s="80" t="s">
        <v>74</v>
      </c>
      <c r="E3" s="72">
        <v>41973</v>
      </c>
      <c r="F3" s="72"/>
      <c r="G3" s="73"/>
      <c r="H3" s="73"/>
      <c r="I3" s="73"/>
      <c r="J3" s="73"/>
      <c r="K3" s="74"/>
      <c r="L3" s="74"/>
      <c r="M3" s="74"/>
      <c r="N3" s="74"/>
      <c r="O3" s="74"/>
      <c r="P3" s="74"/>
      <c r="Q3" s="74"/>
      <c r="R3" s="74"/>
      <c r="S3" s="74"/>
      <c r="T3" s="74"/>
      <c r="U3" s="72"/>
      <c r="V3" s="75"/>
      <c r="W3" s="76"/>
    </row>
    <row r="4" spans="1:23" ht="29.25" x14ac:dyDescent="0.25">
      <c r="A4" s="77">
        <v>2</v>
      </c>
      <c r="B4" s="69" t="s">
        <v>60</v>
      </c>
      <c r="C4" s="70" t="s">
        <v>86</v>
      </c>
      <c r="D4" s="80" t="s">
        <v>85</v>
      </c>
      <c r="E4" s="72">
        <v>41973</v>
      </c>
      <c r="F4" s="72"/>
      <c r="G4" s="73"/>
      <c r="H4" s="73"/>
      <c r="I4" s="73"/>
      <c r="J4" s="73"/>
      <c r="K4" s="74"/>
      <c r="L4" s="74"/>
      <c r="M4" s="74"/>
      <c r="N4" s="74"/>
      <c r="O4" s="74"/>
      <c r="P4" s="74"/>
      <c r="Q4" s="74"/>
      <c r="R4" s="74"/>
      <c r="S4" s="74"/>
      <c r="T4" s="74"/>
      <c r="U4" s="72"/>
      <c r="V4" s="75"/>
      <c r="W4" s="76"/>
    </row>
    <row r="5" spans="1:23" ht="29.25" x14ac:dyDescent="0.25">
      <c r="A5" s="81">
        <v>3</v>
      </c>
      <c r="B5" s="82" t="s">
        <v>88</v>
      </c>
      <c r="C5" s="83" t="s">
        <v>89</v>
      </c>
      <c r="D5" s="84" t="s">
        <v>87</v>
      </c>
      <c r="E5" s="85">
        <v>41973</v>
      </c>
      <c r="F5" s="86"/>
      <c r="G5" s="87"/>
      <c r="H5" s="87"/>
      <c r="I5" s="87"/>
      <c r="J5" s="87"/>
      <c r="K5" s="88"/>
      <c r="L5" s="88"/>
      <c r="M5" s="88"/>
      <c r="N5" s="88"/>
      <c r="O5" s="88"/>
      <c r="P5" s="88"/>
      <c r="Q5" s="88"/>
      <c r="R5" s="88"/>
      <c r="S5" s="88"/>
      <c r="T5" s="88"/>
      <c r="U5" s="89"/>
      <c r="V5" s="87" t="s">
        <v>96</v>
      </c>
      <c r="W5" s="87"/>
    </row>
    <row r="6" spans="1:23" ht="29.25" x14ac:dyDescent="0.25">
      <c r="A6" s="81">
        <v>4</v>
      </c>
      <c r="B6" s="82" t="s">
        <v>92</v>
      </c>
      <c r="C6" s="83" t="s">
        <v>90</v>
      </c>
      <c r="D6" s="84" t="s">
        <v>91</v>
      </c>
      <c r="E6" s="85">
        <v>41973</v>
      </c>
      <c r="F6" s="86"/>
      <c r="G6" s="87"/>
      <c r="H6" s="87"/>
      <c r="I6" s="87"/>
      <c r="J6" s="87"/>
      <c r="K6" s="88"/>
      <c r="L6" s="88"/>
      <c r="M6" s="88"/>
      <c r="N6" s="88"/>
      <c r="O6" s="88"/>
      <c r="P6" s="88"/>
      <c r="Q6" s="88"/>
      <c r="R6" s="88"/>
      <c r="S6" s="88"/>
      <c r="T6" s="88"/>
      <c r="U6" s="89"/>
      <c r="V6" s="87"/>
      <c r="W6" s="87"/>
    </row>
    <row r="7" spans="1:23" ht="15" x14ac:dyDescent="0.25">
      <c r="A7" s="9">
        <v>5</v>
      </c>
      <c r="B7" s="49"/>
      <c r="C7" s="50"/>
      <c r="D7" s="53"/>
      <c r="E7" s="67"/>
      <c r="F7" s="68"/>
      <c r="K7" s="21"/>
      <c r="L7" s="21"/>
      <c r="M7" s="21"/>
      <c r="N7" s="21"/>
      <c r="O7" s="21"/>
      <c r="P7" s="21"/>
      <c r="Q7" s="21"/>
      <c r="R7" s="21"/>
      <c r="S7" s="21"/>
      <c r="T7" s="21"/>
      <c r="U7" s="8"/>
    </row>
    <row r="8" spans="1:23" ht="15" x14ac:dyDescent="0.25">
      <c r="A8" s="9">
        <v>6</v>
      </c>
      <c r="B8" s="49"/>
      <c r="C8" s="50"/>
      <c r="D8" s="53"/>
      <c r="E8" s="67"/>
      <c r="F8" s="68"/>
      <c r="K8" s="21"/>
      <c r="L8" s="21"/>
      <c r="M8" s="21"/>
      <c r="N8" s="21"/>
      <c r="O8" s="21"/>
      <c r="P8" s="21"/>
      <c r="Q8" s="21"/>
      <c r="R8" s="21"/>
      <c r="S8" s="21"/>
      <c r="T8" s="21"/>
      <c r="U8" s="8"/>
    </row>
    <row r="9" spans="1:23" ht="15" x14ac:dyDescent="0.25">
      <c r="A9" s="9">
        <v>7</v>
      </c>
      <c r="B9" s="49"/>
      <c r="C9" s="50"/>
      <c r="D9" s="53"/>
      <c r="E9" s="67"/>
      <c r="F9" s="68"/>
      <c r="K9" s="21"/>
      <c r="L9" s="21"/>
      <c r="M9" s="21"/>
      <c r="N9" s="21"/>
      <c r="O9" s="21"/>
      <c r="P9" s="21"/>
      <c r="Q9" s="21"/>
      <c r="R9" s="21"/>
      <c r="S9" s="21"/>
      <c r="T9" s="21"/>
      <c r="U9" s="8"/>
    </row>
    <row r="10" spans="1:23" ht="15" x14ac:dyDescent="0.25">
      <c r="A10" s="9">
        <v>8</v>
      </c>
      <c r="B10" s="49"/>
      <c r="C10" s="50"/>
      <c r="D10" s="53"/>
      <c r="E10" s="67"/>
      <c r="F10" s="68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8"/>
    </row>
    <row r="11" spans="1:23" ht="15" x14ac:dyDescent="0.25">
      <c r="A11" s="9">
        <v>9</v>
      </c>
      <c r="B11" s="49"/>
      <c r="C11" s="50"/>
      <c r="D11" s="53"/>
      <c r="E11" s="67"/>
      <c r="F11" s="68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8"/>
    </row>
    <row r="12" spans="1:23" ht="15" x14ac:dyDescent="0.25">
      <c r="A12" s="9">
        <v>10</v>
      </c>
      <c r="B12" s="49"/>
      <c r="C12" s="50"/>
      <c r="D12" s="53"/>
      <c r="E12" s="67"/>
      <c r="F12" s="68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8"/>
    </row>
    <row r="13" spans="1:23" ht="15" x14ac:dyDescent="0.25">
      <c r="A13" s="9">
        <v>11</v>
      </c>
      <c r="B13" s="16"/>
      <c r="C13" s="18"/>
      <c r="D13" s="47"/>
      <c r="E13" s="63"/>
      <c r="F13" s="64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8"/>
    </row>
    <row r="14" spans="1:23" ht="15" x14ac:dyDescent="0.25">
      <c r="A14" s="9">
        <v>12</v>
      </c>
      <c r="B14" s="16"/>
      <c r="C14" s="18"/>
      <c r="D14" s="47"/>
      <c r="E14" s="63"/>
      <c r="F14" s="64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8"/>
    </row>
    <row r="15" spans="1:23" ht="15" x14ac:dyDescent="0.25">
      <c r="A15" s="9">
        <v>13</v>
      </c>
      <c r="B15" s="16"/>
      <c r="C15" s="18"/>
      <c r="D15" s="47"/>
      <c r="E15" s="63"/>
      <c r="F15" s="64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8"/>
    </row>
    <row r="16" spans="1:23" ht="15" x14ac:dyDescent="0.25">
      <c r="A16" s="9">
        <v>14</v>
      </c>
      <c r="B16" s="16"/>
      <c r="C16" s="18"/>
      <c r="D16" s="47"/>
      <c r="E16" s="63"/>
      <c r="F16" s="64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8"/>
    </row>
    <row r="17" spans="1:21" ht="15" x14ac:dyDescent="0.25">
      <c r="A17" s="9">
        <v>15</v>
      </c>
      <c r="B17" s="16"/>
      <c r="C17" s="18"/>
      <c r="D17" s="47"/>
      <c r="E17" s="63"/>
      <c r="F17" s="64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8"/>
    </row>
    <row r="18" spans="1:21" ht="15.75" x14ac:dyDescent="0.25">
      <c r="A18" s="9">
        <v>16</v>
      </c>
      <c r="B18" s="23"/>
      <c r="C18" s="5"/>
      <c r="D18" s="8"/>
      <c r="E18" s="66"/>
      <c r="F18" s="66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8"/>
    </row>
    <row r="19" spans="1:21" ht="15.75" x14ac:dyDescent="0.25">
      <c r="A19" s="9">
        <v>17</v>
      </c>
      <c r="B19" s="23"/>
      <c r="C19" s="5"/>
      <c r="D19" s="8"/>
      <c r="E19" s="66"/>
      <c r="F19" s="66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1"/>
    </row>
    <row r="20" spans="1:21" ht="15.75" x14ac:dyDescent="0.25">
      <c r="A20" s="9">
        <v>18</v>
      </c>
      <c r="B20" s="23"/>
      <c r="C20" s="5"/>
      <c r="D20" s="8"/>
      <c r="E20" s="66"/>
      <c r="F20" s="66"/>
      <c r="K20" s="21" t="e">
        <f>IF(#REF!="Open",1,"x")</f>
        <v>#REF!</v>
      </c>
      <c r="L20" s="21" t="e">
        <f>IF(#REF!="Closed",1,"x")</f>
        <v>#REF!</v>
      </c>
      <c r="M20" s="21" t="e">
        <f>IF(#REF!="Dropped",1,"x")</f>
        <v>#REF!</v>
      </c>
      <c r="N20" s="21" t="e">
        <f>IF(#REF!="deferred",1,"x")</f>
        <v>#REF!</v>
      </c>
      <c r="O20" s="21" t="e">
        <f>IF(#REF!="Major",1,"x")</f>
        <v>#REF!</v>
      </c>
      <c r="P20" s="21" t="e">
        <f>IF(#REF!="Minor",1,"x")</f>
        <v>#REF!</v>
      </c>
      <c r="Q20" s="21" t="e">
        <f>IF((#REF!="Closed")*AND(#REF!="Major"),1,"x")</f>
        <v>#REF!</v>
      </c>
      <c r="R20" s="21" t="e">
        <f>IF((#REF!="Open")*AND(#REF!="Major"),1,"x")</f>
        <v>#REF!</v>
      </c>
      <c r="S20" s="21" t="e">
        <f>IF((#REF!="Closed")*AND(#REF!="Minor"),1,"x")</f>
        <v>#REF!</v>
      </c>
      <c r="T20" s="21" t="e">
        <f>IF((#REF!="Open")*AND(#REF!="Minor"),1,"x")</f>
        <v>#REF!</v>
      </c>
      <c r="U20" s="1"/>
    </row>
    <row r="21" spans="1:21" ht="15.75" x14ac:dyDescent="0.25">
      <c r="A21" s="9">
        <v>19</v>
      </c>
      <c r="B21" s="22"/>
      <c r="C21" s="5"/>
      <c r="D21" s="8"/>
      <c r="E21" s="66"/>
      <c r="F21" s="66"/>
      <c r="K21" s="21" t="e">
        <f>IF(#REF!="Open",1,"x")</f>
        <v>#REF!</v>
      </c>
      <c r="L21" s="21" t="e">
        <f>IF(#REF!="Closed",1,"x")</f>
        <v>#REF!</v>
      </c>
      <c r="M21" s="21" t="e">
        <f>IF(#REF!="Dropped",1,"x")</f>
        <v>#REF!</v>
      </c>
      <c r="N21" s="21" t="e">
        <f>IF(#REF!="deferred",1,"x")</f>
        <v>#REF!</v>
      </c>
      <c r="O21" s="21" t="e">
        <f>IF(#REF!="Major",1,"x")</f>
        <v>#REF!</v>
      </c>
      <c r="P21" s="21" t="e">
        <f>IF(#REF!="Minor",1,"x")</f>
        <v>#REF!</v>
      </c>
      <c r="Q21" s="21" t="e">
        <f>IF((#REF!="Closed")*AND(#REF!="Major"),1,"x")</f>
        <v>#REF!</v>
      </c>
      <c r="R21" s="21" t="e">
        <f>IF((#REF!="Open")*AND(#REF!="Major"),1,"x")</f>
        <v>#REF!</v>
      </c>
      <c r="S21" s="21" t="e">
        <f>IF((#REF!="Closed")*AND(#REF!="Minor"),1,"x")</f>
        <v>#REF!</v>
      </c>
      <c r="T21" s="21" t="e">
        <f>IF((#REF!="Open")*AND(#REF!="Minor"),1,"x")</f>
        <v>#REF!</v>
      </c>
      <c r="U21" s="1"/>
    </row>
    <row r="22" spans="1:21" ht="15.75" x14ac:dyDescent="0.25">
      <c r="A22" s="9">
        <v>20</v>
      </c>
      <c r="B22" s="23"/>
      <c r="C22" s="4"/>
      <c r="D22" s="8"/>
      <c r="E22" s="66"/>
      <c r="F22" s="66"/>
      <c r="K22" s="21" t="e">
        <f>IF(#REF!="Open",1,"x")</f>
        <v>#REF!</v>
      </c>
      <c r="L22" s="21" t="e">
        <f>IF(#REF!="Closed",1,"x")</f>
        <v>#REF!</v>
      </c>
      <c r="M22" s="21" t="e">
        <f>IF(#REF!="Dropped",1,"x")</f>
        <v>#REF!</v>
      </c>
      <c r="N22" s="21" t="e">
        <f>IF(#REF!="deferred",1,"x")</f>
        <v>#REF!</v>
      </c>
      <c r="O22" s="21" t="e">
        <f>IF(#REF!="Major",1,"x")</f>
        <v>#REF!</v>
      </c>
      <c r="P22" s="21" t="e">
        <f>IF(#REF!="Minor",1,"x")</f>
        <v>#REF!</v>
      </c>
      <c r="Q22" s="21" t="e">
        <f>IF((#REF!="Closed")*AND(#REF!="Major"),1,"x")</f>
        <v>#REF!</v>
      </c>
      <c r="R22" s="21" t="e">
        <f>IF((#REF!="Open")*AND(#REF!="Major"),1,"x")</f>
        <v>#REF!</v>
      </c>
      <c r="S22" s="21" t="e">
        <f>IF((#REF!="Closed")*AND(#REF!="Minor"),1,"x")</f>
        <v>#REF!</v>
      </c>
      <c r="T22" s="21" t="e">
        <f>IF((#REF!="Open")*AND(#REF!="Minor"),1,"x")</f>
        <v>#REF!</v>
      </c>
      <c r="U22" s="1"/>
    </row>
    <row r="23" spans="1:21" ht="15.75" x14ac:dyDescent="0.25">
      <c r="A23" s="9">
        <v>21</v>
      </c>
      <c r="B23" s="23"/>
      <c r="C23" s="5"/>
      <c r="D23" s="8"/>
      <c r="E23" s="65"/>
      <c r="F23" s="65"/>
    </row>
    <row r="24" spans="1:21" ht="15.75" x14ac:dyDescent="0.25">
      <c r="A24" s="9">
        <v>22</v>
      </c>
      <c r="B24" s="23"/>
      <c r="C24" s="5"/>
      <c r="D24" s="8"/>
      <c r="E24" s="65"/>
      <c r="F24" s="65"/>
    </row>
    <row r="25" spans="1:21" ht="15.75" x14ac:dyDescent="0.25">
      <c r="A25" s="9">
        <v>23</v>
      </c>
      <c r="B25" s="23"/>
      <c r="C25" s="5"/>
      <c r="D25" s="8"/>
    </row>
    <row r="26" spans="1:21" ht="15.75" x14ac:dyDescent="0.25">
      <c r="A26" s="9">
        <v>24</v>
      </c>
      <c r="B26" s="23"/>
      <c r="C26" s="5"/>
      <c r="D26" s="8"/>
    </row>
    <row r="27" spans="1:21" ht="15.75" x14ac:dyDescent="0.25">
      <c r="A27" s="9">
        <v>25</v>
      </c>
      <c r="B27" s="22"/>
      <c r="C27" s="5"/>
      <c r="D27" s="8"/>
    </row>
    <row r="28" spans="1:21" ht="15.75" x14ac:dyDescent="0.25">
      <c r="A28" s="9">
        <v>26</v>
      </c>
      <c r="B28" s="23"/>
      <c r="C28" s="5"/>
      <c r="D28" s="8"/>
    </row>
    <row r="29" spans="1:21" x14ac:dyDescent="0.2">
      <c r="A29" s="9">
        <v>27</v>
      </c>
      <c r="B29" s="23"/>
      <c r="C29" s="2"/>
      <c r="D29" s="8"/>
    </row>
    <row r="30" spans="1:21" ht="15.75" x14ac:dyDescent="0.25">
      <c r="A30" s="9"/>
      <c r="B30" s="23"/>
      <c r="C30" s="5"/>
      <c r="D30" s="8"/>
    </row>
    <row r="31" spans="1:21" ht="15.75" x14ac:dyDescent="0.25">
      <c r="A31" s="9"/>
      <c r="B31" s="23"/>
      <c r="C31" s="5"/>
      <c r="D31" s="8"/>
    </row>
    <row r="32" spans="1:21" ht="15.75" x14ac:dyDescent="0.25">
      <c r="A32" s="9"/>
      <c r="B32" s="23"/>
      <c r="C32" s="5"/>
      <c r="D32" s="8"/>
    </row>
    <row r="33" spans="1:4" ht="15.75" x14ac:dyDescent="0.25">
      <c r="A33" s="9"/>
      <c r="B33" s="23"/>
      <c r="C33" s="5"/>
      <c r="D33" s="8"/>
    </row>
    <row r="34" spans="1:4" ht="15.75" x14ac:dyDescent="0.25">
      <c r="A34" s="9"/>
      <c r="B34" s="23"/>
      <c r="C34" s="5"/>
      <c r="D34" s="8"/>
    </row>
    <row r="35" spans="1:4" ht="15.75" x14ac:dyDescent="0.25">
      <c r="A35" s="1"/>
      <c r="B35" s="23"/>
      <c r="C35" s="5"/>
      <c r="D35" s="8"/>
    </row>
    <row r="36" spans="1:4" ht="15.75" x14ac:dyDescent="0.25">
      <c r="A36" s="1"/>
      <c r="B36" s="24"/>
      <c r="C36" s="25"/>
      <c r="D36" s="26"/>
    </row>
    <row r="37" spans="1:4" ht="15.75" x14ac:dyDescent="0.25">
      <c r="A37" s="1"/>
      <c r="B37" s="24"/>
      <c r="C37" s="25"/>
      <c r="D37" s="26"/>
    </row>
    <row r="38" spans="1:4" ht="15.75" x14ac:dyDescent="0.25">
      <c r="A38" s="1"/>
      <c r="B38" s="22"/>
      <c r="C38" s="5"/>
      <c r="D38" s="26"/>
    </row>
    <row r="39" spans="1:4" ht="15.75" x14ac:dyDescent="0.25">
      <c r="A39" s="1"/>
      <c r="B39" s="23"/>
      <c r="C39" s="5"/>
      <c r="D39" s="26"/>
    </row>
    <row r="40" spans="1:4" ht="15.75" x14ac:dyDescent="0.25">
      <c r="A40" s="1"/>
      <c r="B40" s="22"/>
      <c r="C40" s="5"/>
      <c r="D40" s="26"/>
    </row>
    <row r="41" spans="1:4" ht="15.75" x14ac:dyDescent="0.25">
      <c r="A41" s="1"/>
      <c r="B41" s="23"/>
      <c r="C41" s="5"/>
      <c r="D41" s="26"/>
    </row>
    <row r="42" spans="1:4" ht="15.75" x14ac:dyDescent="0.25">
      <c r="A42" s="1"/>
      <c r="B42" s="22"/>
      <c r="C42" s="5"/>
      <c r="D42" s="26"/>
    </row>
    <row r="43" spans="1:4" ht="15.75" x14ac:dyDescent="0.25">
      <c r="A43" s="1"/>
      <c r="B43" s="23"/>
      <c r="C43" s="5"/>
      <c r="D43" s="26"/>
    </row>
    <row r="44" spans="1:4" ht="15.75" x14ac:dyDescent="0.25">
      <c r="A44" s="1"/>
      <c r="B44" s="23"/>
      <c r="C44" s="5"/>
      <c r="D44" s="26"/>
    </row>
    <row r="45" spans="1:4" ht="15.75" x14ac:dyDescent="0.25">
      <c r="A45" s="1"/>
      <c r="B45" s="23"/>
      <c r="C45" s="5"/>
      <c r="D45" s="26"/>
    </row>
    <row r="46" spans="1:4" ht="15.75" x14ac:dyDescent="0.25">
      <c r="A46" s="1"/>
      <c r="B46" s="23"/>
      <c r="C46" s="5"/>
      <c r="D46" s="26"/>
    </row>
    <row r="47" spans="1:4" ht="15.75" x14ac:dyDescent="0.25">
      <c r="A47" s="1"/>
      <c r="B47" s="23"/>
      <c r="C47" s="5"/>
      <c r="D47" s="26"/>
    </row>
    <row r="48" spans="1:4" ht="15.75" x14ac:dyDescent="0.25">
      <c r="A48" s="1"/>
      <c r="B48" s="23"/>
      <c r="C48" s="5"/>
      <c r="D48" s="26"/>
    </row>
    <row r="49" spans="1:4" x14ac:dyDescent="0.2">
      <c r="A49" s="1"/>
      <c r="B49" s="23"/>
      <c r="C49" s="27"/>
      <c r="D49" s="26"/>
    </row>
    <row r="50" spans="1:4" ht="15.75" x14ac:dyDescent="0.25">
      <c r="A50" s="1"/>
      <c r="B50" s="23"/>
      <c r="C50" s="5"/>
      <c r="D50" s="26"/>
    </row>
    <row r="51" spans="1:4" ht="15.75" x14ac:dyDescent="0.25">
      <c r="A51" s="1"/>
      <c r="B51" s="23"/>
      <c r="C51" s="5"/>
      <c r="D51" s="26"/>
    </row>
    <row r="52" spans="1:4" ht="15.75" x14ac:dyDescent="0.25">
      <c r="A52" s="1"/>
      <c r="B52" s="23"/>
      <c r="C52" s="5"/>
      <c r="D52" s="26"/>
    </row>
    <row r="53" spans="1:4" ht="15.75" x14ac:dyDescent="0.25">
      <c r="A53" s="1"/>
      <c r="B53" s="23"/>
      <c r="C53" s="5"/>
      <c r="D53" s="26"/>
    </row>
    <row r="54" spans="1:4" ht="15.75" x14ac:dyDescent="0.25">
      <c r="A54" s="1"/>
      <c r="B54" s="23"/>
      <c r="C54" s="4"/>
      <c r="D54" s="26"/>
    </row>
    <row r="55" spans="1:4" ht="15.75" x14ac:dyDescent="0.25">
      <c r="A55" s="1"/>
      <c r="B55" s="23"/>
      <c r="C55" s="4"/>
      <c r="D55" s="26"/>
    </row>
    <row r="56" spans="1:4" ht="15" x14ac:dyDescent="0.25">
      <c r="A56" s="1"/>
      <c r="B56" s="23"/>
      <c r="C56" s="28"/>
      <c r="D56" s="26"/>
    </row>
    <row r="57" spans="1:4" ht="15" x14ac:dyDescent="0.25">
      <c r="A57" s="1"/>
      <c r="B57" s="23"/>
      <c r="C57" s="29"/>
      <c r="D57" s="26"/>
    </row>
    <row r="58" spans="1:4" ht="15.75" x14ac:dyDescent="0.25">
      <c r="A58" s="1"/>
      <c r="B58" s="23"/>
      <c r="C58" s="5"/>
      <c r="D58" s="26"/>
    </row>
    <row r="59" spans="1:4" ht="15.75" x14ac:dyDescent="0.25">
      <c r="A59" s="1"/>
      <c r="B59" s="23"/>
      <c r="C59" s="5"/>
      <c r="D59" s="26"/>
    </row>
    <row r="60" spans="1:4" ht="15.75" x14ac:dyDescent="0.25">
      <c r="A60" s="1"/>
      <c r="B60" s="23"/>
      <c r="C60" s="4"/>
      <c r="D60" s="26"/>
    </row>
    <row r="61" spans="1:4" ht="15.75" x14ac:dyDescent="0.25">
      <c r="A61" s="1"/>
      <c r="B61" s="23"/>
      <c r="C61" s="5"/>
      <c r="D61" s="26"/>
    </row>
    <row r="62" spans="1:4" x14ac:dyDescent="0.2">
      <c r="A62" s="1"/>
      <c r="B62" s="23"/>
      <c r="C62" s="2"/>
      <c r="D62" s="26"/>
    </row>
    <row r="63" spans="1:4" ht="15.75" x14ac:dyDescent="0.25">
      <c r="A63" s="1"/>
      <c r="B63" s="23"/>
      <c r="C63" s="5"/>
      <c r="D63" s="26"/>
    </row>
    <row r="64" spans="1:4" ht="15.75" x14ac:dyDescent="0.25">
      <c r="A64" s="1"/>
      <c r="B64" s="30"/>
      <c r="C64" s="5"/>
      <c r="D64" s="26"/>
    </row>
    <row r="65" spans="1:4" ht="15.75" x14ac:dyDescent="0.25">
      <c r="A65" s="1"/>
      <c r="B65" s="23"/>
      <c r="C65" s="5"/>
      <c r="D65" s="26"/>
    </row>
    <row r="66" spans="1:4" ht="15.75" x14ac:dyDescent="0.25">
      <c r="A66" s="1"/>
      <c r="B66" s="23"/>
      <c r="C66" s="5"/>
      <c r="D66" s="26"/>
    </row>
    <row r="67" spans="1:4" ht="15.75" x14ac:dyDescent="0.25">
      <c r="A67" s="1"/>
      <c r="B67" s="31"/>
      <c r="C67" s="25"/>
      <c r="D67" s="26"/>
    </row>
    <row r="68" spans="1:4" ht="15.75" x14ac:dyDescent="0.25">
      <c r="A68" s="1"/>
      <c r="B68" s="31"/>
      <c r="C68" s="25"/>
      <c r="D68" s="26"/>
    </row>
    <row r="69" spans="1:4" ht="15.75" x14ac:dyDescent="0.25">
      <c r="A69" s="1"/>
      <c r="B69" s="31"/>
      <c r="C69" s="32"/>
      <c r="D69" s="26"/>
    </row>
    <row r="70" spans="1:4" ht="15.75" x14ac:dyDescent="0.25">
      <c r="A70" s="1"/>
      <c r="B70" s="31"/>
      <c r="C70" s="25"/>
      <c r="D70" s="26"/>
    </row>
    <row r="71" spans="1:4" ht="15.75" x14ac:dyDescent="0.25">
      <c r="A71" s="1"/>
      <c r="B71" s="31"/>
      <c r="C71" s="32"/>
      <c r="D71" s="26"/>
    </row>
    <row r="72" spans="1:4" ht="15.75" x14ac:dyDescent="0.25">
      <c r="A72" s="1"/>
      <c r="B72" s="31"/>
      <c r="C72" s="25"/>
      <c r="D72" s="26"/>
    </row>
    <row r="73" spans="1:4" ht="15.75" x14ac:dyDescent="0.25">
      <c r="A73" s="1"/>
      <c r="B73" s="31"/>
      <c r="C73" s="32"/>
      <c r="D73" s="26"/>
    </row>
    <row r="74" spans="1:4" ht="15.75" x14ac:dyDescent="0.25">
      <c r="A74" s="1"/>
      <c r="B74" s="31"/>
      <c r="C74" s="25"/>
      <c r="D74" s="26"/>
    </row>
    <row r="75" spans="1:4" ht="15.75" x14ac:dyDescent="0.25">
      <c r="A75" s="1"/>
      <c r="B75" s="31"/>
      <c r="C75" s="25"/>
      <c r="D75" s="26"/>
    </row>
    <row r="76" spans="1:4" ht="15.75" x14ac:dyDescent="0.25">
      <c r="A76" s="1"/>
      <c r="B76" s="31"/>
      <c r="C76" s="25"/>
      <c r="D76" s="26"/>
    </row>
    <row r="77" spans="1:4" ht="15.75" x14ac:dyDescent="0.25">
      <c r="A77" s="1"/>
      <c r="B77" s="31"/>
      <c r="C77" s="25"/>
      <c r="D77" s="26"/>
    </row>
    <row r="78" spans="1:4" ht="15.75" x14ac:dyDescent="0.25">
      <c r="A78" s="1"/>
      <c r="B78" s="23"/>
      <c r="C78" s="25"/>
      <c r="D78" s="8"/>
    </row>
    <row r="79" spans="1:4" ht="15.75" x14ac:dyDescent="0.25">
      <c r="A79" s="1"/>
      <c r="B79" s="23"/>
      <c r="C79" s="25"/>
      <c r="D79" s="8"/>
    </row>
    <row r="80" spans="1:4" x14ac:dyDescent="0.2">
      <c r="A80" s="1"/>
      <c r="B80" s="23"/>
      <c r="C80" s="1"/>
      <c r="D80" s="8"/>
    </row>
    <row r="81" spans="1:4" x14ac:dyDescent="0.2">
      <c r="A81" s="1"/>
      <c r="B81" s="23"/>
      <c r="C81" s="1"/>
      <c r="D81" s="8"/>
    </row>
    <row r="82" spans="1:4" ht="15.75" x14ac:dyDescent="0.25">
      <c r="A82" s="1"/>
      <c r="B82" s="23"/>
      <c r="C82" s="25"/>
      <c r="D82" s="8"/>
    </row>
    <row r="83" spans="1:4" ht="15.75" x14ac:dyDescent="0.25">
      <c r="A83" s="1"/>
      <c r="B83" s="23"/>
      <c r="C83" s="25"/>
      <c r="D83" s="8"/>
    </row>
    <row r="84" spans="1:4" ht="15.75" x14ac:dyDescent="0.25">
      <c r="A84" s="1"/>
      <c r="B84" s="1"/>
      <c r="C84" s="32"/>
      <c r="D84" s="8"/>
    </row>
    <row r="85" spans="1:4" ht="15.75" x14ac:dyDescent="0.25">
      <c r="A85" s="1"/>
      <c r="B85" s="23"/>
      <c r="C85" s="25"/>
      <c r="D85" s="8"/>
    </row>
    <row r="86" spans="1:4" ht="15.75" x14ac:dyDescent="0.25">
      <c r="A86" s="1"/>
      <c r="B86" s="23"/>
      <c r="C86" s="32"/>
      <c r="D86" s="8"/>
    </row>
    <row r="87" spans="1:4" ht="15.75" x14ac:dyDescent="0.25">
      <c r="A87" s="1"/>
      <c r="B87" s="22"/>
      <c r="C87" s="25"/>
      <c r="D87" s="8"/>
    </row>
    <row r="88" spans="1:4" ht="15.75" x14ac:dyDescent="0.25">
      <c r="A88" s="1"/>
      <c r="B88" s="23"/>
      <c r="C88" s="25"/>
      <c r="D88" s="8"/>
    </row>
    <row r="89" spans="1:4" ht="15.75" x14ac:dyDescent="0.25">
      <c r="A89" s="1"/>
      <c r="B89" s="23"/>
      <c r="C89" s="25"/>
      <c r="D89" s="8"/>
    </row>
    <row r="90" spans="1:4" ht="15.75" x14ac:dyDescent="0.25">
      <c r="A90" s="1"/>
      <c r="B90" s="23"/>
      <c r="C90" s="25"/>
      <c r="D90" s="8"/>
    </row>
    <row r="91" spans="1:4" ht="15.75" x14ac:dyDescent="0.25">
      <c r="A91" s="1"/>
      <c r="B91" s="23"/>
      <c r="C91" s="25"/>
      <c r="D91" s="8"/>
    </row>
    <row r="92" spans="1:4" x14ac:dyDescent="0.2">
      <c r="A92" s="1"/>
      <c r="B92" s="23"/>
      <c r="C92" s="1"/>
      <c r="D92" s="8"/>
    </row>
    <row r="93" spans="1:4" ht="15.75" x14ac:dyDescent="0.25">
      <c r="A93" s="1"/>
      <c r="B93" s="23"/>
      <c r="C93" s="25"/>
      <c r="D93" s="8"/>
    </row>
    <row r="94" spans="1:4" x14ac:dyDescent="0.2">
      <c r="A94" s="1"/>
      <c r="B94" s="23"/>
      <c r="C94" s="1"/>
      <c r="D94" s="8"/>
    </row>
    <row r="95" spans="1:4" ht="15.75" x14ac:dyDescent="0.25">
      <c r="A95" s="1"/>
      <c r="B95" s="23"/>
      <c r="C95" s="25"/>
      <c r="D95" s="8"/>
    </row>
    <row r="96" spans="1:4" ht="15.75" x14ac:dyDescent="0.25">
      <c r="A96" s="1"/>
      <c r="B96" s="23"/>
      <c r="C96" s="32"/>
      <c r="D96" s="8"/>
    </row>
    <row r="97" spans="1:4" x14ac:dyDescent="0.2">
      <c r="A97" s="1"/>
      <c r="B97" s="23"/>
      <c r="C97" s="1"/>
      <c r="D97" s="8"/>
    </row>
    <row r="98" spans="1:4" ht="15.75" x14ac:dyDescent="0.25">
      <c r="A98" s="1"/>
      <c r="B98" s="23"/>
      <c r="C98" s="25"/>
      <c r="D98" s="8"/>
    </row>
    <row r="99" spans="1:4" ht="15.75" x14ac:dyDescent="0.25">
      <c r="A99" s="1"/>
      <c r="B99" s="23"/>
      <c r="C99" s="25"/>
      <c r="D99" s="8"/>
    </row>
    <row r="100" spans="1:4" ht="15.75" x14ac:dyDescent="0.25">
      <c r="A100" s="1"/>
      <c r="B100" s="23"/>
      <c r="C100" s="25"/>
      <c r="D100" s="8"/>
    </row>
    <row r="101" spans="1:4" ht="15.75" x14ac:dyDescent="0.25">
      <c r="A101" s="1"/>
      <c r="B101" s="23"/>
      <c r="C101" s="25"/>
      <c r="D101" s="8"/>
    </row>
    <row r="102" spans="1:4" ht="15.75" x14ac:dyDescent="0.25">
      <c r="A102" s="1"/>
      <c r="B102" s="23"/>
      <c r="C102" s="25"/>
      <c r="D102" s="8"/>
    </row>
    <row r="103" spans="1:4" ht="15.75" x14ac:dyDescent="0.25">
      <c r="A103" s="1"/>
      <c r="B103" s="23"/>
      <c r="C103" s="25"/>
      <c r="D103" s="8"/>
    </row>
    <row r="104" spans="1:4" ht="15.75" x14ac:dyDescent="0.25">
      <c r="A104" s="1"/>
      <c r="B104" s="23"/>
      <c r="C104" s="32"/>
      <c r="D104" s="8"/>
    </row>
    <row r="105" spans="1:4" ht="15.75" x14ac:dyDescent="0.25">
      <c r="A105" s="1"/>
      <c r="B105" s="23"/>
      <c r="C105" s="25"/>
      <c r="D105" s="8"/>
    </row>
    <row r="106" spans="1:4" ht="15.75" x14ac:dyDescent="0.25">
      <c r="A106" s="1"/>
      <c r="B106" s="23"/>
      <c r="C106" s="25"/>
      <c r="D106" s="8"/>
    </row>
    <row r="107" spans="1:4" ht="15.75" x14ac:dyDescent="0.25">
      <c r="A107" s="1"/>
      <c r="B107" s="23"/>
      <c r="C107" s="25"/>
      <c r="D107" s="8"/>
    </row>
    <row r="108" spans="1:4" ht="15.75" x14ac:dyDescent="0.25">
      <c r="A108" s="1"/>
      <c r="B108" s="23"/>
      <c r="C108" s="25"/>
      <c r="D108" s="8"/>
    </row>
    <row r="109" spans="1:4" ht="15.75" x14ac:dyDescent="0.25">
      <c r="A109" s="1"/>
      <c r="B109" s="23"/>
      <c r="C109" s="25"/>
      <c r="D109" s="8"/>
    </row>
    <row r="110" spans="1:4" ht="15.75" x14ac:dyDescent="0.25">
      <c r="A110" s="1"/>
      <c r="B110" s="23"/>
      <c r="C110" s="25"/>
      <c r="D110" s="8"/>
    </row>
    <row r="111" spans="1:4" ht="15.75" x14ac:dyDescent="0.25">
      <c r="A111" s="1"/>
      <c r="B111" s="23"/>
      <c r="C111" s="25"/>
      <c r="D111" s="8"/>
    </row>
    <row r="112" spans="1:4" ht="15.75" x14ac:dyDescent="0.25">
      <c r="A112" s="1"/>
      <c r="B112" s="23"/>
      <c r="C112" s="25"/>
      <c r="D112" s="8"/>
    </row>
    <row r="113" spans="1:4" ht="15.75" x14ac:dyDescent="0.25">
      <c r="A113" s="1"/>
      <c r="B113" s="23"/>
      <c r="C113" s="25"/>
      <c r="D113" s="8"/>
    </row>
    <row r="114" spans="1:4" x14ac:dyDescent="0.2">
      <c r="A114" s="1"/>
      <c r="B114" s="23"/>
      <c r="C114" s="1"/>
      <c r="D114" s="8"/>
    </row>
    <row r="115" spans="1:4" ht="15.75" x14ac:dyDescent="0.25">
      <c r="A115" s="1"/>
      <c r="B115" s="23"/>
      <c r="C115" s="25"/>
      <c r="D115" s="8"/>
    </row>
    <row r="116" spans="1:4" ht="15.75" x14ac:dyDescent="0.25">
      <c r="A116" s="1"/>
      <c r="B116" s="23"/>
      <c r="C116" s="25"/>
      <c r="D116" s="8"/>
    </row>
    <row r="117" spans="1:4" ht="15.75" x14ac:dyDescent="0.25">
      <c r="A117" s="1"/>
      <c r="B117" s="23"/>
      <c r="C117" s="25"/>
      <c r="D117" s="8"/>
    </row>
    <row r="118" spans="1:4" ht="15.75" x14ac:dyDescent="0.25">
      <c r="A118" s="1"/>
      <c r="B118" s="23"/>
      <c r="C118" s="25"/>
      <c r="D118" s="8"/>
    </row>
    <row r="119" spans="1:4" ht="15.75" x14ac:dyDescent="0.25">
      <c r="A119" s="1"/>
      <c r="B119" s="23"/>
      <c r="C119" s="25"/>
      <c r="D119" s="8"/>
    </row>
    <row r="120" spans="1:4" ht="15.75" x14ac:dyDescent="0.25">
      <c r="A120" s="1"/>
      <c r="B120" s="23"/>
      <c r="C120" s="25"/>
      <c r="D120" s="8"/>
    </row>
    <row r="121" spans="1:4" ht="15.75" x14ac:dyDescent="0.25">
      <c r="A121" s="1"/>
      <c r="B121" s="23"/>
      <c r="C121" s="25"/>
      <c r="D121" s="8"/>
    </row>
    <row r="122" spans="1:4" ht="15.75" x14ac:dyDescent="0.25">
      <c r="A122" s="1"/>
      <c r="B122" s="23"/>
      <c r="C122" s="25"/>
      <c r="D122" s="8"/>
    </row>
    <row r="123" spans="1:4" ht="15.75" x14ac:dyDescent="0.25">
      <c r="A123" s="1"/>
      <c r="B123" s="23"/>
      <c r="C123" s="25"/>
      <c r="D123" s="8"/>
    </row>
    <row r="124" spans="1:4" ht="15.75" x14ac:dyDescent="0.25">
      <c r="A124" s="1"/>
      <c r="B124" s="23"/>
      <c r="C124" s="32"/>
      <c r="D124" s="8"/>
    </row>
    <row r="125" spans="1:4" ht="15.75" x14ac:dyDescent="0.25">
      <c r="A125" s="1"/>
      <c r="B125" s="23"/>
      <c r="C125" s="32"/>
      <c r="D125" s="8"/>
    </row>
    <row r="126" spans="1:4" ht="15.75" x14ac:dyDescent="0.25">
      <c r="A126" s="1"/>
      <c r="B126" s="23"/>
      <c r="C126" s="25"/>
      <c r="D126" s="8"/>
    </row>
    <row r="127" spans="1:4" ht="15.75" x14ac:dyDescent="0.25">
      <c r="A127" s="1"/>
      <c r="B127" s="23"/>
      <c r="C127" s="25"/>
      <c r="D127" s="8"/>
    </row>
    <row r="128" spans="1:4" ht="15.75" x14ac:dyDescent="0.25">
      <c r="A128" s="1"/>
      <c r="B128" s="23"/>
      <c r="C128" s="32"/>
      <c r="D128" s="8"/>
    </row>
    <row r="129" spans="1:4" ht="15.75" x14ac:dyDescent="0.25">
      <c r="A129" s="1"/>
      <c r="B129" s="23"/>
      <c r="C129" s="25"/>
      <c r="D129" s="8"/>
    </row>
    <row r="130" spans="1:4" ht="15.75" x14ac:dyDescent="0.25">
      <c r="A130" s="1"/>
      <c r="B130" s="23"/>
      <c r="C130" s="25"/>
      <c r="D130" s="8"/>
    </row>
    <row r="131" spans="1:4" ht="15.75" x14ac:dyDescent="0.25">
      <c r="A131" s="1"/>
      <c r="B131" s="23"/>
      <c r="C131" s="25"/>
      <c r="D131" s="8"/>
    </row>
    <row r="132" spans="1:4" ht="15.75" x14ac:dyDescent="0.25">
      <c r="A132" s="1"/>
      <c r="B132" s="23"/>
      <c r="C132" s="25"/>
      <c r="D132" s="8"/>
    </row>
    <row r="133" spans="1:4" ht="15.75" x14ac:dyDescent="0.25">
      <c r="A133" s="1"/>
      <c r="B133" s="23"/>
      <c r="C133" s="32"/>
      <c r="D133" s="8"/>
    </row>
    <row r="134" spans="1:4" ht="15.75" x14ac:dyDescent="0.25">
      <c r="A134" s="1"/>
      <c r="B134" s="23"/>
      <c r="C134" s="25"/>
      <c r="D134" s="8"/>
    </row>
    <row r="135" spans="1:4" ht="15.75" x14ac:dyDescent="0.25">
      <c r="A135" s="1"/>
      <c r="B135" s="23"/>
      <c r="C135" s="32"/>
      <c r="D135" s="8"/>
    </row>
    <row r="136" spans="1:4" ht="15.75" x14ac:dyDescent="0.25">
      <c r="A136" s="1"/>
      <c r="B136" s="23"/>
      <c r="C136" s="25"/>
      <c r="D136" s="8"/>
    </row>
    <row r="137" spans="1:4" ht="15.75" x14ac:dyDescent="0.25">
      <c r="A137" s="1"/>
      <c r="B137" s="23"/>
      <c r="C137" s="25"/>
      <c r="D137" s="8"/>
    </row>
    <row r="138" spans="1:4" ht="15.75" x14ac:dyDescent="0.25">
      <c r="A138" s="1"/>
      <c r="B138" s="23"/>
      <c r="C138" s="25"/>
      <c r="D138" s="8"/>
    </row>
    <row r="139" spans="1:4" ht="15.75" x14ac:dyDescent="0.25">
      <c r="A139" s="1"/>
      <c r="B139" s="23"/>
      <c r="C139" s="25"/>
      <c r="D139" s="8"/>
    </row>
    <row r="140" spans="1:4" ht="15.75" x14ac:dyDescent="0.25">
      <c r="A140" s="1"/>
      <c r="B140" s="23"/>
      <c r="C140" s="25"/>
      <c r="D140" s="8"/>
    </row>
    <row r="141" spans="1:4" ht="15.75" x14ac:dyDescent="0.25">
      <c r="A141" s="1"/>
      <c r="B141" s="23"/>
      <c r="C141" s="32"/>
      <c r="D141" s="8"/>
    </row>
    <row r="142" spans="1:4" ht="15.75" x14ac:dyDescent="0.25">
      <c r="A142" s="1"/>
      <c r="B142" s="23"/>
      <c r="C142" s="25"/>
      <c r="D142" s="8"/>
    </row>
    <row r="143" spans="1:4" ht="15.75" x14ac:dyDescent="0.25">
      <c r="A143" s="1"/>
      <c r="B143" s="23"/>
      <c r="C143" s="25"/>
      <c r="D143" s="8"/>
    </row>
    <row r="144" spans="1:4" ht="15.75" x14ac:dyDescent="0.25">
      <c r="A144" s="1"/>
      <c r="B144" s="23"/>
      <c r="C144" s="25"/>
      <c r="D144" s="8"/>
    </row>
    <row r="145" spans="1:4" ht="15.75" x14ac:dyDescent="0.25">
      <c r="A145" s="1"/>
      <c r="B145" s="23"/>
      <c r="C145" s="25"/>
      <c r="D145" s="8"/>
    </row>
    <row r="146" spans="1:4" ht="15.75" x14ac:dyDescent="0.25">
      <c r="A146" s="1"/>
      <c r="B146" s="23"/>
      <c r="C146" s="32"/>
      <c r="D146" s="8"/>
    </row>
    <row r="147" spans="1:4" ht="15.75" x14ac:dyDescent="0.25">
      <c r="A147" s="1"/>
      <c r="B147" s="23"/>
      <c r="C147" s="25"/>
      <c r="D147" s="8"/>
    </row>
    <row r="148" spans="1:4" ht="15.75" x14ac:dyDescent="0.25">
      <c r="A148" s="1"/>
      <c r="B148" s="23"/>
      <c r="C148" s="25"/>
      <c r="D148" s="8"/>
    </row>
    <row r="149" spans="1:4" ht="15.75" x14ac:dyDescent="0.25">
      <c r="A149" s="1"/>
      <c r="B149" s="23"/>
      <c r="C149" s="25"/>
      <c r="D149" s="8"/>
    </row>
    <row r="150" spans="1:4" ht="15.75" x14ac:dyDescent="0.25">
      <c r="A150" s="1"/>
      <c r="B150" s="23"/>
      <c r="C150" s="25"/>
      <c r="D150" s="8"/>
    </row>
    <row r="151" spans="1:4" ht="15.75" x14ac:dyDescent="0.25">
      <c r="A151" s="1"/>
      <c r="B151" s="23"/>
      <c r="C151" s="25"/>
      <c r="D151" s="8"/>
    </row>
    <row r="152" spans="1:4" ht="15.75" x14ac:dyDescent="0.25">
      <c r="A152" s="1"/>
      <c r="B152" s="23"/>
      <c r="C152" s="32"/>
      <c r="D152" s="8"/>
    </row>
    <row r="153" spans="1:4" ht="15.75" x14ac:dyDescent="0.25">
      <c r="A153" s="1"/>
      <c r="B153" s="23"/>
      <c r="C153" s="25"/>
      <c r="D153" s="8"/>
    </row>
    <row r="154" spans="1:4" ht="15.75" x14ac:dyDescent="0.25">
      <c r="A154" s="1"/>
      <c r="B154" s="23"/>
      <c r="C154" s="25"/>
      <c r="D154" s="8"/>
    </row>
    <row r="155" spans="1:4" ht="15.75" x14ac:dyDescent="0.25">
      <c r="A155" s="1"/>
      <c r="B155" s="23"/>
      <c r="C155" s="25"/>
      <c r="D155" s="8"/>
    </row>
    <row r="156" spans="1:4" ht="15.75" x14ac:dyDescent="0.25">
      <c r="A156" s="1"/>
      <c r="B156" s="23"/>
      <c r="C156" s="25"/>
      <c r="D156" s="8"/>
    </row>
    <row r="157" spans="1:4" ht="15.75" x14ac:dyDescent="0.25">
      <c r="A157" s="1"/>
      <c r="B157" s="23"/>
      <c r="C157" s="25"/>
      <c r="D157" s="8"/>
    </row>
    <row r="158" spans="1:4" ht="15.75" x14ac:dyDescent="0.25">
      <c r="A158" s="1"/>
      <c r="B158" s="23"/>
      <c r="C158" s="25"/>
      <c r="D158" s="8"/>
    </row>
    <row r="159" spans="1:4" x14ac:dyDescent="0.2">
      <c r="A159" s="1"/>
      <c r="B159" s="23"/>
      <c r="C159" s="1"/>
      <c r="D159" s="8"/>
    </row>
    <row r="160" spans="1:4" ht="15.75" x14ac:dyDescent="0.25">
      <c r="A160" s="1"/>
      <c r="B160" s="23"/>
      <c r="C160" s="25"/>
      <c r="D160" s="8"/>
    </row>
    <row r="161" spans="1:4" ht="15" x14ac:dyDescent="0.25">
      <c r="A161" s="1"/>
      <c r="B161" s="23"/>
      <c r="C161" s="30"/>
      <c r="D161" s="8"/>
    </row>
    <row r="162" spans="1:4" ht="15.75" x14ac:dyDescent="0.25">
      <c r="A162" s="1"/>
      <c r="B162" s="23"/>
      <c r="C162" s="32"/>
      <c r="D162" s="8"/>
    </row>
    <row r="163" spans="1:4" ht="15.75" x14ac:dyDescent="0.25">
      <c r="A163" s="1"/>
      <c r="B163" s="23"/>
      <c r="C163" s="5"/>
      <c r="D163" s="8"/>
    </row>
    <row r="164" spans="1:4" ht="15.75" x14ac:dyDescent="0.25">
      <c r="A164" s="1"/>
      <c r="B164" s="23"/>
      <c r="C164" s="5"/>
      <c r="D164" s="8"/>
    </row>
    <row r="165" spans="1:4" ht="15.75" x14ac:dyDescent="0.25">
      <c r="A165" s="1"/>
      <c r="B165" s="23"/>
      <c r="C165" s="5"/>
      <c r="D165" s="8"/>
    </row>
    <row r="166" spans="1:4" ht="15.75" x14ac:dyDescent="0.25">
      <c r="A166" s="1"/>
      <c r="B166" s="23"/>
      <c r="C166" s="4"/>
      <c r="D166" s="8"/>
    </row>
    <row r="167" spans="1:4" ht="15.75" x14ac:dyDescent="0.25">
      <c r="A167" s="1"/>
      <c r="B167" s="23"/>
      <c r="C167" s="5"/>
      <c r="D167" s="8"/>
    </row>
    <row r="168" spans="1:4" ht="15.75" x14ac:dyDescent="0.25">
      <c r="A168" s="1"/>
      <c r="B168" s="23"/>
      <c r="C168" s="5"/>
      <c r="D168" s="8"/>
    </row>
    <row r="169" spans="1:4" ht="15.75" x14ac:dyDescent="0.25">
      <c r="A169" s="1"/>
      <c r="B169" s="23"/>
      <c r="C169" s="5"/>
      <c r="D169" s="8"/>
    </row>
    <row r="170" spans="1:4" ht="15.75" x14ac:dyDescent="0.25">
      <c r="A170" s="1"/>
      <c r="B170" s="23"/>
      <c r="C170" s="5"/>
      <c r="D170" s="8"/>
    </row>
    <row r="171" spans="1:4" ht="15.75" x14ac:dyDescent="0.25">
      <c r="A171" s="1"/>
      <c r="B171" s="23"/>
      <c r="C171" s="5"/>
      <c r="D171" s="8"/>
    </row>
    <row r="172" spans="1:4" ht="15.75" x14ac:dyDescent="0.25">
      <c r="A172" s="1"/>
      <c r="B172" s="23"/>
      <c r="C172" s="5"/>
      <c r="D172" s="8"/>
    </row>
    <row r="173" spans="1:4" ht="15.75" x14ac:dyDescent="0.25">
      <c r="A173" s="1"/>
      <c r="B173" s="23"/>
      <c r="C173" s="5"/>
      <c r="D173" s="8"/>
    </row>
    <row r="174" spans="1:4" ht="15.75" x14ac:dyDescent="0.25">
      <c r="A174" s="1"/>
      <c r="B174" s="23"/>
      <c r="C174" s="5"/>
      <c r="D174" s="8"/>
    </row>
    <row r="175" spans="1:4" ht="15.75" x14ac:dyDescent="0.25">
      <c r="A175" s="1"/>
      <c r="B175" s="23"/>
      <c r="C175" s="5"/>
      <c r="D175" s="8"/>
    </row>
    <row r="176" spans="1:4" ht="15.75" x14ac:dyDescent="0.25">
      <c r="A176" s="1"/>
      <c r="B176" s="23"/>
      <c r="C176" s="5"/>
      <c r="D176" s="8"/>
    </row>
    <row r="177" spans="1:4" ht="15.75" x14ac:dyDescent="0.25">
      <c r="A177" s="1"/>
      <c r="B177" s="23"/>
      <c r="C177" s="5"/>
      <c r="D177" s="8"/>
    </row>
    <row r="178" spans="1:4" ht="15.75" x14ac:dyDescent="0.25">
      <c r="A178" s="1"/>
      <c r="B178" s="23"/>
      <c r="C178" s="5"/>
      <c r="D178" s="8"/>
    </row>
    <row r="179" spans="1:4" ht="15.75" x14ac:dyDescent="0.25">
      <c r="A179" s="1"/>
      <c r="B179" s="23"/>
      <c r="C179" s="5"/>
      <c r="D179" s="8"/>
    </row>
    <row r="180" spans="1:4" ht="15.75" x14ac:dyDescent="0.25">
      <c r="A180" s="1"/>
      <c r="B180" s="23"/>
      <c r="C180" s="5"/>
      <c r="D180" s="8"/>
    </row>
    <row r="181" spans="1:4" ht="15.75" x14ac:dyDescent="0.25">
      <c r="A181" s="1"/>
      <c r="B181" s="23"/>
      <c r="C181" s="5"/>
      <c r="D181" s="8"/>
    </row>
    <row r="182" spans="1:4" ht="15.75" x14ac:dyDescent="0.25">
      <c r="A182" s="1"/>
      <c r="B182" s="23"/>
      <c r="C182" s="4"/>
      <c r="D182" s="8"/>
    </row>
    <row r="183" spans="1:4" ht="15.75" x14ac:dyDescent="0.25">
      <c r="A183" s="1"/>
      <c r="B183" s="23"/>
      <c r="C183" s="5"/>
      <c r="D183" s="8"/>
    </row>
    <row r="184" spans="1:4" ht="15.75" x14ac:dyDescent="0.25">
      <c r="A184" s="1"/>
      <c r="B184" s="23"/>
      <c r="C184" s="4"/>
      <c r="D184" s="8"/>
    </row>
    <row r="185" spans="1:4" ht="15.75" x14ac:dyDescent="0.25">
      <c r="A185" s="1"/>
      <c r="B185" s="23"/>
      <c r="C185" s="5"/>
      <c r="D185" s="8"/>
    </row>
    <row r="186" spans="1:4" ht="15.75" x14ac:dyDescent="0.25">
      <c r="A186" s="1"/>
      <c r="B186" s="23"/>
      <c r="C186" s="5"/>
      <c r="D186" s="8"/>
    </row>
    <row r="187" spans="1:4" ht="15.75" x14ac:dyDescent="0.25">
      <c r="A187" s="1"/>
      <c r="B187" s="23"/>
      <c r="C187" s="5"/>
      <c r="D187" s="8"/>
    </row>
    <row r="188" spans="1:4" ht="15.75" x14ac:dyDescent="0.25">
      <c r="A188" s="1"/>
      <c r="B188" s="23"/>
      <c r="C188" s="5"/>
      <c r="D188" s="8"/>
    </row>
    <row r="189" spans="1:4" ht="15.75" x14ac:dyDescent="0.25">
      <c r="A189" s="1"/>
      <c r="B189" s="23"/>
      <c r="C189" s="5"/>
      <c r="D189" s="8"/>
    </row>
    <row r="190" spans="1:4" ht="15.75" x14ac:dyDescent="0.25">
      <c r="A190" s="1"/>
      <c r="B190" s="23"/>
      <c r="C190" s="5"/>
      <c r="D190" s="8"/>
    </row>
    <row r="191" spans="1:4" ht="15.75" x14ac:dyDescent="0.25">
      <c r="A191" s="1"/>
      <c r="B191" s="23"/>
      <c r="C191" s="5"/>
      <c r="D191" s="8"/>
    </row>
    <row r="192" spans="1:4" ht="15.75" x14ac:dyDescent="0.25">
      <c r="A192" s="1"/>
      <c r="B192" s="22"/>
      <c r="C192" s="5"/>
      <c r="D192" s="8"/>
    </row>
    <row r="193" spans="1:21" ht="15.75" x14ac:dyDescent="0.25">
      <c r="A193" s="1"/>
      <c r="B193" s="22"/>
      <c r="C193" s="5"/>
      <c r="D193" s="8"/>
    </row>
    <row r="194" spans="1:21" ht="15.75" x14ac:dyDescent="0.25">
      <c r="A194" s="1"/>
      <c r="B194" s="22"/>
      <c r="C194" s="5"/>
      <c r="D194" s="8"/>
    </row>
    <row r="195" spans="1:21" ht="15" x14ac:dyDescent="0.2">
      <c r="A195" s="1"/>
      <c r="B195" s="22"/>
      <c r="C195" s="33"/>
      <c r="D195" s="8"/>
    </row>
    <row r="196" spans="1:21" ht="15.75" x14ac:dyDescent="0.25">
      <c r="A196" s="1"/>
      <c r="B196" s="22"/>
      <c r="C196" s="5"/>
      <c r="D196" s="8"/>
    </row>
    <row r="197" spans="1:21" ht="15.75" x14ac:dyDescent="0.25">
      <c r="A197" s="1"/>
      <c r="B197" s="22"/>
      <c r="C197" s="5"/>
      <c r="D197" s="8"/>
    </row>
    <row r="198" spans="1:21" ht="15.75" x14ac:dyDescent="0.25">
      <c r="A198" s="1"/>
      <c r="B198" s="23"/>
      <c r="C198" s="5"/>
      <c r="D198" s="8"/>
    </row>
    <row r="199" spans="1:21" ht="216.75" x14ac:dyDescent="0.2">
      <c r="A199" s="1"/>
      <c r="B199" s="24"/>
      <c r="C199" s="34"/>
      <c r="D199" s="35"/>
      <c r="E199" s="36"/>
      <c r="F199" s="37" t="s">
        <v>11</v>
      </c>
      <c r="G199" s="38"/>
      <c r="H199" s="38"/>
      <c r="I199" s="38"/>
      <c r="J199" s="38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5"/>
    </row>
    <row r="200" spans="1:21" ht="217.5" x14ac:dyDescent="0.25">
      <c r="A200" s="1"/>
      <c r="B200" s="24"/>
      <c r="C200" s="29"/>
      <c r="D200" s="35"/>
      <c r="E200" s="36"/>
      <c r="F200" s="37" t="s">
        <v>11</v>
      </c>
      <c r="G200" s="38"/>
      <c r="H200" s="38"/>
      <c r="I200" s="38"/>
      <c r="J200" s="38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5"/>
    </row>
    <row r="201" spans="1:21" x14ac:dyDescent="0.2">
      <c r="A201" s="1"/>
      <c r="B201" s="24"/>
      <c r="C201" s="40"/>
      <c r="D201" s="35"/>
      <c r="E201" s="36"/>
      <c r="F201" s="41"/>
      <c r="G201" s="38"/>
      <c r="H201" s="38"/>
      <c r="I201" s="38"/>
      <c r="J201" s="38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5"/>
    </row>
    <row r="202" spans="1:21" x14ac:dyDescent="0.2">
      <c r="A202" s="1"/>
      <c r="B202" s="24"/>
      <c r="C202" s="40"/>
      <c r="D202" s="35"/>
      <c r="E202" s="36"/>
      <c r="F202" s="41"/>
      <c r="G202" s="38"/>
      <c r="H202" s="38"/>
      <c r="I202" s="38"/>
      <c r="J202" s="38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5"/>
    </row>
    <row r="203" spans="1:21" x14ac:dyDescent="0.2">
      <c r="A203" s="1"/>
      <c r="B203" s="24"/>
      <c r="C203" s="40"/>
      <c r="D203" s="35"/>
      <c r="E203" s="36"/>
      <c r="F203" s="41"/>
      <c r="G203" s="38"/>
      <c r="H203" s="38"/>
      <c r="I203" s="38"/>
      <c r="J203" s="38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5"/>
    </row>
    <row r="204" spans="1:21" ht="15" x14ac:dyDescent="0.25">
      <c r="A204" s="1"/>
      <c r="B204" s="24"/>
      <c r="C204" s="29"/>
      <c r="D204" s="35"/>
      <c r="E204" s="36"/>
      <c r="F204" s="41"/>
      <c r="G204" s="38"/>
      <c r="H204" s="38"/>
      <c r="I204" s="38"/>
      <c r="J204" s="38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5"/>
    </row>
    <row r="205" spans="1:21" x14ac:dyDescent="0.2">
      <c r="A205" s="1"/>
      <c r="B205" s="24"/>
      <c r="C205" s="40"/>
      <c r="D205" s="35"/>
      <c r="E205" s="36"/>
      <c r="F205" s="41"/>
      <c r="G205" s="38"/>
      <c r="H205" s="38"/>
      <c r="I205" s="38"/>
      <c r="J205" s="38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5"/>
    </row>
    <row r="206" spans="1:21" ht="217.5" x14ac:dyDescent="0.25">
      <c r="A206" s="1"/>
      <c r="B206" s="24"/>
      <c r="C206" s="29"/>
      <c r="D206" s="35"/>
      <c r="E206" s="36"/>
      <c r="F206" s="37" t="s">
        <v>11</v>
      </c>
      <c r="G206" s="38"/>
      <c r="H206" s="38"/>
      <c r="I206" s="38"/>
      <c r="J206" s="38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5"/>
    </row>
    <row r="207" spans="1:21" x14ac:dyDescent="0.2">
      <c r="A207" s="1"/>
      <c r="B207" s="24"/>
      <c r="C207" s="40"/>
      <c r="D207" s="35"/>
      <c r="E207" s="36"/>
      <c r="F207" s="41"/>
      <c r="G207" s="38"/>
      <c r="H207" s="38"/>
      <c r="I207" s="38"/>
      <c r="J207" s="38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5"/>
    </row>
    <row r="208" spans="1:21" ht="216.75" x14ac:dyDescent="0.2">
      <c r="A208" s="1"/>
      <c r="B208" s="24"/>
      <c r="C208" s="34"/>
      <c r="D208" s="35"/>
      <c r="E208" s="36"/>
      <c r="F208" s="37" t="s">
        <v>11</v>
      </c>
      <c r="G208" s="38"/>
      <c r="H208" s="38"/>
      <c r="I208" s="38"/>
      <c r="J208" s="38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5"/>
    </row>
    <row r="209" spans="1:21" x14ac:dyDescent="0.2">
      <c r="A209" s="1"/>
      <c r="B209" s="24"/>
      <c r="C209" s="34"/>
      <c r="D209" s="35"/>
      <c r="E209" s="36"/>
      <c r="F209" s="41"/>
      <c r="G209" s="38"/>
      <c r="H209" s="38"/>
      <c r="I209" s="38"/>
      <c r="J209" s="38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5"/>
    </row>
    <row r="210" spans="1:21" x14ac:dyDescent="0.2">
      <c r="A210" s="1"/>
      <c r="B210" s="24"/>
      <c r="C210" s="34"/>
      <c r="D210" s="35"/>
      <c r="E210" s="36"/>
      <c r="F210" s="41"/>
      <c r="G210" s="38"/>
      <c r="H210" s="38"/>
      <c r="I210" s="38"/>
      <c r="J210" s="38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5"/>
    </row>
    <row r="211" spans="1:21" x14ac:dyDescent="0.2">
      <c r="A211" s="1"/>
      <c r="B211" s="24"/>
      <c r="C211" s="34"/>
      <c r="D211" s="35"/>
      <c r="E211" s="36"/>
      <c r="F211" s="41"/>
      <c r="G211" s="38"/>
      <c r="H211" s="38"/>
      <c r="I211" s="38"/>
      <c r="J211" s="38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5"/>
    </row>
    <row r="212" spans="1:21" x14ac:dyDescent="0.2">
      <c r="A212" s="1"/>
      <c r="B212" s="24"/>
      <c r="C212" s="34"/>
      <c r="D212" s="35"/>
      <c r="E212" s="36"/>
      <c r="F212" s="41"/>
      <c r="G212" s="38"/>
      <c r="H212" s="38"/>
      <c r="I212" s="38"/>
      <c r="J212" s="38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5"/>
    </row>
    <row r="213" spans="1:21" ht="216.75" x14ac:dyDescent="0.2">
      <c r="A213" s="1"/>
      <c r="B213" s="24"/>
      <c r="C213" s="34"/>
      <c r="D213" s="35"/>
      <c r="E213" s="36"/>
      <c r="F213" s="37" t="s">
        <v>11</v>
      </c>
      <c r="G213" s="38"/>
      <c r="H213" s="38"/>
      <c r="I213" s="38"/>
      <c r="J213" s="38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5"/>
    </row>
    <row r="214" spans="1:21" x14ac:dyDescent="0.2">
      <c r="A214" s="1"/>
      <c r="B214" s="24"/>
      <c r="C214" s="34"/>
      <c r="D214" s="35"/>
      <c r="E214" s="41"/>
      <c r="F214" s="41"/>
      <c r="G214" s="38"/>
      <c r="H214" s="38"/>
      <c r="I214" s="38"/>
      <c r="J214" s="38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5"/>
    </row>
    <row r="215" spans="1:21" x14ac:dyDescent="0.2">
      <c r="A215" s="1"/>
      <c r="B215" s="24"/>
      <c r="C215" s="34"/>
      <c r="D215" s="35"/>
      <c r="E215" s="41"/>
      <c r="F215" s="41"/>
      <c r="G215" s="38"/>
      <c r="H215" s="38"/>
      <c r="I215" s="38"/>
      <c r="J215" s="38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41"/>
    </row>
    <row r="216" spans="1:21" x14ac:dyDescent="0.2">
      <c r="A216" s="1"/>
      <c r="B216" s="24"/>
      <c r="C216" s="42"/>
      <c r="D216" s="35"/>
      <c r="E216" s="41"/>
      <c r="F216" s="41"/>
      <c r="G216" s="38"/>
      <c r="H216" s="38"/>
      <c r="I216" s="38"/>
      <c r="J216" s="38"/>
      <c r="K216" s="39" t="e">
        <f>IF(#REF!="Open",1,"x")</f>
        <v>#REF!</v>
      </c>
      <c r="L216" s="39" t="e">
        <f>IF(#REF!="Closed",1,"x")</f>
        <v>#REF!</v>
      </c>
      <c r="M216" s="39" t="e">
        <f>IF(#REF!="Dropped",1,"x")</f>
        <v>#REF!</v>
      </c>
      <c r="N216" s="39" t="e">
        <f>IF(#REF!="deferred",1,"x")</f>
        <v>#REF!</v>
      </c>
      <c r="O216" s="39" t="e">
        <f>IF(#REF!="Major",1,"x")</f>
        <v>#REF!</v>
      </c>
      <c r="P216" s="39" t="e">
        <f>IF(#REF!="Minor",1,"x")</f>
        <v>#REF!</v>
      </c>
      <c r="Q216" s="39" t="e">
        <f>IF((#REF!="Closed")*AND(#REF!="Major"),1,"x")</f>
        <v>#REF!</v>
      </c>
      <c r="R216" s="39" t="e">
        <f>IF((#REF!="Open")*AND(#REF!="Major"),1,"x")</f>
        <v>#REF!</v>
      </c>
      <c r="S216" s="39" t="e">
        <f>IF((#REF!="Closed")*AND(#REF!="Minor"),1,"x")</f>
        <v>#REF!</v>
      </c>
      <c r="T216" s="39" t="e">
        <f>IF((#REF!="Open")*AND(#REF!="Minor"),1,"x")</f>
        <v>#REF!</v>
      </c>
      <c r="U216" s="41"/>
    </row>
    <row r="217" spans="1:21" ht="15" x14ac:dyDescent="0.25">
      <c r="A217" s="1"/>
      <c r="B217" s="24"/>
      <c r="C217" s="28"/>
      <c r="D217" s="35"/>
      <c r="E217" s="41"/>
      <c r="F217" s="41"/>
      <c r="G217" s="38"/>
      <c r="H217" s="38"/>
      <c r="I217" s="38"/>
      <c r="J217" s="38"/>
      <c r="K217" s="39" t="e">
        <f>IF(#REF!="Open",1,"x")</f>
        <v>#REF!</v>
      </c>
      <c r="L217" s="39" t="e">
        <f>IF(#REF!="Closed",1,"x")</f>
        <v>#REF!</v>
      </c>
      <c r="M217" s="39" t="e">
        <f>IF(#REF!="Dropped",1,"x")</f>
        <v>#REF!</v>
      </c>
      <c r="N217" s="39" t="e">
        <f>IF(#REF!="deferred",1,"x")</f>
        <v>#REF!</v>
      </c>
      <c r="O217" s="39" t="e">
        <f>IF(#REF!="Major",1,"x")</f>
        <v>#REF!</v>
      </c>
      <c r="P217" s="39" t="e">
        <f>IF(#REF!="Minor",1,"x")</f>
        <v>#REF!</v>
      </c>
      <c r="Q217" s="39" t="e">
        <f>IF((#REF!="Closed")*AND(#REF!="Major"),1,"x")</f>
        <v>#REF!</v>
      </c>
      <c r="R217" s="39" t="e">
        <f>IF((#REF!="Open")*AND(#REF!="Major"),1,"x")</f>
        <v>#REF!</v>
      </c>
      <c r="S217" s="39" t="e">
        <f>IF((#REF!="Closed")*AND(#REF!="Minor"),1,"x")</f>
        <v>#REF!</v>
      </c>
      <c r="T217" s="39" t="e">
        <f>IF((#REF!="Open")*AND(#REF!="Minor"),1,"x")</f>
        <v>#REF!</v>
      </c>
      <c r="U217" s="41"/>
    </row>
    <row r="218" spans="1:21" ht="15" x14ac:dyDescent="0.25">
      <c r="A218" s="1"/>
      <c r="B218" s="24"/>
      <c r="C218" s="29"/>
      <c r="D218" s="35"/>
      <c r="E218" s="41"/>
      <c r="F218" s="41"/>
      <c r="G218" s="38"/>
      <c r="H218" s="38"/>
      <c r="I218" s="38"/>
      <c r="J218" s="38"/>
      <c r="K218" s="39" t="e">
        <f>IF(#REF!="Open",1,"x")</f>
        <v>#REF!</v>
      </c>
      <c r="L218" s="39" t="e">
        <f>IF(#REF!="Closed",1,"x")</f>
        <v>#REF!</v>
      </c>
      <c r="M218" s="39" t="e">
        <f>IF(#REF!="Dropped",1,"x")</f>
        <v>#REF!</v>
      </c>
      <c r="N218" s="39" t="e">
        <f>IF(#REF!="deferred",1,"x")</f>
        <v>#REF!</v>
      </c>
      <c r="O218" s="39" t="e">
        <f>IF(#REF!="Major",1,"x")</f>
        <v>#REF!</v>
      </c>
      <c r="P218" s="39" t="e">
        <f>IF(#REF!="Minor",1,"x")</f>
        <v>#REF!</v>
      </c>
      <c r="Q218" s="39" t="e">
        <f>IF((#REF!="Closed")*AND(#REF!="Major"),1,"x")</f>
        <v>#REF!</v>
      </c>
      <c r="R218" s="39" t="e">
        <f>IF((#REF!="Open")*AND(#REF!="Major"),1,"x")</f>
        <v>#REF!</v>
      </c>
      <c r="S218" s="39" t="e">
        <f>IF((#REF!="Closed")*AND(#REF!="Minor"),1,"x")</f>
        <v>#REF!</v>
      </c>
      <c r="T218" s="39" t="e">
        <f>IF((#REF!="Open")*AND(#REF!="Minor"),1,"x")</f>
        <v>#REF!</v>
      </c>
      <c r="U218" s="41"/>
    </row>
    <row r="219" spans="1:21" ht="409.6" x14ac:dyDescent="0.25">
      <c r="A219" s="1"/>
      <c r="B219" s="43"/>
      <c r="C219" s="29"/>
      <c r="D219" s="35"/>
      <c r="E219" s="38"/>
      <c r="F219" s="38" t="s">
        <v>12</v>
      </c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</row>
    <row r="220" spans="1:21" ht="15" x14ac:dyDescent="0.25">
      <c r="A220" s="1"/>
      <c r="B220" s="43"/>
      <c r="C220" s="28"/>
      <c r="D220" s="35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</row>
    <row r="221" spans="1:21" ht="15" x14ac:dyDescent="0.25">
      <c r="A221" s="1"/>
      <c r="B221" s="43"/>
      <c r="C221" s="29"/>
      <c r="D221" s="35"/>
      <c r="E221" s="38"/>
      <c r="F221" s="44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</row>
    <row r="222" spans="1:21" ht="15" x14ac:dyDescent="0.25">
      <c r="A222" s="1"/>
      <c r="B222" s="43"/>
      <c r="C222" s="29"/>
      <c r="D222" s="35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</row>
    <row r="223" spans="1:21" ht="15" x14ac:dyDescent="0.25">
      <c r="A223" s="1"/>
      <c r="B223" s="43"/>
      <c r="C223" s="28"/>
      <c r="D223" s="35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</row>
    <row r="224" spans="1:21" ht="15" x14ac:dyDescent="0.25">
      <c r="A224" s="1"/>
      <c r="B224" s="43"/>
      <c r="C224" s="29"/>
      <c r="D224" s="35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</row>
    <row r="225" spans="1:21" x14ac:dyDescent="0.2">
      <c r="A225" s="1"/>
      <c r="B225" s="43"/>
      <c r="C225" s="40"/>
      <c r="D225" s="35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</row>
    <row r="226" spans="1:21" ht="15" x14ac:dyDescent="0.25">
      <c r="A226" s="1"/>
      <c r="B226" s="43"/>
      <c r="C226" s="29"/>
      <c r="D226" s="35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</row>
    <row r="227" spans="1:21" ht="409.6" x14ac:dyDescent="0.25">
      <c r="A227" s="1"/>
      <c r="B227" s="43"/>
      <c r="C227" s="29"/>
      <c r="D227" s="35"/>
      <c r="E227" s="38"/>
      <c r="F227" s="38" t="s">
        <v>13</v>
      </c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</row>
    <row r="228" spans="1:21" ht="15" x14ac:dyDescent="0.25">
      <c r="A228" s="1"/>
      <c r="B228" s="43"/>
      <c r="C228" s="29"/>
      <c r="D228" s="35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</row>
    <row r="229" spans="1:21" ht="409.6" x14ac:dyDescent="0.25">
      <c r="A229" s="1"/>
      <c r="B229" s="43"/>
      <c r="C229" s="29"/>
      <c r="D229" s="35"/>
      <c r="E229" s="38" t="s">
        <v>14</v>
      </c>
      <c r="F229" s="38" t="s">
        <v>15</v>
      </c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</row>
    <row r="230" spans="1:21" ht="383.25" x14ac:dyDescent="0.25">
      <c r="A230" s="1"/>
      <c r="B230" s="43"/>
      <c r="C230" s="29"/>
      <c r="D230" s="35"/>
      <c r="E230" s="38"/>
      <c r="F230" s="38" t="s">
        <v>16</v>
      </c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</row>
    <row r="231" spans="1:21" ht="15" x14ac:dyDescent="0.25">
      <c r="A231" s="1"/>
      <c r="B231" s="43"/>
      <c r="C231" s="29"/>
      <c r="D231" s="35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</row>
    <row r="232" spans="1:21" ht="15" x14ac:dyDescent="0.25">
      <c r="A232" s="1"/>
      <c r="B232" s="43"/>
      <c r="C232" s="29"/>
      <c r="D232" s="35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</row>
    <row r="233" spans="1:21" ht="15" x14ac:dyDescent="0.25">
      <c r="A233" s="1"/>
      <c r="B233" s="43"/>
      <c r="C233" s="29"/>
      <c r="D233" s="35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</row>
    <row r="234" spans="1:21" ht="15" x14ac:dyDescent="0.25">
      <c r="A234" s="1"/>
      <c r="B234" s="43"/>
      <c r="C234" s="29"/>
      <c r="D234" s="35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</row>
    <row r="235" spans="1:21" ht="409.6" x14ac:dyDescent="0.25">
      <c r="A235" s="1"/>
      <c r="B235" s="43"/>
      <c r="C235" s="29"/>
      <c r="D235" s="35"/>
      <c r="E235" s="38"/>
      <c r="F235" s="38" t="s">
        <v>17</v>
      </c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</row>
    <row r="236" spans="1:21" ht="15" x14ac:dyDescent="0.25">
      <c r="A236" s="1"/>
      <c r="B236" s="43"/>
      <c r="C236" s="29"/>
      <c r="D236" s="35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</row>
    <row r="237" spans="1:21" ht="15" x14ac:dyDescent="0.25">
      <c r="A237" s="1"/>
      <c r="B237" s="43"/>
      <c r="C237" s="29"/>
      <c r="D237" s="35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</row>
    <row r="238" spans="1:21" ht="409.6" x14ac:dyDescent="0.25">
      <c r="A238" s="1"/>
      <c r="B238" s="43"/>
      <c r="C238" s="29"/>
      <c r="D238" s="35"/>
      <c r="E238" s="38"/>
      <c r="F238" s="38" t="s">
        <v>18</v>
      </c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</row>
    <row r="239" spans="1:21" ht="409.6" x14ac:dyDescent="0.25">
      <c r="A239" s="1"/>
      <c r="B239" s="43"/>
      <c r="C239" s="29"/>
      <c r="D239" s="35"/>
      <c r="E239" s="45">
        <v>39529</v>
      </c>
      <c r="F239" s="38" t="s">
        <v>19</v>
      </c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</row>
    <row r="240" spans="1:21" ht="15" x14ac:dyDescent="0.25">
      <c r="A240" s="1"/>
      <c r="B240" s="43"/>
      <c r="C240" s="29"/>
      <c r="D240" s="35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</row>
    <row r="241" spans="1:4" ht="15" x14ac:dyDescent="0.2">
      <c r="A241" s="1"/>
      <c r="B241" s="23"/>
      <c r="C241" s="46"/>
      <c r="D241" s="26"/>
    </row>
    <row r="242" spans="1:4" ht="15" x14ac:dyDescent="0.2">
      <c r="A242" s="1"/>
      <c r="C242" s="46"/>
      <c r="D242" s="26"/>
    </row>
    <row r="243" spans="1:4" ht="15" x14ac:dyDescent="0.2">
      <c r="A243" s="1"/>
      <c r="B243" s="23"/>
      <c r="C243" s="46"/>
      <c r="D243" s="26"/>
    </row>
    <row r="65536" spans="3:3" ht="14.25" x14ac:dyDescent="0.2">
      <c r="C65536" s="18" t="s">
        <v>30</v>
      </c>
    </row>
  </sheetData>
  <mergeCells count="25">
    <mergeCell ref="A1:A2"/>
    <mergeCell ref="B1:B2"/>
    <mergeCell ref="C1:C2"/>
    <mergeCell ref="E1:U1"/>
    <mergeCell ref="E2:F2"/>
    <mergeCell ref="E5:F5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24:F24"/>
    <mergeCell ref="E18:F18"/>
    <mergeCell ref="E19:F19"/>
    <mergeCell ref="E20:F20"/>
    <mergeCell ref="E21:F21"/>
    <mergeCell ref="E22:F22"/>
    <mergeCell ref="E23:F23"/>
  </mergeCells>
  <printOptions horizontalCentered="1"/>
  <pageMargins left="0.25" right="0.25" top="1" bottom="1" header="0" footer="0"/>
  <pageSetup scale="75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5536"/>
  <sheetViews>
    <sheetView rightToLeft="1" workbookViewId="0">
      <selection activeCell="A13" sqref="A13:W13"/>
    </sheetView>
  </sheetViews>
  <sheetFormatPr defaultRowHeight="12.75" x14ac:dyDescent="0.2"/>
  <cols>
    <col min="1" max="1" width="8.28515625" style="7" customWidth="1"/>
    <col min="2" max="2" width="13.140625" style="7" customWidth="1"/>
    <col min="3" max="3" width="53.28515625" style="7" customWidth="1"/>
    <col min="4" max="4" width="35.7109375" style="10" customWidth="1"/>
    <col min="5" max="5" width="13.42578125" style="7" customWidth="1"/>
    <col min="6" max="6" width="0.28515625" style="7" customWidth="1"/>
    <col min="7" max="10" width="9.140625" style="7" hidden="1" customWidth="1"/>
    <col min="11" max="11" width="6.85546875" style="7" hidden="1" customWidth="1"/>
    <col min="12" max="12" width="5.85546875" style="7" hidden="1" customWidth="1"/>
    <col min="13" max="13" width="5" style="7" hidden="1" customWidth="1"/>
    <col min="14" max="14" width="4.5703125" style="7" hidden="1" customWidth="1"/>
    <col min="15" max="15" width="5.140625" style="7" hidden="1" customWidth="1"/>
    <col min="16" max="16" width="6.42578125" style="7" hidden="1" customWidth="1"/>
    <col min="17" max="20" width="0" style="7" hidden="1" customWidth="1"/>
    <col min="21" max="21" width="15.28515625" style="7" customWidth="1"/>
    <col min="22" max="22" width="25" style="7" customWidth="1"/>
    <col min="23" max="23" width="16.28515625" style="7" customWidth="1"/>
    <col min="24" max="16384" width="9.140625" style="7"/>
  </cols>
  <sheetData>
    <row r="1" spans="1:23" ht="15" customHeight="1" x14ac:dyDescent="0.2">
      <c r="A1" s="59" t="s">
        <v>22</v>
      </c>
      <c r="B1" s="59" t="s">
        <v>21</v>
      </c>
      <c r="C1" s="61" t="s">
        <v>20</v>
      </c>
      <c r="D1" s="11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11"/>
      <c r="W1" s="11"/>
    </row>
    <row r="2" spans="1:23" ht="26.25" x14ac:dyDescent="0.25">
      <c r="A2" s="60"/>
      <c r="B2" s="60"/>
      <c r="C2" s="60"/>
      <c r="D2" s="12" t="s">
        <v>23</v>
      </c>
      <c r="E2" s="61" t="s">
        <v>29</v>
      </c>
      <c r="F2" s="59"/>
      <c r="H2" s="7" t="s">
        <v>1</v>
      </c>
      <c r="K2" s="7" t="s">
        <v>0</v>
      </c>
      <c r="L2" s="7" t="s">
        <v>2</v>
      </c>
      <c r="M2" s="7" t="s">
        <v>10</v>
      </c>
      <c r="N2" s="7" t="s">
        <v>9</v>
      </c>
      <c r="O2" s="7" t="s">
        <v>7</v>
      </c>
      <c r="P2" s="7" t="s">
        <v>8</v>
      </c>
      <c r="Q2" s="7" t="s">
        <v>3</v>
      </c>
      <c r="R2" s="7" t="s">
        <v>4</v>
      </c>
      <c r="S2" s="7" t="s">
        <v>5</v>
      </c>
      <c r="T2" s="7" t="s">
        <v>6</v>
      </c>
      <c r="U2" s="12" t="s">
        <v>24</v>
      </c>
      <c r="V2" s="20" t="s">
        <v>25</v>
      </c>
      <c r="W2" s="20"/>
    </row>
    <row r="3" spans="1:23" ht="15" x14ac:dyDescent="0.25">
      <c r="A3" s="77">
        <v>1</v>
      </c>
      <c r="B3" s="69" t="s">
        <v>31</v>
      </c>
      <c r="C3" s="70" t="s">
        <v>34</v>
      </c>
      <c r="D3" s="71" t="s">
        <v>33</v>
      </c>
      <c r="E3" s="72">
        <v>41972</v>
      </c>
      <c r="F3" s="72"/>
      <c r="G3" s="73"/>
      <c r="H3" s="73"/>
      <c r="I3" s="73"/>
      <c r="J3" s="73"/>
      <c r="K3" s="74"/>
      <c r="L3" s="74"/>
      <c r="M3" s="74"/>
      <c r="N3" s="74"/>
      <c r="O3" s="74"/>
      <c r="P3" s="74"/>
      <c r="Q3" s="74"/>
      <c r="R3" s="74"/>
      <c r="S3" s="74"/>
      <c r="T3" s="74"/>
      <c r="U3" s="72"/>
      <c r="V3" s="75"/>
      <c r="W3" s="76" t="s">
        <v>93</v>
      </c>
    </row>
    <row r="4" spans="1:23" ht="27" customHeight="1" x14ac:dyDescent="0.25">
      <c r="A4" s="77">
        <v>2</v>
      </c>
      <c r="B4" s="69" t="s">
        <v>31</v>
      </c>
      <c r="C4" s="70" t="s">
        <v>36</v>
      </c>
      <c r="D4" s="71" t="s">
        <v>35</v>
      </c>
      <c r="E4" s="72">
        <v>41972</v>
      </c>
      <c r="F4" s="72"/>
      <c r="G4" s="73"/>
      <c r="H4" s="73"/>
      <c r="I4" s="73"/>
      <c r="J4" s="73"/>
      <c r="K4" s="74"/>
      <c r="L4" s="74"/>
      <c r="M4" s="74"/>
      <c r="N4" s="74"/>
      <c r="O4" s="74"/>
      <c r="P4" s="74"/>
      <c r="Q4" s="74"/>
      <c r="R4" s="74"/>
      <c r="S4" s="74"/>
      <c r="T4" s="74"/>
      <c r="U4" s="72"/>
      <c r="V4" s="75"/>
      <c r="W4" s="76"/>
    </row>
    <row r="5" spans="1:23" ht="25.5" customHeight="1" x14ac:dyDescent="0.25">
      <c r="A5" s="77">
        <v>3</v>
      </c>
      <c r="B5" s="69" t="s">
        <v>31</v>
      </c>
      <c r="C5" s="70" t="s">
        <v>45</v>
      </c>
      <c r="D5" s="71" t="s">
        <v>37</v>
      </c>
      <c r="E5" s="78">
        <v>41972</v>
      </c>
      <c r="F5" s="79"/>
      <c r="G5" s="73"/>
      <c r="H5" s="73"/>
      <c r="I5" s="73"/>
      <c r="J5" s="73"/>
      <c r="K5" s="74"/>
      <c r="L5" s="74"/>
      <c r="M5" s="74"/>
      <c r="N5" s="74"/>
      <c r="O5" s="74"/>
      <c r="P5" s="74"/>
      <c r="Q5" s="74"/>
      <c r="R5" s="74"/>
      <c r="S5" s="74"/>
      <c r="T5" s="74"/>
      <c r="U5" s="72"/>
      <c r="V5" s="73"/>
      <c r="W5" s="73"/>
    </row>
    <row r="6" spans="1:23" ht="29.25" x14ac:dyDescent="0.25">
      <c r="A6" s="9">
        <v>4</v>
      </c>
      <c r="B6" s="49" t="s">
        <v>31</v>
      </c>
      <c r="C6" s="50" t="s">
        <v>38</v>
      </c>
      <c r="D6" s="51" t="s">
        <v>33</v>
      </c>
      <c r="E6" s="67">
        <v>41972</v>
      </c>
      <c r="F6" s="68"/>
      <c r="K6" s="21"/>
      <c r="L6" s="21"/>
      <c r="M6" s="21"/>
      <c r="N6" s="21"/>
      <c r="O6" s="21"/>
      <c r="P6" s="21"/>
      <c r="Q6" s="21"/>
      <c r="R6" s="21"/>
      <c r="S6" s="21"/>
      <c r="T6" s="21"/>
      <c r="U6" s="8"/>
      <c r="W6" s="7" t="s">
        <v>94</v>
      </c>
    </row>
    <row r="7" spans="1:23" ht="21" customHeight="1" x14ac:dyDescent="0.25">
      <c r="A7" s="77">
        <v>5</v>
      </c>
      <c r="B7" s="69" t="s">
        <v>31</v>
      </c>
      <c r="C7" s="70" t="s">
        <v>39</v>
      </c>
      <c r="D7" s="71" t="s">
        <v>40</v>
      </c>
      <c r="E7" s="78">
        <v>41972</v>
      </c>
      <c r="F7" s="79"/>
      <c r="G7" s="73"/>
      <c r="H7" s="73"/>
      <c r="I7" s="73"/>
      <c r="J7" s="73"/>
      <c r="K7" s="74"/>
      <c r="L7" s="74"/>
      <c r="M7" s="74"/>
      <c r="N7" s="74"/>
      <c r="O7" s="74"/>
      <c r="P7" s="74"/>
      <c r="Q7" s="74"/>
      <c r="R7" s="74"/>
      <c r="S7" s="74"/>
      <c r="T7" s="74"/>
      <c r="U7" s="72"/>
      <c r="V7" s="73"/>
      <c r="W7" s="73"/>
    </row>
    <row r="8" spans="1:23" ht="15" x14ac:dyDescent="0.25">
      <c r="A8" s="77">
        <v>6</v>
      </c>
      <c r="B8" s="69" t="s">
        <v>31</v>
      </c>
      <c r="C8" s="70" t="s">
        <v>41</v>
      </c>
      <c r="D8" s="71" t="s">
        <v>40</v>
      </c>
      <c r="E8" s="78">
        <v>41972</v>
      </c>
      <c r="F8" s="79"/>
      <c r="G8" s="73"/>
      <c r="H8" s="73"/>
      <c r="I8" s="73"/>
      <c r="J8" s="73"/>
      <c r="K8" s="74"/>
      <c r="L8" s="74"/>
      <c r="M8" s="74"/>
      <c r="N8" s="74"/>
      <c r="O8" s="74"/>
      <c r="P8" s="74"/>
      <c r="Q8" s="74"/>
      <c r="R8" s="74"/>
      <c r="S8" s="74"/>
      <c r="T8" s="74"/>
      <c r="U8" s="72"/>
      <c r="V8" s="73"/>
      <c r="W8" s="73"/>
    </row>
    <row r="9" spans="1:23" ht="15" x14ac:dyDescent="0.25">
      <c r="A9" s="77">
        <v>7</v>
      </c>
      <c r="B9" s="69" t="s">
        <v>31</v>
      </c>
      <c r="C9" s="70" t="s">
        <v>42</v>
      </c>
      <c r="D9" s="71" t="s">
        <v>33</v>
      </c>
      <c r="E9" s="78">
        <v>41972</v>
      </c>
      <c r="F9" s="79"/>
      <c r="G9" s="73"/>
      <c r="H9" s="73"/>
      <c r="I9" s="73"/>
      <c r="J9" s="73"/>
      <c r="K9" s="74"/>
      <c r="L9" s="74"/>
      <c r="M9" s="74"/>
      <c r="N9" s="74"/>
      <c r="O9" s="74"/>
      <c r="P9" s="74"/>
      <c r="Q9" s="74"/>
      <c r="R9" s="74"/>
      <c r="S9" s="74"/>
      <c r="T9" s="74"/>
      <c r="U9" s="72"/>
      <c r="V9" s="73"/>
      <c r="W9" s="73"/>
    </row>
    <row r="10" spans="1:23" ht="15" x14ac:dyDescent="0.25">
      <c r="A10" s="9">
        <v>8</v>
      </c>
      <c r="B10" s="49" t="s">
        <v>31</v>
      </c>
      <c r="C10" s="50" t="s">
        <v>43</v>
      </c>
      <c r="D10" s="51" t="s">
        <v>33</v>
      </c>
      <c r="E10" s="67">
        <v>41972</v>
      </c>
      <c r="F10" s="68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8"/>
    </row>
    <row r="11" spans="1:23" ht="15" x14ac:dyDescent="0.25">
      <c r="A11" s="77">
        <v>9</v>
      </c>
      <c r="B11" s="69" t="s">
        <v>31</v>
      </c>
      <c r="C11" s="70" t="s">
        <v>44</v>
      </c>
      <c r="D11" s="71" t="s">
        <v>33</v>
      </c>
      <c r="E11" s="78">
        <v>41972</v>
      </c>
      <c r="F11" s="79"/>
      <c r="G11" s="73"/>
      <c r="H11" s="73"/>
      <c r="I11" s="73"/>
      <c r="J11" s="73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2"/>
      <c r="V11" s="73"/>
      <c r="W11" s="73" t="s">
        <v>95</v>
      </c>
    </row>
    <row r="12" spans="1:23" ht="23.25" customHeight="1" x14ac:dyDescent="0.25">
      <c r="A12" s="77">
        <v>10</v>
      </c>
      <c r="B12" s="69" t="s">
        <v>31</v>
      </c>
      <c r="C12" s="70" t="s">
        <v>46</v>
      </c>
      <c r="D12" s="71" t="s">
        <v>37</v>
      </c>
      <c r="E12" s="78">
        <v>41972</v>
      </c>
      <c r="F12" s="79"/>
      <c r="G12" s="73"/>
      <c r="H12" s="73"/>
      <c r="I12" s="73"/>
      <c r="J12" s="73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2"/>
      <c r="V12" s="73"/>
      <c r="W12" s="73"/>
    </row>
    <row r="13" spans="1:23" ht="29.25" x14ac:dyDescent="0.25">
      <c r="A13" s="77">
        <v>11</v>
      </c>
      <c r="B13" s="69" t="s">
        <v>31</v>
      </c>
      <c r="C13" s="70" t="s">
        <v>47</v>
      </c>
      <c r="D13" s="71" t="s">
        <v>40</v>
      </c>
      <c r="E13" s="78">
        <v>41972</v>
      </c>
      <c r="F13" s="79"/>
      <c r="G13" s="73"/>
      <c r="H13" s="73"/>
      <c r="I13" s="73"/>
      <c r="J13" s="73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2"/>
      <c r="V13" s="73"/>
      <c r="W13" s="73"/>
    </row>
    <row r="14" spans="1:23" ht="15" x14ac:dyDescent="0.25">
      <c r="A14" s="9">
        <v>12</v>
      </c>
      <c r="B14" s="49"/>
      <c r="C14" s="50"/>
      <c r="D14" s="51"/>
      <c r="E14" s="67"/>
      <c r="F14" s="68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8"/>
    </row>
    <row r="15" spans="1:23" ht="15" x14ac:dyDescent="0.25">
      <c r="A15" s="9">
        <v>13</v>
      </c>
      <c r="B15" s="49"/>
      <c r="C15" s="50"/>
      <c r="D15" s="51"/>
      <c r="E15" s="67"/>
      <c r="F15" s="68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8"/>
    </row>
    <row r="16" spans="1:23" ht="15" x14ac:dyDescent="0.25">
      <c r="A16" s="9">
        <v>14</v>
      </c>
      <c r="B16" s="49"/>
      <c r="C16" s="50"/>
      <c r="D16" s="51"/>
      <c r="E16" s="67"/>
      <c r="F16" s="68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8"/>
    </row>
    <row r="17" spans="1:21" ht="15" x14ac:dyDescent="0.25">
      <c r="A17" s="9">
        <v>15</v>
      </c>
      <c r="B17" s="49"/>
      <c r="C17" s="50"/>
      <c r="D17" s="51"/>
      <c r="E17" s="67"/>
      <c r="F17" s="68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8"/>
    </row>
    <row r="18" spans="1:21" ht="15" x14ac:dyDescent="0.25">
      <c r="A18" s="9">
        <v>16</v>
      </c>
      <c r="B18" s="49"/>
      <c r="C18" s="50"/>
      <c r="D18" s="51"/>
      <c r="E18" s="67"/>
      <c r="F18" s="68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8"/>
    </row>
    <row r="19" spans="1:21" ht="25.5" customHeight="1" x14ac:dyDescent="0.25">
      <c r="A19" s="9">
        <v>17</v>
      </c>
      <c r="B19" s="49"/>
      <c r="C19" s="50"/>
      <c r="D19" s="51"/>
      <c r="E19" s="67"/>
      <c r="F19" s="68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1"/>
    </row>
    <row r="20" spans="1:21" ht="15" x14ac:dyDescent="0.25">
      <c r="A20" s="9">
        <v>18</v>
      </c>
      <c r="B20" s="16"/>
      <c r="C20" s="18"/>
      <c r="D20" s="47"/>
      <c r="E20" s="63"/>
      <c r="F20" s="64"/>
      <c r="K20" s="21" t="e">
        <f>IF(#REF!="Open",1,"x")</f>
        <v>#REF!</v>
      </c>
      <c r="L20" s="21" t="e">
        <f>IF(#REF!="Closed",1,"x")</f>
        <v>#REF!</v>
      </c>
      <c r="M20" s="21" t="e">
        <f>IF(#REF!="Dropped",1,"x")</f>
        <v>#REF!</v>
      </c>
      <c r="N20" s="21" t="e">
        <f>IF(#REF!="deferred",1,"x")</f>
        <v>#REF!</v>
      </c>
      <c r="O20" s="21" t="e">
        <f>IF(#REF!="Major",1,"x")</f>
        <v>#REF!</v>
      </c>
      <c r="P20" s="21" t="e">
        <f>IF(#REF!="Minor",1,"x")</f>
        <v>#REF!</v>
      </c>
      <c r="Q20" s="21" t="e">
        <f>IF((#REF!="Closed")*AND(#REF!="Major"),1,"x")</f>
        <v>#REF!</v>
      </c>
      <c r="R20" s="21" t="e">
        <f>IF((#REF!="Open")*AND(#REF!="Major"),1,"x")</f>
        <v>#REF!</v>
      </c>
      <c r="S20" s="21" t="e">
        <f>IF((#REF!="Closed")*AND(#REF!="Minor"),1,"x")</f>
        <v>#REF!</v>
      </c>
      <c r="T20" s="21" t="e">
        <f>IF((#REF!="Open")*AND(#REF!="Minor"),1,"x")</f>
        <v>#REF!</v>
      </c>
      <c r="U20" s="1"/>
    </row>
    <row r="21" spans="1:21" ht="15" x14ac:dyDescent="0.25">
      <c r="A21" s="9">
        <v>19</v>
      </c>
      <c r="B21" s="16"/>
      <c r="C21" s="18"/>
      <c r="D21" s="47"/>
      <c r="E21" s="63"/>
      <c r="F21" s="64"/>
      <c r="K21" s="21" t="e">
        <f>IF(#REF!="Open",1,"x")</f>
        <v>#REF!</v>
      </c>
      <c r="L21" s="21" t="e">
        <f>IF(#REF!="Closed",1,"x")</f>
        <v>#REF!</v>
      </c>
      <c r="M21" s="21" t="e">
        <f>IF(#REF!="Dropped",1,"x")</f>
        <v>#REF!</v>
      </c>
      <c r="N21" s="21" t="e">
        <f>IF(#REF!="deferred",1,"x")</f>
        <v>#REF!</v>
      </c>
      <c r="O21" s="21" t="e">
        <f>IF(#REF!="Major",1,"x")</f>
        <v>#REF!</v>
      </c>
      <c r="P21" s="21" t="e">
        <f>IF(#REF!="Minor",1,"x")</f>
        <v>#REF!</v>
      </c>
      <c r="Q21" s="21" t="e">
        <f>IF((#REF!="Closed")*AND(#REF!="Major"),1,"x")</f>
        <v>#REF!</v>
      </c>
      <c r="R21" s="21" t="e">
        <f>IF((#REF!="Open")*AND(#REF!="Major"),1,"x")</f>
        <v>#REF!</v>
      </c>
      <c r="S21" s="21" t="e">
        <f>IF((#REF!="Closed")*AND(#REF!="Minor"),1,"x")</f>
        <v>#REF!</v>
      </c>
      <c r="T21" s="21" t="e">
        <f>IF((#REF!="Open")*AND(#REF!="Minor"),1,"x")</f>
        <v>#REF!</v>
      </c>
      <c r="U21" s="1"/>
    </row>
    <row r="22" spans="1:21" ht="15" x14ac:dyDescent="0.25">
      <c r="A22" s="9">
        <v>20</v>
      </c>
      <c r="B22" s="16"/>
      <c r="C22" s="18"/>
      <c r="D22" s="47"/>
      <c r="E22" s="63"/>
      <c r="F22" s="64"/>
      <c r="K22" s="21" t="e">
        <f>IF(#REF!="Open",1,"x")</f>
        <v>#REF!</v>
      </c>
      <c r="L22" s="21" t="e">
        <f>IF(#REF!="Closed",1,"x")</f>
        <v>#REF!</v>
      </c>
      <c r="M22" s="21" t="e">
        <f>IF(#REF!="Dropped",1,"x")</f>
        <v>#REF!</v>
      </c>
      <c r="N22" s="21" t="e">
        <f>IF(#REF!="deferred",1,"x")</f>
        <v>#REF!</v>
      </c>
      <c r="O22" s="21" t="e">
        <f>IF(#REF!="Major",1,"x")</f>
        <v>#REF!</v>
      </c>
      <c r="P22" s="21" t="e">
        <f>IF(#REF!="Minor",1,"x")</f>
        <v>#REF!</v>
      </c>
      <c r="Q22" s="21" t="e">
        <f>IF((#REF!="Closed")*AND(#REF!="Major"),1,"x")</f>
        <v>#REF!</v>
      </c>
      <c r="R22" s="21" t="e">
        <f>IF((#REF!="Open")*AND(#REF!="Major"),1,"x")</f>
        <v>#REF!</v>
      </c>
      <c r="S22" s="21" t="e">
        <f>IF((#REF!="Closed")*AND(#REF!="Minor"),1,"x")</f>
        <v>#REF!</v>
      </c>
      <c r="T22" s="21" t="e">
        <f>IF((#REF!="Open")*AND(#REF!="Minor"),1,"x")</f>
        <v>#REF!</v>
      </c>
      <c r="U22" s="1"/>
    </row>
    <row r="23" spans="1:21" ht="15.75" x14ac:dyDescent="0.25">
      <c r="A23" s="9">
        <v>21</v>
      </c>
      <c r="B23" s="23"/>
      <c r="C23" s="5"/>
      <c r="D23" s="8"/>
      <c r="E23" s="65"/>
      <c r="F23" s="65"/>
    </row>
    <row r="24" spans="1:21" ht="15.75" x14ac:dyDescent="0.25">
      <c r="A24" s="9">
        <v>22</v>
      </c>
      <c r="B24" s="23"/>
      <c r="C24" s="5"/>
      <c r="D24" s="8"/>
      <c r="E24" s="65"/>
      <c r="F24" s="65"/>
    </row>
    <row r="25" spans="1:21" ht="15.75" x14ac:dyDescent="0.25">
      <c r="A25" s="9">
        <v>23</v>
      </c>
      <c r="B25" s="23"/>
      <c r="C25" s="5"/>
      <c r="D25" s="8"/>
    </row>
    <row r="26" spans="1:21" ht="15.75" x14ac:dyDescent="0.25">
      <c r="A26" s="9">
        <v>24</v>
      </c>
      <c r="B26" s="23"/>
      <c r="C26" s="5"/>
      <c r="D26" s="8"/>
    </row>
    <row r="27" spans="1:21" ht="15.75" x14ac:dyDescent="0.25">
      <c r="A27" s="9">
        <v>25</v>
      </c>
      <c r="B27" s="22"/>
      <c r="C27" s="5"/>
      <c r="D27" s="8"/>
    </row>
    <row r="28" spans="1:21" ht="15.75" x14ac:dyDescent="0.25">
      <c r="A28" s="9">
        <v>26</v>
      </c>
      <c r="B28" s="23"/>
      <c r="C28" s="5"/>
      <c r="D28" s="8"/>
    </row>
    <row r="29" spans="1:21" x14ac:dyDescent="0.2">
      <c r="A29" s="9">
        <v>27</v>
      </c>
      <c r="B29" s="23"/>
      <c r="C29" s="2"/>
      <c r="D29" s="8"/>
    </row>
    <row r="30" spans="1:21" ht="15.75" x14ac:dyDescent="0.25">
      <c r="A30" s="9"/>
      <c r="B30" s="23"/>
      <c r="C30" s="5"/>
      <c r="D30" s="8"/>
    </row>
    <row r="31" spans="1:21" ht="15.75" x14ac:dyDescent="0.25">
      <c r="A31" s="9"/>
      <c r="B31" s="23"/>
      <c r="C31" s="5"/>
      <c r="D31" s="8"/>
    </row>
    <row r="32" spans="1:21" ht="15.75" x14ac:dyDescent="0.25">
      <c r="A32" s="9"/>
      <c r="B32" s="23"/>
      <c r="C32" s="5"/>
      <c r="D32" s="8"/>
    </row>
    <row r="33" spans="1:4" ht="15.75" x14ac:dyDescent="0.25">
      <c r="A33" s="9"/>
      <c r="B33" s="23"/>
      <c r="C33" s="5"/>
      <c r="D33" s="8"/>
    </row>
    <row r="34" spans="1:4" ht="15.75" x14ac:dyDescent="0.25">
      <c r="A34" s="9"/>
      <c r="B34" s="23"/>
      <c r="C34" s="5"/>
      <c r="D34" s="8"/>
    </row>
    <row r="35" spans="1:4" ht="15.75" x14ac:dyDescent="0.25">
      <c r="A35" s="1"/>
      <c r="B35" s="23"/>
      <c r="C35" s="5"/>
      <c r="D35" s="8"/>
    </row>
    <row r="36" spans="1:4" ht="15.75" x14ac:dyDescent="0.25">
      <c r="A36" s="1"/>
      <c r="B36" s="24"/>
      <c r="C36" s="25"/>
      <c r="D36" s="26"/>
    </row>
    <row r="37" spans="1:4" ht="15.75" x14ac:dyDescent="0.25">
      <c r="A37" s="1"/>
      <c r="B37" s="24"/>
      <c r="C37" s="25"/>
      <c r="D37" s="26"/>
    </row>
    <row r="38" spans="1:4" ht="15.75" x14ac:dyDescent="0.25">
      <c r="A38" s="1"/>
      <c r="B38" s="22"/>
      <c r="C38" s="5"/>
      <c r="D38" s="26"/>
    </row>
    <row r="39" spans="1:4" ht="15.75" x14ac:dyDescent="0.25">
      <c r="A39" s="1"/>
      <c r="B39" s="23"/>
      <c r="C39" s="5"/>
      <c r="D39" s="26"/>
    </row>
    <row r="40" spans="1:4" ht="15.75" x14ac:dyDescent="0.25">
      <c r="A40" s="1"/>
      <c r="B40" s="22"/>
      <c r="C40" s="5"/>
      <c r="D40" s="26"/>
    </row>
    <row r="41" spans="1:4" ht="15.75" x14ac:dyDescent="0.25">
      <c r="A41" s="1"/>
      <c r="B41" s="23"/>
      <c r="C41" s="5"/>
      <c r="D41" s="26"/>
    </row>
    <row r="42" spans="1:4" ht="15.75" x14ac:dyDescent="0.25">
      <c r="A42" s="1"/>
      <c r="B42" s="22"/>
      <c r="C42" s="5"/>
      <c r="D42" s="26"/>
    </row>
    <row r="43" spans="1:4" ht="15.75" x14ac:dyDescent="0.25">
      <c r="A43" s="1"/>
      <c r="B43" s="23"/>
      <c r="C43" s="5"/>
      <c r="D43" s="26"/>
    </row>
    <row r="44" spans="1:4" ht="15.75" x14ac:dyDescent="0.25">
      <c r="A44" s="1"/>
      <c r="B44" s="23"/>
      <c r="C44" s="5"/>
      <c r="D44" s="26"/>
    </row>
    <row r="45" spans="1:4" ht="15.75" x14ac:dyDescent="0.25">
      <c r="A45" s="1"/>
      <c r="B45" s="23"/>
      <c r="C45" s="5"/>
      <c r="D45" s="26"/>
    </row>
    <row r="46" spans="1:4" ht="15.75" x14ac:dyDescent="0.25">
      <c r="A46" s="1"/>
      <c r="B46" s="23"/>
      <c r="C46" s="5"/>
      <c r="D46" s="26"/>
    </row>
    <row r="47" spans="1:4" ht="15.75" x14ac:dyDescent="0.25">
      <c r="A47" s="1"/>
      <c r="B47" s="23"/>
      <c r="C47" s="5"/>
      <c r="D47" s="26"/>
    </row>
    <row r="48" spans="1:4" ht="15.75" x14ac:dyDescent="0.25">
      <c r="A48" s="1"/>
      <c r="B48" s="23"/>
      <c r="C48" s="5"/>
      <c r="D48" s="26"/>
    </row>
    <row r="49" spans="1:4" x14ac:dyDescent="0.2">
      <c r="A49" s="1"/>
      <c r="B49" s="23"/>
      <c r="C49" s="27"/>
      <c r="D49" s="26"/>
    </row>
    <row r="50" spans="1:4" ht="15.75" x14ac:dyDescent="0.25">
      <c r="A50" s="1"/>
      <c r="B50" s="23"/>
      <c r="C50" s="5"/>
      <c r="D50" s="26"/>
    </row>
    <row r="51" spans="1:4" ht="15.75" x14ac:dyDescent="0.25">
      <c r="A51" s="1"/>
      <c r="B51" s="23"/>
      <c r="C51" s="5"/>
      <c r="D51" s="26"/>
    </row>
    <row r="52" spans="1:4" ht="15.75" x14ac:dyDescent="0.25">
      <c r="A52" s="1"/>
      <c r="B52" s="23"/>
      <c r="C52" s="5"/>
      <c r="D52" s="26"/>
    </row>
    <row r="53" spans="1:4" ht="15.75" x14ac:dyDescent="0.25">
      <c r="A53" s="1"/>
      <c r="B53" s="23"/>
      <c r="C53" s="5"/>
      <c r="D53" s="26"/>
    </row>
    <row r="54" spans="1:4" ht="15.75" x14ac:dyDescent="0.25">
      <c r="A54" s="1"/>
      <c r="B54" s="23"/>
      <c r="C54" s="4"/>
      <c r="D54" s="26"/>
    </row>
    <row r="55" spans="1:4" ht="15.75" x14ac:dyDescent="0.25">
      <c r="A55" s="1"/>
      <c r="B55" s="23"/>
      <c r="C55" s="4"/>
      <c r="D55" s="26"/>
    </row>
    <row r="56" spans="1:4" ht="15" x14ac:dyDescent="0.25">
      <c r="A56" s="1"/>
      <c r="B56" s="23"/>
      <c r="C56" s="28"/>
      <c r="D56" s="26"/>
    </row>
    <row r="57" spans="1:4" ht="15" x14ac:dyDescent="0.25">
      <c r="A57" s="1"/>
      <c r="B57" s="23"/>
      <c r="C57" s="29"/>
      <c r="D57" s="26"/>
    </row>
    <row r="58" spans="1:4" ht="15.75" x14ac:dyDescent="0.25">
      <c r="A58" s="1"/>
      <c r="B58" s="23"/>
      <c r="C58" s="5"/>
      <c r="D58" s="26"/>
    </row>
    <row r="59" spans="1:4" ht="15.75" x14ac:dyDescent="0.25">
      <c r="A59" s="1"/>
      <c r="B59" s="23"/>
      <c r="C59" s="5"/>
      <c r="D59" s="26"/>
    </row>
    <row r="60" spans="1:4" ht="15.75" x14ac:dyDescent="0.25">
      <c r="A60" s="1"/>
      <c r="B60" s="23"/>
      <c r="C60" s="4"/>
      <c r="D60" s="26"/>
    </row>
    <row r="61" spans="1:4" ht="15.75" x14ac:dyDescent="0.25">
      <c r="A61" s="1"/>
      <c r="B61" s="23"/>
      <c r="C61" s="5"/>
      <c r="D61" s="26"/>
    </row>
    <row r="62" spans="1:4" x14ac:dyDescent="0.2">
      <c r="A62" s="1"/>
      <c r="B62" s="23"/>
      <c r="C62" s="2"/>
      <c r="D62" s="26"/>
    </row>
    <row r="63" spans="1:4" ht="15.75" x14ac:dyDescent="0.25">
      <c r="A63" s="1"/>
      <c r="B63" s="23"/>
      <c r="C63" s="5"/>
      <c r="D63" s="26"/>
    </row>
    <row r="64" spans="1:4" ht="15.75" x14ac:dyDescent="0.25">
      <c r="A64" s="1"/>
      <c r="B64" s="30"/>
      <c r="C64" s="5"/>
      <c r="D64" s="26"/>
    </row>
    <row r="65" spans="1:4" ht="15.75" x14ac:dyDescent="0.25">
      <c r="A65" s="1"/>
      <c r="B65" s="23"/>
      <c r="C65" s="5"/>
      <c r="D65" s="26"/>
    </row>
    <row r="66" spans="1:4" ht="15.75" x14ac:dyDescent="0.25">
      <c r="A66" s="1"/>
      <c r="B66" s="23"/>
      <c r="C66" s="5"/>
      <c r="D66" s="26"/>
    </row>
    <row r="67" spans="1:4" ht="15.75" x14ac:dyDescent="0.25">
      <c r="A67" s="1"/>
      <c r="B67" s="31"/>
      <c r="C67" s="25"/>
      <c r="D67" s="26"/>
    </row>
    <row r="68" spans="1:4" ht="15.75" x14ac:dyDescent="0.25">
      <c r="A68" s="1"/>
      <c r="B68" s="31"/>
      <c r="C68" s="25"/>
      <c r="D68" s="26"/>
    </row>
    <row r="69" spans="1:4" ht="15.75" x14ac:dyDescent="0.25">
      <c r="A69" s="1"/>
      <c r="B69" s="31"/>
      <c r="C69" s="32"/>
      <c r="D69" s="26"/>
    </row>
    <row r="70" spans="1:4" ht="15.75" x14ac:dyDescent="0.25">
      <c r="A70" s="1"/>
      <c r="B70" s="31"/>
      <c r="C70" s="25"/>
      <c r="D70" s="26"/>
    </row>
    <row r="71" spans="1:4" ht="15.75" x14ac:dyDescent="0.25">
      <c r="A71" s="1"/>
      <c r="B71" s="31"/>
      <c r="C71" s="32"/>
      <c r="D71" s="26"/>
    </row>
    <row r="72" spans="1:4" ht="15.75" x14ac:dyDescent="0.25">
      <c r="A72" s="1"/>
      <c r="B72" s="31"/>
      <c r="C72" s="25"/>
      <c r="D72" s="26"/>
    </row>
    <row r="73" spans="1:4" ht="15.75" x14ac:dyDescent="0.25">
      <c r="A73" s="1"/>
      <c r="B73" s="31"/>
      <c r="C73" s="32"/>
      <c r="D73" s="26"/>
    </row>
    <row r="74" spans="1:4" ht="15.75" x14ac:dyDescent="0.25">
      <c r="A74" s="1"/>
      <c r="B74" s="31"/>
      <c r="C74" s="25"/>
      <c r="D74" s="26"/>
    </row>
    <row r="75" spans="1:4" ht="15.75" x14ac:dyDescent="0.25">
      <c r="A75" s="1"/>
      <c r="B75" s="31"/>
      <c r="C75" s="25"/>
      <c r="D75" s="26"/>
    </row>
    <row r="76" spans="1:4" ht="15.75" x14ac:dyDescent="0.25">
      <c r="A76" s="1"/>
      <c r="B76" s="31"/>
      <c r="C76" s="25"/>
      <c r="D76" s="26"/>
    </row>
    <row r="77" spans="1:4" ht="15.75" x14ac:dyDescent="0.25">
      <c r="A77" s="1"/>
      <c r="B77" s="31"/>
      <c r="C77" s="25"/>
      <c r="D77" s="26"/>
    </row>
    <row r="78" spans="1:4" ht="15.75" x14ac:dyDescent="0.25">
      <c r="A78" s="1"/>
      <c r="B78" s="23"/>
      <c r="C78" s="25"/>
      <c r="D78" s="8"/>
    </row>
    <row r="79" spans="1:4" ht="15.75" x14ac:dyDescent="0.25">
      <c r="A79" s="1"/>
      <c r="B79" s="23"/>
      <c r="C79" s="25"/>
      <c r="D79" s="8"/>
    </row>
    <row r="80" spans="1:4" x14ac:dyDescent="0.2">
      <c r="A80" s="1"/>
      <c r="B80" s="23"/>
      <c r="C80" s="1"/>
      <c r="D80" s="8"/>
    </row>
    <row r="81" spans="1:4" x14ac:dyDescent="0.2">
      <c r="A81" s="1"/>
      <c r="B81" s="23"/>
      <c r="C81" s="1"/>
      <c r="D81" s="8"/>
    </row>
    <row r="82" spans="1:4" ht="15.75" x14ac:dyDescent="0.25">
      <c r="A82" s="1"/>
      <c r="B82" s="23"/>
      <c r="C82" s="25"/>
      <c r="D82" s="8"/>
    </row>
    <row r="83" spans="1:4" ht="15.75" x14ac:dyDescent="0.25">
      <c r="A83" s="1"/>
      <c r="B83" s="23"/>
      <c r="C83" s="25"/>
      <c r="D83" s="8"/>
    </row>
    <row r="84" spans="1:4" ht="15.75" x14ac:dyDescent="0.25">
      <c r="A84" s="1"/>
      <c r="B84" s="1"/>
      <c r="C84" s="32"/>
      <c r="D84" s="8"/>
    </row>
    <row r="85" spans="1:4" ht="15.75" x14ac:dyDescent="0.25">
      <c r="A85" s="1"/>
      <c r="B85" s="23"/>
      <c r="C85" s="25"/>
      <c r="D85" s="8"/>
    </row>
    <row r="86" spans="1:4" ht="15.75" x14ac:dyDescent="0.25">
      <c r="A86" s="1"/>
      <c r="B86" s="23"/>
      <c r="C86" s="32"/>
      <c r="D86" s="8"/>
    </row>
    <row r="87" spans="1:4" ht="15.75" x14ac:dyDescent="0.25">
      <c r="A87" s="1"/>
      <c r="B87" s="22"/>
      <c r="C87" s="25"/>
      <c r="D87" s="8"/>
    </row>
    <row r="88" spans="1:4" ht="15.75" x14ac:dyDescent="0.25">
      <c r="A88" s="1"/>
      <c r="B88" s="23"/>
      <c r="C88" s="25"/>
      <c r="D88" s="8"/>
    </row>
    <row r="89" spans="1:4" ht="15.75" x14ac:dyDescent="0.25">
      <c r="A89" s="1"/>
      <c r="B89" s="23"/>
      <c r="C89" s="25"/>
      <c r="D89" s="8"/>
    </row>
    <row r="90" spans="1:4" ht="15.75" x14ac:dyDescent="0.25">
      <c r="A90" s="1"/>
      <c r="B90" s="23"/>
      <c r="C90" s="25"/>
      <c r="D90" s="8"/>
    </row>
    <row r="91" spans="1:4" ht="15.75" x14ac:dyDescent="0.25">
      <c r="A91" s="1"/>
      <c r="B91" s="23"/>
      <c r="C91" s="25"/>
      <c r="D91" s="8"/>
    </row>
    <row r="92" spans="1:4" x14ac:dyDescent="0.2">
      <c r="A92" s="1"/>
      <c r="B92" s="23"/>
      <c r="C92" s="1"/>
      <c r="D92" s="8"/>
    </row>
    <row r="93" spans="1:4" ht="15.75" x14ac:dyDescent="0.25">
      <c r="A93" s="1"/>
      <c r="B93" s="23"/>
      <c r="C93" s="25"/>
      <c r="D93" s="8"/>
    </row>
    <row r="94" spans="1:4" x14ac:dyDescent="0.2">
      <c r="A94" s="1"/>
      <c r="B94" s="23"/>
      <c r="C94" s="1"/>
      <c r="D94" s="8"/>
    </row>
    <row r="95" spans="1:4" ht="15.75" x14ac:dyDescent="0.25">
      <c r="A95" s="1"/>
      <c r="B95" s="23"/>
      <c r="C95" s="25"/>
      <c r="D95" s="8"/>
    </row>
    <row r="96" spans="1:4" ht="15.75" x14ac:dyDescent="0.25">
      <c r="A96" s="1"/>
      <c r="B96" s="23"/>
      <c r="C96" s="32"/>
      <c r="D96" s="8"/>
    </row>
    <row r="97" spans="1:4" x14ac:dyDescent="0.2">
      <c r="A97" s="1"/>
      <c r="B97" s="23"/>
      <c r="C97" s="1"/>
      <c r="D97" s="8"/>
    </row>
    <row r="98" spans="1:4" ht="15.75" x14ac:dyDescent="0.25">
      <c r="A98" s="1"/>
      <c r="B98" s="23"/>
      <c r="C98" s="25"/>
      <c r="D98" s="8"/>
    </row>
    <row r="99" spans="1:4" ht="15.75" x14ac:dyDescent="0.25">
      <c r="A99" s="1"/>
      <c r="B99" s="23"/>
      <c r="C99" s="25"/>
      <c r="D99" s="8"/>
    </row>
    <row r="100" spans="1:4" ht="15.75" x14ac:dyDescent="0.25">
      <c r="A100" s="1"/>
      <c r="B100" s="23"/>
      <c r="C100" s="25"/>
      <c r="D100" s="8"/>
    </row>
    <row r="101" spans="1:4" ht="15.75" x14ac:dyDescent="0.25">
      <c r="A101" s="1"/>
      <c r="B101" s="23"/>
      <c r="C101" s="25"/>
      <c r="D101" s="8"/>
    </row>
    <row r="102" spans="1:4" ht="15.75" x14ac:dyDescent="0.25">
      <c r="A102" s="1"/>
      <c r="B102" s="23"/>
      <c r="C102" s="25"/>
      <c r="D102" s="8"/>
    </row>
    <row r="103" spans="1:4" ht="15.75" x14ac:dyDescent="0.25">
      <c r="A103" s="1"/>
      <c r="B103" s="23"/>
      <c r="C103" s="25"/>
      <c r="D103" s="8"/>
    </row>
    <row r="104" spans="1:4" ht="15.75" x14ac:dyDescent="0.25">
      <c r="A104" s="1"/>
      <c r="B104" s="23"/>
      <c r="C104" s="32"/>
      <c r="D104" s="8"/>
    </row>
    <row r="105" spans="1:4" ht="15.75" x14ac:dyDescent="0.25">
      <c r="A105" s="1"/>
      <c r="B105" s="23"/>
      <c r="C105" s="25"/>
      <c r="D105" s="8"/>
    </row>
    <row r="106" spans="1:4" ht="15.75" x14ac:dyDescent="0.25">
      <c r="A106" s="1"/>
      <c r="B106" s="23"/>
      <c r="C106" s="25"/>
      <c r="D106" s="8"/>
    </row>
    <row r="107" spans="1:4" ht="15.75" x14ac:dyDescent="0.25">
      <c r="A107" s="1"/>
      <c r="B107" s="23"/>
      <c r="C107" s="25"/>
      <c r="D107" s="8"/>
    </row>
    <row r="108" spans="1:4" ht="15.75" x14ac:dyDescent="0.25">
      <c r="A108" s="1"/>
      <c r="B108" s="23"/>
      <c r="C108" s="25"/>
      <c r="D108" s="8"/>
    </row>
    <row r="109" spans="1:4" ht="15.75" x14ac:dyDescent="0.25">
      <c r="A109" s="1"/>
      <c r="B109" s="23"/>
      <c r="C109" s="25"/>
      <c r="D109" s="8"/>
    </row>
    <row r="110" spans="1:4" ht="15.75" x14ac:dyDescent="0.25">
      <c r="A110" s="1"/>
      <c r="B110" s="23"/>
      <c r="C110" s="25"/>
      <c r="D110" s="8"/>
    </row>
    <row r="111" spans="1:4" ht="15.75" x14ac:dyDescent="0.25">
      <c r="A111" s="1"/>
      <c r="B111" s="23"/>
      <c r="C111" s="25"/>
      <c r="D111" s="8"/>
    </row>
    <row r="112" spans="1:4" ht="15.75" x14ac:dyDescent="0.25">
      <c r="A112" s="1"/>
      <c r="B112" s="23"/>
      <c r="C112" s="25"/>
      <c r="D112" s="8"/>
    </row>
    <row r="113" spans="1:4" ht="15.75" x14ac:dyDescent="0.25">
      <c r="A113" s="1"/>
      <c r="B113" s="23"/>
      <c r="C113" s="25"/>
      <c r="D113" s="8"/>
    </row>
    <row r="114" spans="1:4" x14ac:dyDescent="0.2">
      <c r="A114" s="1"/>
      <c r="B114" s="23"/>
      <c r="C114" s="1"/>
      <c r="D114" s="8"/>
    </row>
    <row r="115" spans="1:4" ht="15.75" x14ac:dyDescent="0.25">
      <c r="A115" s="1"/>
      <c r="B115" s="23"/>
      <c r="C115" s="25"/>
      <c r="D115" s="8"/>
    </row>
    <row r="116" spans="1:4" ht="15.75" x14ac:dyDescent="0.25">
      <c r="A116" s="1"/>
      <c r="B116" s="23"/>
      <c r="C116" s="25"/>
      <c r="D116" s="8"/>
    </row>
    <row r="117" spans="1:4" ht="15.75" x14ac:dyDescent="0.25">
      <c r="A117" s="1"/>
      <c r="B117" s="23"/>
      <c r="C117" s="25"/>
      <c r="D117" s="8"/>
    </row>
    <row r="118" spans="1:4" ht="15.75" x14ac:dyDescent="0.25">
      <c r="A118" s="1"/>
      <c r="B118" s="23"/>
      <c r="C118" s="25"/>
      <c r="D118" s="8"/>
    </row>
    <row r="119" spans="1:4" ht="15.75" x14ac:dyDescent="0.25">
      <c r="A119" s="1"/>
      <c r="B119" s="23"/>
      <c r="C119" s="25"/>
      <c r="D119" s="8"/>
    </row>
    <row r="120" spans="1:4" ht="15.75" x14ac:dyDescent="0.25">
      <c r="A120" s="1"/>
      <c r="B120" s="23"/>
      <c r="C120" s="25"/>
      <c r="D120" s="8"/>
    </row>
    <row r="121" spans="1:4" ht="15.75" x14ac:dyDescent="0.25">
      <c r="A121" s="1"/>
      <c r="B121" s="23"/>
      <c r="C121" s="25"/>
      <c r="D121" s="8"/>
    </row>
    <row r="122" spans="1:4" ht="15.75" x14ac:dyDescent="0.25">
      <c r="A122" s="1"/>
      <c r="B122" s="23"/>
      <c r="C122" s="25"/>
      <c r="D122" s="8"/>
    </row>
    <row r="123" spans="1:4" ht="15.75" x14ac:dyDescent="0.25">
      <c r="A123" s="1"/>
      <c r="B123" s="23"/>
      <c r="C123" s="25"/>
      <c r="D123" s="8"/>
    </row>
    <row r="124" spans="1:4" ht="15.75" x14ac:dyDescent="0.25">
      <c r="A124" s="1"/>
      <c r="B124" s="23"/>
      <c r="C124" s="32"/>
      <c r="D124" s="8"/>
    </row>
    <row r="125" spans="1:4" ht="15.75" x14ac:dyDescent="0.25">
      <c r="A125" s="1"/>
      <c r="B125" s="23"/>
      <c r="C125" s="32"/>
      <c r="D125" s="8"/>
    </row>
    <row r="126" spans="1:4" ht="15.75" x14ac:dyDescent="0.25">
      <c r="A126" s="1"/>
      <c r="B126" s="23"/>
      <c r="C126" s="25"/>
      <c r="D126" s="8"/>
    </row>
    <row r="127" spans="1:4" ht="15.75" x14ac:dyDescent="0.25">
      <c r="A127" s="1"/>
      <c r="B127" s="23"/>
      <c r="C127" s="25"/>
      <c r="D127" s="8"/>
    </row>
    <row r="128" spans="1:4" ht="15.75" x14ac:dyDescent="0.25">
      <c r="A128" s="1"/>
      <c r="B128" s="23"/>
      <c r="C128" s="32"/>
      <c r="D128" s="8"/>
    </row>
    <row r="129" spans="1:4" ht="15.75" x14ac:dyDescent="0.25">
      <c r="A129" s="1"/>
      <c r="B129" s="23"/>
      <c r="C129" s="25"/>
      <c r="D129" s="8"/>
    </row>
    <row r="130" spans="1:4" ht="15.75" x14ac:dyDescent="0.25">
      <c r="A130" s="1"/>
      <c r="B130" s="23"/>
      <c r="C130" s="25"/>
      <c r="D130" s="8"/>
    </row>
    <row r="131" spans="1:4" ht="15.75" x14ac:dyDescent="0.25">
      <c r="A131" s="1"/>
      <c r="B131" s="23"/>
      <c r="C131" s="25"/>
      <c r="D131" s="8"/>
    </row>
    <row r="132" spans="1:4" ht="15.75" x14ac:dyDescent="0.25">
      <c r="A132" s="1"/>
      <c r="B132" s="23"/>
      <c r="C132" s="25"/>
      <c r="D132" s="8"/>
    </row>
    <row r="133" spans="1:4" ht="15.75" x14ac:dyDescent="0.25">
      <c r="A133" s="1"/>
      <c r="B133" s="23"/>
      <c r="C133" s="32"/>
      <c r="D133" s="8"/>
    </row>
    <row r="134" spans="1:4" ht="15.75" x14ac:dyDescent="0.25">
      <c r="A134" s="1"/>
      <c r="B134" s="23"/>
      <c r="C134" s="25"/>
      <c r="D134" s="8"/>
    </row>
    <row r="135" spans="1:4" ht="15.75" x14ac:dyDescent="0.25">
      <c r="A135" s="1"/>
      <c r="B135" s="23"/>
      <c r="C135" s="32"/>
      <c r="D135" s="8"/>
    </row>
    <row r="136" spans="1:4" ht="15.75" x14ac:dyDescent="0.25">
      <c r="A136" s="1"/>
      <c r="B136" s="23"/>
      <c r="C136" s="25"/>
      <c r="D136" s="8"/>
    </row>
    <row r="137" spans="1:4" ht="15.75" x14ac:dyDescent="0.25">
      <c r="A137" s="1"/>
      <c r="B137" s="23"/>
      <c r="C137" s="25"/>
      <c r="D137" s="8"/>
    </row>
    <row r="138" spans="1:4" ht="15.75" x14ac:dyDescent="0.25">
      <c r="A138" s="1"/>
      <c r="B138" s="23"/>
      <c r="C138" s="25"/>
      <c r="D138" s="8"/>
    </row>
    <row r="139" spans="1:4" ht="15.75" x14ac:dyDescent="0.25">
      <c r="A139" s="1"/>
      <c r="B139" s="23"/>
      <c r="C139" s="25"/>
      <c r="D139" s="8"/>
    </row>
    <row r="140" spans="1:4" ht="15.75" x14ac:dyDescent="0.25">
      <c r="A140" s="1"/>
      <c r="B140" s="23"/>
      <c r="C140" s="25"/>
      <c r="D140" s="8"/>
    </row>
    <row r="141" spans="1:4" ht="15.75" x14ac:dyDescent="0.25">
      <c r="A141" s="1"/>
      <c r="B141" s="23"/>
      <c r="C141" s="32"/>
      <c r="D141" s="8"/>
    </row>
    <row r="142" spans="1:4" ht="15.75" x14ac:dyDescent="0.25">
      <c r="A142" s="1"/>
      <c r="B142" s="23"/>
      <c r="C142" s="25"/>
      <c r="D142" s="8"/>
    </row>
    <row r="143" spans="1:4" ht="15.75" x14ac:dyDescent="0.25">
      <c r="A143" s="1"/>
      <c r="B143" s="23"/>
      <c r="C143" s="25"/>
      <c r="D143" s="8"/>
    </row>
    <row r="144" spans="1:4" ht="15.75" x14ac:dyDescent="0.25">
      <c r="A144" s="1"/>
      <c r="B144" s="23"/>
      <c r="C144" s="25"/>
      <c r="D144" s="8"/>
    </row>
    <row r="145" spans="1:4" ht="15.75" x14ac:dyDescent="0.25">
      <c r="A145" s="1"/>
      <c r="B145" s="23"/>
      <c r="C145" s="25"/>
      <c r="D145" s="8"/>
    </row>
    <row r="146" spans="1:4" ht="15.75" x14ac:dyDescent="0.25">
      <c r="A146" s="1"/>
      <c r="B146" s="23"/>
      <c r="C146" s="32"/>
      <c r="D146" s="8"/>
    </row>
    <row r="147" spans="1:4" ht="15.75" x14ac:dyDescent="0.25">
      <c r="A147" s="1"/>
      <c r="B147" s="23"/>
      <c r="C147" s="25"/>
      <c r="D147" s="8"/>
    </row>
    <row r="148" spans="1:4" ht="15.75" x14ac:dyDescent="0.25">
      <c r="A148" s="1"/>
      <c r="B148" s="23"/>
      <c r="C148" s="25"/>
      <c r="D148" s="8"/>
    </row>
    <row r="149" spans="1:4" ht="15.75" x14ac:dyDescent="0.25">
      <c r="A149" s="1"/>
      <c r="B149" s="23"/>
      <c r="C149" s="25"/>
      <c r="D149" s="8"/>
    </row>
    <row r="150" spans="1:4" ht="15.75" x14ac:dyDescent="0.25">
      <c r="A150" s="1"/>
      <c r="B150" s="23"/>
      <c r="C150" s="25"/>
      <c r="D150" s="8"/>
    </row>
    <row r="151" spans="1:4" ht="15.75" x14ac:dyDescent="0.25">
      <c r="A151" s="1"/>
      <c r="B151" s="23"/>
      <c r="C151" s="25"/>
      <c r="D151" s="8"/>
    </row>
    <row r="152" spans="1:4" ht="15.75" x14ac:dyDescent="0.25">
      <c r="A152" s="1"/>
      <c r="B152" s="23"/>
      <c r="C152" s="32"/>
      <c r="D152" s="8"/>
    </row>
    <row r="153" spans="1:4" ht="15.75" x14ac:dyDescent="0.25">
      <c r="A153" s="1"/>
      <c r="B153" s="23"/>
      <c r="C153" s="25"/>
      <c r="D153" s="8"/>
    </row>
    <row r="154" spans="1:4" ht="15.75" x14ac:dyDescent="0.25">
      <c r="A154" s="1"/>
      <c r="B154" s="23"/>
      <c r="C154" s="25"/>
      <c r="D154" s="8"/>
    </row>
    <row r="155" spans="1:4" ht="15.75" x14ac:dyDescent="0.25">
      <c r="A155" s="1"/>
      <c r="B155" s="23"/>
      <c r="C155" s="25"/>
      <c r="D155" s="8"/>
    </row>
    <row r="156" spans="1:4" ht="15.75" x14ac:dyDescent="0.25">
      <c r="A156" s="1"/>
      <c r="B156" s="23"/>
      <c r="C156" s="25"/>
      <c r="D156" s="8"/>
    </row>
    <row r="157" spans="1:4" ht="15.75" x14ac:dyDescent="0.25">
      <c r="A157" s="1"/>
      <c r="B157" s="23"/>
      <c r="C157" s="25"/>
      <c r="D157" s="8"/>
    </row>
    <row r="158" spans="1:4" ht="15.75" x14ac:dyDescent="0.25">
      <c r="A158" s="1"/>
      <c r="B158" s="23"/>
      <c r="C158" s="25"/>
      <c r="D158" s="8"/>
    </row>
    <row r="159" spans="1:4" x14ac:dyDescent="0.2">
      <c r="A159" s="1"/>
      <c r="B159" s="23"/>
      <c r="C159" s="1"/>
      <c r="D159" s="8"/>
    </row>
    <row r="160" spans="1:4" ht="15.75" x14ac:dyDescent="0.25">
      <c r="A160" s="1"/>
      <c r="B160" s="23"/>
      <c r="C160" s="25"/>
      <c r="D160" s="8"/>
    </row>
    <row r="161" spans="1:4" ht="15" x14ac:dyDescent="0.25">
      <c r="A161" s="1"/>
      <c r="B161" s="23"/>
      <c r="C161" s="30"/>
      <c r="D161" s="8"/>
    </row>
    <row r="162" spans="1:4" ht="15.75" x14ac:dyDescent="0.25">
      <c r="A162" s="1"/>
      <c r="B162" s="23"/>
      <c r="C162" s="32"/>
      <c r="D162" s="8"/>
    </row>
    <row r="163" spans="1:4" ht="15.75" x14ac:dyDescent="0.25">
      <c r="A163" s="1"/>
      <c r="B163" s="23"/>
      <c r="C163" s="5"/>
      <c r="D163" s="8"/>
    </row>
    <row r="164" spans="1:4" ht="15.75" x14ac:dyDescent="0.25">
      <c r="A164" s="1"/>
      <c r="B164" s="23"/>
      <c r="C164" s="5"/>
      <c r="D164" s="8"/>
    </row>
    <row r="165" spans="1:4" ht="15.75" x14ac:dyDescent="0.25">
      <c r="A165" s="1"/>
      <c r="B165" s="23"/>
      <c r="C165" s="5"/>
      <c r="D165" s="8"/>
    </row>
    <row r="166" spans="1:4" ht="15.75" x14ac:dyDescent="0.25">
      <c r="A166" s="1"/>
      <c r="B166" s="23"/>
      <c r="C166" s="4"/>
      <c r="D166" s="8"/>
    </row>
    <row r="167" spans="1:4" ht="15.75" x14ac:dyDescent="0.25">
      <c r="A167" s="1"/>
      <c r="B167" s="23"/>
      <c r="C167" s="5"/>
      <c r="D167" s="8"/>
    </row>
    <row r="168" spans="1:4" ht="15.75" x14ac:dyDescent="0.25">
      <c r="A168" s="1"/>
      <c r="B168" s="23"/>
      <c r="C168" s="5"/>
      <c r="D168" s="8"/>
    </row>
    <row r="169" spans="1:4" ht="15.75" x14ac:dyDescent="0.25">
      <c r="A169" s="1"/>
      <c r="B169" s="23"/>
      <c r="C169" s="5"/>
      <c r="D169" s="8"/>
    </row>
    <row r="170" spans="1:4" ht="15.75" x14ac:dyDescent="0.25">
      <c r="A170" s="1"/>
      <c r="B170" s="23"/>
      <c r="C170" s="5"/>
      <c r="D170" s="8"/>
    </row>
    <row r="171" spans="1:4" ht="15.75" x14ac:dyDescent="0.25">
      <c r="A171" s="1"/>
      <c r="B171" s="23"/>
      <c r="C171" s="5"/>
      <c r="D171" s="8"/>
    </row>
    <row r="172" spans="1:4" ht="15.75" x14ac:dyDescent="0.25">
      <c r="A172" s="1"/>
      <c r="B172" s="23"/>
      <c r="C172" s="5"/>
      <c r="D172" s="8"/>
    </row>
    <row r="173" spans="1:4" ht="15.75" x14ac:dyDescent="0.25">
      <c r="A173" s="1"/>
      <c r="B173" s="23"/>
      <c r="C173" s="5"/>
      <c r="D173" s="8"/>
    </row>
    <row r="174" spans="1:4" ht="15.75" x14ac:dyDescent="0.25">
      <c r="A174" s="1"/>
      <c r="B174" s="23"/>
      <c r="C174" s="5"/>
      <c r="D174" s="8"/>
    </row>
    <row r="175" spans="1:4" ht="15.75" x14ac:dyDescent="0.25">
      <c r="A175" s="1"/>
      <c r="B175" s="23"/>
      <c r="C175" s="5"/>
      <c r="D175" s="8"/>
    </row>
    <row r="176" spans="1:4" ht="15.75" x14ac:dyDescent="0.25">
      <c r="A176" s="1"/>
      <c r="B176" s="23"/>
      <c r="C176" s="5"/>
      <c r="D176" s="8"/>
    </row>
    <row r="177" spans="1:4" ht="15.75" x14ac:dyDescent="0.25">
      <c r="A177" s="1"/>
      <c r="B177" s="23"/>
      <c r="C177" s="5"/>
      <c r="D177" s="8"/>
    </row>
    <row r="178" spans="1:4" ht="15.75" x14ac:dyDescent="0.25">
      <c r="A178" s="1"/>
      <c r="B178" s="23"/>
      <c r="C178" s="5"/>
      <c r="D178" s="8"/>
    </row>
    <row r="179" spans="1:4" ht="15.75" x14ac:dyDescent="0.25">
      <c r="A179" s="1"/>
      <c r="B179" s="23"/>
      <c r="C179" s="5"/>
      <c r="D179" s="8"/>
    </row>
    <row r="180" spans="1:4" ht="15.75" x14ac:dyDescent="0.25">
      <c r="A180" s="1"/>
      <c r="B180" s="23"/>
      <c r="C180" s="5"/>
      <c r="D180" s="8"/>
    </row>
    <row r="181" spans="1:4" ht="15.75" x14ac:dyDescent="0.25">
      <c r="A181" s="1"/>
      <c r="B181" s="23"/>
      <c r="C181" s="5"/>
      <c r="D181" s="8"/>
    </row>
    <row r="182" spans="1:4" ht="15.75" x14ac:dyDescent="0.25">
      <c r="A182" s="1"/>
      <c r="B182" s="23"/>
      <c r="C182" s="4"/>
      <c r="D182" s="8"/>
    </row>
    <row r="183" spans="1:4" ht="15.75" x14ac:dyDescent="0.25">
      <c r="A183" s="1"/>
      <c r="B183" s="23"/>
      <c r="C183" s="5"/>
      <c r="D183" s="8"/>
    </row>
    <row r="184" spans="1:4" ht="15.75" x14ac:dyDescent="0.25">
      <c r="A184" s="1"/>
      <c r="B184" s="23"/>
      <c r="C184" s="4"/>
      <c r="D184" s="8"/>
    </row>
    <row r="185" spans="1:4" ht="15.75" x14ac:dyDescent="0.25">
      <c r="A185" s="1"/>
      <c r="B185" s="23"/>
      <c r="C185" s="5"/>
      <c r="D185" s="8"/>
    </row>
    <row r="186" spans="1:4" ht="15.75" x14ac:dyDescent="0.25">
      <c r="A186" s="1"/>
      <c r="B186" s="23"/>
      <c r="C186" s="5"/>
      <c r="D186" s="8"/>
    </row>
    <row r="187" spans="1:4" ht="15.75" x14ac:dyDescent="0.25">
      <c r="A187" s="1"/>
      <c r="B187" s="23"/>
      <c r="C187" s="5"/>
      <c r="D187" s="8"/>
    </row>
    <row r="188" spans="1:4" ht="15.75" x14ac:dyDescent="0.25">
      <c r="A188" s="1"/>
      <c r="B188" s="23"/>
      <c r="C188" s="5"/>
      <c r="D188" s="8"/>
    </row>
    <row r="189" spans="1:4" ht="15.75" x14ac:dyDescent="0.25">
      <c r="A189" s="1"/>
      <c r="B189" s="23"/>
      <c r="C189" s="5"/>
      <c r="D189" s="8"/>
    </row>
    <row r="190" spans="1:4" ht="15.75" x14ac:dyDescent="0.25">
      <c r="A190" s="1"/>
      <c r="B190" s="23"/>
      <c r="C190" s="5"/>
      <c r="D190" s="8"/>
    </row>
    <row r="191" spans="1:4" ht="15.75" x14ac:dyDescent="0.25">
      <c r="A191" s="1"/>
      <c r="B191" s="23"/>
      <c r="C191" s="5"/>
      <c r="D191" s="8"/>
    </row>
    <row r="192" spans="1:4" ht="15.75" x14ac:dyDescent="0.25">
      <c r="A192" s="1"/>
      <c r="B192" s="22"/>
      <c r="C192" s="5"/>
      <c r="D192" s="8"/>
    </row>
    <row r="193" spans="1:21" ht="15.75" x14ac:dyDescent="0.25">
      <c r="A193" s="1"/>
      <c r="B193" s="22"/>
      <c r="C193" s="5"/>
      <c r="D193" s="8"/>
    </row>
    <row r="194" spans="1:21" ht="15.75" x14ac:dyDescent="0.25">
      <c r="A194" s="1"/>
      <c r="B194" s="22"/>
      <c r="C194" s="5"/>
      <c r="D194" s="8"/>
    </row>
    <row r="195" spans="1:21" ht="15" x14ac:dyDescent="0.2">
      <c r="A195" s="1"/>
      <c r="B195" s="22"/>
      <c r="C195" s="33"/>
      <c r="D195" s="8"/>
    </row>
    <row r="196" spans="1:21" ht="15.75" x14ac:dyDescent="0.25">
      <c r="A196" s="1"/>
      <c r="B196" s="22"/>
      <c r="C196" s="5"/>
      <c r="D196" s="8"/>
    </row>
    <row r="197" spans="1:21" ht="15.75" x14ac:dyDescent="0.25">
      <c r="A197" s="1"/>
      <c r="B197" s="22"/>
      <c r="C197" s="5"/>
      <c r="D197" s="8"/>
    </row>
    <row r="198" spans="1:21" ht="15.75" x14ac:dyDescent="0.25">
      <c r="A198" s="1"/>
      <c r="B198" s="23"/>
      <c r="C198" s="5"/>
      <c r="D198" s="8"/>
    </row>
    <row r="199" spans="1:21" ht="216.75" x14ac:dyDescent="0.2">
      <c r="A199" s="1"/>
      <c r="B199" s="24"/>
      <c r="C199" s="34"/>
      <c r="D199" s="35"/>
      <c r="E199" s="36"/>
      <c r="F199" s="37" t="s">
        <v>11</v>
      </c>
      <c r="G199" s="38"/>
      <c r="H199" s="38"/>
      <c r="I199" s="38"/>
      <c r="J199" s="38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5"/>
    </row>
    <row r="200" spans="1:21" ht="217.5" x14ac:dyDescent="0.25">
      <c r="A200" s="1"/>
      <c r="B200" s="24"/>
      <c r="C200" s="29"/>
      <c r="D200" s="35"/>
      <c r="E200" s="36"/>
      <c r="F200" s="37" t="s">
        <v>11</v>
      </c>
      <c r="G200" s="38"/>
      <c r="H200" s="38"/>
      <c r="I200" s="38"/>
      <c r="J200" s="38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5"/>
    </row>
    <row r="201" spans="1:21" x14ac:dyDescent="0.2">
      <c r="A201" s="1"/>
      <c r="B201" s="24"/>
      <c r="C201" s="40"/>
      <c r="D201" s="35"/>
      <c r="E201" s="36"/>
      <c r="F201" s="41"/>
      <c r="G201" s="38"/>
      <c r="H201" s="38"/>
      <c r="I201" s="38"/>
      <c r="J201" s="38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5"/>
    </row>
    <row r="202" spans="1:21" x14ac:dyDescent="0.2">
      <c r="A202" s="1"/>
      <c r="B202" s="24"/>
      <c r="C202" s="40"/>
      <c r="D202" s="35"/>
      <c r="E202" s="36"/>
      <c r="F202" s="41"/>
      <c r="G202" s="38"/>
      <c r="H202" s="38"/>
      <c r="I202" s="38"/>
      <c r="J202" s="38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5"/>
    </row>
    <row r="203" spans="1:21" x14ac:dyDescent="0.2">
      <c r="A203" s="1"/>
      <c r="B203" s="24"/>
      <c r="C203" s="40"/>
      <c r="D203" s="35"/>
      <c r="E203" s="36"/>
      <c r="F203" s="41"/>
      <c r="G203" s="38"/>
      <c r="H203" s="38"/>
      <c r="I203" s="38"/>
      <c r="J203" s="38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5"/>
    </row>
    <row r="204" spans="1:21" ht="15" x14ac:dyDescent="0.25">
      <c r="A204" s="1"/>
      <c r="B204" s="24"/>
      <c r="C204" s="29"/>
      <c r="D204" s="35"/>
      <c r="E204" s="36"/>
      <c r="F204" s="41"/>
      <c r="G204" s="38"/>
      <c r="H204" s="38"/>
      <c r="I204" s="38"/>
      <c r="J204" s="38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5"/>
    </row>
    <row r="205" spans="1:21" x14ac:dyDescent="0.2">
      <c r="A205" s="1"/>
      <c r="B205" s="24"/>
      <c r="C205" s="40"/>
      <c r="D205" s="35"/>
      <c r="E205" s="36"/>
      <c r="F205" s="41"/>
      <c r="G205" s="38"/>
      <c r="H205" s="38"/>
      <c r="I205" s="38"/>
      <c r="J205" s="38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5"/>
    </row>
    <row r="206" spans="1:21" ht="217.5" x14ac:dyDescent="0.25">
      <c r="A206" s="1"/>
      <c r="B206" s="24"/>
      <c r="C206" s="29"/>
      <c r="D206" s="35"/>
      <c r="E206" s="36"/>
      <c r="F206" s="37" t="s">
        <v>11</v>
      </c>
      <c r="G206" s="38"/>
      <c r="H206" s="38"/>
      <c r="I206" s="38"/>
      <c r="J206" s="38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5"/>
    </row>
    <row r="207" spans="1:21" x14ac:dyDescent="0.2">
      <c r="A207" s="1"/>
      <c r="B207" s="24"/>
      <c r="C207" s="40"/>
      <c r="D207" s="35"/>
      <c r="E207" s="36"/>
      <c r="F207" s="41"/>
      <c r="G207" s="38"/>
      <c r="H207" s="38"/>
      <c r="I207" s="38"/>
      <c r="J207" s="38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5"/>
    </row>
    <row r="208" spans="1:21" ht="216.75" x14ac:dyDescent="0.2">
      <c r="A208" s="1"/>
      <c r="B208" s="24"/>
      <c r="C208" s="34"/>
      <c r="D208" s="35"/>
      <c r="E208" s="36"/>
      <c r="F208" s="37" t="s">
        <v>11</v>
      </c>
      <c r="G208" s="38"/>
      <c r="H208" s="38"/>
      <c r="I208" s="38"/>
      <c r="J208" s="38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5"/>
    </row>
    <row r="209" spans="1:21" x14ac:dyDescent="0.2">
      <c r="A209" s="1"/>
      <c r="B209" s="24"/>
      <c r="C209" s="34"/>
      <c r="D209" s="35"/>
      <c r="E209" s="36"/>
      <c r="F209" s="41"/>
      <c r="G209" s="38"/>
      <c r="H209" s="38"/>
      <c r="I209" s="38"/>
      <c r="J209" s="38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5"/>
    </row>
    <row r="210" spans="1:21" x14ac:dyDescent="0.2">
      <c r="A210" s="1"/>
      <c r="B210" s="24"/>
      <c r="C210" s="34"/>
      <c r="D210" s="35"/>
      <c r="E210" s="36"/>
      <c r="F210" s="41"/>
      <c r="G210" s="38"/>
      <c r="H210" s="38"/>
      <c r="I210" s="38"/>
      <c r="J210" s="38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5"/>
    </row>
    <row r="211" spans="1:21" x14ac:dyDescent="0.2">
      <c r="A211" s="1"/>
      <c r="B211" s="24"/>
      <c r="C211" s="34"/>
      <c r="D211" s="35"/>
      <c r="E211" s="36"/>
      <c r="F211" s="41"/>
      <c r="G211" s="38"/>
      <c r="H211" s="38"/>
      <c r="I211" s="38"/>
      <c r="J211" s="38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5"/>
    </row>
    <row r="212" spans="1:21" x14ac:dyDescent="0.2">
      <c r="A212" s="1"/>
      <c r="B212" s="24"/>
      <c r="C212" s="34"/>
      <c r="D212" s="35"/>
      <c r="E212" s="36"/>
      <c r="F212" s="41"/>
      <c r="G212" s="38"/>
      <c r="H212" s="38"/>
      <c r="I212" s="38"/>
      <c r="J212" s="38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5"/>
    </row>
    <row r="213" spans="1:21" ht="216.75" x14ac:dyDescent="0.2">
      <c r="A213" s="1"/>
      <c r="B213" s="24"/>
      <c r="C213" s="34"/>
      <c r="D213" s="35"/>
      <c r="E213" s="36"/>
      <c r="F213" s="37" t="s">
        <v>11</v>
      </c>
      <c r="G213" s="38"/>
      <c r="H213" s="38"/>
      <c r="I213" s="38"/>
      <c r="J213" s="38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5"/>
    </row>
    <row r="214" spans="1:21" x14ac:dyDescent="0.2">
      <c r="A214" s="1"/>
      <c r="B214" s="24"/>
      <c r="C214" s="34"/>
      <c r="D214" s="35"/>
      <c r="E214" s="41"/>
      <c r="F214" s="41"/>
      <c r="G214" s="38"/>
      <c r="H214" s="38"/>
      <c r="I214" s="38"/>
      <c r="J214" s="38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5"/>
    </row>
    <row r="215" spans="1:21" x14ac:dyDescent="0.2">
      <c r="A215" s="1"/>
      <c r="B215" s="24"/>
      <c r="C215" s="34"/>
      <c r="D215" s="35"/>
      <c r="E215" s="41"/>
      <c r="F215" s="41"/>
      <c r="G215" s="38"/>
      <c r="H215" s="38"/>
      <c r="I215" s="38"/>
      <c r="J215" s="38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41"/>
    </row>
    <row r="216" spans="1:21" x14ac:dyDescent="0.2">
      <c r="A216" s="1"/>
      <c r="B216" s="24"/>
      <c r="C216" s="42"/>
      <c r="D216" s="35"/>
      <c r="E216" s="41"/>
      <c r="F216" s="41"/>
      <c r="G216" s="38"/>
      <c r="H216" s="38"/>
      <c r="I216" s="38"/>
      <c r="J216" s="38"/>
      <c r="K216" s="39" t="e">
        <f>IF(#REF!="Open",1,"x")</f>
        <v>#REF!</v>
      </c>
      <c r="L216" s="39" t="e">
        <f>IF(#REF!="Closed",1,"x")</f>
        <v>#REF!</v>
      </c>
      <c r="M216" s="39" t="e">
        <f>IF(#REF!="Dropped",1,"x")</f>
        <v>#REF!</v>
      </c>
      <c r="N216" s="39" t="e">
        <f>IF(#REF!="deferred",1,"x")</f>
        <v>#REF!</v>
      </c>
      <c r="O216" s="39" t="e">
        <f>IF(#REF!="Major",1,"x")</f>
        <v>#REF!</v>
      </c>
      <c r="P216" s="39" t="e">
        <f>IF(#REF!="Minor",1,"x")</f>
        <v>#REF!</v>
      </c>
      <c r="Q216" s="39" t="e">
        <f>IF((#REF!="Closed")*AND(#REF!="Major"),1,"x")</f>
        <v>#REF!</v>
      </c>
      <c r="R216" s="39" t="e">
        <f>IF((#REF!="Open")*AND(#REF!="Major"),1,"x")</f>
        <v>#REF!</v>
      </c>
      <c r="S216" s="39" t="e">
        <f>IF((#REF!="Closed")*AND(#REF!="Minor"),1,"x")</f>
        <v>#REF!</v>
      </c>
      <c r="T216" s="39" t="e">
        <f>IF((#REF!="Open")*AND(#REF!="Minor"),1,"x")</f>
        <v>#REF!</v>
      </c>
      <c r="U216" s="41"/>
    </row>
    <row r="217" spans="1:21" ht="15" x14ac:dyDescent="0.25">
      <c r="A217" s="1"/>
      <c r="B217" s="24"/>
      <c r="C217" s="28"/>
      <c r="D217" s="35"/>
      <c r="E217" s="41"/>
      <c r="F217" s="41"/>
      <c r="G217" s="38"/>
      <c r="H217" s="38"/>
      <c r="I217" s="38"/>
      <c r="J217" s="38"/>
      <c r="K217" s="39" t="e">
        <f>IF(#REF!="Open",1,"x")</f>
        <v>#REF!</v>
      </c>
      <c r="L217" s="39" t="e">
        <f>IF(#REF!="Closed",1,"x")</f>
        <v>#REF!</v>
      </c>
      <c r="M217" s="39" t="e">
        <f>IF(#REF!="Dropped",1,"x")</f>
        <v>#REF!</v>
      </c>
      <c r="N217" s="39" t="e">
        <f>IF(#REF!="deferred",1,"x")</f>
        <v>#REF!</v>
      </c>
      <c r="O217" s="39" t="e">
        <f>IF(#REF!="Major",1,"x")</f>
        <v>#REF!</v>
      </c>
      <c r="P217" s="39" t="e">
        <f>IF(#REF!="Minor",1,"x")</f>
        <v>#REF!</v>
      </c>
      <c r="Q217" s="39" t="e">
        <f>IF((#REF!="Closed")*AND(#REF!="Major"),1,"x")</f>
        <v>#REF!</v>
      </c>
      <c r="R217" s="39" t="e">
        <f>IF((#REF!="Open")*AND(#REF!="Major"),1,"x")</f>
        <v>#REF!</v>
      </c>
      <c r="S217" s="39" t="e">
        <f>IF((#REF!="Closed")*AND(#REF!="Minor"),1,"x")</f>
        <v>#REF!</v>
      </c>
      <c r="T217" s="39" t="e">
        <f>IF((#REF!="Open")*AND(#REF!="Minor"),1,"x")</f>
        <v>#REF!</v>
      </c>
      <c r="U217" s="41"/>
    </row>
    <row r="218" spans="1:21" ht="15" x14ac:dyDescent="0.25">
      <c r="A218" s="1"/>
      <c r="B218" s="24"/>
      <c r="C218" s="29"/>
      <c r="D218" s="35"/>
      <c r="E218" s="41"/>
      <c r="F218" s="41"/>
      <c r="G218" s="38"/>
      <c r="H218" s="38"/>
      <c r="I218" s="38"/>
      <c r="J218" s="38"/>
      <c r="K218" s="39" t="e">
        <f>IF(#REF!="Open",1,"x")</f>
        <v>#REF!</v>
      </c>
      <c r="L218" s="39" t="e">
        <f>IF(#REF!="Closed",1,"x")</f>
        <v>#REF!</v>
      </c>
      <c r="M218" s="39" t="e">
        <f>IF(#REF!="Dropped",1,"x")</f>
        <v>#REF!</v>
      </c>
      <c r="N218" s="39" t="e">
        <f>IF(#REF!="deferred",1,"x")</f>
        <v>#REF!</v>
      </c>
      <c r="O218" s="39" t="e">
        <f>IF(#REF!="Major",1,"x")</f>
        <v>#REF!</v>
      </c>
      <c r="P218" s="39" t="e">
        <f>IF(#REF!="Minor",1,"x")</f>
        <v>#REF!</v>
      </c>
      <c r="Q218" s="39" t="e">
        <f>IF((#REF!="Closed")*AND(#REF!="Major"),1,"x")</f>
        <v>#REF!</v>
      </c>
      <c r="R218" s="39" t="e">
        <f>IF((#REF!="Open")*AND(#REF!="Major"),1,"x")</f>
        <v>#REF!</v>
      </c>
      <c r="S218" s="39" t="e">
        <f>IF((#REF!="Closed")*AND(#REF!="Minor"),1,"x")</f>
        <v>#REF!</v>
      </c>
      <c r="T218" s="39" t="e">
        <f>IF((#REF!="Open")*AND(#REF!="Minor"),1,"x")</f>
        <v>#REF!</v>
      </c>
      <c r="U218" s="41"/>
    </row>
    <row r="219" spans="1:21" ht="409.6" x14ac:dyDescent="0.25">
      <c r="A219" s="1"/>
      <c r="B219" s="43"/>
      <c r="C219" s="29"/>
      <c r="D219" s="35"/>
      <c r="E219" s="38"/>
      <c r="F219" s="38" t="s">
        <v>12</v>
      </c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</row>
    <row r="220" spans="1:21" ht="15" x14ac:dyDescent="0.25">
      <c r="A220" s="1"/>
      <c r="B220" s="43"/>
      <c r="C220" s="28"/>
      <c r="D220" s="35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</row>
    <row r="221" spans="1:21" ht="15" x14ac:dyDescent="0.25">
      <c r="A221" s="1"/>
      <c r="B221" s="43"/>
      <c r="C221" s="29"/>
      <c r="D221" s="35"/>
      <c r="E221" s="38"/>
      <c r="F221" s="44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</row>
    <row r="222" spans="1:21" ht="15" x14ac:dyDescent="0.25">
      <c r="A222" s="1"/>
      <c r="B222" s="43"/>
      <c r="C222" s="29"/>
      <c r="D222" s="35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</row>
    <row r="223" spans="1:21" ht="15" x14ac:dyDescent="0.25">
      <c r="A223" s="1"/>
      <c r="B223" s="43"/>
      <c r="C223" s="28"/>
      <c r="D223" s="35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</row>
    <row r="224" spans="1:21" ht="15" x14ac:dyDescent="0.25">
      <c r="A224" s="1"/>
      <c r="B224" s="43"/>
      <c r="C224" s="29"/>
      <c r="D224" s="35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</row>
    <row r="225" spans="1:21" x14ac:dyDescent="0.2">
      <c r="A225" s="1"/>
      <c r="B225" s="43"/>
      <c r="C225" s="40"/>
      <c r="D225" s="35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</row>
    <row r="226" spans="1:21" ht="15" x14ac:dyDescent="0.25">
      <c r="A226" s="1"/>
      <c r="B226" s="43"/>
      <c r="C226" s="29"/>
      <c r="D226" s="35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</row>
    <row r="227" spans="1:21" ht="409.6" x14ac:dyDescent="0.25">
      <c r="A227" s="1"/>
      <c r="B227" s="43"/>
      <c r="C227" s="29"/>
      <c r="D227" s="35"/>
      <c r="E227" s="38"/>
      <c r="F227" s="38" t="s">
        <v>13</v>
      </c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</row>
    <row r="228" spans="1:21" ht="15" x14ac:dyDescent="0.25">
      <c r="A228" s="1"/>
      <c r="B228" s="43"/>
      <c r="C228" s="29"/>
      <c r="D228" s="35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</row>
    <row r="229" spans="1:21" ht="409.6" x14ac:dyDescent="0.25">
      <c r="A229" s="1"/>
      <c r="B229" s="43"/>
      <c r="C229" s="29"/>
      <c r="D229" s="35"/>
      <c r="E229" s="38" t="s">
        <v>14</v>
      </c>
      <c r="F229" s="38" t="s">
        <v>15</v>
      </c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</row>
    <row r="230" spans="1:21" ht="383.25" x14ac:dyDescent="0.25">
      <c r="A230" s="1"/>
      <c r="B230" s="43"/>
      <c r="C230" s="29"/>
      <c r="D230" s="35"/>
      <c r="E230" s="38"/>
      <c r="F230" s="38" t="s">
        <v>16</v>
      </c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</row>
    <row r="231" spans="1:21" ht="15" x14ac:dyDescent="0.25">
      <c r="A231" s="1"/>
      <c r="B231" s="43"/>
      <c r="C231" s="29"/>
      <c r="D231" s="35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</row>
    <row r="232" spans="1:21" ht="15" x14ac:dyDescent="0.25">
      <c r="A232" s="1"/>
      <c r="B232" s="43"/>
      <c r="C232" s="29"/>
      <c r="D232" s="35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</row>
    <row r="233" spans="1:21" ht="15" x14ac:dyDescent="0.25">
      <c r="A233" s="1"/>
      <c r="B233" s="43"/>
      <c r="C233" s="29"/>
      <c r="D233" s="35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</row>
    <row r="234" spans="1:21" ht="15" x14ac:dyDescent="0.25">
      <c r="A234" s="1"/>
      <c r="B234" s="43"/>
      <c r="C234" s="29"/>
      <c r="D234" s="35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</row>
    <row r="235" spans="1:21" ht="409.6" x14ac:dyDescent="0.25">
      <c r="A235" s="1"/>
      <c r="B235" s="43"/>
      <c r="C235" s="29"/>
      <c r="D235" s="35"/>
      <c r="E235" s="38"/>
      <c r="F235" s="38" t="s">
        <v>17</v>
      </c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</row>
    <row r="236" spans="1:21" ht="15" x14ac:dyDescent="0.25">
      <c r="A236" s="1"/>
      <c r="B236" s="43"/>
      <c r="C236" s="29"/>
      <c r="D236" s="35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</row>
    <row r="237" spans="1:21" ht="15" x14ac:dyDescent="0.25">
      <c r="A237" s="1"/>
      <c r="B237" s="43"/>
      <c r="C237" s="29"/>
      <c r="D237" s="35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</row>
    <row r="238" spans="1:21" ht="409.6" x14ac:dyDescent="0.25">
      <c r="A238" s="1"/>
      <c r="B238" s="43"/>
      <c r="C238" s="29"/>
      <c r="D238" s="35"/>
      <c r="E238" s="38"/>
      <c r="F238" s="38" t="s">
        <v>18</v>
      </c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</row>
    <row r="239" spans="1:21" ht="409.6" x14ac:dyDescent="0.25">
      <c r="A239" s="1"/>
      <c r="B239" s="43"/>
      <c r="C239" s="29"/>
      <c r="D239" s="35"/>
      <c r="E239" s="45">
        <v>39529</v>
      </c>
      <c r="F239" s="38" t="s">
        <v>19</v>
      </c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</row>
    <row r="240" spans="1:21" ht="15" x14ac:dyDescent="0.25">
      <c r="A240" s="1"/>
      <c r="B240" s="43"/>
      <c r="C240" s="29"/>
      <c r="D240" s="35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</row>
    <row r="241" spans="1:4" ht="15" x14ac:dyDescent="0.2">
      <c r="A241" s="1"/>
      <c r="B241" s="23"/>
      <c r="C241" s="46"/>
      <c r="D241" s="26"/>
    </row>
    <row r="242" spans="1:4" ht="15" x14ac:dyDescent="0.2">
      <c r="A242" s="1"/>
      <c r="C242" s="46"/>
      <c r="D242" s="26"/>
    </row>
    <row r="243" spans="1:4" ht="15" x14ac:dyDescent="0.2">
      <c r="A243" s="1"/>
      <c r="B243" s="23"/>
      <c r="C243" s="46"/>
      <c r="D243" s="26"/>
    </row>
    <row r="65536" spans="3:3" ht="28.5" x14ac:dyDescent="0.2">
      <c r="C65536" s="18" t="s">
        <v>32</v>
      </c>
    </row>
  </sheetData>
  <mergeCells count="25">
    <mergeCell ref="A1:A2"/>
    <mergeCell ref="B1:B2"/>
    <mergeCell ref="C1:C2"/>
    <mergeCell ref="E1:U1"/>
    <mergeCell ref="E2:F2"/>
    <mergeCell ref="E5:F5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24:F24"/>
    <mergeCell ref="E18:F18"/>
    <mergeCell ref="E19:F19"/>
    <mergeCell ref="E20:F20"/>
    <mergeCell ref="E22:F22"/>
    <mergeCell ref="E23:F23"/>
    <mergeCell ref="E21:F21"/>
  </mergeCells>
  <printOptions horizontalCentered="1"/>
  <pageMargins left="0.25" right="0.25" top="1" bottom="1" header="0" footer="0"/>
  <pageSetup scale="75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لوحة التحكم</vt:lpstr>
      <vt:lpstr>عرض الموقع  </vt:lpstr>
      <vt:lpstr>الصفحة الرئيسية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Manal Helmy</dc:creator>
  <cp:lastModifiedBy>Ahmed</cp:lastModifiedBy>
  <cp:lastPrinted>2007-02-10T17:57:06Z</cp:lastPrinted>
  <dcterms:created xsi:type="dcterms:W3CDTF">2006-03-06T11:26:44Z</dcterms:created>
  <dcterms:modified xsi:type="dcterms:W3CDTF">2014-12-09T23:36:23Z</dcterms:modified>
</cp:coreProperties>
</file>