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\\dc3fs1\DC4Work\ESSIN Task 14\RAPS\Z_Misc\Interns\2021 Summer\Sandbox\Lee\Data\CensusBureauPulseSurvey\"/>
    </mc:Choice>
  </mc:AlternateContent>
  <xr:revisionPtr revIDLastSave="0" documentId="13_ncr:1_{5E72E066-D4C3-4A8C-B2CD-E2C91226BD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lse" sheetId="5" r:id="rId1"/>
    <sheet name="educ3_US" sheetId="1" r:id="rId2"/>
    <sheet name="Access" sheetId="2" r:id="rId3"/>
    <sheet name="educ4_US" sheetId="3" r:id="rId4"/>
    <sheet name="ProvidedBy" sheetId="4" r:id="rId5"/>
  </sheets>
  <externalReferences>
    <externalReference r:id="rId6"/>
    <externalReference r:id="rId7"/>
  </externalReferences>
  <definedNames>
    <definedName name="_xlnm._FilterDatabase" localSheetId="2" hidden="1">Access!$A$1:$N$5</definedName>
    <definedName name="_xlnm._FilterDatabase" localSheetId="4" hidden="1">ProvidedBy!$A$1:$K$5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5" l="1"/>
  <c r="L2" i="5"/>
  <c r="L10" i="5"/>
  <c r="L26" i="5"/>
  <c r="L34" i="5"/>
  <c r="L35" i="5"/>
  <c r="L38" i="5"/>
  <c r="L42" i="5"/>
  <c r="L43" i="5"/>
  <c r="L46" i="5"/>
  <c r="L50" i="5"/>
  <c r="L51" i="5"/>
  <c r="L54" i="5"/>
  <c r="L58" i="5"/>
  <c r="L104" i="5"/>
  <c r="L120" i="5"/>
  <c r="K60" i="5"/>
  <c r="J60" i="5"/>
  <c r="I60" i="5"/>
  <c r="H60" i="5"/>
  <c r="G60" i="5"/>
  <c r="F60" i="5"/>
  <c r="N60" i="5" s="1"/>
  <c r="E60" i="5"/>
  <c r="K59" i="5"/>
  <c r="J59" i="5"/>
  <c r="I59" i="5"/>
  <c r="H59" i="5"/>
  <c r="G59" i="5"/>
  <c r="F59" i="5"/>
  <c r="E59" i="5"/>
  <c r="K120" i="5"/>
  <c r="J120" i="5"/>
  <c r="I120" i="5"/>
  <c r="H120" i="5"/>
  <c r="G120" i="5"/>
  <c r="M120" i="5" s="1"/>
  <c r="F120" i="5"/>
  <c r="E120" i="5"/>
  <c r="K119" i="5"/>
  <c r="J119" i="5"/>
  <c r="I119" i="5"/>
  <c r="H119" i="5"/>
  <c r="G119" i="5"/>
  <c r="F119" i="5"/>
  <c r="L119" i="5" s="1"/>
  <c r="E119" i="5"/>
  <c r="K118" i="5"/>
  <c r="J118" i="5"/>
  <c r="I118" i="5"/>
  <c r="H118" i="5"/>
  <c r="G118" i="5"/>
  <c r="F118" i="5"/>
  <c r="O118" i="5" s="1"/>
  <c r="E118" i="5"/>
  <c r="K117" i="5"/>
  <c r="J117" i="5"/>
  <c r="I117" i="5"/>
  <c r="H117" i="5"/>
  <c r="G117" i="5"/>
  <c r="F117" i="5"/>
  <c r="E117" i="5"/>
  <c r="M117" i="5" s="1"/>
  <c r="K116" i="5"/>
  <c r="J116" i="5"/>
  <c r="I116" i="5"/>
  <c r="H116" i="5"/>
  <c r="G116" i="5"/>
  <c r="F116" i="5"/>
  <c r="E116" i="5"/>
  <c r="N116" i="5" s="1"/>
  <c r="K115" i="5"/>
  <c r="J115" i="5"/>
  <c r="I115" i="5"/>
  <c r="H115" i="5"/>
  <c r="G115" i="5"/>
  <c r="F115" i="5"/>
  <c r="L115" i="5" s="1"/>
  <c r="E115" i="5"/>
  <c r="O115" i="5" s="1"/>
  <c r="K114" i="5"/>
  <c r="J114" i="5"/>
  <c r="I114" i="5"/>
  <c r="H114" i="5"/>
  <c r="G114" i="5"/>
  <c r="F114" i="5"/>
  <c r="E114" i="5"/>
  <c r="K113" i="5"/>
  <c r="J113" i="5"/>
  <c r="I113" i="5"/>
  <c r="H113" i="5"/>
  <c r="G113" i="5"/>
  <c r="F113" i="5"/>
  <c r="L113" i="5" s="1"/>
  <c r="E113" i="5"/>
  <c r="K112" i="5"/>
  <c r="J112" i="5"/>
  <c r="I112" i="5"/>
  <c r="H112" i="5"/>
  <c r="G112" i="5"/>
  <c r="F112" i="5"/>
  <c r="L112" i="5" s="1"/>
  <c r="E112" i="5"/>
  <c r="K111" i="5"/>
  <c r="J111" i="5"/>
  <c r="I111" i="5"/>
  <c r="H111" i="5"/>
  <c r="G111" i="5"/>
  <c r="F111" i="5"/>
  <c r="L111" i="5" s="1"/>
  <c r="E111" i="5"/>
  <c r="K110" i="5"/>
  <c r="J110" i="5"/>
  <c r="I110" i="5"/>
  <c r="H110" i="5"/>
  <c r="G110" i="5"/>
  <c r="F110" i="5"/>
  <c r="O110" i="5" s="1"/>
  <c r="E110" i="5"/>
  <c r="K109" i="5"/>
  <c r="J109" i="5"/>
  <c r="I109" i="5"/>
  <c r="H109" i="5"/>
  <c r="G109" i="5"/>
  <c r="F109" i="5"/>
  <c r="E109" i="5"/>
  <c r="M109" i="5" s="1"/>
  <c r="K108" i="5"/>
  <c r="J108" i="5"/>
  <c r="I108" i="5"/>
  <c r="H108" i="5"/>
  <c r="G108" i="5"/>
  <c r="F108" i="5"/>
  <c r="E108" i="5"/>
  <c r="N108" i="5" s="1"/>
  <c r="K107" i="5"/>
  <c r="J107" i="5"/>
  <c r="I107" i="5"/>
  <c r="H107" i="5"/>
  <c r="G107" i="5"/>
  <c r="F107" i="5"/>
  <c r="L107" i="5" s="1"/>
  <c r="E107" i="5"/>
  <c r="O107" i="5" s="1"/>
  <c r="K106" i="5"/>
  <c r="J106" i="5"/>
  <c r="I106" i="5"/>
  <c r="H106" i="5"/>
  <c r="G106" i="5"/>
  <c r="F106" i="5"/>
  <c r="M106" i="5" s="1"/>
  <c r="E106" i="5"/>
  <c r="K105" i="5"/>
  <c r="J105" i="5"/>
  <c r="I105" i="5"/>
  <c r="H105" i="5"/>
  <c r="G105" i="5"/>
  <c r="F105" i="5"/>
  <c r="L105" i="5" s="1"/>
  <c r="E105" i="5"/>
  <c r="K104" i="5"/>
  <c r="J104" i="5"/>
  <c r="I104" i="5"/>
  <c r="H104" i="5"/>
  <c r="G104" i="5"/>
  <c r="F104" i="5"/>
  <c r="E104" i="5"/>
  <c r="K103" i="5"/>
  <c r="J103" i="5"/>
  <c r="I103" i="5"/>
  <c r="H103" i="5"/>
  <c r="G103" i="5"/>
  <c r="F103" i="5"/>
  <c r="L103" i="5" s="1"/>
  <c r="E103" i="5"/>
  <c r="K102" i="5"/>
  <c r="J102" i="5"/>
  <c r="I102" i="5"/>
  <c r="H102" i="5"/>
  <c r="G102" i="5"/>
  <c r="F102" i="5"/>
  <c r="O102" i="5" s="1"/>
  <c r="E102" i="5"/>
  <c r="K101" i="5"/>
  <c r="J101" i="5"/>
  <c r="I101" i="5"/>
  <c r="H101" i="5"/>
  <c r="G101" i="5"/>
  <c r="F101" i="5"/>
  <c r="E101" i="5"/>
  <c r="M101" i="5" s="1"/>
  <c r="K100" i="5"/>
  <c r="J100" i="5"/>
  <c r="I100" i="5"/>
  <c r="H100" i="5"/>
  <c r="G100" i="5"/>
  <c r="F100" i="5"/>
  <c r="E100" i="5"/>
  <c r="N100" i="5" s="1"/>
  <c r="K99" i="5"/>
  <c r="J99" i="5"/>
  <c r="I99" i="5"/>
  <c r="H99" i="5"/>
  <c r="G99" i="5"/>
  <c r="F99" i="5"/>
  <c r="E99" i="5"/>
  <c r="O99" i="5" s="1"/>
  <c r="K98" i="5"/>
  <c r="J98" i="5"/>
  <c r="I98" i="5"/>
  <c r="H98" i="5"/>
  <c r="G98" i="5"/>
  <c r="F98" i="5"/>
  <c r="E98" i="5"/>
  <c r="K97" i="5"/>
  <c r="J97" i="5"/>
  <c r="I97" i="5"/>
  <c r="H97" i="5"/>
  <c r="G97" i="5"/>
  <c r="F97" i="5"/>
  <c r="L97" i="5" s="1"/>
  <c r="E97" i="5"/>
  <c r="K96" i="5"/>
  <c r="J96" i="5"/>
  <c r="I96" i="5"/>
  <c r="H96" i="5"/>
  <c r="G96" i="5"/>
  <c r="F96" i="5"/>
  <c r="L96" i="5" s="1"/>
  <c r="E96" i="5"/>
  <c r="K95" i="5"/>
  <c r="J95" i="5"/>
  <c r="I95" i="5"/>
  <c r="H95" i="5"/>
  <c r="G95" i="5"/>
  <c r="F95" i="5"/>
  <c r="E95" i="5"/>
  <c r="K94" i="5"/>
  <c r="J94" i="5"/>
  <c r="I94" i="5"/>
  <c r="H94" i="5"/>
  <c r="G94" i="5"/>
  <c r="F94" i="5"/>
  <c r="L94" i="5" s="1"/>
  <c r="E94" i="5"/>
  <c r="K93" i="5"/>
  <c r="J93" i="5"/>
  <c r="I93" i="5"/>
  <c r="H93" i="5"/>
  <c r="G93" i="5"/>
  <c r="F93" i="5"/>
  <c r="E93" i="5"/>
  <c r="M93" i="5" s="1"/>
  <c r="K92" i="5"/>
  <c r="J92" i="5"/>
  <c r="I92" i="5"/>
  <c r="H92" i="5"/>
  <c r="G92" i="5"/>
  <c r="F92" i="5"/>
  <c r="E92" i="5"/>
  <c r="N92" i="5" s="1"/>
  <c r="K91" i="5"/>
  <c r="J91" i="5"/>
  <c r="I91" i="5"/>
  <c r="H91" i="5"/>
  <c r="G91" i="5"/>
  <c r="F91" i="5"/>
  <c r="L91" i="5" s="1"/>
  <c r="E91" i="5"/>
  <c r="O91" i="5" s="1"/>
  <c r="K90" i="5"/>
  <c r="J90" i="5"/>
  <c r="I90" i="5"/>
  <c r="H90" i="5"/>
  <c r="G90" i="5"/>
  <c r="F90" i="5"/>
  <c r="M90" i="5" s="1"/>
  <c r="E90" i="5"/>
  <c r="K89" i="5"/>
  <c r="J89" i="5"/>
  <c r="I89" i="5"/>
  <c r="H89" i="5"/>
  <c r="G89" i="5"/>
  <c r="F89" i="5"/>
  <c r="L89" i="5" s="1"/>
  <c r="E89" i="5"/>
  <c r="N89" i="5" s="1"/>
  <c r="K88" i="5"/>
  <c r="J88" i="5"/>
  <c r="I88" i="5"/>
  <c r="H88" i="5"/>
  <c r="G88" i="5"/>
  <c r="F88" i="5"/>
  <c r="L88" i="5" s="1"/>
  <c r="E88" i="5"/>
  <c r="K87" i="5"/>
  <c r="J87" i="5"/>
  <c r="I87" i="5"/>
  <c r="H87" i="5"/>
  <c r="G87" i="5"/>
  <c r="F87" i="5"/>
  <c r="E87" i="5"/>
  <c r="K86" i="5"/>
  <c r="J86" i="5"/>
  <c r="I86" i="5"/>
  <c r="H86" i="5"/>
  <c r="G86" i="5"/>
  <c r="F86" i="5"/>
  <c r="L86" i="5" s="1"/>
  <c r="E86" i="5"/>
  <c r="K85" i="5"/>
  <c r="J85" i="5"/>
  <c r="I85" i="5"/>
  <c r="H85" i="5"/>
  <c r="G85" i="5"/>
  <c r="F85" i="5"/>
  <c r="E85" i="5"/>
  <c r="M85" i="5" s="1"/>
  <c r="K84" i="5"/>
  <c r="J84" i="5"/>
  <c r="I84" i="5"/>
  <c r="H84" i="5"/>
  <c r="G84" i="5"/>
  <c r="F84" i="5"/>
  <c r="E84" i="5"/>
  <c r="N84" i="5" s="1"/>
  <c r="K83" i="5"/>
  <c r="J83" i="5"/>
  <c r="I83" i="5"/>
  <c r="H83" i="5"/>
  <c r="G83" i="5"/>
  <c r="F83" i="5"/>
  <c r="L83" i="5" s="1"/>
  <c r="E83" i="5"/>
  <c r="O83" i="5" s="1"/>
  <c r="K82" i="5"/>
  <c r="J82" i="5"/>
  <c r="I82" i="5"/>
  <c r="H82" i="5"/>
  <c r="G82" i="5"/>
  <c r="F82" i="5"/>
  <c r="M82" i="5" s="1"/>
  <c r="E82" i="5"/>
  <c r="O82" i="5" s="1"/>
  <c r="K81" i="5"/>
  <c r="J81" i="5"/>
  <c r="I81" i="5"/>
  <c r="H81" i="5"/>
  <c r="G81" i="5"/>
  <c r="F81" i="5"/>
  <c r="L81" i="5" s="1"/>
  <c r="E81" i="5"/>
  <c r="K80" i="5"/>
  <c r="J80" i="5"/>
  <c r="I80" i="5"/>
  <c r="H80" i="5"/>
  <c r="O80" i="5" s="1"/>
  <c r="G80" i="5"/>
  <c r="F80" i="5"/>
  <c r="L80" i="5" s="1"/>
  <c r="E80" i="5"/>
  <c r="M80" i="5" s="1"/>
  <c r="K79" i="5"/>
  <c r="J79" i="5"/>
  <c r="I79" i="5"/>
  <c r="G79" i="5"/>
  <c r="F79" i="5"/>
  <c r="L79" i="5" s="1"/>
  <c r="E79" i="5"/>
  <c r="K78" i="5"/>
  <c r="J78" i="5"/>
  <c r="I78" i="5"/>
  <c r="H78" i="5"/>
  <c r="G78" i="5"/>
  <c r="F78" i="5"/>
  <c r="E78" i="5"/>
  <c r="L78" i="5" s="1"/>
  <c r="K77" i="5"/>
  <c r="J77" i="5"/>
  <c r="I77" i="5"/>
  <c r="H77" i="5"/>
  <c r="G77" i="5"/>
  <c r="F77" i="5"/>
  <c r="E77" i="5"/>
  <c r="N77" i="5" s="1"/>
  <c r="K76" i="5"/>
  <c r="J76" i="5"/>
  <c r="I76" i="5"/>
  <c r="H76" i="5"/>
  <c r="G76" i="5"/>
  <c r="F76" i="5"/>
  <c r="E76" i="5"/>
  <c r="O76" i="5" s="1"/>
  <c r="K75" i="5"/>
  <c r="J75" i="5"/>
  <c r="I75" i="5"/>
  <c r="H75" i="5"/>
  <c r="G75" i="5"/>
  <c r="F75" i="5"/>
  <c r="O75" i="5" s="1"/>
  <c r="E75" i="5"/>
  <c r="N75" i="5" s="1"/>
  <c r="K74" i="5"/>
  <c r="J74" i="5"/>
  <c r="I74" i="5"/>
  <c r="H74" i="5"/>
  <c r="G74" i="5"/>
  <c r="F74" i="5"/>
  <c r="E74" i="5"/>
  <c r="M74" i="5" s="1"/>
  <c r="K73" i="5"/>
  <c r="J73" i="5"/>
  <c r="I73" i="5"/>
  <c r="H73" i="5"/>
  <c r="G73" i="5"/>
  <c r="F73" i="5"/>
  <c r="L73" i="5" s="1"/>
  <c r="E73" i="5"/>
  <c r="K72" i="5"/>
  <c r="J72" i="5"/>
  <c r="I72" i="5"/>
  <c r="H72" i="5"/>
  <c r="G72" i="5"/>
  <c r="N72" i="5" s="1"/>
  <c r="F72" i="5"/>
  <c r="L72" i="5" s="1"/>
  <c r="E72" i="5"/>
  <c r="K71" i="5"/>
  <c r="J71" i="5"/>
  <c r="I71" i="5"/>
  <c r="H71" i="5"/>
  <c r="G71" i="5"/>
  <c r="F71" i="5"/>
  <c r="L71" i="5" s="1"/>
  <c r="E71" i="5"/>
  <c r="K70" i="5"/>
  <c r="J70" i="5"/>
  <c r="I70" i="5"/>
  <c r="H70" i="5"/>
  <c r="G70" i="5"/>
  <c r="F70" i="5"/>
  <c r="E70" i="5"/>
  <c r="O70" i="5" s="1"/>
  <c r="K69" i="5"/>
  <c r="J69" i="5"/>
  <c r="I69" i="5"/>
  <c r="H69" i="5"/>
  <c r="G69" i="5"/>
  <c r="F69" i="5"/>
  <c r="E69" i="5"/>
  <c r="M69" i="5" s="1"/>
  <c r="K58" i="5"/>
  <c r="J58" i="5"/>
  <c r="I58" i="5"/>
  <c r="H58" i="5"/>
  <c r="G58" i="5"/>
  <c r="M58" i="5" s="1"/>
  <c r="F58" i="5"/>
  <c r="E58" i="5"/>
  <c r="O58" i="5" s="1"/>
  <c r="K57" i="5"/>
  <c r="J57" i="5"/>
  <c r="I57" i="5"/>
  <c r="H57" i="5"/>
  <c r="G57" i="5"/>
  <c r="F57" i="5"/>
  <c r="L57" i="5" s="1"/>
  <c r="E57" i="5"/>
  <c r="O57" i="5" s="1"/>
  <c r="K56" i="5"/>
  <c r="J56" i="5"/>
  <c r="I56" i="5"/>
  <c r="H56" i="5"/>
  <c r="G56" i="5"/>
  <c r="F56" i="5"/>
  <c r="L56" i="5" s="1"/>
  <c r="E56" i="5"/>
  <c r="O56" i="5" s="1"/>
  <c r="K55" i="5"/>
  <c r="J55" i="5"/>
  <c r="I55" i="5"/>
  <c r="H55" i="5"/>
  <c r="G55" i="5"/>
  <c r="F55" i="5"/>
  <c r="L55" i="5" s="1"/>
  <c r="E55" i="5"/>
  <c r="O55" i="5" s="1"/>
  <c r="K54" i="5"/>
  <c r="J54" i="5"/>
  <c r="I54" i="5"/>
  <c r="H54" i="5"/>
  <c r="G54" i="5"/>
  <c r="M54" i="5" s="1"/>
  <c r="F54" i="5"/>
  <c r="E54" i="5"/>
  <c r="O54" i="5" s="1"/>
  <c r="K53" i="5"/>
  <c r="J53" i="5"/>
  <c r="I53" i="5"/>
  <c r="H53" i="5"/>
  <c r="G53" i="5"/>
  <c r="F53" i="5"/>
  <c r="L53" i="5" s="1"/>
  <c r="E53" i="5"/>
  <c r="M53" i="5" s="1"/>
  <c r="K52" i="5"/>
  <c r="J52" i="5"/>
  <c r="I52" i="5"/>
  <c r="H52" i="5"/>
  <c r="G52" i="5"/>
  <c r="F52" i="5"/>
  <c r="L52" i="5" s="1"/>
  <c r="E52" i="5"/>
  <c r="O52" i="5" s="1"/>
  <c r="K51" i="5"/>
  <c r="J51" i="5"/>
  <c r="I51" i="5"/>
  <c r="H51" i="5"/>
  <c r="G51" i="5"/>
  <c r="F51" i="5"/>
  <c r="E51" i="5"/>
  <c r="N51" i="5" s="1"/>
  <c r="K50" i="5"/>
  <c r="J50" i="5"/>
  <c r="I50" i="5"/>
  <c r="H50" i="5"/>
  <c r="G50" i="5"/>
  <c r="M50" i="5" s="1"/>
  <c r="F50" i="5"/>
  <c r="E50" i="5"/>
  <c r="O50" i="5" s="1"/>
  <c r="K49" i="5"/>
  <c r="J49" i="5"/>
  <c r="I49" i="5"/>
  <c r="H49" i="5"/>
  <c r="G49" i="5"/>
  <c r="F49" i="5"/>
  <c r="L49" i="5" s="1"/>
  <c r="E49" i="5"/>
  <c r="O49" i="5" s="1"/>
  <c r="K48" i="5"/>
  <c r="J48" i="5"/>
  <c r="I48" i="5"/>
  <c r="H48" i="5"/>
  <c r="G48" i="5"/>
  <c r="F48" i="5"/>
  <c r="L48" i="5" s="1"/>
  <c r="E48" i="5"/>
  <c r="O48" i="5" s="1"/>
  <c r="K47" i="5"/>
  <c r="J47" i="5"/>
  <c r="I47" i="5"/>
  <c r="H47" i="5"/>
  <c r="G47" i="5"/>
  <c r="F47" i="5"/>
  <c r="L47" i="5" s="1"/>
  <c r="E47" i="5"/>
  <c r="O47" i="5" s="1"/>
  <c r="K46" i="5"/>
  <c r="J46" i="5"/>
  <c r="I46" i="5"/>
  <c r="H46" i="5"/>
  <c r="G46" i="5"/>
  <c r="M46" i="5" s="1"/>
  <c r="F46" i="5"/>
  <c r="E46" i="5"/>
  <c r="O46" i="5" s="1"/>
  <c r="K45" i="5"/>
  <c r="J45" i="5"/>
  <c r="I45" i="5"/>
  <c r="H45" i="5"/>
  <c r="G45" i="5"/>
  <c r="F45" i="5"/>
  <c r="L45" i="5" s="1"/>
  <c r="E45" i="5"/>
  <c r="M45" i="5" s="1"/>
  <c r="K44" i="5"/>
  <c r="J44" i="5"/>
  <c r="I44" i="5"/>
  <c r="H44" i="5"/>
  <c r="G44" i="5"/>
  <c r="F44" i="5"/>
  <c r="L44" i="5" s="1"/>
  <c r="E44" i="5"/>
  <c r="O44" i="5" s="1"/>
  <c r="K43" i="5"/>
  <c r="J43" i="5"/>
  <c r="I43" i="5"/>
  <c r="H43" i="5"/>
  <c r="G43" i="5"/>
  <c r="F43" i="5"/>
  <c r="M43" i="5" s="1"/>
  <c r="E43" i="5"/>
  <c r="N43" i="5" s="1"/>
  <c r="K42" i="5"/>
  <c r="J42" i="5"/>
  <c r="I42" i="5"/>
  <c r="H42" i="5"/>
  <c r="G42" i="5"/>
  <c r="M42" i="5" s="1"/>
  <c r="F42" i="5"/>
  <c r="E42" i="5"/>
  <c r="O42" i="5" s="1"/>
  <c r="K41" i="5"/>
  <c r="J41" i="5"/>
  <c r="I41" i="5"/>
  <c r="H41" i="5"/>
  <c r="G41" i="5"/>
  <c r="F41" i="5"/>
  <c r="L41" i="5" s="1"/>
  <c r="E41" i="5"/>
  <c r="O41" i="5" s="1"/>
  <c r="K40" i="5"/>
  <c r="J40" i="5"/>
  <c r="I40" i="5"/>
  <c r="H40" i="5"/>
  <c r="G40" i="5"/>
  <c r="F40" i="5"/>
  <c r="L40" i="5" s="1"/>
  <c r="E40" i="5"/>
  <c r="O40" i="5" s="1"/>
  <c r="K39" i="5"/>
  <c r="J39" i="5"/>
  <c r="I39" i="5"/>
  <c r="H39" i="5"/>
  <c r="G39" i="5"/>
  <c r="F39" i="5"/>
  <c r="L39" i="5" s="1"/>
  <c r="E39" i="5"/>
  <c r="O39" i="5" s="1"/>
  <c r="K38" i="5"/>
  <c r="J38" i="5"/>
  <c r="I38" i="5"/>
  <c r="H38" i="5"/>
  <c r="G38" i="5"/>
  <c r="F38" i="5"/>
  <c r="M38" i="5" s="1"/>
  <c r="E38" i="5"/>
  <c r="O38" i="5" s="1"/>
  <c r="K37" i="5"/>
  <c r="J37" i="5"/>
  <c r="I37" i="5"/>
  <c r="H37" i="5"/>
  <c r="G37" i="5"/>
  <c r="F37" i="5"/>
  <c r="L37" i="5" s="1"/>
  <c r="E37" i="5"/>
  <c r="M37" i="5" s="1"/>
  <c r="K36" i="5"/>
  <c r="J36" i="5"/>
  <c r="I36" i="5"/>
  <c r="H36" i="5"/>
  <c r="G36" i="5"/>
  <c r="F36" i="5"/>
  <c r="L36" i="5" s="1"/>
  <c r="E36" i="5"/>
  <c r="N36" i="5" s="1"/>
  <c r="K35" i="5"/>
  <c r="J35" i="5"/>
  <c r="I35" i="5"/>
  <c r="H35" i="5"/>
  <c r="G35" i="5"/>
  <c r="F35" i="5"/>
  <c r="E35" i="5"/>
  <c r="N35" i="5" s="1"/>
  <c r="K34" i="5"/>
  <c r="J34" i="5"/>
  <c r="I34" i="5"/>
  <c r="H34" i="5"/>
  <c r="G34" i="5"/>
  <c r="M34" i="5" s="1"/>
  <c r="F34" i="5"/>
  <c r="E34" i="5"/>
  <c r="O34" i="5" s="1"/>
  <c r="K33" i="5"/>
  <c r="J33" i="5"/>
  <c r="I33" i="5"/>
  <c r="H33" i="5"/>
  <c r="G33" i="5"/>
  <c r="F33" i="5"/>
  <c r="L33" i="5" s="1"/>
  <c r="E33" i="5"/>
  <c r="O33" i="5" s="1"/>
  <c r="K32" i="5"/>
  <c r="J32" i="5"/>
  <c r="I32" i="5"/>
  <c r="H32" i="5"/>
  <c r="G32" i="5"/>
  <c r="F32" i="5"/>
  <c r="L32" i="5" s="1"/>
  <c r="E32" i="5"/>
  <c r="O32" i="5" s="1"/>
  <c r="K31" i="5"/>
  <c r="J31" i="5"/>
  <c r="I31" i="5"/>
  <c r="H31" i="5"/>
  <c r="G31" i="5"/>
  <c r="F31" i="5"/>
  <c r="L31" i="5" s="1"/>
  <c r="E31" i="5"/>
  <c r="O31" i="5" s="1"/>
  <c r="K30" i="5"/>
  <c r="J30" i="5"/>
  <c r="I30" i="5"/>
  <c r="H30" i="5"/>
  <c r="G30" i="5"/>
  <c r="F30" i="5"/>
  <c r="M30" i="5" s="1"/>
  <c r="E30" i="5"/>
  <c r="O30" i="5" s="1"/>
  <c r="K29" i="5"/>
  <c r="J29" i="5"/>
  <c r="I29" i="5"/>
  <c r="H29" i="5"/>
  <c r="G29" i="5"/>
  <c r="F29" i="5"/>
  <c r="L29" i="5" s="1"/>
  <c r="E29" i="5"/>
  <c r="M29" i="5" s="1"/>
  <c r="K28" i="5"/>
  <c r="J28" i="5"/>
  <c r="I28" i="5"/>
  <c r="H28" i="5"/>
  <c r="G28" i="5"/>
  <c r="F28" i="5"/>
  <c r="L28" i="5" s="1"/>
  <c r="E28" i="5"/>
  <c r="O28" i="5" s="1"/>
  <c r="K27" i="5"/>
  <c r="J27" i="5"/>
  <c r="I27" i="5"/>
  <c r="H27" i="5"/>
  <c r="G27" i="5"/>
  <c r="F27" i="5"/>
  <c r="L27" i="5" s="1"/>
  <c r="E27" i="5"/>
  <c r="N27" i="5" s="1"/>
  <c r="K26" i="5"/>
  <c r="J26" i="5"/>
  <c r="I26" i="5"/>
  <c r="H26" i="5"/>
  <c r="G26" i="5"/>
  <c r="M26" i="5" s="1"/>
  <c r="F26" i="5"/>
  <c r="E26" i="5"/>
  <c r="O26" i="5" s="1"/>
  <c r="K25" i="5"/>
  <c r="J25" i="5"/>
  <c r="I25" i="5"/>
  <c r="H25" i="5"/>
  <c r="G25" i="5"/>
  <c r="F25" i="5"/>
  <c r="L25" i="5" s="1"/>
  <c r="E25" i="5"/>
  <c r="O25" i="5" s="1"/>
  <c r="K24" i="5"/>
  <c r="J24" i="5"/>
  <c r="I24" i="5"/>
  <c r="H24" i="5"/>
  <c r="G24" i="5"/>
  <c r="F24" i="5"/>
  <c r="L24" i="5" s="1"/>
  <c r="E24" i="5"/>
  <c r="O24" i="5" s="1"/>
  <c r="K23" i="5"/>
  <c r="J23" i="5"/>
  <c r="I23" i="5"/>
  <c r="H23" i="5"/>
  <c r="G23" i="5"/>
  <c r="F23" i="5"/>
  <c r="L23" i="5" s="1"/>
  <c r="E23" i="5"/>
  <c r="O23" i="5" s="1"/>
  <c r="K22" i="5"/>
  <c r="J22" i="5"/>
  <c r="I22" i="5"/>
  <c r="H22" i="5"/>
  <c r="G22" i="5"/>
  <c r="F22" i="5"/>
  <c r="M22" i="5" s="1"/>
  <c r="E22" i="5"/>
  <c r="O22" i="5" s="1"/>
  <c r="K21" i="5"/>
  <c r="J21" i="5"/>
  <c r="I21" i="5"/>
  <c r="H21" i="5"/>
  <c r="G21" i="5"/>
  <c r="F21" i="5"/>
  <c r="L21" i="5" s="1"/>
  <c r="E21" i="5"/>
  <c r="M21" i="5" s="1"/>
  <c r="K20" i="5"/>
  <c r="J20" i="5"/>
  <c r="I20" i="5"/>
  <c r="H20" i="5"/>
  <c r="G20" i="5"/>
  <c r="F20" i="5"/>
  <c r="L20" i="5" s="1"/>
  <c r="E20" i="5"/>
  <c r="O20" i="5" s="1"/>
  <c r="K19" i="5"/>
  <c r="J19" i="5"/>
  <c r="I19" i="5"/>
  <c r="H19" i="5"/>
  <c r="G19" i="5"/>
  <c r="F19" i="5"/>
  <c r="L19" i="5" s="1"/>
  <c r="E19" i="5"/>
  <c r="N19" i="5" s="1"/>
  <c r="K18" i="5"/>
  <c r="J18" i="5"/>
  <c r="K17" i="5"/>
  <c r="J17" i="5"/>
  <c r="I17" i="5"/>
  <c r="H17" i="5"/>
  <c r="G17" i="5"/>
  <c r="F17" i="5"/>
  <c r="L17" i="5" s="1"/>
  <c r="E17" i="5"/>
  <c r="O17" i="5" s="1"/>
  <c r="I18" i="5"/>
  <c r="H18" i="5"/>
  <c r="G18" i="5"/>
  <c r="F18" i="5"/>
  <c r="M18" i="5" s="1"/>
  <c r="E18" i="5"/>
  <c r="O18" i="5" s="1"/>
  <c r="K16" i="5"/>
  <c r="J16" i="5"/>
  <c r="I16" i="5"/>
  <c r="H16" i="5"/>
  <c r="G16" i="5"/>
  <c r="F16" i="5"/>
  <c r="L16" i="5" s="1"/>
  <c r="E16" i="5"/>
  <c r="O16" i="5" s="1"/>
  <c r="K15" i="5"/>
  <c r="J15" i="5"/>
  <c r="I15" i="5"/>
  <c r="H15" i="5"/>
  <c r="G15" i="5"/>
  <c r="F15" i="5"/>
  <c r="L15" i="5" s="1"/>
  <c r="E15" i="5"/>
  <c r="O15" i="5" s="1"/>
  <c r="K14" i="5"/>
  <c r="J14" i="5"/>
  <c r="I14" i="5"/>
  <c r="H14" i="5"/>
  <c r="G14" i="5"/>
  <c r="F14" i="5"/>
  <c r="M14" i="5" s="1"/>
  <c r="E14" i="5"/>
  <c r="O14" i="5" s="1"/>
  <c r="K13" i="5"/>
  <c r="J13" i="5"/>
  <c r="I13" i="5"/>
  <c r="H13" i="5"/>
  <c r="G13" i="5"/>
  <c r="F13" i="5"/>
  <c r="L13" i="5" s="1"/>
  <c r="E13" i="5"/>
  <c r="M13" i="5" s="1"/>
  <c r="K12" i="5"/>
  <c r="J12" i="5"/>
  <c r="I12" i="5"/>
  <c r="H12" i="5"/>
  <c r="G12" i="5"/>
  <c r="F12" i="5"/>
  <c r="L12" i="5" s="1"/>
  <c r="E12" i="5"/>
  <c r="N12" i="5" s="1"/>
  <c r="K11" i="5"/>
  <c r="J11" i="5"/>
  <c r="I11" i="5"/>
  <c r="H11" i="5"/>
  <c r="G11" i="5"/>
  <c r="F11" i="5"/>
  <c r="L11" i="5" s="1"/>
  <c r="E11" i="5"/>
  <c r="N11" i="5" s="1"/>
  <c r="K10" i="5"/>
  <c r="J10" i="5"/>
  <c r="I10" i="5"/>
  <c r="H10" i="5"/>
  <c r="G10" i="5"/>
  <c r="M10" i="5" s="1"/>
  <c r="F10" i="5"/>
  <c r="E10" i="5"/>
  <c r="O10" i="5" s="1"/>
  <c r="K9" i="5"/>
  <c r="J9" i="5"/>
  <c r="I9" i="5"/>
  <c r="H9" i="5"/>
  <c r="G9" i="5"/>
  <c r="F9" i="5"/>
  <c r="L9" i="5" s="1"/>
  <c r="E9" i="5"/>
  <c r="O9" i="5" s="1"/>
  <c r="K8" i="5"/>
  <c r="J8" i="5"/>
  <c r="I8" i="5"/>
  <c r="H8" i="5"/>
  <c r="G8" i="5"/>
  <c r="F8" i="5"/>
  <c r="L8" i="5" s="1"/>
  <c r="E8" i="5"/>
  <c r="O8" i="5" s="1"/>
  <c r="K7" i="5"/>
  <c r="J7" i="5"/>
  <c r="I7" i="5"/>
  <c r="H7" i="5"/>
  <c r="G7" i="5"/>
  <c r="F7" i="5"/>
  <c r="L7" i="5" s="1"/>
  <c r="E7" i="5"/>
  <c r="O7" i="5" s="1"/>
  <c r="K6" i="5"/>
  <c r="J6" i="5"/>
  <c r="I6" i="5"/>
  <c r="H6" i="5"/>
  <c r="G6" i="5"/>
  <c r="F6" i="5"/>
  <c r="L6" i="5" s="1"/>
  <c r="E6" i="5"/>
  <c r="O6" i="5" s="1"/>
  <c r="K5" i="5"/>
  <c r="J5" i="5"/>
  <c r="I5" i="5"/>
  <c r="H5" i="5"/>
  <c r="G5" i="5"/>
  <c r="F5" i="5"/>
  <c r="L5" i="5" s="1"/>
  <c r="E5" i="5"/>
  <c r="M5" i="5" s="1"/>
  <c r="K4" i="5"/>
  <c r="J4" i="5"/>
  <c r="I4" i="5"/>
  <c r="H4" i="5"/>
  <c r="G4" i="5"/>
  <c r="F4" i="5"/>
  <c r="L4" i="5" s="1"/>
  <c r="E4" i="5"/>
  <c r="O4" i="5" s="1"/>
  <c r="K3" i="5"/>
  <c r="J3" i="5"/>
  <c r="I3" i="5"/>
  <c r="H3" i="5"/>
  <c r="G3" i="5"/>
  <c r="F3" i="5"/>
  <c r="L3" i="5" s="1"/>
  <c r="E3" i="5"/>
  <c r="N3" i="5" s="1"/>
  <c r="K2" i="5"/>
  <c r="J2" i="5"/>
  <c r="I2" i="5"/>
  <c r="H2" i="5"/>
  <c r="G2" i="5"/>
  <c r="N2" i="5" s="1"/>
  <c r="E2" i="5"/>
  <c r="O2" i="5" s="1"/>
  <c r="F2" i="5"/>
  <c r="K2" i="4"/>
  <c r="C2" i="4"/>
  <c r="D2" i="4"/>
  <c r="E2" i="4"/>
  <c r="F2" i="4"/>
  <c r="G2" i="4"/>
  <c r="H2" i="4"/>
  <c r="I2" i="4"/>
  <c r="J2" i="4"/>
  <c r="D4" i="4"/>
  <c r="E4" i="4"/>
  <c r="F4" i="4"/>
  <c r="G4" i="4"/>
  <c r="H4" i="4"/>
  <c r="I4" i="4"/>
  <c r="J4" i="4"/>
  <c r="D3" i="4"/>
  <c r="E3" i="4"/>
  <c r="F3" i="4"/>
  <c r="G3" i="4"/>
  <c r="H3" i="4"/>
  <c r="I3" i="4"/>
  <c r="J3" i="4"/>
  <c r="C4" i="4"/>
  <c r="C3" i="4"/>
  <c r="D5" i="4"/>
  <c r="E5" i="4"/>
  <c r="F5" i="4"/>
  <c r="G5" i="4"/>
  <c r="H5" i="4"/>
  <c r="I5" i="4"/>
  <c r="J5" i="4"/>
  <c r="C5" i="4"/>
  <c r="D2" i="2"/>
  <c r="E2" i="2"/>
  <c r="F2" i="2"/>
  <c r="G2" i="2"/>
  <c r="H2" i="2"/>
  <c r="I2" i="2"/>
  <c r="J2" i="2"/>
  <c r="K2" i="2"/>
  <c r="L2" i="2"/>
  <c r="M2" i="2"/>
  <c r="N2" i="2"/>
  <c r="C2" i="2"/>
  <c r="D3" i="2"/>
  <c r="E3" i="2"/>
  <c r="F3" i="2"/>
  <c r="G3" i="2"/>
  <c r="H3" i="2"/>
  <c r="I3" i="2"/>
  <c r="J3" i="2"/>
  <c r="K3" i="2"/>
  <c r="L3" i="2"/>
  <c r="M3" i="2"/>
  <c r="N3" i="2"/>
  <c r="C3" i="2"/>
  <c r="D4" i="2"/>
  <c r="B4" i="2" s="1"/>
  <c r="E4" i="2"/>
  <c r="F4" i="2"/>
  <c r="G4" i="2"/>
  <c r="H4" i="2"/>
  <c r="I4" i="2"/>
  <c r="J4" i="2"/>
  <c r="K4" i="2"/>
  <c r="L4" i="2"/>
  <c r="M4" i="2"/>
  <c r="N4" i="2"/>
  <c r="C4" i="2"/>
  <c r="E5" i="2"/>
  <c r="F5" i="2"/>
  <c r="G5" i="2"/>
  <c r="H5" i="2"/>
  <c r="I5" i="2"/>
  <c r="J5" i="2"/>
  <c r="K5" i="2"/>
  <c r="L5" i="2"/>
  <c r="M5" i="2"/>
  <c r="N5" i="2"/>
  <c r="D5" i="2"/>
  <c r="C5" i="2"/>
  <c r="B5" i="2" s="1"/>
  <c r="L93" i="5" l="1"/>
  <c r="L102" i="5"/>
  <c r="L100" i="5"/>
  <c r="L99" i="5"/>
  <c r="L76" i="5"/>
  <c r="O90" i="5"/>
  <c r="O60" i="5"/>
  <c r="L118" i="5"/>
  <c r="L85" i="5"/>
  <c r="L101" i="5"/>
  <c r="L84" i="5"/>
  <c r="N76" i="5"/>
  <c r="O81" i="5"/>
  <c r="M83" i="5"/>
  <c r="M91" i="5"/>
  <c r="O97" i="5"/>
  <c r="O98" i="5"/>
  <c r="M99" i="5"/>
  <c r="O105" i="5"/>
  <c r="M107" i="5"/>
  <c r="O113" i="5"/>
  <c r="M114" i="5"/>
  <c r="M115" i="5"/>
  <c r="N59" i="5"/>
  <c r="L117" i="5"/>
  <c r="L92" i="5"/>
  <c r="O73" i="5"/>
  <c r="O88" i="5"/>
  <c r="O96" i="5"/>
  <c r="M104" i="5"/>
  <c r="M112" i="5"/>
  <c r="N120" i="5"/>
  <c r="L109" i="5"/>
  <c r="L69" i="5"/>
  <c r="O72" i="5"/>
  <c r="M87" i="5"/>
  <c r="M95" i="5"/>
  <c r="M103" i="5"/>
  <c r="M111" i="5"/>
  <c r="M119" i="5"/>
  <c r="L110" i="5"/>
  <c r="L77" i="5"/>
  <c r="L108" i="5"/>
  <c r="L116" i="5"/>
  <c r="O71" i="5"/>
  <c r="N73" i="5"/>
  <c r="O79" i="5"/>
  <c r="N86" i="5"/>
  <c r="L87" i="5"/>
  <c r="N94" i="5"/>
  <c r="L95" i="5"/>
  <c r="N102" i="5"/>
  <c r="N110" i="5"/>
  <c r="N118" i="5"/>
  <c r="L30" i="5"/>
  <c r="L22" i="5"/>
  <c r="L14" i="5"/>
  <c r="M118" i="5"/>
  <c r="M110" i="5"/>
  <c r="M102" i="5"/>
  <c r="M94" i="5"/>
  <c r="M86" i="5"/>
  <c r="M78" i="5"/>
  <c r="M70" i="5"/>
  <c r="M6" i="5"/>
  <c r="N109" i="5"/>
  <c r="N52" i="5"/>
  <c r="N44" i="5"/>
  <c r="N28" i="5"/>
  <c r="N20" i="5"/>
  <c r="N4" i="5"/>
  <c r="O114" i="5"/>
  <c r="O106" i="5"/>
  <c r="O89" i="5"/>
  <c r="L60" i="5"/>
  <c r="M116" i="5"/>
  <c r="M108" i="5"/>
  <c r="M100" i="5"/>
  <c r="M92" i="5"/>
  <c r="M84" i="5"/>
  <c r="M76" i="5"/>
  <c r="M60" i="5"/>
  <c r="M52" i="5"/>
  <c r="M44" i="5"/>
  <c r="M36" i="5"/>
  <c r="M28" i="5"/>
  <c r="M20" i="5"/>
  <c r="M12" i="5"/>
  <c r="M4" i="5"/>
  <c r="N115" i="5"/>
  <c r="N107" i="5"/>
  <c r="N99" i="5"/>
  <c r="N91" i="5"/>
  <c r="N83" i="5"/>
  <c r="N74" i="5"/>
  <c r="N58" i="5"/>
  <c r="N50" i="5"/>
  <c r="N42" i="5"/>
  <c r="N34" i="5"/>
  <c r="N26" i="5"/>
  <c r="N18" i="5"/>
  <c r="N10" i="5"/>
  <c r="O120" i="5"/>
  <c r="O112" i="5"/>
  <c r="O104" i="5"/>
  <c r="O95" i="5"/>
  <c r="O87" i="5"/>
  <c r="O78" i="5"/>
  <c r="O69" i="5"/>
  <c r="O53" i="5"/>
  <c r="O45" i="5"/>
  <c r="O37" i="5"/>
  <c r="O29" i="5"/>
  <c r="O21" i="5"/>
  <c r="O13" i="5"/>
  <c r="O5" i="5"/>
  <c r="L75" i="5"/>
  <c r="L59" i="5"/>
  <c r="M75" i="5"/>
  <c r="M59" i="5"/>
  <c r="M35" i="5"/>
  <c r="M27" i="5"/>
  <c r="M19" i="5"/>
  <c r="M11" i="5"/>
  <c r="M3" i="5"/>
  <c r="N114" i="5"/>
  <c r="N106" i="5"/>
  <c r="N98" i="5"/>
  <c r="N90" i="5"/>
  <c r="N82" i="5"/>
  <c r="N57" i="5"/>
  <c r="N49" i="5"/>
  <c r="N41" i="5"/>
  <c r="N33" i="5"/>
  <c r="N25" i="5"/>
  <c r="N17" i="5"/>
  <c r="N9" i="5"/>
  <c r="O119" i="5"/>
  <c r="O111" i="5"/>
  <c r="O103" i="5"/>
  <c r="O94" i="5"/>
  <c r="O86" i="5"/>
  <c r="O36" i="5"/>
  <c r="O12" i="5"/>
  <c r="O59" i="5"/>
  <c r="O51" i="5"/>
  <c r="O43" i="5"/>
  <c r="O35" i="5"/>
  <c r="O27" i="5"/>
  <c r="O19" i="5"/>
  <c r="O11" i="5"/>
  <c r="O3" i="5"/>
  <c r="L106" i="5"/>
  <c r="L82" i="5"/>
  <c r="L18" i="5"/>
  <c r="N113" i="5"/>
  <c r="N97" i="5"/>
  <c r="N81" i="5"/>
  <c r="N48" i="5"/>
  <c r="O93" i="5"/>
  <c r="M2" i="5"/>
  <c r="M113" i="5"/>
  <c r="M105" i="5"/>
  <c r="M97" i="5"/>
  <c r="M89" i="5"/>
  <c r="M81" i="5"/>
  <c r="M73" i="5"/>
  <c r="M57" i="5"/>
  <c r="M49" i="5"/>
  <c r="M41" i="5"/>
  <c r="M33" i="5"/>
  <c r="M25" i="5"/>
  <c r="M17" i="5"/>
  <c r="M9" i="5"/>
  <c r="N112" i="5"/>
  <c r="N104" i="5"/>
  <c r="N96" i="5"/>
  <c r="N88" i="5"/>
  <c r="N80" i="5"/>
  <c r="N71" i="5"/>
  <c r="N55" i="5"/>
  <c r="N47" i="5"/>
  <c r="N39" i="5"/>
  <c r="N31" i="5"/>
  <c r="N23" i="5"/>
  <c r="N15" i="5"/>
  <c r="N7" i="5"/>
  <c r="O117" i="5"/>
  <c r="O109" i="5"/>
  <c r="O101" i="5"/>
  <c r="O92" i="5"/>
  <c r="O84" i="5"/>
  <c r="O74" i="5"/>
  <c r="M98" i="5"/>
  <c r="N40" i="5"/>
  <c r="N24" i="5"/>
  <c r="N8" i="5"/>
  <c r="M96" i="5"/>
  <c r="M88" i="5"/>
  <c r="M72" i="5"/>
  <c r="M56" i="5"/>
  <c r="M48" i="5"/>
  <c r="M40" i="5"/>
  <c r="M32" i="5"/>
  <c r="M24" i="5"/>
  <c r="M16" i="5"/>
  <c r="M8" i="5"/>
  <c r="N119" i="5"/>
  <c r="N111" i="5"/>
  <c r="N103" i="5"/>
  <c r="N95" i="5"/>
  <c r="N87" i="5"/>
  <c r="N79" i="5"/>
  <c r="N70" i="5"/>
  <c r="N54" i="5"/>
  <c r="N46" i="5"/>
  <c r="N38" i="5"/>
  <c r="N30" i="5"/>
  <c r="N22" i="5"/>
  <c r="N14" i="5"/>
  <c r="N6" i="5"/>
  <c r="O116" i="5"/>
  <c r="O108" i="5"/>
  <c r="O100" i="5"/>
  <c r="L114" i="5"/>
  <c r="L98" i="5"/>
  <c r="L90" i="5"/>
  <c r="L74" i="5"/>
  <c r="N105" i="5"/>
  <c r="N56" i="5"/>
  <c r="N32" i="5"/>
  <c r="N16" i="5"/>
  <c r="O85" i="5"/>
  <c r="M79" i="5"/>
  <c r="M71" i="5"/>
  <c r="M55" i="5"/>
  <c r="M47" i="5"/>
  <c r="M39" i="5"/>
  <c r="M31" i="5"/>
  <c r="M23" i="5"/>
  <c r="M15" i="5"/>
  <c r="M7" i="5"/>
  <c r="N78" i="5"/>
  <c r="N69" i="5"/>
  <c r="N53" i="5"/>
  <c r="N45" i="5"/>
  <c r="N37" i="5"/>
  <c r="N29" i="5"/>
  <c r="N21" i="5"/>
  <c r="N13" i="5"/>
  <c r="N5" i="5"/>
  <c r="O77" i="5"/>
  <c r="L70" i="5"/>
  <c r="N117" i="5"/>
  <c r="N101" i="5"/>
  <c r="N93" i="5"/>
  <c r="N85" i="5"/>
  <c r="M77" i="5"/>
  <c r="B2" i="4"/>
  <c r="B5" i="4"/>
  <c r="B3" i="4"/>
  <c r="B4" i="4"/>
  <c r="B2" i="2"/>
  <c r="B3" i="2"/>
</calcChain>
</file>

<file path=xl/sharedStrings.xml><?xml version="1.0" encoding="utf-8"?>
<sst xmlns="http://schemas.openxmlformats.org/spreadsheetml/2006/main" count="511" uniqueCount="155">
  <si>
    <t>Week</t>
  </si>
  <si>
    <t>Total</t>
  </si>
  <si>
    <t>Computer_Always</t>
  </si>
  <si>
    <t>Computer_Usually</t>
  </si>
  <si>
    <t>Computer_Sometimes</t>
  </si>
  <si>
    <t>Computer_Rarely</t>
  </si>
  <si>
    <t>Computer_Never</t>
  </si>
  <si>
    <t>Computer_NA</t>
  </si>
  <si>
    <t>Internet_Always</t>
  </si>
  <si>
    <t>Internet_Usually</t>
  </si>
  <si>
    <t>Internet_Sometimes</t>
  </si>
  <si>
    <t>Internet_Rarely</t>
  </si>
  <si>
    <t>Internet_Never</t>
  </si>
  <si>
    <t>Internet_NA</t>
  </si>
  <si>
    <t>CompProvided_School</t>
  </si>
  <si>
    <t>CompProvided_Household</t>
  </si>
  <si>
    <t>CompProvided_Other</t>
  </si>
  <si>
    <t>CompProvided_NA</t>
  </si>
  <si>
    <t>IntProvided_School</t>
  </si>
  <si>
    <t>IntProvided_Household</t>
  </si>
  <si>
    <t>IntProvided_Other</t>
  </si>
  <si>
    <t>IntProvided_NA</t>
  </si>
  <si>
    <t>Int_NotAvailable</t>
  </si>
  <si>
    <t>Year</t>
  </si>
  <si>
    <t>Jurisdiction</t>
  </si>
  <si>
    <t>PercentInternet</t>
  </si>
  <si>
    <t>Alaska</t>
  </si>
  <si>
    <t>All</t>
  </si>
  <si>
    <t>Colorado</t>
  </si>
  <si>
    <t>Montana</t>
  </si>
  <si>
    <t>New Hampshire</t>
  </si>
  <si>
    <t>South Dakota</t>
  </si>
  <si>
    <t>Utah</t>
  </si>
  <si>
    <t>Connecticut</t>
  </si>
  <si>
    <t>Massachusetts</t>
  </si>
  <si>
    <t>New Jersey</t>
  </si>
  <si>
    <t>Rhode Island</t>
  </si>
  <si>
    <t>Minnesota</t>
  </si>
  <si>
    <t>New York</t>
  </si>
  <si>
    <t>Pennsylvania</t>
  </si>
  <si>
    <t>Maryland</t>
  </si>
  <si>
    <t>Nebraska</t>
  </si>
  <si>
    <t>North Dakota</t>
  </si>
  <si>
    <t>Delaware</t>
  </si>
  <si>
    <t>Virginia</t>
  </si>
  <si>
    <t>Vermont</t>
  </si>
  <si>
    <t>Illinois</t>
  </si>
  <si>
    <t>Wisconsin</t>
  </si>
  <si>
    <t>Florida</t>
  </si>
  <si>
    <t>District of Columbia</t>
  </si>
  <si>
    <t>Ohio</t>
  </si>
  <si>
    <t>California</t>
  </si>
  <si>
    <t>Michigan</t>
  </si>
  <si>
    <t>Washington</t>
  </si>
  <si>
    <t>Georgia</t>
  </si>
  <si>
    <t>Maine</t>
  </si>
  <si>
    <t>National</t>
  </si>
  <si>
    <t>Wyoming</t>
  </si>
  <si>
    <t>Louisiana</t>
  </si>
  <si>
    <t>Oregon</t>
  </si>
  <si>
    <t>West Virginia</t>
  </si>
  <si>
    <t>North Carolina</t>
  </si>
  <si>
    <t>Nevada</t>
  </si>
  <si>
    <t>Hawaii</t>
  </si>
  <si>
    <t>Tennessee</t>
  </si>
  <si>
    <t>Indiana</t>
  </si>
  <si>
    <t>South Carolina</t>
  </si>
  <si>
    <t>Kansas</t>
  </si>
  <si>
    <t>Kentucky</t>
  </si>
  <si>
    <t>Arizona</t>
  </si>
  <si>
    <t>Iowa</t>
  </si>
  <si>
    <t>Texas</t>
  </si>
  <si>
    <t>Alabama</t>
  </si>
  <si>
    <t>Mississippi</t>
  </si>
  <si>
    <t>Idaho</t>
  </si>
  <si>
    <t>Missouri</t>
  </si>
  <si>
    <t>Oklahoma</t>
  </si>
  <si>
    <t>New Mexico</t>
  </si>
  <si>
    <t>Arkansas</t>
  </si>
  <si>
    <t>LOC_City</t>
  </si>
  <si>
    <t>LOC_Suburb</t>
  </si>
  <si>
    <t>LOC_Town</t>
  </si>
  <si>
    <t>LOC_Rural</t>
  </si>
  <si>
    <t>Abbreviation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</si>
  <si>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</si>
  <si>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</si>
  <si>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</si>
  <si>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</si>
  <si>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</si>
  <si>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</si>
  <si>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</si>
  <si>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</si>
  <si>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</si>
  <si>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</si>
  <si>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</si>
  <si>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</si>
  <si>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</si>
  <si>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</si>
  <si>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</si>
  <si>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</si>
  <si>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</si>
  <si>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</si>
  <si>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</si>
  <si>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</si>
  <si>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</si>
  <si>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</si>
  <si>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</si>
  <si>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</si>
  <si>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</si>
  <si>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</si>
  <si>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</si>
  <si>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</si>
  <si>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</si>
  <si>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</si>
  <si>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</si>
  <si>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</si>
  <si>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</si>
  <si>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</si>
  <si>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</si>
  <si>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</si>
  <si>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</si>
  <si>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</si>
  <si>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</si>
  <si>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</si>
  <si>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</si>
  <si>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</si>
  <si>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</si>
  <si>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</si>
  <si>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</si>
  <si>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</si>
  <si>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</si>
  <si>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</si>
  <si>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</si>
  <si>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</si>
  <si>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</si>
  <si>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US</t>
  </si>
  <si>
    <t>Food_Sufficient</t>
  </si>
  <si>
    <t>NA</t>
  </si>
  <si>
    <t>Group</t>
  </si>
  <si>
    <t>Always</t>
  </si>
  <si>
    <t>Usually</t>
  </si>
  <si>
    <t>Sometimes</t>
  </si>
  <si>
    <t>Rarely</t>
  </si>
  <si>
    <t>Never</t>
  </si>
  <si>
    <t>Did not report</t>
  </si>
  <si>
    <t>Food_InsufficientTypes</t>
  </si>
  <si>
    <t>Food_InsufficientSometimes</t>
  </si>
  <si>
    <t>Food_InsufficientOften</t>
  </si>
  <si>
    <t>Food_Insufficient_NotReport</t>
  </si>
  <si>
    <t>FL=[educ3_week30.xlsx]C!$E$8</t>
  </si>
  <si>
    <t>Percent1</t>
  </si>
  <si>
    <t>Percent2</t>
  </si>
  <si>
    <t>Percent3</t>
  </si>
  <si>
    <t>High-Income</t>
  </si>
  <si>
    <t>Low-Income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</si>
</sst>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 vertical="center" wrapText="1"/>
    </xf>
    <xf numFmtId="0" fontId="0" fillId="0" borderId="2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Computer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Access!$C$1</c:f>
              <c:strCache>
                <c:ptCount val="1"/>
                <c:pt idx="0">
                  <c:v>Computer_Always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Access!$C$2:$C$5</c:f>
              <c:numCache>
                <c:formatCode>General</c:formatCode>
                <c:ptCount val="4"/>
                <c:pt idx="0">
                  <c:v>0.81107172210486278</c:v>
                </c:pt>
                <c:pt idx="1">
                  <c:v>0.77054442514697052</c:v>
                </c:pt>
                <c:pt idx="2">
                  <c:v>0.618056927344802</c:v>
                </c:pt>
                <c:pt idx="3">
                  <c:v>0.70181131354335624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E-4D1A-9CB7-0611E3887C89}"/>
            </c:ext>
          </c:extLst>
        </c:ser>
        <c:ser>
          <c:idx val="1"/>
          <c:order val="1"/>
          <c:tx>
            <c:strRef>
              <c:f>Access!$D$1</c:f>
              <c:strCache>
                <c:ptCount val="1"/>
                <c:pt idx="0">
                  <c:v>Computer_Usually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Access!$D$2:$D$5</c:f>
              <c:numCache>
                <c:formatCode>General</c:formatCode>
                <c:ptCount val="4"/>
                <c:pt idx="0">
                  <c:v>0.12609048075116094</c:v>
                </c:pt>
                <c:pt idx="1">
                  <c:v>0.14219779566573942</c:v>
                </c:pt>
                <c:pt idx="2">
                  <c:v>0.21180526463430668</c:v>
                </c:pt>
                <c:pt idx="3">
                  <c:v>0.16556760019735089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E-4D1A-9CB7-0611E3887C89}"/>
            </c:ext>
          </c:extLst>
        </c:ser>
        <c:ser>
          <c:idx val="2"/>
          <c:order val="2"/>
          <c:tx>
            <c:strRef>
              <c:f>Access!$E$1</c:f>
              <c:strCache>
                <c:ptCount val="1"/>
                <c:pt idx="0">
                  <c:v>Computer_Sometimes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Access!$E$2:$E$5</c:f>
              <c:numCache>
                <c:formatCode>General</c:formatCode>
                <c:ptCount val="4"/>
                <c:pt idx="0">
                  <c:v>3.3703932636421886E-2</c:v>
                </c:pt>
                <c:pt idx="1">
                  <c:v>4.6788172747811788E-2</c:v>
                </c:pt>
                <c:pt idx="2">
                  <c:v>9.7666162012740323E-2</c:v>
                </c:pt>
                <c:pt idx="3">
                  <c:v>7.3431829504200921E-2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E-4D1A-9CB7-0611E3887C89}"/>
            </c:ext>
          </c:extLst>
        </c:ser>
        <c:ser>
          <c:idx val="3"/>
          <c:order val="3"/>
          <c:tx>
            <c:strRef>
              <c:f>Access!$F$1</c:f>
              <c:strCache>
                <c:ptCount val="1"/>
                <c:pt idx="0">
                  <c:v>Computer_Rarely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Access!$F$2:$F$5</c:f>
              <c:numCache>
                <c:formatCode>General</c:formatCode>
                <c:ptCount val="4"/>
                <c:pt idx="0">
                  <c:v>7.761347452695834E-3</c:v>
                </c:pt>
                <c:pt idx="1">
                  <c:v>1.4496508814043858E-2</c:v>
                </c:pt>
                <c:pt idx="2">
                  <c:v>3.726660292373106E-2</c:v>
                </c:pt>
                <c:pt idx="3">
                  <c:v>2.9863642181893354E-2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E-4D1A-9CB7-0611E3887C89}"/>
            </c:ext>
          </c:extLst>
        </c:ser>
        <c:ser>
          <c:idx val="4"/>
          <c:order val="4"/>
          <c:tx>
            <c:strRef>
              <c:f>Access!$G$1</c:f>
              <c:strCache>
                <c:ptCount val="1"/>
                <c:pt idx="0">
                  <c:v>Computer_Never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Access!$G$2:$G$5</c:f>
              <c:numCache>
                <c:formatCode>General</c:formatCode>
                <c:ptCount val="4"/>
                <c:pt idx="0">
                  <c:v>8.3357220324093255E-3</c:v>
                </c:pt>
                <c:pt idx="1">
                  <c:v>9.5479421967540647E-3</c:v>
                </c:pt>
                <c:pt idx="2">
                  <c:v>1.9041992281643563E-2</c:v>
                </c:pt>
                <c:pt idx="3">
                  <c:v>1.6468224040152857E-2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E-4D1A-9CB7-0611E3887C89}"/>
            </c:ext>
          </c:extLst>
        </c:ser>
        <c:ser>
          <c:idx val="5"/>
          <c:order val="5"/>
          <c:tx>
            <c:strRef>
              <c:f>Access!$H$1</c:f>
              <c:strCache>
                <c:ptCount val="1"/>
                <c:pt idx="0">
                  <c:v>Computer_NA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Access!$H$2:$H$5</c:f>
              <c:numCache>
                <c:formatCode>General</c:formatCode>
                <c:ptCount val="4"/>
                <c:pt idx="0">
                  <c:v>1.3036817664146647E-2</c:v>
                </c:pt>
                <c:pt idx="1">
                  <c:v>1.6425175007656358E-2</c:v>
                </c:pt>
                <c:pt idx="2">
                  <c:v>1.6163050802776344E-2</c:v>
                </c:pt>
                <c:pt idx="3">
                  <c:v>1.2857405556714047E-2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E-4D1A-9CB7-0611E388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016208"/>
        <c:axId val="671013712"/>
      </c:barChart>
      <c:catAx>
        <c:axId val="67101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3712"/>
        <c:crosses val="autoZero"/>
        <c:auto val="1"/>
        <c:lblAlgn val="ctr"/>
        <c:lblOffset val="100"/>
        <c:noMultiLvlLbl val="0"/>
      </c:catAx>
      <c:valAx>
        <c:axId val="6710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Access!$I$1</c:f>
              <c:strCache>
                <c:ptCount val="1"/>
                <c:pt idx="0">
                  <c:v>Internet_Always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Access!$I$2:$I$5</c:f>
              <c:numCache>
                <c:formatCode>General</c:formatCode>
                <c:ptCount val="4"/>
                <c:pt idx="0">
                  <c:v>0.78789896368950985</c:v>
                </c:pt>
                <c:pt idx="1">
                  <c:v>0.72131980546172769</c:v>
                </c:pt>
                <c:pt idx="2">
                  <c:v>0.64793193014113304</c:v>
                </c:pt>
                <c:pt idx="3">
                  <c:v>0.726041380590983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B99-8724-C9B9F03A9D0C}"/>
            </c:ext>
          </c:extLst>
        </c:ser>
        <c:ser>
          <c:idx val="1"/>
          <c:order val="1"/>
          <c:tx>
            <c:strRef>
              <c:f>Access!$J$1</c:f>
              <c:strCache>
                <c:ptCount val="1"/>
                <c:pt idx="0">
                  <c:v>Internet_Usually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Access!$J$2:$J$5</c:f>
              <c:numCache>
                <c:formatCode>General</c:formatCode>
                <c:ptCount val="4"/>
                <c:pt idx="0">
                  <c:v>0.13725478475670363</c:v>
                </c:pt>
                <c:pt idx="1">
                  <c:v>0.18762669800138204</c:v>
                </c:pt>
                <c:pt idx="2">
                  <c:v>0.22180368903254027</c:v>
                </c:pt>
                <c:pt idx="3">
                  <c:v>0.16727266635858132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D-4B99-8724-C9B9F03A9D0C}"/>
            </c:ext>
          </c:extLst>
        </c:ser>
        <c:ser>
          <c:idx val="2"/>
          <c:order val="2"/>
          <c:tx>
            <c:strRef>
              <c:f>Access!$K$1</c:f>
              <c:strCache>
                <c:ptCount val="1"/>
                <c:pt idx="0">
                  <c:v>Internet_Sometimes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Access!$K$2:$K$5</c:f>
              <c:numCache>
                <c:formatCode>General</c:formatCode>
                <c:ptCount val="4"/>
                <c:pt idx="0">
                  <c:v>3.8227109809968234E-2</c:v>
                </c:pt>
                <c:pt idx="1">
                  <c:v>4.6961740370482001E-2</c:v>
                </c:pt>
                <c:pt idx="2">
                  <c:v>6.9033019881390503E-2</c:v>
                </c:pt>
                <c:pt idx="3">
                  <c:v>4.9710538983113998E-2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D-4B99-8724-C9B9F03A9D0C}"/>
            </c:ext>
          </c:extLst>
        </c:ser>
        <c:ser>
          <c:idx val="3"/>
          <c:order val="3"/>
          <c:tx>
            <c:strRef>
              <c:f>Access!$L$1</c:f>
              <c:strCache>
                <c:ptCount val="1"/>
                <c:pt idx="0">
                  <c:v>Internet_Rarely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Access!$L$2:$L$5</c:f>
              <c:numCache>
                <c:formatCode>General</c:formatCode>
                <c:ptCount val="4"/>
                <c:pt idx="0">
                  <c:v>7.0978551520050354E-3</c:v>
                </c:pt>
                <c:pt idx="1">
                  <c:v>1.1606906475969528E-2</c:v>
                </c:pt>
                <c:pt idx="2">
                  <c:v>2.2337800327963359E-2</c:v>
                </c:pt>
                <c:pt idx="3">
                  <c:v>2.1205682432103537E-2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D-4B99-8724-C9B9F03A9D0C}"/>
            </c:ext>
          </c:extLst>
        </c:ser>
        <c:ser>
          <c:idx val="4"/>
          <c:order val="4"/>
          <c:tx>
            <c:strRef>
              <c:f>Access!$M$1</c:f>
              <c:strCache>
                <c:ptCount val="1"/>
                <c:pt idx="0">
                  <c:v>Internet_Never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Access!$M$2:$M$5</c:f>
              <c:numCache>
                <c:formatCode>General</c:formatCode>
                <c:ptCount val="4"/>
                <c:pt idx="0">
                  <c:v>1.1264697291826574E-2</c:v>
                </c:pt>
                <c:pt idx="1">
                  <c:v>7.73890354679808E-3</c:v>
                </c:pt>
                <c:pt idx="2">
                  <c:v>1.5718534757952003E-2</c:v>
                </c:pt>
                <c:pt idx="3">
                  <c:v>1.5540076837049088E-2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5D-4B99-8724-C9B9F03A9D0C}"/>
            </c:ext>
          </c:extLst>
        </c:ser>
        <c:ser>
          <c:idx val="5"/>
          <c:order val="5"/>
          <c:tx>
            <c:strRef>
              <c:f>Access!$N$1</c:f>
              <c:strCache>
                <c:ptCount val="1"/>
                <c:pt idx="0">
                  <c:v>Internet_NA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Access!$N$2:$N$5</c:f>
              <c:numCache>
                <c:formatCode>General</c:formatCode>
                <c:ptCount val="4"/>
                <c:pt idx="0">
                  <c:v>1.8256566658289237E-2</c:v>
                </c:pt>
                <c:pt idx="1">
                  <c:v>2.4745965722616736E-2</c:v>
                </c:pt>
                <c:pt idx="2">
                  <c:v>2.3175009765029335E-2</c:v>
                </c:pt>
                <c:pt idx="3">
                  <c:v>2.0229654798169034E-2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5D-4B99-8724-C9B9F03A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975440"/>
        <c:axId val="670984592"/>
      </c:barChart>
      <c:catAx>
        <c:axId val="67097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4592"/>
        <c:crosses val="autoZero"/>
        <c:auto val="1"/>
        <c:lblAlgn val="ctr"/>
        <c:lblOffset val="100"/>
        <c:noMultiLvlLbl val="0"/>
      </c:catAx>
      <c:valAx>
        <c:axId val="6709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provided by...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ProvidedBy!$C$1</c:f>
              <c:strCache>
                <c:ptCount val="1"/>
                <c:pt idx="0">
                  <c:v>CompProvided_School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ProvidedBy!$C$2:$C$5</c:f>
              <c:numCache>
                <c:formatCode>General</c:formatCode>
                <c:ptCount val="4"/>
                <c:pt idx="0">
                  <c:v>0</c:v>
                </c:pt>
                <c:pt idx="1">
                  <c:v>0.61431298723995054</c:v>
                </c:pt>
                <c:pt idx="2">
                  <c:v>0.36262313714060307</c:v>
                </c:pt>
                <c:pt idx="3">
                  <c:v>0.37441377646344048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453B-81BD-FC9418444273}"/>
            </c:ext>
          </c:extLst>
        </c:ser>
        <c:ser>
          <c:idx val="1"/>
          <c:order val="1"/>
          <c:tx>
            <c:strRef>
              <c:f>ProvidedBy!$D$1</c:f>
              <c:strCache>
                <c:ptCount val="1"/>
                <c:pt idx="0">
                  <c:v>CompProvided_Household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ProvidedBy!$D$2:$D$5</c:f>
              <c:numCache>
                <c:formatCode>General</c:formatCode>
                <c:ptCount val="4"/>
                <c:pt idx="0">
                  <c:v>0</c:v>
                </c:pt>
                <c:pt idx="1">
                  <c:v>0.51193007705462656</c:v>
                </c:pt>
                <c:pt idx="2">
                  <c:v>0.70707470943505424</c:v>
                </c:pt>
                <c:pt idx="3">
                  <c:v>0.68377056214360099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E-453B-81BD-FC9418444273}"/>
            </c:ext>
          </c:extLst>
        </c:ser>
        <c:ser>
          <c:idx val="2"/>
          <c:order val="2"/>
          <c:tx>
            <c:strRef>
              <c:f>ProvidedBy!$E$1</c:f>
              <c:strCache>
                <c:ptCount val="1"/>
                <c:pt idx="0">
                  <c:v>CompProvided_Other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ProvidedBy!$E$2:$E$5</c:f>
              <c:numCache>
                <c:formatCode>General</c:formatCode>
                <c:ptCount val="4"/>
                <c:pt idx="0">
                  <c:v>0</c:v>
                </c:pt>
                <c:pt idx="1">
                  <c:v>1.7639286891401724E-2</c:v>
                </c:pt>
                <c:pt idx="2">
                  <c:v>2.4960734684273709E-2</c:v>
                </c:pt>
                <c:pt idx="3">
                  <c:v>1.6348635640588183E-2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E-453B-81BD-FC9418444273}"/>
            </c:ext>
          </c:extLst>
        </c:ser>
        <c:ser>
          <c:idx val="3"/>
          <c:order val="3"/>
          <c:tx>
            <c:strRef>
              <c:f>ProvidedBy!$F$1</c:f>
              <c:strCache>
                <c:ptCount val="1"/>
                <c:pt idx="0">
                  <c:v>CompProvided_NA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ProvidedBy!$F$2:$F$5</c:f>
              <c:numCache>
                <c:formatCode>General</c:formatCode>
                <c:ptCount val="4"/>
                <c:pt idx="0">
                  <c:v>0</c:v>
                </c:pt>
                <c:pt idx="1">
                  <c:v>3.7232673066302992E-2</c:v>
                </c:pt>
                <c:pt idx="2">
                  <c:v>4.7834658056595807E-2</c:v>
                </c:pt>
                <c:pt idx="3">
                  <c:v>4.1088996605251914E-2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E-453B-81BD-FC941844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020784"/>
        <c:axId val="670972944"/>
      </c:barChart>
      <c:catAx>
        <c:axId val="67102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2944"/>
        <c:crosses val="autoZero"/>
        <c:auto val="1"/>
        <c:lblAlgn val="ctr"/>
        <c:lblOffset val="100"/>
        <c:noMultiLvlLbl val="0"/>
      </c:catAx>
      <c:valAx>
        <c:axId val="6709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provided by...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ProvidedBy!$G$1</c:f>
              <c:strCache>
                <c:ptCount val="1"/>
                <c:pt idx="0">
                  <c:v>IntProvided_School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ProvidedBy!$G$2:$G$5</c:f>
              <c:numCache>
                <c:formatCode>General</c:formatCode>
                <c:ptCount val="4"/>
                <c:pt idx="0">
                  <c:v>2.5118631173541819E-2</c:v>
                </c:pt>
                <c:pt idx="1">
                  <c:v>3.6202623136389847E-2</c:v>
                </c:pt>
                <c:pt idx="2">
                  <c:v>2.4056542054645861E-2</c:v>
                </c:pt>
                <c:pt idx="3">
                  <c:v>1.6539947032555086E-2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D-417A-90B5-76EBD0C32CD6}"/>
            </c:ext>
          </c:extLst>
        </c:ser>
        <c:ser>
          <c:idx val="1"/>
          <c:order val="1"/>
          <c:tx>
            <c:strRef>
              <c:f>ProvidedBy!$H$1</c:f>
              <c:strCache>
                <c:ptCount val="1"/>
                <c:pt idx="0">
                  <c:v>IntProvided_Household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ProvidedBy!$H$2:$H$5</c:f>
              <c:numCache>
                <c:formatCode>General</c:formatCode>
                <c:ptCount val="4"/>
                <c:pt idx="0">
                  <c:v>0.92004634755458348</c:v>
                </c:pt>
                <c:pt idx="1">
                  <c:v>0.92729425560282752</c:v>
                </c:pt>
                <c:pt idx="2">
                  <c:v>0.91299160102866361</c:v>
                </c:pt>
                <c:pt idx="3">
                  <c:v>0.91822470119426147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D-417A-90B5-76EBD0C32CD6}"/>
            </c:ext>
          </c:extLst>
        </c:ser>
        <c:ser>
          <c:idx val="2"/>
          <c:order val="2"/>
          <c:tx>
            <c:strRef>
              <c:f>ProvidedBy!$I$1</c:f>
              <c:strCache>
                <c:ptCount val="1"/>
                <c:pt idx="0">
                  <c:v>IntProvided_Other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ProvidedBy!$I$2:$I$5</c:f>
              <c:numCache>
                <c:formatCode>General</c:formatCode>
                <c:ptCount val="4"/>
                <c:pt idx="0">
                  <c:v>1.5189318552833269E-2</c:v>
                </c:pt>
                <c:pt idx="1">
                  <c:v>1.4445251054748809E-2</c:v>
                </c:pt>
                <c:pt idx="2">
                  <c:v>1.7167171025536498E-2</c:v>
                </c:pt>
                <c:pt idx="3">
                  <c:v>1.5057125996294562E-2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D-417A-90B5-76EBD0C32CD6}"/>
            </c:ext>
          </c:extLst>
        </c:ser>
        <c:ser>
          <c:idx val="3"/>
          <c:order val="3"/>
          <c:tx>
            <c:strRef>
              <c:f>ProvidedBy!$J$1</c:f>
              <c:strCache>
                <c:ptCount val="1"/>
                <c:pt idx="0">
                  <c:v>IntProvided_NA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ProvidedBy!$J$2:$J$5</c:f>
              <c:numCache>
                <c:formatCode>General</c:formatCode>
                <c:ptCount val="4"/>
                <c:pt idx="0">
                  <c:v>4.2309543701872239E-2</c:v>
                </c:pt>
                <c:pt idx="1">
                  <c:v>4.0736291672235254E-2</c:v>
                </c:pt>
                <c:pt idx="2">
                  <c:v>6.1912909296356206E-2</c:v>
                </c:pt>
                <c:pt idx="3">
                  <c:v>5.7270493936147006E-2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D-417A-90B5-76EBD0C3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027440"/>
        <c:axId val="670980016"/>
      </c:barChart>
      <c:catAx>
        <c:axId val="67102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0016"/>
        <c:crosses val="autoZero"/>
        <c:auto val="1"/>
        <c:lblAlgn val="ctr"/>
        <c:lblOffset val="100"/>
        <c:noMultiLvlLbl val="0"/>
      </c:catAx>
      <c:valAx>
        <c:axId val="670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288925</xdr:colOff>
      <xdr:row>6</xdr:row>
      <xdr:rowOff>117475</xdr:rowOff>
    </xdr:from>
    <xdr:to>
      <xdr:col>8</xdr:col>
      <xdr:colOff>593725</xdr:colOff>
      <xdr:row>21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390FD-3325-4408-9975-A77D681F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</xdr:colOff>
      <xdr:row>6</xdr:row>
      <xdr:rowOff>123825</xdr:rowOff>
    </xdr:from>
    <xdr:to>
      <xdr:col>16</xdr:col>
      <xdr:colOff>454025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B73EB-F64F-490A-AF99-817A0111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6</xdr:row>
      <xdr:rowOff>15875</xdr:rowOff>
    </xdr:from>
    <xdr:to>
      <xdr:col>8</xdr:col>
      <xdr:colOff>454025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84726-9D26-49AA-8E56-2258E7B0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6</xdr:row>
      <xdr:rowOff>22225</xdr:rowOff>
    </xdr:from>
    <xdr:to>
      <xdr:col>16</xdr:col>
      <xdr:colOff>346075</xdr:colOff>
      <xdr:row>21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CF86A-2BAC-45E0-A3D7-542FD185E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c3_wee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duc3_week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>
        <row r="7">
          <cell r="B7">
            <v>66561640</v>
          </cell>
          <cell r="C7">
            <v>46713712</v>
          </cell>
          <cell r="D7">
            <v>11020451</v>
          </cell>
          <cell r="E7">
            <v>4887743</v>
          </cell>
          <cell r="F7">
            <v>1987773</v>
          </cell>
          <cell r="G7">
            <v>1096152</v>
          </cell>
          <cell r="H7">
            <v>855810</v>
          </cell>
        </row>
        <row r="56">
          <cell r="B56">
            <v>44334805</v>
          </cell>
          <cell r="C56">
            <v>34610263</v>
          </cell>
          <cell r="D56">
            <v>6077312</v>
          </cell>
          <cell r="E56">
            <v>1983283</v>
          </cell>
          <cell r="F56">
            <v>760616</v>
          </cell>
          <cell r="G56">
            <v>504595</v>
          </cell>
          <cell r="H56">
            <v>398735</v>
          </cell>
        </row>
        <row r="57">
          <cell r="B57">
            <v>14904241</v>
          </cell>
          <cell r="C57">
            <v>8820168</v>
          </cell>
          <cell r="D57">
            <v>3450596</v>
          </cell>
          <cell r="E57">
            <v>1674803</v>
          </cell>
          <cell r="F57">
            <v>561298</v>
          </cell>
          <cell r="G57">
            <v>175020</v>
          </cell>
          <cell r="H57">
            <v>222357</v>
          </cell>
        </row>
        <row r="58">
          <cell r="B58">
            <v>5783530</v>
          </cell>
          <cell r="C58">
            <v>2523258</v>
          </cell>
          <cell r="D58">
            <v>1300966</v>
          </cell>
          <cell r="E58">
            <v>1079196</v>
          </cell>
          <cell r="F58">
            <v>532394</v>
          </cell>
          <cell r="G58">
            <v>207983</v>
          </cell>
          <cell r="H58">
            <v>139732</v>
          </cell>
        </row>
        <row r="59">
          <cell r="B59">
            <v>1492744</v>
          </cell>
          <cell r="C59">
            <v>724053</v>
          </cell>
          <cell r="D59">
            <v>188189</v>
          </cell>
          <cell r="E59">
            <v>150461</v>
          </cell>
          <cell r="F59">
            <v>126503</v>
          </cell>
          <cell r="G59">
            <v>208554</v>
          </cell>
          <cell r="H59">
            <v>94986</v>
          </cell>
        </row>
        <row r="60">
          <cell r="B60">
            <v>46320</v>
          </cell>
          <cell r="C60">
            <v>35970</v>
          </cell>
          <cell r="D60">
            <v>3388</v>
          </cell>
          <cell r="E60" t="str">
            <v>-</v>
          </cell>
          <cell r="F60">
            <v>6961</v>
          </cell>
          <cell r="G60" t="str">
            <v>-</v>
          </cell>
          <cell r="H60" t="str">
            <v>-</v>
          </cell>
        </row>
      </sheetData>
      <sheetData sheetId="1">
        <row r="7">
          <cell r="B7">
            <v>1007827</v>
          </cell>
          <cell r="C7">
            <v>689508</v>
          </cell>
          <cell r="D7">
            <v>211764</v>
          </cell>
          <cell r="E7">
            <v>51600</v>
          </cell>
          <cell r="F7">
            <v>24409</v>
          </cell>
          <cell r="G7">
            <v>13029</v>
          </cell>
          <cell r="H7">
            <v>17517</v>
          </cell>
        </row>
      </sheetData>
      <sheetData sheetId="2">
        <row r="7">
          <cell r="B7">
            <v>153746</v>
          </cell>
          <cell r="C7">
            <v>115469</v>
          </cell>
          <cell r="D7">
            <v>19593</v>
          </cell>
          <cell r="E7">
            <v>10796</v>
          </cell>
          <cell r="F7">
            <v>5211</v>
          </cell>
          <cell r="G7">
            <v>1707</v>
          </cell>
          <cell r="H7">
            <v>971</v>
          </cell>
        </row>
      </sheetData>
      <sheetData sheetId="3">
        <row r="7">
          <cell r="B7">
            <v>1636868</v>
          </cell>
          <cell r="C7">
            <v>1062682</v>
          </cell>
          <cell r="D7">
            <v>282626</v>
          </cell>
          <cell r="E7">
            <v>191989</v>
          </cell>
          <cell r="F7">
            <v>20203</v>
          </cell>
          <cell r="G7">
            <v>72463</v>
          </cell>
          <cell r="H7">
            <v>6905</v>
          </cell>
        </row>
      </sheetData>
      <sheetData sheetId="4">
        <row r="7">
          <cell r="B7">
            <v>685683</v>
          </cell>
          <cell r="C7">
            <v>382208</v>
          </cell>
          <cell r="D7">
            <v>114296</v>
          </cell>
          <cell r="E7">
            <v>54160</v>
          </cell>
          <cell r="F7">
            <v>74305</v>
          </cell>
          <cell r="G7">
            <v>43028</v>
          </cell>
          <cell r="H7">
            <v>17686</v>
          </cell>
        </row>
      </sheetData>
      <sheetData sheetId="5">
        <row r="7">
          <cell r="B7">
            <v>8708226</v>
          </cell>
          <cell r="C7">
            <v>6343654</v>
          </cell>
          <cell r="D7">
            <v>1389013</v>
          </cell>
          <cell r="E7">
            <v>557517</v>
          </cell>
          <cell r="F7">
            <v>170855</v>
          </cell>
          <cell r="G7">
            <v>70126</v>
          </cell>
          <cell r="H7">
            <v>177063</v>
          </cell>
        </row>
      </sheetData>
      <sheetData sheetId="6">
        <row r="7">
          <cell r="B7">
            <v>1043504</v>
          </cell>
          <cell r="C7">
            <v>811741</v>
          </cell>
          <cell r="D7">
            <v>114464</v>
          </cell>
          <cell r="E7">
            <v>32252</v>
          </cell>
          <cell r="F7">
            <v>49640</v>
          </cell>
          <cell r="G7">
            <v>15195</v>
          </cell>
          <cell r="H7">
            <v>20212</v>
          </cell>
        </row>
      </sheetData>
      <sheetData sheetId="7">
        <row r="7">
          <cell r="B7">
            <v>728958</v>
          </cell>
          <cell r="C7">
            <v>549546</v>
          </cell>
          <cell r="D7">
            <v>134735</v>
          </cell>
          <cell r="E7">
            <v>38952</v>
          </cell>
          <cell r="F7">
            <v>1957</v>
          </cell>
          <cell r="G7" t="str">
            <v>-</v>
          </cell>
          <cell r="H7">
            <v>3767</v>
          </cell>
        </row>
      </sheetData>
      <sheetData sheetId="8">
        <row r="7">
          <cell r="B7">
            <v>215587</v>
          </cell>
          <cell r="C7">
            <v>153292</v>
          </cell>
          <cell r="D7">
            <v>41692</v>
          </cell>
          <cell r="E7">
            <v>9684</v>
          </cell>
          <cell r="F7">
            <v>8225</v>
          </cell>
          <cell r="G7">
            <v>2078</v>
          </cell>
          <cell r="H7">
            <v>616</v>
          </cell>
        </row>
      </sheetData>
      <sheetData sheetId="9">
        <row r="7">
          <cell r="B7">
            <v>100675</v>
          </cell>
          <cell r="C7">
            <v>63617</v>
          </cell>
          <cell r="D7">
            <v>22768</v>
          </cell>
          <cell r="E7">
            <v>8141</v>
          </cell>
          <cell r="F7">
            <v>1001</v>
          </cell>
          <cell r="G7">
            <v>4469</v>
          </cell>
          <cell r="H7">
            <v>678</v>
          </cell>
        </row>
      </sheetData>
      <sheetData sheetId="10">
        <row r="7">
          <cell r="B7">
            <v>4185221</v>
          </cell>
          <cell r="C7">
            <v>2898625</v>
          </cell>
          <cell r="D7">
            <v>745263</v>
          </cell>
          <cell r="E7">
            <v>272803</v>
          </cell>
          <cell r="F7">
            <v>195022</v>
          </cell>
          <cell r="G7">
            <v>42262</v>
          </cell>
          <cell r="H7">
            <v>31246</v>
          </cell>
        </row>
      </sheetData>
      <sheetData sheetId="11">
        <row r="7">
          <cell r="B7">
            <v>2142014</v>
          </cell>
          <cell r="C7">
            <v>1425104</v>
          </cell>
          <cell r="D7">
            <v>452437</v>
          </cell>
          <cell r="E7">
            <v>159087</v>
          </cell>
          <cell r="F7">
            <v>40307</v>
          </cell>
          <cell r="G7">
            <v>51906</v>
          </cell>
          <cell r="H7">
            <v>13174</v>
          </cell>
        </row>
      </sheetData>
      <sheetData sheetId="12">
        <row r="7">
          <cell r="B7">
            <v>367841</v>
          </cell>
          <cell r="C7">
            <v>262666</v>
          </cell>
          <cell r="D7">
            <v>61336</v>
          </cell>
          <cell r="E7">
            <v>26860</v>
          </cell>
          <cell r="F7">
            <v>4310</v>
          </cell>
          <cell r="G7">
            <v>9757</v>
          </cell>
          <cell r="H7">
            <v>2913</v>
          </cell>
        </row>
      </sheetData>
      <sheetData sheetId="13">
        <row r="7">
          <cell r="B7">
            <v>378160</v>
          </cell>
          <cell r="C7">
            <v>257954</v>
          </cell>
          <cell r="D7">
            <v>69865</v>
          </cell>
          <cell r="E7">
            <v>27941</v>
          </cell>
          <cell r="F7">
            <v>17572</v>
          </cell>
          <cell r="G7">
            <v>4828</v>
          </cell>
          <cell r="H7" t="str">
            <v>-</v>
          </cell>
        </row>
      </sheetData>
      <sheetData sheetId="14">
        <row r="7">
          <cell r="B7">
            <v>2441393</v>
          </cell>
          <cell r="C7">
            <v>1710239</v>
          </cell>
          <cell r="D7">
            <v>472468</v>
          </cell>
          <cell r="E7">
            <v>84585</v>
          </cell>
          <cell r="F7">
            <v>79019</v>
          </cell>
          <cell r="G7">
            <v>75798</v>
          </cell>
          <cell r="H7">
            <v>19284</v>
          </cell>
        </row>
      </sheetData>
      <sheetData sheetId="15">
        <row r="7">
          <cell r="B7">
            <v>1422897</v>
          </cell>
          <cell r="C7">
            <v>1045420</v>
          </cell>
          <cell r="D7">
            <v>217227</v>
          </cell>
          <cell r="E7">
            <v>83423</v>
          </cell>
          <cell r="F7">
            <v>42109</v>
          </cell>
          <cell r="G7">
            <v>21345</v>
          </cell>
          <cell r="H7">
            <v>13373</v>
          </cell>
        </row>
      </sheetData>
      <sheetData sheetId="16">
        <row r="7">
          <cell r="B7">
            <v>582093</v>
          </cell>
          <cell r="C7">
            <v>402316</v>
          </cell>
          <cell r="D7">
            <v>115365</v>
          </cell>
          <cell r="E7">
            <v>30026</v>
          </cell>
          <cell r="F7">
            <v>20183</v>
          </cell>
          <cell r="G7">
            <v>14204</v>
          </cell>
          <cell r="H7" t="str">
            <v>-</v>
          </cell>
        </row>
      </sheetData>
      <sheetData sheetId="17">
        <row r="7">
          <cell r="B7">
            <v>582109</v>
          </cell>
          <cell r="C7">
            <v>404922</v>
          </cell>
          <cell r="D7">
            <v>121247</v>
          </cell>
          <cell r="E7">
            <v>23206</v>
          </cell>
          <cell r="F7">
            <v>18986</v>
          </cell>
          <cell r="G7">
            <v>10757</v>
          </cell>
          <cell r="H7">
            <v>2991</v>
          </cell>
        </row>
      </sheetData>
      <sheetData sheetId="18">
        <row r="7">
          <cell r="B7">
            <v>905789</v>
          </cell>
          <cell r="C7">
            <v>568414</v>
          </cell>
          <cell r="D7">
            <v>141301</v>
          </cell>
          <cell r="E7">
            <v>41173</v>
          </cell>
          <cell r="F7">
            <v>82595</v>
          </cell>
          <cell r="G7">
            <v>65895</v>
          </cell>
          <cell r="H7">
            <v>6411</v>
          </cell>
        </row>
      </sheetData>
      <sheetData sheetId="19">
        <row r="7">
          <cell r="B7">
            <v>980445</v>
          </cell>
          <cell r="C7">
            <v>578199</v>
          </cell>
          <cell r="D7">
            <v>158766</v>
          </cell>
          <cell r="E7">
            <v>90503</v>
          </cell>
          <cell r="F7">
            <v>70817</v>
          </cell>
          <cell r="G7">
            <v>38242</v>
          </cell>
          <cell r="H7">
            <v>43919</v>
          </cell>
        </row>
      </sheetData>
      <sheetData sheetId="20">
        <row r="7">
          <cell r="B7">
            <v>231871</v>
          </cell>
          <cell r="C7">
            <v>172127</v>
          </cell>
          <cell r="D7">
            <v>44485</v>
          </cell>
          <cell r="E7">
            <v>8034</v>
          </cell>
          <cell r="F7">
            <v>3033</v>
          </cell>
          <cell r="G7" t="str">
            <v>-</v>
          </cell>
          <cell r="H7">
            <v>4192</v>
          </cell>
        </row>
      </sheetData>
      <sheetData sheetId="21">
        <row r="7">
          <cell r="B7">
            <v>1190966</v>
          </cell>
          <cell r="C7">
            <v>868595</v>
          </cell>
          <cell r="D7">
            <v>153073</v>
          </cell>
          <cell r="E7">
            <v>85943</v>
          </cell>
          <cell r="F7">
            <v>42296</v>
          </cell>
          <cell r="G7">
            <v>19233</v>
          </cell>
          <cell r="H7">
            <v>21826</v>
          </cell>
        </row>
      </sheetData>
      <sheetData sheetId="22">
        <row r="7">
          <cell r="B7">
            <v>1302392</v>
          </cell>
          <cell r="C7">
            <v>933376</v>
          </cell>
          <cell r="D7">
            <v>279007</v>
          </cell>
          <cell r="E7">
            <v>64714</v>
          </cell>
          <cell r="F7">
            <v>14011</v>
          </cell>
          <cell r="G7">
            <v>2561</v>
          </cell>
          <cell r="H7">
            <v>8722</v>
          </cell>
        </row>
      </sheetData>
      <sheetData sheetId="23">
        <row r="7">
          <cell r="B7">
            <v>1909024</v>
          </cell>
          <cell r="C7">
            <v>1196310</v>
          </cell>
          <cell r="D7">
            <v>327641</v>
          </cell>
          <cell r="E7">
            <v>244149</v>
          </cell>
          <cell r="F7">
            <v>74132</v>
          </cell>
          <cell r="G7">
            <v>58393</v>
          </cell>
          <cell r="H7">
            <v>8400</v>
          </cell>
        </row>
      </sheetData>
      <sheetData sheetId="24">
        <row r="7">
          <cell r="B7">
            <v>1154208</v>
          </cell>
          <cell r="C7">
            <v>897268</v>
          </cell>
          <cell r="D7">
            <v>180023</v>
          </cell>
          <cell r="E7">
            <v>63124</v>
          </cell>
          <cell r="F7">
            <v>8194</v>
          </cell>
          <cell r="G7">
            <v>5600</v>
          </cell>
          <cell r="H7" t="str">
            <v>-</v>
          </cell>
        </row>
      </sheetData>
      <sheetData sheetId="25">
        <row r="7">
          <cell r="B7">
            <v>681885</v>
          </cell>
          <cell r="C7">
            <v>427209</v>
          </cell>
          <cell r="D7">
            <v>90277</v>
          </cell>
          <cell r="E7">
            <v>63585</v>
          </cell>
          <cell r="F7">
            <v>74508</v>
          </cell>
          <cell r="G7">
            <v>22007</v>
          </cell>
          <cell r="H7">
            <v>4299</v>
          </cell>
        </row>
      </sheetData>
      <sheetData sheetId="26">
        <row r="7">
          <cell r="B7">
            <v>1124333</v>
          </cell>
          <cell r="C7">
            <v>797756</v>
          </cell>
          <cell r="D7">
            <v>175642</v>
          </cell>
          <cell r="E7">
            <v>96524</v>
          </cell>
          <cell r="F7">
            <v>35585</v>
          </cell>
          <cell r="G7">
            <v>18826</v>
          </cell>
          <cell r="H7" t="str">
            <v>-</v>
          </cell>
        </row>
      </sheetData>
      <sheetData sheetId="27">
        <row r="7">
          <cell r="B7">
            <v>173949</v>
          </cell>
          <cell r="C7">
            <v>114664</v>
          </cell>
          <cell r="D7">
            <v>34051</v>
          </cell>
          <cell r="E7">
            <v>13863</v>
          </cell>
          <cell r="F7">
            <v>4099</v>
          </cell>
          <cell r="G7">
            <v>5044</v>
          </cell>
          <cell r="H7">
            <v>2229</v>
          </cell>
        </row>
      </sheetData>
      <sheetData sheetId="28">
        <row r="7">
          <cell r="B7">
            <v>365259</v>
          </cell>
          <cell r="C7">
            <v>272850</v>
          </cell>
          <cell r="D7">
            <v>55696</v>
          </cell>
          <cell r="E7">
            <v>14895</v>
          </cell>
          <cell r="F7">
            <v>18295</v>
          </cell>
          <cell r="G7">
            <v>2004</v>
          </cell>
          <cell r="H7">
            <v>1519</v>
          </cell>
        </row>
      </sheetData>
      <sheetData sheetId="29">
        <row r="7">
          <cell r="B7">
            <v>818734</v>
          </cell>
          <cell r="C7">
            <v>530790</v>
          </cell>
          <cell r="D7">
            <v>136257</v>
          </cell>
          <cell r="E7">
            <v>95279</v>
          </cell>
          <cell r="F7">
            <v>39360</v>
          </cell>
          <cell r="G7">
            <v>3854</v>
          </cell>
          <cell r="H7">
            <v>13194</v>
          </cell>
        </row>
      </sheetData>
      <sheetData sheetId="30">
        <row r="7">
          <cell r="B7">
            <v>225765</v>
          </cell>
          <cell r="C7">
            <v>177263</v>
          </cell>
          <cell r="D7">
            <v>38135</v>
          </cell>
          <cell r="E7">
            <v>6890</v>
          </cell>
          <cell r="F7">
            <v>1950</v>
          </cell>
          <cell r="G7" t="str">
            <v>-</v>
          </cell>
          <cell r="H7">
            <v>1527</v>
          </cell>
        </row>
      </sheetData>
      <sheetData sheetId="31">
        <row r="7">
          <cell r="B7">
            <v>2026763</v>
          </cell>
          <cell r="C7">
            <v>1494028</v>
          </cell>
          <cell r="D7">
            <v>334349</v>
          </cell>
          <cell r="E7">
            <v>136618</v>
          </cell>
          <cell r="F7">
            <v>36518</v>
          </cell>
          <cell r="G7">
            <v>21762</v>
          </cell>
          <cell r="H7">
            <v>3488</v>
          </cell>
        </row>
      </sheetData>
      <sheetData sheetId="32">
        <row r="7">
          <cell r="B7">
            <v>429183</v>
          </cell>
          <cell r="C7">
            <v>289497</v>
          </cell>
          <cell r="D7">
            <v>70823</v>
          </cell>
          <cell r="E7">
            <v>47220</v>
          </cell>
          <cell r="F7">
            <v>11091</v>
          </cell>
          <cell r="G7">
            <v>9257</v>
          </cell>
          <cell r="H7">
            <v>1294</v>
          </cell>
        </row>
      </sheetData>
      <sheetData sheetId="33">
        <row r="7">
          <cell r="B7">
            <v>3842827</v>
          </cell>
          <cell r="C7">
            <v>2772282</v>
          </cell>
          <cell r="D7">
            <v>528440</v>
          </cell>
          <cell r="E7">
            <v>270725</v>
          </cell>
          <cell r="F7">
            <v>149811</v>
          </cell>
          <cell r="G7">
            <v>18898</v>
          </cell>
          <cell r="H7">
            <v>102671</v>
          </cell>
        </row>
      </sheetData>
      <sheetData sheetId="34">
        <row r="7">
          <cell r="B7">
            <v>2168188</v>
          </cell>
          <cell r="C7">
            <v>1578959</v>
          </cell>
          <cell r="D7">
            <v>287859</v>
          </cell>
          <cell r="E7">
            <v>173556</v>
          </cell>
          <cell r="F7">
            <v>12170</v>
          </cell>
          <cell r="G7">
            <v>22257</v>
          </cell>
          <cell r="H7">
            <v>93386</v>
          </cell>
        </row>
      </sheetData>
      <sheetData sheetId="35">
        <row r="7">
          <cell r="B7">
            <v>108867</v>
          </cell>
          <cell r="C7">
            <v>85514</v>
          </cell>
          <cell r="D7">
            <v>13968</v>
          </cell>
          <cell r="E7">
            <v>6638</v>
          </cell>
          <cell r="F7">
            <v>318</v>
          </cell>
          <cell r="G7">
            <v>2159</v>
          </cell>
          <cell r="H7">
            <v>269</v>
          </cell>
        </row>
      </sheetData>
      <sheetData sheetId="36">
        <row r="7">
          <cell r="B7">
            <v>2173858</v>
          </cell>
          <cell r="C7">
            <v>1518467</v>
          </cell>
          <cell r="D7">
            <v>422113</v>
          </cell>
          <cell r="E7">
            <v>73328</v>
          </cell>
          <cell r="F7">
            <v>54807</v>
          </cell>
          <cell r="G7">
            <v>54036</v>
          </cell>
          <cell r="H7">
            <v>51106</v>
          </cell>
        </row>
      </sheetData>
      <sheetData sheetId="37">
        <row r="7">
          <cell r="B7">
            <v>828250</v>
          </cell>
          <cell r="C7">
            <v>524721</v>
          </cell>
          <cell r="D7">
            <v>129202</v>
          </cell>
          <cell r="E7">
            <v>96815</v>
          </cell>
          <cell r="F7">
            <v>10935</v>
          </cell>
          <cell r="G7">
            <v>56462</v>
          </cell>
          <cell r="H7">
            <v>10115</v>
          </cell>
        </row>
      </sheetData>
      <sheetData sheetId="38">
        <row r="7">
          <cell r="B7">
            <v>732865</v>
          </cell>
          <cell r="C7">
            <v>523556</v>
          </cell>
          <cell r="D7">
            <v>157862</v>
          </cell>
          <cell r="E7">
            <v>29330</v>
          </cell>
          <cell r="F7">
            <v>15095</v>
          </cell>
          <cell r="G7">
            <v>7022</v>
          </cell>
          <cell r="H7" t="str">
            <v>-</v>
          </cell>
        </row>
      </sheetData>
      <sheetData sheetId="39">
        <row r="7">
          <cell r="B7">
            <v>2124446</v>
          </cell>
          <cell r="C7">
            <v>1445365</v>
          </cell>
          <cell r="D7">
            <v>372767</v>
          </cell>
          <cell r="E7">
            <v>206790</v>
          </cell>
          <cell r="F7">
            <v>38625</v>
          </cell>
          <cell r="G7">
            <v>16791</v>
          </cell>
          <cell r="H7">
            <v>44107</v>
          </cell>
        </row>
      </sheetData>
      <sheetData sheetId="40">
        <row r="7">
          <cell r="B7">
            <v>218345</v>
          </cell>
          <cell r="C7">
            <v>185183</v>
          </cell>
          <cell r="D7">
            <v>25268</v>
          </cell>
          <cell r="E7">
            <v>6317</v>
          </cell>
          <cell r="F7">
            <v>654</v>
          </cell>
          <cell r="G7">
            <v>461</v>
          </cell>
          <cell r="H7">
            <v>461</v>
          </cell>
        </row>
      </sheetData>
      <sheetData sheetId="41">
        <row r="7">
          <cell r="B7">
            <v>931435</v>
          </cell>
          <cell r="C7">
            <v>630389</v>
          </cell>
          <cell r="D7">
            <v>164175</v>
          </cell>
          <cell r="E7">
            <v>85335</v>
          </cell>
          <cell r="F7">
            <v>42628</v>
          </cell>
          <cell r="G7">
            <v>8908</v>
          </cell>
          <cell r="H7" t="str">
            <v>-</v>
          </cell>
        </row>
      </sheetData>
      <sheetData sheetId="42">
        <row r="7">
          <cell r="B7">
            <v>186656</v>
          </cell>
          <cell r="C7">
            <v>148377</v>
          </cell>
          <cell r="D7">
            <v>28206</v>
          </cell>
          <cell r="E7">
            <v>3628</v>
          </cell>
          <cell r="F7">
            <v>5167</v>
          </cell>
          <cell r="G7" t="str">
            <v>-</v>
          </cell>
          <cell r="H7">
            <v>1277</v>
          </cell>
        </row>
      </sheetData>
      <sheetData sheetId="43">
        <row r="7">
          <cell r="B7">
            <v>1443053</v>
          </cell>
          <cell r="C7">
            <v>1061728</v>
          </cell>
          <cell r="D7">
            <v>220197</v>
          </cell>
          <cell r="E7">
            <v>81581</v>
          </cell>
          <cell r="F7">
            <v>53733</v>
          </cell>
          <cell r="G7">
            <v>25813</v>
          </cell>
          <cell r="H7" t="str">
            <v>-</v>
          </cell>
        </row>
      </sheetData>
      <sheetData sheetId="44">
        <row r="7">
          <cell r="B7">
            <v>6511576</v>
          </cell>
          <cell r="C7">
            <v>4471061</v>
          </cell>
          <cell r="D7">
            <v>984018</v>
          </cell>
          <cell r="E7">
            <v>755347</v>
          </cell>
          <cell r="F7">
            <v>176081</v>
          </cell>
          <cell r="G7">
            <v>56843</v>
          </cell>
          <cell r="H7">
            <v>68225</v>
          </cell>
        </row>
      </sheetData>
      <sheetData sheetId="45">
        <row r="7">
          <cell r="B7">
            <v>733320</v>
          </cell>
          <cell r="C7">
            <v>554324</v>
          </cell>
          <cell r="D7">
            <v>116177</v>
          </cell>
          <cell r="E7">
            <v>32036</v>
          </cell>
          <cell r="F7">
            <v>17393</v>
          </cell>
          <cell r="G7">
            <v>12457</v>
          </cell>
          <cell r="H7">
            <v>934</v>
          </cell>
        </row>
      </sheetData>
      <sheetData sheetId="46">
        <row r="7">
          <cell r="B7">
            <v>112986</v>
          </cell>
          <cell r="C7">
            <v>84514</v>
          </cell>
          <cell r="D7">
            <v>20023</v>
          </cell>
          <cell r="E7">
            <v>4679</v>
          </cell>
          <cell r="F7">
            <v>1305</v>
          </cell>
          <cell r="G7">
            <v>822</v>
          </cell>
          <cell r="H7">
            <v>1644</v>
          </cell>
        </row>
      </sheetData>
      <sheetData sheetId="47">
        <row r="7">
          <cell r="B7">
            <v>1572541</v>
          </cell>
          <cell r="C7">
            <v>1099304</v>
          </cell>
          <cell r="D7">
            <v>270875</v>
          </cell>
          <cell r="E7">
            <v>123375</v>
          </cell>
          <cell r="F7">
            <v>52532</v>
          </cell>
          <cell r="G7">
            <v>10491</v>
          </cell>
          <cell r="H7">
            <v>15965</v>
          </cell>
        </row>
      </sheetData>
      <sheetData sheetId="48">
        <row r="7">
          <cell r="B7">
            <v>1388350</v>
          </cell>
          <cell r="C7">
            <v>1000293</v>
          </cell>
          <cell r="D7">
            <v>245620</v>
          </cell>
          <cell r="E7">
            <v>68033</v>
          </cell>
          <cell r="F7">
            <v>41829</v>
          </cell>
          <cell r="G7">
            <v>22984</v>
          </cell>
          <cell r="H7">
            <v>9590</v>
          </cell>
        </row>
      </sheetData>
      <sheetData sheetId="49">
        <row r="7">
          <cell r="B7">
            <v>303324</v>
          </cell>
          <cell r="C7">
            <v>196066</v>
          </cell>
          <cell r="D7">
            <v>56390</v>
          </cell>
          <cell r="E7">
            <v>29345</v>
          </cell>
          <cell r="F7">
            <v>8393</v>
          </cell>
          <cell r="G7">
            <v>6487</v>
          </cell>
          <cell r="H7">
            <v>6643</v>
          </cell>
        </row>
      </sheetData>
      <sheetData sheetId="50">
        <row r="7">
          <cell r="B7">
            <v>1141753</v>
          </cell>
          <cell r="C7">
            <v>822611</v>
          </cell>
          <cell r="D7">
            <v>155265</v>
          </cell>
          <cell r="E7">
            <v>101952</v>
          </cell>
          <cell r="F7">
            <v>14834</v>
          </cell>
          <cell r="G7">
            <v>47091</v>
          </cell>
          <cell r="H7" t="str">
            <v>-</v>
          </cell>
        </row>
      </sheetData>
      <sheetData sheetId="51">
        <row r="7">
          <cell r="B7">
            <v>135632</v>
          </cell>
          <cell r="C7">
            <v>113689</v>
          </cell>
          <cell r="D7">
            <v>16340</v>
          </cell>
          <cell r="E7">
            <v>3396</v>
          </cell>
          <cell r="F7">
            <v>1669</v>
          </cell>
          <cell r="G7">
            <v>538</v>
          </cell>
          <cell r="H7" t="str">
            <v>-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>
        <row r="8">
          <cell r="B8">
            <v>44166300</v>
          </cell>
          <cell r="C8">
            <v>35822037</v>
          </cell>
          <cell r="D8">
            <v>5568950</v>
          </cell>
          <cell r="E8">
            <v>1488578</v>
          </cell>
          <cell r="F8">
            <v>342790</v>
          </cell>
          <cell r="G8">
            <v>368158</v>
          </cell>
          <cell r="H8">
            <v>575788</v>
          </cell>
        </row>
        <row r="63">
          <cell r="B63">
            <v>32961770</v>
          </cell>
          <cell r="C63">
            <v>27634252</v>
          </cell>
          <cell r="D63">
            <v>3752846</v>
          </cell>
          <cell r="E63">
            <v>888824</v>
          </cell>
          <cell r="F63">
            <v>203385</v>
          </cell>
          <cell r="G63">
            <v>167603</v>
          </cell>
          <cell r="H63">
            <v>314859</v>
          </cell>
        </row>
        <row r="70">
          <cell r="B70">
            <v>4883715</v>
          </cell>
          <cell r="C70">
            <v>3473264</v>
          </cell>
          <cell r="D70">
            <v>878750</v>
          </cell>
          <cell r="E70">
            <v>242626</v>
          </cell>
          <cell r="F70">
            <v>57512</v>
          </cell>
          <cell r="G70">
            <v>173070</v>
          </cell>
          <cell r="H70">
            <v>58494</v>
          </cell>
        </row>
      </sheetData>
      <sheetData sheetId="1">
        <row r="8">
          <cell r="B8">
            <v>675387</v>
          </cell>
          <cell r="C8">
            <v>532903</v>
          </cell>
          <cell r="D8">
            <v>89671</v>
          </cell>
          <cell r="E8">
            <v>31308</v>
          </cell>
          <cell r="F8">
            <v>8263</v>
          </cell>
          <cell r="G8">
            <v>9401</v>
          </cell>
          <cell r="H8">
            <v>3841</v>
          </cell>
        </row>
      </sheetData>
      <sheetData sheetId="2">
        <row r="8">
          <cell r="B8">
            <v>97292</v>
          </cell>
          <cell r="C8">
            <v>74202</v>
          </cell>
          <cell r="D8">
            <v>14079</v>
          </cell>
          <cell r="E8">
            <v>5614</v>
          </cell>
          <cell r="F8">
            <v>1155</v>
          </cell>
          <cell r="G8">
            <v>1255</v>
          </cell>
          <cell r="H8">
            <v>987</v>
          </cell>
        </row>
      </sheetData>
      <sheetData sheetId="3">
        <row r="8">
          <cell r="B8">
            <v>1010213</v>
          </cell>
          <cell r="C8">
            <v>796519</v>
          </cell>
          <cell r="D8">
            <v>144242</v>
          </cell>
          <cell r="E8">
            <v>50578</v>
          </cell>
          <cell r="F8">
            <v>9156</v>
          </cell>
          <cell r="G8">
            <v>7424</v>
          </cell>
          <cell r="H8">
            <v>2295</v>
          </cell>
        </row>
      </sheetData>
      <sheetData sheetId="4">
        <row r="8">
          <cell r="B8">
            <v>421394</v>
          </cell>
          <cell r="C8">
            <v>333799</v>
          </cell>
          <cell r="D8">
            <v>69960</v>
          </cell>
          <cell r="E8">
            <v>10029</v>
          </cell>
          <cell r="F8" t="str">
            <v>-</v>
          </cell>
          <cell r="G8">
            <v>4700</v>
          </cell>
          <cell r="H8">
            <v>2907</v>
          </cell>
        </row>
      </sheetData>
      <sheetData sheetId="5">
        <row r="8">
          <cell r="B8">
            <v>5581912</v>
          </cell>
          <cell r="C8">
            <v>4736929</v>
          </cell>
          <cell r="D8">
            <v>578268</v>
          </cell>
          <cell r="E8">
            <v>191863</v>
          </cell>
          <cell r="F8">
            <v>6757</v>
          </cell>
          <cell r="G8">
            <v>21748</v>
          </cell>
          <cell r="H8">
            <v>46348</v>
          </cell>
        </row>
      </sheetData>
      <sheetData sheetId="6">
        <row r="8">
          <cell r="B8">
            <v>845548</v>
          </cell>
          <cell r="C8">
            <v>682625</v>
          </cell>
          <cell r="D8">
            <v>117425</v>
          </cell>
          <cell r="E8">
            <v>41086</v>
          </cell>
          <cell r="F8">
            <v>1318</v>
          </cell>
          <cell r="G8">
            <v>1557</v>
          </cell>
          <cell r="H8">
            <v>1536</v>
          </cell>
        </row>
      </sheetData>
      <sheetData sheetId="7">
        <row r="8">
          <cell r="B8">
            <v>456538</v>
          </cell>
          <cell r="C8">
            <v>415243</v>
          </cell>
          <cell r="D8">
            <v>26378</v>
          </cell>
          <cell r="E8">
            <v>7849</v>
          </cell>
          <cell r="F8">
            <v>3169</v>
          </cell>
          <cell r="G8">
            <v>2375</v>
          </cell>
          <cell r="H8">
            <v>1525</v>
          </cell>
        </row>
      </sheetData>
      <sheetData sheetId="8">
        <row r="8">
          <cell r="B8">
            <v>93239</v>
          </cell>
          <cell r="C8">
            <v>90088</v>
          </cell>
          <cell r="D8">
            <v>1940</v>
          </cell>
          <cell r="E8" t="str">
            <v>-</v>
          </cell>
          <cell r="F8" t="str">
            <v>-</v>
          </cell>
          <cell r="G8">
            <v>1211</v>
          </cell>
          <cell r="H8" t="str">
            <v>-</v>
          </cell>
        </row>
      </sheetData>
      <sheetData sheetId="9">
        <row r="8">
          <cell r="B8">
            <v>65919</v>
          </cell>
          <cell r="C8">
            <v>56729</v>
          </cell>
          <cell r="D8">
            <v>8880</v>
          </cell>
          <cell r="E8">
            <v>310</v>
          </cell>
          <cell r="F8" t="str">
            <v>-</v>
          </cell>
          <cell r="G8" t="str">
            <v>-</v>
          </cell>
          <cell r="H8" t="str">
            <v>-</v>
          </cell>
        </row>
      </sheetData>
      <sheetData sheetId="10">
        <row r="8">
          <cell r="B8">
            <v>2811767</v>
          </cell>
          <cell r="C8">
            <v>2056251</v>
          </cell>
          <cell r="D8">
            <v>612277</v>
          </cell>
          <cell r="F8">
            <v>19874</v>
          </cell>
          <cell r="G8">
            <v>10793</v>
          </cell>
          <cell r="H8">
            <v>46770</v>
          </cell>
        </row>
      </sheetData>
      <sheetData sheetId="11">
        <row r="8">
          <cell r="B8">
            <v>1454533</v>
          </cell>
          <cell r="C8">
            <v>1056344</v>
          </cell>
          <cell r="D8">
            <v>163658</v>
          </cell>
          <cell r="E8">
            <v>153042</v>
          </cell>
          <cell r="F8">
            <v>1074</v>
          </cell>
          <cell r="G8">
            <v>62952</v>
          </cell>
          <cell r="H8">
            <v>17462</v>
          </cell>
        </row>
      </sheetData>
      <sheetData sheetId="12">
        <row r="8">
          <cell r="B8">
            <v>176348</v>
          </cell>
          <cell r="C8">
            <v>135150</v>
          </cell>
          <cell r="D8">
            <v>35941</v>
          </cell>
          <cell r="E8">
            <v>2027</v>
          </cell>
          <cell r="F8">
            <v>3230</v>
          </cell>
          <cell r="G8" t="str">
            <v>-</v>
          </cell>
          <cell r="H8" t="str">
            <v>-</v>
          </cell>
        </row>
      </sheetData>
      <sheetData sheetId="13">
        <row r="8">
          <cell r="B8">
            <v>306909</v>
          </cell>
          <cell r="C8">
            <v>227506</v>
          </cell>
          <cell r="D8">
            <v>68393</v>
          </cell>
          <cell r="E8">
            <v>4269</v>
          </cell>
          <cell r="F8">
            <v>2385</v>
          </cell>
          <cell r="G8">
            <v>2228</v>
          </cell>
          <cell r="H8">
            <v>2127</v>
          </cell>
        </row>
      </sheetData>
      <sheetData sheetId="14">
        <row r="8">
          <cell r="B8">
            <v>1528962</v>
          </cell>
          <cell r="C8">
            <v>1283838</v>
          </cell>
          <cell r="D8">
            <v>192022</v>
          </cell>
          <cell r="E8">
            <v>6607</v>
          </cell>
          <cell r="F8" t="str">
            <v>-</v>
          </cell>
          <cell r="G8">
            <v>34963</v>
          </cell>
          <cell r="H8">
            <v>11531</v>
          </cell>
        </row>
      </sheetData>
      <sheetData sheetId="15">
        <row r="8">
          <cell r="B8">
            <v>881456</v>
          </cell>
          <cell r="C8">
            <v>730425</v>
          </cell>
          <cell r="D8">
            <v>136576</v>
          </cell>
          <cell r="E8">
            <v>4117</v>
          </cell>
          <cell r="F8">
            <v>7235</v>
          </cell>
          <cell r="G8" t="str">
            <v>-</v>
          </cell>
          <cell r="H8">
            <v>3104</v>
          </cell>
        </row>
      </sheetData>
      <sheetData sheetId="16">
        <row r="8">
          <cell r="B8">
            <v>383387</v>
          </cell>
          <cell r="C8">
            <v>297768</v>
          </cell>
          <cell r="D8">
            <v>61274</v>
          </cell>
          <cell r="E8">
            <v>14631</v>
          </cell>
          <cell r="F8">
            <v>7132</v>
          </cell>
          <cell r="G8">
            <v>2099</v>
          </cell>
          <cell r="H8">
            <v>484</v>
          </cell>
        </row>
      </sheetData>
      <sheetData sheetId="17">
        <row r="8">
          <cell r="B8">
            <v>414873</v>
          </cell>
          <cell r="C8">
            <v>323730</v>
          </cell>
          <cell r="D8">
            <v>60522</v>
          </cell>
          <cell r="E8">
            <v>15027</v>
          </cell>
          <cell r="F8">
            <v>3099</v>
          </cell>
          <cell r="G8">
            <v>2060</v>
          </cell>
          <cell r="H8">
            <v>10435</v>
          </cell>
        </row>
      </sheetData>
      <sheetData sheetId="18">
        <row r="8">
          <cell r="B8">
            <v>551191</v>
          </cell>
          <cell r="C8">
            <v>387862</v>
          </cell>
          <cell r="D8">
            <v>133391</v>
          </cell>
          <cell r="E8">
            <v>24999</v>
          </cell>
          <cell r="F8" t="str">
            <v>-</v>
          </cell>
          <cell r="G8" t="str">
            <v>-</v>
          </cell>
          <cell r="H8">
            <v>4938</v>
          </cell>
        </row>
      </sheetData>
      <sheetData sheetId="19">
        <row r="8">
          <cell r="B8">
            <v>710613</v>
          </cell>
          <cell r="C8">
            <v>544408</v>
          </cell>
          <cell r="D8">
            <v>60091</v>
          </cell>
          <cell r="E8">
            <v>24194</v>
          </cell>
          <cell r="F8">
            <v>67844</v>
          </cell>
          <cell r="G8">
            <v>4404</v>
          </cell>
          <cell r="H8">
            <v>9672</v>
          </cell>
        </row>
      </sheetData>
      <sheetData sheetId="20">
        <row r="8">
          <cell r="B8">
            <v>153719</v>
          </cell>
          <cell r="C8">
            <v>124125</v>
          </cell>
          <cell r="D8">
            <v>14519</v>
          </cell>
          <cell r="E8">
            <v>5411</v>
          </cell>
          <cell r="F8" t="str">
            <v>-</v>
          </cell>
          <cell r="G8">
            <v>8692</v>
          </cell>
          <cell r="H8">
            <v>972</v>
          </cell>
        </row>
      </sheetData>
      <sheetData sheetId="21">
        <row r="8">
          <cell r="B8">
            <v>984052</v>
          </cell>
          <cell r="C8">
            <v>858727</v>
          </cell>
          <cell r="D8">
            <v>88941</v>
          </cell>
          <cell r="E8">
            <v>11567</v>
          </cell>
          <cell r="F8" t="str">
            <v>-</v>
          </cell>
          <cell r="G8">
            <v>22378</v>
          </cell>
          <cell r="H8">
            <v>2438</v>
          </cell>
        </row>
      </sheetData>
      <sheetData sheetId="22">
        <row r="8">
          <cell r="B8">
            <v>772980</v>
          </cell>
          <cell r="C8">
            <v>689138</v>
          </cell>
          <cell r="D8">
            <v>54613</v>
          </cell>
          <cell r="E8">
            <v>21713</v>
          </cell>
          <cell r="F8">
            <v>3564</v>
          </cell>
          <cell r="G8">
            <v>2867</v>
          </cell>
          <cell r="H8">
            <v>1086</v>
          </cell>
        </row>
      </sheetData>
      <sheetData sheetId="23">
        <row r="8">
          <cell r="B8">
            <v>1308735</v>
          </cell>
          <cell r="C8">
            <v>1046936</v>
          </cell>
          <cell r="D8">
            <v>164496</v>
          </cell>
          <cell r="E8">
            <v>51885</v>
          </cell>
          <cell r="F8">
            <v>5006</v>
          </cell>
          <cell r="G8">
            <v>13842</v>
          </cell>
          <cell r="H8">
            <v>26571</v>
          </cell>
        </row>
      </sheetData>
      <sheetData sheetId="24">
        <row r="8">
          <cell r="B8">
            <v>622542</v>
          </cell>
          <cell r="C8">
            <v>557475</v>
          </cell>
          <cell r="D8">
            <v>44443</v>
          </cell>
          <cell r="E8">
            <v>9031</v>
          </cell>
          <cell r="F8">
            <v>7223</v>
          </cell>
          <cell r="G8">
            <v>1523</v>
          </cell>
          <cell r="H8">
            <v>2847</v>
          </cell>
        </row>
      </sheetData>
      <sheetData sheetId="25">
        <row r="8">
          <cell r="B8">
            <v>477578</v>
          </cell>
          <cell r="C8">
            <v>365740</v>
          </cell>
          <cell r="D8">
            <v>67415</v>
          </cell>
          <cell r="E8">
            <v>10068</v>
          </cell>
          <cell r="F8">
            <v>2391</v>
          </cell>
          <cell r="G8">
            <v>25694</v>
          </cell>
          <cell r="H8">
            <v>6270</v>
          </cell>
        </row>
      </sheetData>
      <sheetData sheetId="26">
        <row r="8">
          <cell r="B8">
            <v>734196</v>
          </cell>
          <cell r="C8">
            <v>625920</v>
          </cell>
          <cell r="D8">
            <v>95246</v>
          </cell>
          <cell r="E8">
            <v>3609</v>
          </cell>
          <cell r="F8" t="str">
            <v>-</v>
          </cell>
          <cell r="G8">
            <v>6670</v>
          </cell>
          <cell r="H8">
            <v>2751</v>
          </cell>
        </row>
      </sheetData>
      <sheetData sheetId="27">
        <row r="8">
          <cell r="B8">
            <v>136487</v>
          </cell>
          <cell r="C8">
            <v>96247</v>
          </cell>
          <cell r="D8">
            <v>17057</v>
          </cell>
          <cell r="E8">
            <v>19893</v>
          </cell>
          <cell r="F8">
            <v>3290</v>
          </cell>
          <cell r="G8" t="str">
            <v>-</v>
          </cell>
          <cell r="H8" t="str">
            <v>-</v>
          </cell>
        </row>
      </sheetData>
      <sheetData sheetId="28">
        <row r="8">
          <cell r="B8">
            <v>301288</v>
          </cell>
          <cell r="C8">
            <v>236118</v>
          </cell>
          <cell r="D8">
            <v>47916</v>
          </cell>
          <cell r="E8">
            <v>14396</v>
          </cell>
          <cell r="F8">
            <v>786</v>
          </cell>
          <cell r="G8" t="str">
            <v>-</v>
          </cell>
          <cell r="H8">
            <v>2073</v>
          </cell>
        </row>
      </sheetData>
      <sheetData sheetId="29">
        <row r="8">
          <cell r="B8">
            <v>437541</v>
          </cell>
          <cell r="C8">
            <v>360647</v>
          </cell>
          <cell r="D8">
            <v>55339</v>
          </cell>
          <cell r="E8">
            <v>11744</v>
          </cell>
          <cell r="F8">
            <v>3668</v>
          </cell>
          <cell r="G8" t="str">
            <v>-</v>
          </cell>
          <cell r="H8">
            <v>6143</v>
          </cell>
        </row>
      </sheetData>
      <sheetData sheetId="30">
        <row r="8">
          <cell r="B8">
            <v>151140</v>
          </cell>
          <cell r="C8">
            <v>121712</v>
          </cell>
          <cell r="D8">
            <v>24520</v>
          </cell>
          <cell r="E8">
            <v>2270</v>
          </cell>
          <cell r="F8">
            <v>454</v>
          </cell>
          <cell r="G8" t="str">
            <v>-</v>
          </cell>
          <cell r="H8">
            <v>2183</v>
          </cell>
        </row>
      </sheetData>
      <sheetData sheetId="31">
        <row r="8">
          <cell r="B8">
            <v>1148705</v>
          </cell>
          <cell r="C8">
            <v>1010154</v>
          </cell>
          <cell r="D8">
            <v>95302</v>
          </cell>
          <cell r="E8">
            <v>31422</v>
          </cell>
          <cell r="F8">
            <v>7063</v>
          </cell>
          <cell r="G8">
            <v>678</v>
          </cell>
          <cell r="H8">
            <v>4086</v>
          </cell>
        </row>
      </sheetData>
      <sheetData sheetId="32">
        <row r="8">
          <cell r="B8">
            <v>275162</v>
          </cell>
          <cell r="C8">
            <v>217154</v>
          </cell>
          <cell r="D8">
            <v>43873</v>
          </cell>
          <cell r="E8">
            <v>11309</v>
          </cell>
          <cell r="F8">
            <v>1437</v>
          </cell>
          <cell r="G8" t="str">
            <v>-</v>
          </cell>
          <cell r="H8">
            <v>1389</v>
          </cell>
        </row>
      </sheetData>
      <sheetData sheetId="33">
        <row r="8">
          <cell r="B8">
            <v>2164613</v>
          </cell>
          <cell r="C8">
            <v>1849599</v>
          </cell>
          <cell r="D8">
            <v>196123</v>
          </cell>
          <cell r="E8">
            <v>77291</v>
          </cell>
          <cell r="F8">
            <v>8473</v>
          </cell>
          <cell r="G8" t="str">
            <v>-</v>
          </cell>
          <cell r="H8">
            <v>33126</v>
          </cell>
        </row>
      </sheetData>
      <sheetData sheetId="34">
        <row r="8">
          <cell r="B8">
            <v>1388533</v>
          </cell>
          <cell r="C8">
            <v>1160993</v>
          </cell>
          <cell r="D8">
            <v>136981</v>
          </cell>
          <cell r="E8">
            <v>28478</v>
          </cell>
          <cell r="F8">
            <v>11445</v>
          </cell>
          <cell r="G8">
            <v>43483</v>
          </cell>
          <cell r="H8">
            <v>7154</v>
          </cell>
        </row>
      </sheetData>
      <sheetData sheetId="35">
        <row r="8">
          <cell r="B8">
            <v>87785</v>
          </cell>
          <cell r="C8">
            <v>62103</v>
          </cell>
          <cell r="D8">
            <v>16670</v>
          </cell>
          <cell r="E8">
            <v>7221</v>
          </cell>
          <cell r="F8">
            <v>310</v>
          </cell>
          <cell r="G8">
            <v>1481</v>
          </cell>
          <cell r="H8" t="str">
            <v>-</v>
          </cell>
        </row>
      </sheetData>
      <sheetData sheetId="36">
        <row r="8">
          <cell r="B8">
            <v>1521039</v>
          </cell>
          <cell r="C8">
            <v>1172692</v>
          </cell>
          <cell r="D8">
            <v>262682</v>
          </cell>
          <cell r="E8">
            <v>39609</v>
          </cell>
          <cell r="F8">
            <v>27271</v>
          </cell>
          <cell r="G8" t="str">
            <v>-</v>
          </cell>
          <cell r="H8">
            <v>18785</v>
          </cell>
        </row>
      </sheetData>
      <sheetData sheetId="37">
        <row r="8">
          <cell r="B8">
            <v>547132</v>
          </cell>
          <cell r="C8">
            <v>472179</v>
          </cell>
          <cell r="D8">
            <v>47954</v>
          </cell>
          <cell r="E8">
            <v>16551</v>
          </cell>
          <cell r="F8">
            <v>4379</v>
          </cell>
          <cell r="G8">
            <v>1079</v>
          </cell>
          <cell r="H8">
            <v>4990</v>
          </cell>
        </row>
      </sheetData>
      <sheetData sheetId="38">
        <row r="8">
          <cell r="B8">
            <v>566961</v>
          </cell>
          <cell r="C8">
            <v>501402</v>
          </cell>
          <cell r="D8">
            <v>53113</v>
          </cell>
          <cell r="E8">
            <v>8602</v>
          </cell>
          <cell r="F8">
            <v>1683</v>
          </cell>
          <cell r="G8" t="str">
            <v>-</v>
          </cell>
          <cell r="H8">
            <v>2162</v>
          </cell>
        </row>
      </sheetData>
      <sheetData sheetId="39">
        <row r="8">
          <cell r="B8">
            <v>1437776</v>
          </cell>
          <cell r="C8">
            <v>1147639</v>
          </cell>
          <cell r="D8">
            <v>173323</v>
          </cell>
          <cell r="E8">
            <v>25735</v>
          </cell>
          <cell r="F8">
            <v>16370</v>
          </cell>
          <cell r="G8">
            <v>41714</v>
          </cell>
          <cell r="H8">
            <v>32994</v>
          </cell>
        </row>
      </sheetData>
      <sheetData sheetId="40">
        <row r="8">
          <cell r="B8">
            <v>120935</v>
          </cell>
          <cell r="C8">
            <v>94994</v>
          </cell>
          <cell r="D8">
            <v>17152</v>
          </cell>
          <cell r="E8">
            <v>2913</v>
          </cell>
          <cell r="F8" t="str">
            <v>-</v>
          </cell>
          <cell r="G8">
            <v>752</v>
          </cell>
          <cell r="H8">
            <v>5125</v>
          </cell>
        </row>
      </sheetData>
      <sheetData sheetId="41">
        <row r="8">
          <cell r="B8">
            <v>789420</v>
          </cell>
          <cell r="C8">
            <v>681536</v>
          </cell>
          <cell r="D8">
            <v>67223</v>
          </cell>
          <cell r="E8">
            <v>16494</v>
          </cell>
          <cell r="F8">
            <v>9450</v>
          </cell>
          <cell r="G8" t="str">
            <v>-</v>
          </cell>
          <cell r="H8">
            <v>14717</v>
          </cell>
        </row>
      </sheetData>
      <sheetData sheetId="42">
        <row r="8">
          <cell r="B8">
            <v>117023</v>
          </cell>
          <cell r="C8">
            <v>89055</v>
          </cell>
          <cell r="D8">
            <v>21073</v>
          </cell>
          <cell r="E8">
            <v>3600</v>
          </cell>
          <cell r="F8" t="str">
            <v>-</v>
          </cell>
          <cell r="G8" t="str">
            <v>-</v>
          </cell>
          <cell r="H8">
            <v>3295</v>
          </cell>
        </row>
      </sheetData>
      <sheetData sheetId="43">
        <row r="8">
          <cell r="B8">
            <v>909435</v>
          </cell>
          <cell r="C8">
            <v>714679</v>
          </cell>
          <cell r="D8">
            <v>128448</v>
          </cell>
          <cell r="E8">
            <v>34761</v>
          </cell>
          <cell r="F8">
            <v>13033</v>
          </cell>
          <cell r="G8">
            <v>1013</v>
          </cell>
          <cell r="H8">
            <v>17501</v>
          </cell>
        </row>
      </sheetData>
      <sheetData sheetId="44">
        <row r="8">
          <cell r="B8">
            <v>4450643</v>
          </cell>
          <cell r="C8">
            <v>3365315</v>
          </cell>
          <cell r="D8">
            <v>673331</v>
          </cell>
          <cell r="E8">
            <v>223787</v>
          </cell>
          <cell r="F8">
            <v>38816</v>
          </cell>
          <cell r="G8">
            <v>18371</v>
          </cell>
          <cell r="H8">
            <v>131024</v>
          </cell>
        </row>
      </sheetData>
      <sheetData sheetId="45">
        <row r="8">
          <cell r="B8">
            <v>585308</v>
          </cell>
          <cell r="C8">
            <v>400287</v>
          </cell>
          <cell r="D8">
            <v>126198</v>
          </cell>
          <cell r="E8">
            <v>31016</v>
          </cell>
          <cell r="F8">
            <v>11472</v>
          </cell>
          <cell r="G8">
            <v>2043</v>
          </cell>
          <cell r="H8">
            <v>14292</v>
          </cell>
        </row>
      </sheetData>
      <sheetData sheetId="46">
        <row r="8">
          <cell r="B8">
            <v>92636</v>
          </cell>
          <cell r="C8">
            <v>77998</v>
          </cell>
          <cell r="D8">
            <v>9582</v>
          </cell>
          <cell r="E8">
            <v>1656</v>
          </cell>
          <cell r="F8" t="str">
            <v>-</v>
          </cell>
          <cell r="G8">
            <v>614</v>
          </cell>
          <cell r="H8">
            <v>2786</v>
          </cell>
        </row>
      </sheetData>
      <sheetData sheetId="47">
        <row r="8">
          <cell r="B8">
            <v>1265491</v>
          </cell>
          <cell r="C8">
            <v>1100821</v>
          </cell>
          <cell r="D8">
            <v>67907</v>
          </cell>
          <cell r="E8">
            <v>64561</v>
          </cell>
          <cell r="F8">
            <v>13486</v>
          </cell>
          <cell r="G8">
            <v>1010</v>
          </cell>
          <cell r="H8">
            <v>17706</v>
          </cell>
        </row>
      </sheetData>
      <sheetData sheetId="48">
        <row r="8">
          <cell r="B8">
            <v>1086179</v>
          </cell>
          <cell r="C8">
            <v>929966</v>
          </cell>
          <cell r="D8">
            <v>96654</v>
          </cell>
          <cell r="E8">
            <v>16158</v>
          </cell>
          <cell r="F8">
            <v>10030</v>
          </cell>
          <cell r="G8">
            <v>3757</v>
          </cell>
          <cell r="H8">
            <v>29615</v>
          </cell>
        </row>
      </sheetData>
      <sheetData sheetId="49">
        <row r="8">
          <cell r="B8">
            <v>181500</v>
          </cell>
          <cell r="C8">
            <v>165644</v>
          </cell>
          <cell r="D8">
            <v>10232</v>
          </cell>
          <cell r="E8">
            <v>3067</v>
          </cell>
          <cell r="F8" t="str">
            <v>-</v>
          </cell>
          <cell r="G8" t="str">
            <v>-</v>
          </cell>
          <cell r="H8">
            <v>2556</v>
          </cell>
        </row>
      </sheetData>
      <sheetData sheetId="50">
        <row r="8">
          <cell r="B8">
            <v>769519</v>
          </cell>
          <cell r="C8">
            <v>664501</v>
          </cell>
          <cell r="D8">
            <v>64372</v>
          </cell>
          <cell r="E8">
            <v>27149</v>
          </cell>
          <cell r="F8" t="str">
            <v>-</v>
          </cell>
          <cell r="G8">
            <v>856</v>
          </cell>
          <cell r="H8">
            <v>12641</v>
          </cell>
        </row>
      </sheetData>
      <sheetData sheetId="51">
        <row r="8">
          <cell r="B8">
            <v>112768</v>
          </cell>
          <cell r="C8">
            <v>98222</v>
          </cell>
          <cell r="D8">
            <v>11265</v>
          </cell>
          <cell r="E8">
            <v>2257</v>
          </cell>
          <cell r="F8" t="str">
            <v>-</v>
          </cell>
          <cell r="G8">
            <v>472</v>
          </cell>
          <cell r="H8">
            <v>550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A4B6-9088-4DA7-AA92-2BF6CF70A79E}">
  <dimension ref="A1:O120"/>
  <sheetViews>
    <sheetView tabSelected="1" topLeftCell="A55" workbookViewId="0">
      <selection activeCell="K64" sqref="K64"/>
    </sheetView>
  </sheetViews>
  <sheetFormatPr defaultRowHeight="14.5" x14ac:dyDescent="0.35"/>
  <cols>
    <col min="2" max="2" width="7.6328125" customWidth="1"/>
    <col min="3" max="3" width="5.6328125" customWidth="1"/>
    <col min="4" max="4" width="6.453125" customWidth="1"/>
    <col min="5" max="5" width="10.90625" customWidth="1"/>
    <col min="6" max="6" width="9.7265625" bestFit="1" customWidth="1"/>
    <col min="7" max="10" width="10.36328125" customWidth="1"/>
    <col min="11" max="11" width="13.26953125" customWidth="1"/>
  </cols>
  <sheetData>
    <row r="1" spans="1:15" x14ac:dyDescent="0.35">
      <c r="A1" t="s">
        <v>23</v>
      </c>
      <c r="B1" t="s">
        <v>24</v>
      </c>
      <c r="C1" t="s">
        <v>83</v>
      </c>
      <c r="D1" t="s">
        <v>138</v>
      </c>
      <c r="E1" t="s">
        <v>1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150</v>
      </c>
      <c r="M1" t="s">
        <v>151</v>
      </c>
      <c r="N1" t="s">
        <v>152</v>
      </c>
      <c r="O1" t="s">
        <v>25</v>
      </c>
    </row>
    <row r="2" spans="1:15" x14ac:dyDescent="0.35">
      <c r="A2">
        <v>2020</v>
      </c>
      <c r="B2" t="s">
        <v>56</v>
      </c>
      <c r="C2" t="s">
        <v>135</v>
      </c>
      <c r="D2" t="s">
        <v>27</v>
      </c>
      <c r="E2" s="4">
        <f>[1]US!$B$7</f>
        <v>66561640</v>
      </c>
      <c r="F2" s="4">
        <f>[1]US!$C$7</f>
        <v>46713712</v>
      </c>
      <c r="G2" s="4">
        <f>[1]US!$D$7</f>
        <v>11020451</v>
      </c>
      <c r="H2" s="4">
        <f>[1]US!$E$7</f>
        <v>4887743</v>
      </c>
      <c r="I2" s="4">
        <f>[1]US!$F$7</f>
        <v>1987773</v>
      </c>
      <c r="J2" s="4">
        <f>[1]US!$G$7</f>
        <v>1096152</v>
      </c>
      <c r="K2" s="4">
        <f>[1]US!$H$7</f>
        <v>855810</v>
      </c>
      <c r="L2">
        <f>F2/E2*100</f>
        <v>70.181131354335619</v>
      </c>
      <c r="M2">
        <f>SUM($F2:$G2)/E2*100</f>
        <v>86.737891374070713</v>
      </c>
      <c r="N2">
        <f>SUM($F2:$H2)/$E2*100</f>
        <v>94.0810743244908</v>
      </c>
      <c r="O2">
        <f>SUM($F2:$I2)/$E2*100</f>
        <v>97.067438542680136</v>
      </c>
    </row>
    <row r="3" spans="1:15" x14ac:dyDescent="0.35">
      <c r="A3">
        <v>2020</v>
      </c>
      <c r="B3" t="s">
        <v>26</v>
      </c>
      <c r="C3" t="s">
        <v>84</v>
      </c>
      <c r="D3" t="s">
        <v>27</v>
      </c>
      <c r="E3" s="4">
        <f>[1]AK!$B$7</f>
        <v>153746</v>
      </c>
      <c r="F3" s="4">
        <f>[1]AK!$C$7</f>
        <v>115469</v>
      </c>
      <c r="G3" s="4">
        <f>[1]AK!$D$7</f>
        <v>19593</v>
      </c>
      <c r="H3" s="4">
        <f>[1]AK!$E$7</f>
        <v>10796</v>
      </c>
      <c r="I3" s="4">
        <f>[1]AK!$F$7</f>
        <v>5211</v>
      </c>
      <c r="J3" s="4">
        <f>[1]AK!$G$7</f>
        <v>1707</v>
      </c>
      <c r="K3" s="4">
        <f>[1]AK!$H$7</f>
        <v>971</v>
      </c>
      <c r="L3">
        <f t="shared" ref="L3:L66" si="0">F3/E3*100</f>
        <v>75.103742536391195</v>
      </c>
      <c r="M3">
        <f t="shared" ref="M3:M66" si="1">SUM($F3:$G3)/E3*100</f>
        <v>87.84748871515356</v>
      </c>
      <c r="N3">
        <f t="shared" ref="N3:N66" si="2">SUM($F3:$H3)/$E3*100</f>
        <v>94.869460018472026</v>
      </c>
      <c r="O3">
        <f t="shared" ref="O3:O66" si="3">SUM($F3:$I3)/$E3*100</f>
        <v>98.258816489534681</v>
      </c>
    </row>
    <row r="4" spans="1:15" x14ac:dyDescent="0.35">
      <c r="A4">
        <v>2020</v>
      </c>
      <c r="B4" t="s">
        <v>72</v>
      </c>
      <c r="C4" t="s">
        <v>85</v>
      </c>
      <c r="D4" t="s">
        <v>27</v>
      </c>
      <c r="E4" s="4">
        <f>[1]AL!$B$7</f>
        <v>1007827</v>
      </c>
      <c r="F4" s="4">
        <f>[1]AL!$C$7</f>
        <v>689508</v>
      </c>
      <c r="G4" s="4">
        <f>[1]AL!$D$7</f>
        <v>211764</v>
      </c>
      <c r="H4" s="4">
        <f>[1]AL!$E$7</f>
        <v>51600</v>
      </c>
      <c r="I4" s="4">
        <f>[1]AL!$F$7</f>
        <v>24409</v>
      </c>
      <c r="J4" s="4">
        <f>[1]AL!$G$7</f>
        <v>13029</v>
      </c>
      <c r="K4" s="4">
        <f>[1]AL!$H$7</f>
        <v>17517</v>
      </c>
      <c r="L4">
        <f t="shared" si="0"/>
        <v>68.415313342468494</v>
      </c>
      <c r="M4">
        <f t="shared" si="1"/>
        <v>89.427252891617314</v>
      </c>
      <c r="N4">
        <f t="shared" si="2"/>
        <v>94.547179228181022</v>
      </c>
      <c r="O4">
        <f t="shared" si="3"/>
        <v>96.96912267680861</v>
      </c>
    </row>
    <row r="5" spans="1:15" x14ac:dyDescent="0.35">
      <c r="A5">
        <v>2020</v>
      </c>
      <c r="B5" t="s">
        <v>78</v>
      </c>
      <c r="C5" t="s">
        <v>86</v>
      </c>
      <c r="D5" t="s">
        <v>27</v>
      </c>
      <c r="E5" s="4">
        <f>[1]AR!$B$7</f>
        <v>685683</v>
      </c>
      <c r="F5" s="4">
        <f>[1]AR!$C$7</f>
        <v>382208</v>
      </c>
      <c r="G5" s="4">
        <f>[1]AR!$D$7</f>
        <v>114296</v>
      </c>
      <c r="H5" s="4">
        <f>[1]AR!$E$7</f>
        <v>54160</v>
      </c>
      <c r="I5" s="4">
        <f>[1]AR!$F$7</f>
        <v>74305</v>
      </c>
      <c r="J5" s="4">
        <f>[1]AR!$G$7</f>
        <v>43028</v>
      </c>
      <c r="K5" s="4">
        <f>[1]AR!$H$7</f>
        <v>17686</v>
      </c>
      <c r="L5">
        <f t="shared" si="0"/>
        <v>55.741209859366506</v>
      </c>
      <c r="M5">
        <f t="shared" si="1"/>
        <v>72.410137045836052</v>
      </c>
      <c r="N5">
        <f t="shared" si="2"/>
        <v>80.308830757069956</v>
      </c>
      <c r="O5">
        <f t="shared" si="3"/>
        <v>91.145471012114925</v>
      </c>
    </row>
    <row r="6" spans="1:15" x14ac:dyDescent="0.35">
      <c r="A6">
        <v>2020</v>
      </c>
      <c r="B6" t="s">
        <v>69</v>
      </c>
      <c r="C6" t="s">
        <v>87</v>
      </c>
      <c r="D6" t="s">
        <v>27</v>
      </c>
      <c r="E6" s="4">
        <f>[1]AZ!$B$7</f>
        <v>1636868</v>
      </c>
      <c r="F6" s="4">
        <f>[1]AZ!$C$7</f>
        <v>1062682</v>
      </c>
      <c r="G6" s="4">
        <f>[1]AZ!$D$7</f>
        <v>282626</v>
      </c>
      <c r="H6" s="4">
        <f>[1]AZ!$E$7</f>
        <v>191989</v>
      </c>
      <c r="I6" s="4">
        <f>[1]AZ!$F$7</f>
        <v>20203</v>
      </c>
      <c r="J6" s="4">
        <f>[1]AZ!$G$7</f>
        <v>72463</v>
      </c>
      <c r="K6" s="4">
        <f>[1]AZ!$H$7</f>
        <v>6905</v>
      </c>
      <c r="L6">
        <f t="shared" si="0"/>
        <v>64.921667477157598</v>
      </c>
      <c r="M6">
        <f t="shared" si="1"/>
        <v>82.187934518849417</v>
      </c>
      <c r="N6">
        <f t="shared" si="2"/>
        <v>93.916980477350648</v>
      </c>
      <c r="O6">
        <f t="shared" si="3"/>
        <v>95.151227832665796</v>
      </c>
    </row>
    <row r="7" spans="1:15" x14ac:dyDescent="0.35">
      <c r="A7">
        <v>2020</v>
      </c>
      <c r="B7" t="s">
        <v>51</v>
      </c>
      <c r="C7" t="s">
        <v>88</v>
      </c>
      <c r="D7" t="s">
        <v>27</v>
      </c>
      <c r="E7" s="4">
        <f>[1]CA!$B$7</f>
        <v>8708226</v>
      </c>
      <c r="F7" s="4">
        <f>[1]CA!$C$7</f>
        <v>6343654</v>
      </c>
      <c r="G7" s="4">
        <f>[1]CA!$D$7</f>
        <v>1389013</v>
      </c>
      <c r="H7" s="4">
        <f>[1]CA!$E$7</f>
        <v>557517</v>
      </c>
      <c r="I7" s="4">
        <f>[1]CA!$F$7</f>
        <v>170855</v>
      </c>
      <c r="J7" s="4">
        <f>[1]CA!$G$7</f>
        <v>70126</v>
      </c>
      <c r="K7" s="4">
        <f>[1]CA!$H$7</f>
        <v>177063</v>
      </c>
      <c r="L7">
        <f t="shared" si="0"/>
        <v>72.846685421347587</v>
      </c>
      <c r="M7">
        <f t="shared" si="1"/>
        <v>88.797270534779415</v>
      </c>
      <c r="N7">
        <f t="shared" si="2"/>
        <v>95.199458534953038</v>
      </c>
      <c r="O7">
        <f t="shared" si="3"/>
        <v>97.16145400911735</v>
      </c>
    </row>
    <row r="8" spans="1:15" x14ac:dyDescent="0.35">
      <c r="A8">
        <v>2020</v>
      </c>
      <c r="B8" t="s">
        <v>28</v>
      </c>
      <c r="C8" t="s">
        <v>89</v>
      </c>
      <c r="D8" t="s">
        <v>27</v>
      </c>
      <c r="E8" s="4">
        <f>[1]CO!$B$7</f>
        <v>1043504</v>
      </c>
      <c r="F8" s="4">
        <f>[1]CO!$C$7</f>
        <v>811741</v>
      </c>
      <c r="G8" s="4">
        <f>[1]CO!$D$7</f>
        <v>114464</v>
      </c>
      <c r="H8" s="4">
        <f>[1]CO!$E$7</f>
        <v>32252</v>
      </c>
      <c r="I8" s="4">
        <f>[1]CO!$F$7</f>
        <v>49640</v>
      </c>
      <c r="J8" s="4">
        <f>[1]CO!$G$7</f>
        <v>15195</v>
      </c>
      <c r="K8" s="4">
        <f>[1]CO!$H$7</f>
        <v>20212</v>
      </c>
      <c r="L8">
        <f t="shared" si="0"/>
        <v>77.789927015133628</v>
      </c>
      <c r="M8">
        <f t="shared" si="1"/>
        <v>88.759123108296663</v>
      </c>
      <c r="N8">
        <f t="shared" si="2"/>
        <v>91.849863536699431</v>
      </c>
      <c r="O8">
        <f t="shared" si="3"/>
        <v>96.606912862816046</v>
      </c>
    </row>
    <row r="9" spans="1:15" x14ac:dyDescent="0.35">
      <c r="A9">
        <v>2020</v>
      </c>
      <c r="B9" t="s">
        <v>33</v>
      </c>
      <c r="C9" t="s">
        <v>90</v>
      </c>
      <c r="D9" t="s">
        <v>27</v>
      </c>
      <c r="E9" s="4">
        <f>[1]CT!$B$7</f>
        <v>728958</v>
      </c>
      <c r="F9" s="4">
        <f>[1]CT!$C$7</f>
        <v>549546</v>
      </c>
      <c r="G9" s="4">
        <f>[1]CT!$D$7</f>
        <v>134735</v>
      </c>
      <c r="H9" s="4">
        <f>[1]CT!$E$7</f>
        <v>38952</v>
      </c>
      <c r="I9" s="4">
        <f>[1]CT!$F$7</f>
        <v>1957</v>
      </c>
      <c r="J9" s="4" t="str">
        <f>[1]CT!$G$7</f>
        <v>-</v>
      </c>
      <c r="K9" s="4">
        <f>[1]CT!$H$7</f>
        <v>3767</v>
      </c>
      <c r="L9">
        <f t="shared" si="0"/>
        <v>75.387882429440381</v>
      </c>
      <c r="M9">
        <f t="shared" si="1"/>
        <v>93.871114659555147</v>
      </c>
      <c r="N9">
        <f t="shared" si="2"/>
        <v>99.214632393087115</v>
      </c>
      <c r="O9">
        <f t="shared" si="3"/>
        <v>99.483097791642322</v>
      </c>
    </row>
    <row r="10" spans="1:15" x14ac:dyDescent="0.35">
      <c r="A10">
        <v>2020</v>
      </c>
      <c r="B10" t="s">
        <v>49</v>
      </c>
      <c r="C10" t="s">
        <v>91</v>
      </c>
      <c r="D10" t="s">
        <v>27</v>
      </c>
      <c r="E10" s="4">
        <f>[1]DC!$B$7</f>
        <v>100675</v>
      </c>
      <c r="F10" s="4">
        <f>[1]DC!$C$7</f>
        <v>63617</v>
      </c>
      <c r="G10" s="4">
        <f>[1]DC!$D$7</f>
        <v>22768</v>
      </c>
      <c r="H10" s="4">
        <f>[1]DC!$E$7</f>
        <v>8141</v>
      </c>
      <c r="I10" s="4">
        <f>[1]DC!$F$7</f>
        <v>1001</v>
      </c>
      <c r="J10" s="4">
        <f>[1]DC!$G$7</f>
        <v>4469</v>
      </c>
      <c r="K10" s="4">
        <f>[1]DC!$H$7</f>
        <v>678</v>
      </c>
      <c r="L10">
        <f t="shared" si="0"/>
        <v>63.190464365532648</v>
      </c>
      <c r="M10">
        <f t="shared" si="1"/>
        <v>85.805810777253541</v>
      </c>
      <c r="N10">
        <f t="shared" si="2"/>
        <v>93.892227464613853</v>
      </c>
      <c r="O10">
        <f t="shared" si="3"/>
        <v>94.88651601688602</v>
      </c>
    </row>
    <row r="11" spans="1:15" x14ac:dyDescent="0.35">
      <c r="A11">
        <v>2020</v>
      </c>
      <c r="B11" t="s">
        <v>43</v>
      </c>
      <c r="C11" t="s">
        <v>92</v>
      </c>
      <c r="D11" t="s">
        <v>27</v>
      </c>
      <c r="E11" s="4">
        <f>[1]DE!$B$7</f>
        <v>215587</v>
      </c>
      <c r="F11" s="4">
        <f>[1]DE!$C$7</f>
        <v>153292</v>
      </c>
      <c r="G11" s="4">
        <f>[1]DE!$D$7</f>
        <v>41692</v>
      </c>
      <c r="H11" s="4">
        <f>[1]DE!$E$7</f>
        <v>9684</v>
      </c>
      <c r="I11" s="4">
        <f>[1]DE!$F$7</f>
        <v>8225</v>
      </c>
      <c r="J11" s="4">
        <f>[1]DE!$G$7</f>
        <v>2078</v>
      </c>
      <c r="K11" s="4">
        <f>[1]DE!$H$7</f>
        <v>616</v>
      </c>
      <c r="L11">
        <f t="shared" si="0"/>
        <v>71.104472904210368</v>
      </c>
      <c r="M11">
        <f t="shared" si="1"/>
        <v>90.443301312231256</v>
      </c>
      <c r="N11">
        <f t="shared" si="2"/>
        <v>94.935223366900601</v>
      </c>
      <c r="O11">
        <f t="shared" si="3"/>
        <v>98.750388474258656</v>
      </c>
    </row>
    <row r="12" spans="1:15" x14ac:dyDescent="0.35">
      <c r="A12">
        <v>2020</v>
      </c>
      <c r="B12" t="s">
        <v>48</v>
      </c>
      <c r="C12" t="s">
        <v>93</v>
      </c>
      <c r="D12" t="s">
        <v>27</v>
      </c>
      <c r="E12" s="4">
        <f>[1]FL!$B$7</f>
        <v>4185221</v>
      </c>
      <c r="F12" s="4">
        <f>[1]FL!$C$7</f>
        <v>2898625</v>
      </c>
      <c r="G12" s="4">
        <f>[1]FL!$D$7</f>
        <v>745263</v>
      </c>
      <c r="H12" s="4">
        <f>[1]FL!$E$7</f>
        <v>272803</v>
      </c>
      <c r="I12" s="4">
        <f>[1]FL!$F$7</f>
        <v>195022</v>
      </c>
      <c r="J12" s="4">
        <f>[1]FL!$G$7</f>
        <v>42262</v>
      </c>
      <c r="K12" s="4">
        <f>[1]FL!$H$7</f>
        <v>31246</v>
      </c>
      <c r="L12">
        <f t="shared" si="0"/>
        <v>69.258588734023846</v>
      </c>
      <c r="M12">
        <f t="shared" si="1"/>
        <v>87.065605376633641</v>
      </c>
      <c r="N12">
        <f t="shared" si="2"/>
        <v>93.583851366510871</v>
      </c>
      <c r="O12">
        <f t="shared" si="3"/>
        <v>98.243629189474106</v>
      </c>
    </row>
    <row r="13" spans="1:15" x14ac:dyDescent="0.35">
      <c r="A13">
        <v>2020</v>
      </c>
      <c r="B13" t="s">
        <v>54</v>
      </c>
      <c r="C13" t="s">
        <v>94</v>
      </c>
      <c r="D13" t="s">
        <v>27</v>
      </c>
      <c r="E13" s="4">
        <f>[1]GA!$B$7</f>
        <v>2142014</v>
      </c>
      <c r="F13" s="4">
        <f>[1]GA!$C$7</f>
        <v>1425104</v>
      </c>
      <c r="G13" s="4">
        <f>[1]GA!$D$7</f>
        <v>452437</v>
      </c>
      <c r="H13" s="4">
        <f>[1]GA!$E$7</f>
        <v>159087</v>
      </c>
      <c r="I13" s="4">
        <f>[1]GA!$F$7</f>
        <v>40307</v>
      </c>
      <c r="J13" s="4">
        <f>[1]GA!$G$7</f>
        <v>51906</v>
      </c>
      <c r="K13" s="4">
        <f>[1]GA!$H$7</f>
        <v>13174</v>
      </c>
      <c r="L13">
        <f t="shared" si="0"/>
        <v>66.531031076360847</v>
      </c>
      <c r="M13">
        <f t="shared" si="1"/>
        <v>87.653068560709684</v>
      </c>
      <c r="N13">
        <f t="shared" si="2"/>
        <v>95.080050830666835</v>
      </c>
      <c r="O13">
        <f t="shared" si="3"/>
        <v>96.961784563499592</v>
      </c>
    </row>
    <row r="14" spans="1:15" x14ac:dyDescent="0.35">
      <c r="A14">
        <v>2020</v>
      </c>
      <c r="B14" t="s">
        <v>63</v>
      </c>
      <c r="C14" t="s">
        <v>95</v>
      </c>
      <c r="D14" t="s">
        <v>27</v>
      </c>
      <c r="E14" s="4">
        <f>[1]HI!$B$7</f>
        <v>367841</v>
      </c>
      <c r="F14" s="4">
        <f>[1]HI!$C$7</f>
        <v>262666</v>
      </c>
      <c r="G14" s="4">
        <f>[1]HI!$D$7</f>
        <v>61336</v>
      </c>
      <c r="H14" s="4">
        <f>[1]HI!$E$7</f>
        <v>26860</v>
      </c>
      <c r="I14" s="4">
        <f>[1]HI!$F$7</f>
        <v>4310</v>
      </c>
      <c r="J14" s="4">
        <f>[1]HI!$G$7</f>
        <v>9757</v>
      </c>
      <c r="K14" s="4">
        <f>[1]HI!$H$7</f>
        <v>2913</v>
      </c>
      <c r="L14">
        <f t="shared" si="0"/>
        <v>71.407483124502164</v>
      </c>
      <c r="M14">
        <f t="shared" si="1"/>
        <v>88.082078941716674</v>
      </c>
      <c r="N14">
        <f t="shared" si="2"/>
        <v>95.38414695479841</v>
      </c>
      <c r="O14">
        <f t="shared" si="3"/>
        <v>96.555848858610105</v>
      </c>
    </row>
    <row r="15" spans="1:15" x14ac:dyDescent="0.35">
      <c r="A15">
        <v>2020</v>
      </c>
      <c r="B15" t="s">
        <v>70</v>
      </c>
      <c r="C15" t="s">
        <v>96</v>
      </c>
      <c r="D15" t="s">
        <v>27</v>
      </c>
      <c r="E15" s="4">
        <f>[1]IA!$B$7</f>
        <v>582093</v>
      </c>
      <c r="F15" s="4">
        <f>[1]IA!$C$7</f>
        <v>402316</v>
      </c>
      <c r="G15" s="4">
        <f>[1]IA!$D$7</f>
        <v>115365</v>
      </c>
      <c r="H15" s="4">
        <f>[1]IA!$E$7</f>
        <v>30026</v>
      </c>
      <c r="I15" s="4">
        <f>[1]IA!$F$7</f>
        <v>20183</v>
      </c>
      <c r="J15" s="4">
        <f>[1]IA!$G$7</f>
        <v>14204</v>
      </c>
      <c r="K15" s="4" t="str">
        <f>[1]IA!$H$7</f>
        <v>-</v>
      </c>
      <c r="L15">
        <f t="shared" si="0"/>
        <v>69.115416265098531</v>
      </c>
      <c r="M15">
        <f t="shared" si="1"/>
        <v>88.934414260264248</v>
      </c>
      <c r="N15">
        <f t="shared" si="2"/>
        <v>94.092696527874409</v>
      </c>
      <c r="O15">
        <f t="shared" si="3"/>
        <v>97.56001188813471</v>
      </c>
    </row>
    <row r="16" spans="1:15" x14ac:dyDescent="0.35">
      <c r="A16">
        <v>2020</v>
      </c>
      <c r="B16" t="s">
        <v>74</v>
      </c>
      <c r="C16" t="s">
        <v>97</v>
      </c>
      <c r="D16" t="s">
        <v>27</v>
      </c>
      <c r="E16" s="4">
        <f>[1]ID!$B$7</f>
        <v>378160</v>
      </c>
      <c r="F16" s="4">
        <f>[1]ID!$C$7</f>
        <v>257954</v>
      </c>
      <c r="G16" s="4">
        <f>[1]ID!$D$7</f>
        <v>69865</v>
      </c>
      <c r="H16" s="4">
        <f>[1]ID!$E$7</f>
        <v>27941</v>
      </c>
      <c r="I16" s="4">
        <f>[1]ID!$F$7</f>
        <v>17572</v>
      </c>
      <c r="J16" s="4">
        <f>[1]ID!$G$7</f>
        <v>4828</v>
      </c>
      <c r="K16" s="4" t="str">
        <f>[1]ID!$H$7</f>
        <v>-</v>
      </c>
      <c r="L16">
        <f t="shared" si="0"/>
        <v>68.212925745716106</v>
      </c>
      <c r="M16">
        <f t="shared" si="1"/>
        <v>86.687909879416125</v>
      </c>
      <c r="N16">
        <f t="shared" si="2"/>
        <v>94.076581341231218</v>
      </c>
      <c r="O16">
        <f t="shared" si="3"/>
        <v>98.723291728368949</v>
      </c>
    </row>
    <row r="17" spans="1:15" x14ac:dyDescent="0.35">
      <c r="A17">
        <v>2020</v>
      </c>
      <c r="B17" t="s">
        <v>46</v>
      </c>
      <c r="C17" t="s">
        <v>98</v>
      </c>
      <c r="D17" t="s">
        <v>27</v>
      </c>
      <c r="E17" s="4">
        <f>[1]IL!$B$7</f>
        <v>2441393</v>
      </c>
      <c r="F17" s="4">
        <f>[1]IL!$C$7</f>
        <v>1710239</v>
      </c>
      <c r="G17" s="4">
        <f>[1]IL!$D$7</f>
        <v>472468</v>
      </c>
      <c r="H17" s="4">
        <f>[1]IL!$E$7</f>
        <v>84585</v>
      </c>
      <c r="I17" s="4">
        <f>[1]IL!$F$7</f>
        <v>79019</v>
      </c>
      <c r="J17" s="4">
        <f>[1]IL!$G$7</f>
        <v>75798</v>
      </c>
      <c r="K17" s="4">
        <f>[1]IL!$H$7</f>
        <v>19284</v>
      </c>
      <c r="L17">
        <f t="shared" si="0"/>
        <v>70.051769624964109</v>
      </c>
      <c r="M17">
        <f t="shared" si="1"/>
        <v>89.4041639342785</v>
      </c>
      <c r="N17">
        <f t="shared" si="2"/>
        <v>92.868784337466366</v>
      </c>
      <c r="O17">
        <f t="shared" si="3"/>
        <v>96.105420143336204</v>
      </c>
    </row>
    <row r="18" spans="1:15" x14ac:dyDescent="0.35">
      <c r="A18">
        <v>2020</v>
      </c>
      <c r="B18" t="s">
        <v>65</v>
      </c>
      <c r="C18" t="s">
        <v>99</v>
      </c>
      <c r="D18" t="s">
        <v>27</v>
      </c>
      <c r="E18" s="4">
        <f>[1]IN!$B$7</f>
        <v>1422897</v>
      </c>
      <c r="F18" s="4">
        <f>[1]IN!$C$7</f>
        <v>1045420</v>
      </c>
      <c r="G18" s="4">
        <f>[1]IN!$D$7</f>
        <v>217227</v>
      </c>
      <c r="H18" s="4">
        <f>[1]IN!$E$7</f>
        <v>83423</v>
      </c>
      <c r="I18" s="4">
        <f>[1]IN!$F$7</f>
        <v>42109</v>
      </c>
      <c r="J18" s="4">
        <f>[1]IN!$G$7</f>
        <v>21345</v>
      </c>
      <c r="K18" s="4">
        <f>[1]IN!$H$7</f>
        <v>13373</v>
      </c>
      <c r="L18">
        <f t="shared" si="0"/>
        <v>73.471235092912551</v>
      </c>
      <c r="M18">
        <f t="shared" si="1"/>
        <v>88.737765277458593</v>
      </c>
      <c r="N18">
        <f t="shared" si="2"/>
        <v>94.600663294672771</v>
      </c>
      <c r="O18">
        <f t="shared" si="3"/>
        <v>97.560048267724227</v>
      </c>
    </row>
    <row r="19" spans="1:15" x14ac:dyDescent="0.35">
      <c r="A19">
        <v>2020</v>
      </c>
      <c r="B19" t="s">
        <v>67</v>
      </c>
      <c r="C19" t="s">
        <v>100</v>
      </c>
      <c r="D19" t="s">
        <v>27</v>
      </c>
      <c r="E19" s="4">
        <f>[1]KS!$B$7</f>
        <v>582109</v>
      </c>
      <c r="F19" s="4">
        <f>[1]KS!$C$7</f>
        <v>404922</v>
      </c>
      <c r="G19" s="4">
        <f>[1]KS!$D$7</f>
        <v>121247</v>
      </c>
      <c r="H19" s="4">
        <f>[1]KS!$E$7</f>
        <v>23206</v>
      </c>
      <c r="I19" s="4">
        <f>[1]KS!$F$7</f>
        <v>18986</v>
      </c>
      <c r="J19" s="4">
        <f>[1]KS!$G$7</f>
        <v>10757</v>
      </c>
      <c r="K19" s="4">
        <f>[1]KS!$H$7</f>
        <v>2991</v>
      </c>
      <c r="L19">
        <f t="shared" si="0"/>
        <v>69.561199019427633</v>
      </c>
      <c r="M19">
        <f t="shared" si="1"/>
        <v>90.390115940485373</v>
      </c>
      <c r="N19">
        <f t="shared" si="2"/>
        <v>94.376654544080225</v>
      </c>
      <c r="O19">
        <f t="shared" si="3"/>
        <v>97.638243009470742</v>
      </c>
    </row>
    <row r="20" spans="1:15" x14ac:dyDescent="0.35">
      <c r="A20">
        <v>2020</v>
      </c>
      <c r="B20" t="s">
        <v>68</v>
      </c>
      <c r="C20" t="s">
        <v>101</v>
      </c>
      <c r="D20" t="s">
        <v>27</v>
      </c>
      <c r="E20" s="4">
        <f>[1]KY!$B$7</f>
        <v>905789</v>
      </c>
      <c r="F20" s="4">
        <f>[1]KY!$C$7</f>
        <v>568414</v>
      </c>
      <c r="G20" s="4">
        <f>[1]KY!$D$7</f>
        <v>141301</v>
      </c>
      <c r="H20" s="4">
        <f>[1]KY!$E$7</f>
        <v>41173</v>
      </c>
      <c r="I20" s="4">
        <f>[1]KY!$F$7</f>
        <v>82595</v>
      </c>
      <c r="J20" s="4">
        <f>[1]KY!$G$7</f>
        <v>65895</v>
      </c>
      <c r="K20" s="4">
        <f>[1]KY!$H$7</f>
        <v>6411</v>
      </c>
      <c r="L20">
        <f t="shared" si="0"/>
        <v>62.75346686700766</v>
      </c>
      <c r="M20">
        <f t="shared" si="1"/>
        <v>78.353236791349872</v>
      </c>
      <c r="N20">
        <f t="shared" si="2"/>
        <v>82.89877664665832</v>
      </c>
      <c r="O20">
        <f t="shared" si="3"/>
        <v>92.017346203144442</v>
      </c>
    </row>
    <row r="21" spans="1:15" x14ac:dyDescent="0.35">
      <c r="A21">
        <v>2020</v>
      </c>
      <c r="B21" t="s">
        <v>58</v>
      </c>
      <c r="C21" t="s">
        <v>102</v>
      </c>
      <c r="D21" t="s">
        <v>27</v>
      </c>
      <c r="E21" s="4">
        <f>[1]LA!$B$7</f>
        <v>980445</v>
      </c>
      <c r="F21" s="4">
        <f>[1]LA!$C$7</f>
        <v>578199</v>
      </c>
      <c r="G21" s="4">
        <f>[1]LA!$D$7</f>
        <v>158766</v>
      </c>
      <c r="H21" s="4">
        <f>[1]LA!$E$7</f>
        <v>90503</v>
      </c>
      <c r="I21" s="4">
        <f>[1]LA!$F$7</f>
        <v>70817</v>
      </c>
      <c r="J21" s="4">
        <f>[1]LA!$G$7</f>
        <v>38242</v>
      </c>
      <c r="K21" s="4">
        <f>[1]LA!$H$7</f>
        <v>43919</v>
      </c>
      <c r="L21">
        <f t="shared" si="0"/>
        <v>58.973119348867101</v>
      </c>
      <c r="M21">
        <f t="shared" si="1"/>
        <v>75.166378532197115</v>
      </c>
      <c r="N21">
        <f t="shared" si="2"/>
        <v>84.397186991621155</v>
      </c>
      <c r="O21">
        <f t="shared" si="3"/>
        <v>91.620131674902723</v>
      </c>
    </row>
    <row r="22" spans="1:15" x14ac:dyDescent="0.35">
      <c r="A22">
        <v>2020</v>
      </c>
      <c r="B22" t="s">
        <v>34</v>
      </c>
      <c r="C22" t="s">
        <v>103</v>
      </c>
      <c r="D22" t="s">
        <v>27</v>
      </c>
      <c r="E22" s="4">
        <f>[1]MA!$B$7</f>
        <v>1302392</v>
      </c>
      <c r="F22" s="4">
        <f>[1]MA!$C$7</f>
        <v>933376</v>
      </c>
      <c r="G22" s="4">
        <f>[1]MA!$D$7</f>
        <v>279007</v>
      </c>
      <c r="H22" s="4">
        <f>[1]MA!$E$7</f>
        <v>64714</v>
      </c>
      <c r="I22" s="4">
        <f>[1]MA!$F$7</f>
        <v>14011</v>
      </c>
      <c r="J22" s="4">
        <f>[1]MA!$G$7</f>
        <v>2561</v>
      </c>
      <c r="K22" s="4">
        <f>[1]MA!$H$7</f>
        <v>8722</v>
      </c>
      <c r="L22">
        <f t="shared" si="0"/>
        <v>71.666287876461155</v>
      </c>
      <c r="M22">
        <f t="shared" si="1"/>
        <v>93.088947106554713</v>
      </c>
      <c r="N22">
        <f t="shared" si="2"/>
        <v>98.057804409117992</v>
      </c>
      <c r="O22">
        <f t="shared" si="3"/>
        <v>99.133594186696484</v>
      </c>
    </row>
    <row r="23" spans="1:15" x14ac:dyDescent="0.35">
      <c r="A23">
        <v>2020</v>
      </c>
      <c r="B23" t="s">
        <v>40</v>
      </c>
      <c r="C23" t="s">
        <v>104</v>
      </c>
      <c r="D23" t="s">
        <v>27</v>
      </c>
      <c r="E23" s="4">
        <f>[1]MD!$B$7</f>
        <v>1190966</v>
      </c>
      <c r="F23" s="4">
        <f>[1]MD!$C$7</f>
        <v>868595</v>
      </c>
      <c r="G23" s="4">
        <f>[1]MD!$D$7</f>
        <v>153073</v>
      </c>
      <c r="H23" s="4">
        <f>[1]MD!$E$7</f>
        <v>85943</v>
      </c>
      <c r="I23" s="4">
        <f>[1]MD!$F$7</f>
        <v>42296</v>
      </c>
      <c r="J23" s="4">
        <f>[1]MD!$G$7</f>
        <v>19233</v>
      </c>
      <c r="K23" s="4">
        <f>[1]MD!$H$7</f>
        <v>21826</v>
      </c>
      <c r="L23">
        <f t="shared" si="0"/>
        <v>72.931972869082742</v>
      </c>
      <c r="M23">
        <f t="shared" si="1"/>
        <v>85.784816695019003</v>
      </c>
      <c r="N23">
        <f t="shared" si="2"/>
        <v>93.001059644020074</v>
      </c>
      <c r="O23">
        <f t="shared" si="3"/>
        <v>96.552462454847571</v>
      </c>
    </row>
    <row r="24" spans="1:15" x14ac:dyDescent="0.35">
      <c r="A24">
        <v>2020</v>
      </c>
      <c r="B24" t="s">
        <v>55</v>
      </c>
      <c r="C24" t="s">
        <v>105</v>
      </c>
      <c r="D24" t="s">
        <v>27</v>
      </c>
      <c r="E24" s="4">
        <f>[1]ME!$B$7</f>
        <v>231871</v>
      </c>
      <c r="F24" s="4">
        <f>[1]ME!$C$7</f>
        <v>172127</v>
      </c>
      <c r="G24" s="4">
        <f>[1]ME!$D$7</f>
        <v>44485</v>
      </c>
      <c r="H24" s="4">
        <f>[1]ME!$E$7</f>
        <v>8034</v>
      </c>
      <c r="I24" s="4">
        <f>[1]ME!$F$7</f>
        <v>3033</v>
      </c>
      <c r="J24" s="4" t="str">
        <f>[1]ME!$G$7</f>
        <v>-</v>
      </c>
      <c r="K24" s="4">
        <f>[1]ME!$H$7</f>
        <v>4192</v>
      </c>
      <c r="L24">
        <f t="shared" si="0"/>
        <v>74.233949049255827</v>
      </c>
      <c r="M24">
        <f t="shared" si="1"/>
        <v>93.419185667892918</v>
      </c>
      <c r="N24">
        <f t="shared" si="2"/>
        <v>96.884043282687358</v>
      </c>
      <c r="O24">
        <f t="shared" si="3"/>
        <v>98.192098192529471</v>
      </c>
    </row>
    <row r="25" spans="1:15" x14ac:dyDescent="0.35">
      <c r="A25">
        <v>2020</v>
      </c>
      <c r="B25" t="s">
        <v>52</v>
      </c>
      <c r="C25" t="s">
        <v>106</v>
      </c>
      <c r="D25" t="s">
        <v>27</v>
      </c>
      <c r="E25" s="4">
        <f>[1]MI!$B$7</f>
        <v>1909024</v>
      </c>
      <c r="F25" s="4">
        <f>[1]MI!$C$7</f>
        <v>1196310</v>
      </c>
      <c r="G25" s="4">
        <f>[1]MI!$D$7</f>
        <v>327641</v>
      </c>
      <c r="H25" s="4">
        <f>[1]MI!$E$7</f>
        <v>244149</v>
      </c>
      <c r="I25" s="4">
        <f>[1]MI!$F$7</f>
        <v>74132</v>
      </c>
      <c r="J25" s="4">
        <f>[1]MI!$G$7</f>
        <v>58393</v>
      </c>
      <c r="K25" s="4">
        <f>[1]MI!$H$7</f>
        <v>8400</v>
      </c>
      <c r="L25">
        <f t="shared" si="0"/>
        <v>62.666053438825287</v>
      </c>
      <c r="M25">
        <f t="shared" si="1"/>
        <v>79.82880257136631</v>
      </c>
      <c r="N25">
        <f t="shared" si="2"/>
        <v>92.618007945421326</v>
      </c>
      <c r="O25">
        <f t="shared" si="3"/>
        <v>96.501248805672418</v>
      </c>
    </row>
    <row r="26" spans="1:15" x14ac:dyDescent="0.35">
      <c r="A26">
        <v>2020</v>
      </c>
      <c r="B26" t="s">
        <v>37</v>
      </c>
      <c r="C26" t="s">
        <v>107</v>
      </c>
      <c r="D26" t="s">
        <v>27</v>
      </c>
      <c r="E26" s="4">
        <f>[1]MN!$B$7</f>
        <v>1154208</v>
      </c>
      <c r="F26" s="4">
        <f>[1]MN!$C$7</f>
        <v>897268</v>
      </c>
      <c r="G26" s="4">
        <f>[1]MN!$D$7</f>
        <v>180023</v>
      </c>
      <c r="H26" s="4">
        <f>[1]MN!$E$7</f>
        <v>63124</v>
      </c>
      <c r="I26" s="4">
        <f>[1]MN!$F$7</f>
        <v>8194</v>
      </c>
      <c r="J26" s="4">
        <f>[1]MN!$G$7</f>
        <v>5600</v>
      </c>
      <c r="K26" s="4" t="str">
        <f>[1]MN!$H$7</f>
        <v>-</v>
      </c>
      <c r="L26">
        <f t="shared" si="0"/>
        <v>77.738847764007886</v>
      </c>
      <c r="M26">
        <f t="shared" si="1"/>
        <v>93.335949846128258</v>
      </c>
      <c r="N26">
        <f t="shared" si="2"/>
        <v>98.804981424491942</v>
      </c>
      <c r="O26">
        <f t="shared" si="3"/>
        <v>99.514905458981389</v>
      </c>
    </row>
    <row r="27" spans="1:15" x14ac:dyDescent="0.35">
      <c r="A27">
        <v>2020</v>
      </c>
      <c r="B27" t="s">
        <v>75</v>
      </c>
      <c r="C27" t="s">
        <v>108</v>
      </c>
      <c r="D27" t="s">
        <v>27</v>
      </c>
      <c r="E27" s="4">
        <f>[1]MO!$B$7</f>
        <v>1124333</v>
      </c>
      <c r="F27" s="4">
        <f>[1]MO!$C$7</f>
        <v>797756</v>
      </c>
      <c r="G27" s="4">
        <f>[1]MO!$D$7</f>
        <v>175642</v>
      </c>
      <c r="H27" s="4">
        <f>[1]MO!$E$7</f>
        <v>96524</v>
      </c>
      <c r="I27" s="4">
        <f>[1]MO!$F$7</f>
        <v>35585</v>
      </c>
      <c r="J27" s="4">
        <f>[1]MO!$G$7</f>
        <v>18826</v>
      </c>
      <c r="K27" s="4" t="str">
        <f>[1]MO!$H$7</f>
        <v>-</v>
      </c>
      <c r="L27">
        <f t="shared" si="0"/>
        <v>70.953712111981062</v>
      </c>
      <c r="M27">
        <f t="shared" si="1"/>
        <v>86.575596375806811</v>
      </c>
      <c r="N27">
        <f t="shared" si="2"/>
        <v>95.160597438659195</v>
      </c>
      <c r="O27">
        <f t="shared" si="3"/>
        <v>98.32558503575008</v>
      </c>
    </row>
    <row r="28" spans="1:15" x14ac:dyDescent="0.35">
      <c r="A28">
        <v>2020</v>
      </c>
      <c r="B28" t="s">
        <v>73</v>
      </c>
      <c r="C28" t="s">
        <v>109</v>
      </c>
      <c r="D28" t="s">
        <v>27</v>
      </c>
      <c r="E28" s="4">
        <f>[1]MS!$B$7</f>
        <v>681885</v>
      </c>
      <c r="F28" s="4">
        <f>[1]MS!$C$7</f>
        <v>427209</v>
      </c>
      <c r="G28" s="4">
        <f>[1]MS!$D$7</f>
        <v>90277</v>
      </c>
      <c r="H28" s="4">
        <f>[1]MS!$E$7</f>
        <v>63585</v>
      </c>
      <c r="I28" s="4">
        <f>[1]MS!$F$7</f>
        <v>74508</v>
      </c>
      <c r="J28" s="4">
        <f>[1]MS!$G$7</f>
        <v>22007</v>
      </c>
      <c r="K28" s="4">
        <f>[1]MS!$H$7</f>
        <v>4299</v>
      </c>
      <c r="L28">
        <f t="shared" si="0"/>
        <v>62.651180184341939</v>
      </c>
      <c r="M28">
        <f t="shared" si="1"/>
        <v>75.890509396745784</v>
      </c>
      <c r="N28">
        <f t="shared" si="2"/>
        <v>85.215395557901999</v>
      </c>
      <c r="O28">
        <f t="shared" si="3"/>
        <v>96.14216473452268</v>
      </c>
    </row>
    <row r="29" spans="1:15" x14ac:dyDescent="0.35">
      <c r="A29">
        <v>2020</v>
      </c>
      <c r="B29" t="s">
        <v>29</v>
      </c>
      <c r="C29" t="s">
        <v>110</v>
      </c>
      <c r="D29" t="s">
        <v>27</v>
      </c>
      <c r="E29" s="4">
        <f>[1]MT!$B$7</f>
        <v>173949</v>
      </c>
      <c r="F29" s="4">
        <f>[1]MT!$C$7</f>
        <v>114664</v>
      </c>
      <c r="G29" s="4">
        <f>[1]MT!$D$7</f>
        <v>34051</v>
      </c>
      <c r="H29" s="4">
        <f>[1]MT!$E$7</f>
        <v>13863</v>
      </c>
      <c r="I29" s="4">
        <f>[1]MT!$F$7</f>
        <v>4099</v>
      </c>
      <c r="J29" s="4">
        <f>[1]MT!$G$7</f>
        <v>5044</v>
      </c>
      <c r="K29" s="4">
        <f>[1]MT!$H$7</f>
        <v>2229</v>
      </c>
      <c r="L29">
        <f t="shared" si="0"/>
        <v>65.918171418059316</v>
      </c>
      <c r="M29">
        <f t="shared" si="1"/>
        <v>85.493449229371834</v>
      </c>
      <c r="N29">
        <f t="shared" si="2"/>
        <v>93.463026519267146</v>
      </c>
      <c r="O29">
        <f t="shared" si="3"/>
        <v>95.819464325750644</v>
      </c>
    </row>
    <row r="30" spans="1:15" x14ac:dyDescent="0.35">
      <c r="A30">
        <v>2020</v>
      </c>
      <c r="B30" t="s">
        <v>61</v>
      </c>
      <c r="C30" t="s">
        <v>111</v>
      </c>
      <c r="D30" t="s">
        <v>27</v>
      </c>
      <c r="E30" s="4">
        <f>[1]NC!$B$7</f>
        <v>2168188</v>
      </c>
      <c r="F30" s="4">
        <f>[1]NC!$C$7</f>
        <v>1578959</v>
      </c>
      <c r="G30" s="4">
        <f>[1]NC!$D$7</f>
        <v>287859</v>
      </c>
      <c r="H30" s="4">
        <f>[1]NC!$E$7</f>
        <v>173556</v>
      </c>
      <c r="I30" s="4">
        <f>[1]NC!$F$7</f>
        <v>12170</v>
      </c>
      <c r="J30" s="4">
        <f>[1]NC!$G$7</f>
        <v>22257</v>
      </c>
      <c r="K30" s="4">
        <f>[1]NC!$H$7</f>
        <v>93386</v>
      </c>
      <c r="L30">
        <f t="shared" si="0"/>
        <v>72.823897189727091</v>
      </c>
      <c r="M30">
        <f t="shared" si="1"/>
        <v>86.100375059727298</v>
      </c>
      <c r="N30">
        <f t="shared" si="2"/>
        <v>94.105031482509816</v>
      </c>
      <c r="O30">
        <f t="shared" si="3"/>
        <v>94.666329672519169</v>
      </c>
    </row>
    <row r="31" spans="1:15" x14ac:dyDescent="0.35">
      <c r="A31">
        <v>2020</v>
      </c>
      <c r="B31" t="s">
        <v>42</v>
      </c>
      <c r="C31" t="s">
        <v>112</v>
      </c>
      <c r="D31" t="s">
        <v>27</v>
      </c>
      <c r="E31" s="4">
        <f>[1]ND!$B$7</f>
        <v>108867</v>
      </c>
      <c r="F31" s="4">
        <f>[1]ND!$C$7</f>
        <v>85514</v>
      </c>
      <c r="G31" s="4">
        <f>[1]ND!$D$7</f>
        <v>13968</v>
      </c>
      <c r="H31" s="4">
        <f>[1]ND!$E$7</f>
        <v>6638</v>
      </c>
      <c r="I31" s="4">
        <f>[1]ND!$F$7</f>
        <v>318</v>
      </c>
      <c r="J31" s="4">
        <f>[1]ND!$G$7</f>
        <v>2159</v>
      </c>
      <c r="K31" s="4">
        <f>[1]ND!$H$7</f>
        <v>269</v>
      </c>
      <c r="L31">
        <f t="shared" si="0"/>
        <v>78.549055269273509</v>
      </c>
      <c r="M31">
        <f t="shared" si="1"/>
        <v>91.379389530344369</v>
      </c>
      <c r="N31">
        <f t="shared" si="2"/>
        <v>97.476737670735844</v>
      </c>
      <c r="O31">
        <f t="shared" si="3"/>
        <v>97.768837205029996</v>
      </c>
    </row>
    <row r="32" spans="1:15" x14ac:dyDescent="0.35">
      <c r="A32">
        <v>2020</v>
      </c>
      <c r="B32" t="s">
        <v>41</v>
      </c>
      <c r="C32" t="s">
        <v>113</v>
      </c>
      <c r="D32" t="s">
        <v>27</v>
      </c>
      <c r="E32" s="4">
        <f>[1]NE!$B$7</f>
        <v>365259</v>
      </c>
      <c r="F32" s="4">
        <f>[1]NE!$C$7</f>
        <v>272850</v>
      </c>
      <c r="G32" s="4">
        <f>[1]NE!$D$7</f>
        <v>55696</v>
      </c>
      <c r="H32" s="4">
        <f>[1]NE!$E$7</f>
        <v>14895</v>
      </c>
      <c r="I32" s="4">
        <f>[1]NE!$F$7</f>
        <v>18295</v>
      </c>
      <c r="J32" s="4">
        <f>[1]NE!$G$7</f>
        <v>2004</v>
      </c>
      <c r="K32" s="4">
        <f>[1]NE!$H$7</f>
        <v>1519</v>
      </c>
      <c r="L32">
        <f t="shared" si="0"/>
        <v>74.700418059513936</v>
      </c>
      <c r="M32">
        <f t="shared" si="1"/>
        <v>89.948776073963955</v>
      </c>
      <c r="N32">
        <f t="shared" si="2"/>
        <v>94.026704338565239</v>
      </c>
      <c r="O32">
        <f t="shared" si="3"/>
        <v>99.035478934126203</v>
      </c>
    </row>
    <row r="33" spans="1:15" x14ac:dyDescent="0.35">
      <c r="A33">
        <v>2020</v>
      </c>
      <c r="B33" t="s">
        <v>30</v>
      </c>
      <c r="C33" t="s">
        <v>114</v>
      </c>
      <c r="D33" t="s">
        <v>27</v>
      </c>
      <c r="E33" s="4">
        <f>[1]NH!$B$7</f>
        <v>225765</v>
      </c>
      <c r="F33" s="4">
        <f>[1]NH!$C$7</f>
        <v>177263</v>
      </c>
      <c r="G33" s="4">
        <f>[1]NH!$D$7</f>
        <v>38135</v>
      </c>
      <c r="H33" s="4">
        <f>[1]NH!$E$7</f>
        <v>6890</v>
      </c>
      <c r="I33" s="4">
        <f>[1]NH!$F$7</f>
        <v>1950</v>
      </c>
      <c r="J33" s="4" t="str">
        <f>[1]NH!$G$7</f>
        <v>-</v>
      </c>
      <c r="K33" s="4">
        <f>[1]NH!$H$7</f>
        <v>1527</v>
      </c>
      <c r="L33">
        <f t="shared" si="0"/>
        <v>78.516599118552477</v>
      </c>
      <c r="M33">
        <f t="shared" si="1"/>
        <v>95.408057050472834</v>
      </c>
      <c r="N33">
        <f t="shared" si="2"/>
        <v>98.459902996478647</v>
      </c>
      <c r="O33">
        <f t="shared" si="3"/>
        <v>99.323632981197264</v>
      </c>
    </row>
    <row r="34" spans="1:15" x14ac:dyDescent="0.35">
      <c r="A34">
        <v>2020</v>
      </c>
      <c r="B34" t="s">
        <v>35</v>
      </c>
      <c r="C34" t="s">
        <v>115</v>
      </c>
      <c r="D34" t="s">
        <v>27</v>
      </c>
      <c r="E34" s="4">
        <f>[1]NJ!$B$7</f>
        <v>2026763</v>
      </c>
      <c r="F34" s="4">
        <f>[1]NJ!$C$7</f>
        <v>1494028</v>
      </c>
      <c r="G34" s="4">
        <f>[1]NJ!$D$7</f>
        <v>334349</v>
      </c>
      <c r="H34" s="4">
        <f>[1]NJ!$E$7</f>
        <v>136618</v>
      </c>
      <c r="I34" s="4">
        <f>[1]NJ!$F$7</f>
        <v>36518</v>
      </c>
      <c r="J34" s="4">
        <f>[1]NJ!$G$7</f>
        <v>21762</v>
      </c>
      <c r="K34" s="4">
        <f>[1]NJ!$H$7</f>
        <v>3488</v>
      </c>
      <c r="L34">
        <f t="shared" si="0"/>
        <v>73.714982955579913</v>
      </c>
      <c r="M34">
        <f t="shared" si="1"/>
        <v>90.211682372334607</v>
      </c>
      <c r="N34">
        <f t="shared" si="2"/>
        <v>96.952381704224905</v>
      </c>
      <c r="O34">
        <f t="shared" si="3"/>
        <v>98.754171059961124</v>
      </c>
    </row>
    <row r="35" spans="1:15" x14ac:dyDescent="0.35">
      <c r="A35">
        <v>2020</v>
      </c>
      <c r="B35" t="s">
        <v>77</v>
      </c>
      <c r="C35" t="s">
        <v>116</v>
      </c>
      <c r="D35" t="s">
        <v>27</v>
      </c>
      <c r="E35" s="4">
        <f>[1]NM!$B$7</f>
        <v>429183</v>
      </c>
      <c r="F35" s="4">
        <f>[1]NM!$C$7</f>
        <v>289497</v>
      </c>
      <c r="G35" s="4">
        <f>[1]NM!$D$7</f>
        <v>70823</v>
      </c>
      <c r="H35" s="4">
        <f>[1]NM!$E$7</f>
        <v>47220</v>
      </c>
      <c r="I35" s="4">
        <f>[1]NM!$F$7</f>
        <v>11091</v>
      </c>
      <c r="J35" s="4">
        <f>[1]NM!$G$7</f>
        <v>9257</v>
      </c>
      <c r="K35" s="4">
        <f>[1]NM!$H$7</f>
        <v>1294</v>
      </c>
      <c r="L35">
        <f t="shared" si="0"/>
        <v>67.453044505490666</v>
      </c>
      <c r="M35">
        <f t="shared" si="1"/>
        <v>83.954863077055705</v>
      </c>
      <c r="N35">
        <f t="shared" si="2"/>
        <v>94.957162795357689</v>
      </c>
      <c r="O35">
        <f t="shared" si="3"/>
        <v>97.541375124364194</v>
      </c>
    </row>
    <row r="36" spans="1:15" x14ac:dyDescent="0.35">
      <c r="A36">
        <v>2020</v>
      </c>
      <c r="B36" t="s">
        <v>62</v>
      </c>
      <c r="C36" t="s">
        <v>117</v>
      </c>
      <c r="D36" t="s">
        <v>27</v>
      </c>
      <c r="E36" s="4">
        <f>[1]NV!$B$7</f>
        <v>818734</v>
      </c>
      <c r="F36" s="4">
        <f>[1]NV!$C$7</f>
        <v>530790</v>
      </c>
      <c r="G36" s="4">
        <f>[1]NV!$D$7</f>
        <v>136257</v>
      </c>
      <c r="H36" s="4">
        <f>[1]NV!$E$7</f>
        <v>95279</v>
      </c>
      <c r="I36" s="4">
        <f>[1]NV!$F$7</f>
        <v>39360</v>
      </c>
      <c r="J36" s="4">
        <f>[1]NV!$G$7</f>
        <v>3854</v>
      </c>
      <c r="K36" s="4">
        <f>[1]NV!$H$7</f>
        <v>13194</v>
      </c>
      <c r="L36">
        <f t="shared" si="0"/>
        <v>64.830579895301767</v>
      </c>
      <c r="M36">
        <f t="shared" si="1"/>
        <v>81.472981456736861</v>
      </c>
      <c r="N36">
        <f t="shared" si="2"/>
        <v>93.110338644785728</v>
      </c>
      <c r="O36">
        <f t="shared" si="3"/>
        <v>97.917760835631597</v>
      </c>
    </row>
    <row r="37" spans="1:15" x14ac:dyDescent="0.35">
      <c r="A37">
        <v>2020</v>
      </c>
      <c r="B37" t="s">
        <v>38</v>
      </c>
      <c r="C37" t="s">
        <v>118</v>
      </c>
      <c r="D37" t="s">
        <v>27</v>
      </c>
      <c r="E37" s="4">
        <f>[1]NY!$B$7</f>
        <v>3842827</v>
      </c>
      <c r="F37" s="4">
        <f>[1]NY!$C$7</f>
        <v>2772282</v>
      </c>
      <c r="G37" s="4">
        <f>[1]NY!$D$7</f>
        <v>528440</v>
      </c>
      <c r="H37" s="4">
        <f>[1]NY!$E$7</f>
        <v>270725</v>
      </c>
      <c r="I37" s="4">
        <f>[1]NY!$F$7</f>
        <v>149811</v>
      </c>
      <c r="J37" s="4">
        <f>[1]NY!$G$7</f>
        <v>18898</v>
      </c>
      <c r="K37" s="4">
        <f>[1]NY!$H$7</f>
        <v>102671</v>
      </c>
      <c r="L37">
        <f t="shared" si="0"/>
        <v>72.14173315634558</v>
      </c>
      <c r="M37">
        <f t="shared" si="1"/>
        <v>85.89306778577334</v>
      </c>
      <c r="N37">
        <f t="shared" si="2"/>
        <v>92.93801152120561</v>
      </c>
      <c r="O37">
        <f t="shared" si="3"/>
        <v>96.836469609482805</v>
      </c>
    </row>
    <row r="38" spans="1:15" x14ac:dyDescent="0.35">
      <c r="A38">
        <v>2020</v>
      </c>
      <c r="B38" t="s">
        <v>50</v>
      </c>
      <c r="C38" t="s">
        <v>119</v>
      </c>
      <c r="D38" t="s">
        <v>27</v>
      </c>
      <c r="E38" s="4">
        <f>[1]OH!$B$7</f>
        <v>2173858</v>
      </c>
      <c r="F38" s="4">
        <f>[1]OH!$C$7</f>
        <v>1518467</v>
      </c>
      <c r="G38" s="4">
        <f>[1]OH!$D$7</f>
        <v>422113</v>
      </c>
      <c r="H38" s="4">
        <f>[1]OH!$E$7</f>
        <v>73328</v>
      </c>
      <c r="I38" s="4">
        <f>[1]OH!$F$7</f>
        <v>54807</v>
      </c>
      <c r="J38" s="4">
        <f>[1]OH!$G$7</f>
        <v>54036</v>
      </c>
      <c r="K38" s="4">
        <f>[1]OH!$H$7</f>
        <v>51106</v>
      </c>
      <c r="L38">
        <f t="shared" si="0"/>
        <v>69.851250633666041</v>
      </c>
      <c r="M38">
        <f t="shared" si="1"/>
        <v>89.268940289568135</v>
      </c>
      <c r="N38">
        <f t="shared" si="2"/>
        <v>92.642113698318838</v>
      </c>
      <c r="O38">
        <f t="shared" si="3"/>
        <v>95.163299534744212</v>
      </c>
    </row>
    <row r="39" spans="1:15" x14ac:dyDescent="0.35">
      <c r="A39">
        <v>2020</v>
      </c>
      <c r="B39" t="s">
        <v>76</v>
      </c>
      <c r="C39" t="s">
        <v>120</v>
      </c>
      <c r="D39" t="s">
        <v>27</v>
      </c>
      <c r="E39" s="4">
        <f>[1]OK!$B$7</f>
        <v>828250</v>
      </c>
      <c r="F39" s="4">
        <f>[1]OK!$C$7</f>
        <v>524721</v>
      </c>
      <c r="G39" s="4">
        <f>[1]OK!$D$7</f>
        <v>129202</v>
      </c>
      <c r="H39" s="4">
        <f>[1]OK!$E$7</f>
        <v>96815</v>
      </c>
      <c r="I39" s="4">
        <f>[1]OK!$F$7</f>
        <v>10935</v>
      </c>
      <c r="J39" s="4">
        <f>[1]OK!$G$7</f>
        <v>56462</v>
      </c>
      <c r="K39" s="4">
        <f>[1]OK!$H$7</f>
        <v>10115</v>
      </c>
      <c r="L39">
        <f t="shared" si="0"/>
        <v>63.352973136130394</v>
      </c>
      <c r="M39">
        <f t="shared" si="1"/>
        <v>78.952369453667373</v>
      </c>
      <c r="N39">
        <f t="shared" si="2"/>
        <v>90.641472985209788</v>
      </c>
      <c r="O39">
        <f t="shared" si="3"/>
        <v>91.961726531844249</v>
      </c>
    </row>
    <row r="40" spans="1:15" x14ac:dyDescent="0.35">
      <c r="A40">
        <v>2020</v>
      </c>
      <c r="B40" t="s">
        <v>59</v>
      </c>
      <c r="C40" t="s">
        <v>121</v>
      </c>
      <c r="D40" t="s">
        <v>27</v>
      </c>
      <c r="E40" s="4">
        <f>[1]OR!$B$7</f>
        <v>732865</v>
      </c>
      <c r="F40" s="4">
        <f>[1]OR!$C$7</f>
        <v>523556</v>
      </c>
      <c r="G40" s="4">
        <f>[1]OR!$D$7</f>
        <v>157862</v>
      </c>
      <c r="H40" s="4">
        <f>[1]OR!$E$7</f>
        <v>29330</v>
      </c>
      <c r="I40" s="4">
        <f>[1]OR!$F$7</f>
        <v>15095</v>
      </c>
      <c r="J40" s="4">
        <f>[1]OR!$G$7</f>
        <v>7022</v>
      </c>
      <c r="K40" s="4" t="str">
        <f>[1]OR!$H$7</f>
        <v>-</v>
      </c>
      <c r="L40">
        <f t="shared" si="0"/>
        <v>71.43962394165365</v>
      </c>
      <c r="M40">
        <f t="shared" si="1"/>
        <v>92.980016783445791</v>
      </c>
      <c r="N40">
        <f t="shared" si="2"/>
        <v>96.9821181254392</v>
      </c>
      <c r="O40">
        <f t="shared" si="3"/>
        <v>99.041842631316825</v>
      </c>
    </row>
    <row r="41" spans="1:15" x14ac:dyDescent="0.35">
      <c r="A41">
        <v>2020</v>
      </c>
      <c r="B41" t="s">
        <v>39</v>
      </c>
      <c r="C41" t="s">
        <v>122</v>
      </c>
      <c r="D41" t="s">
        <v>27</v>
      </c>
      <c r="E41" s="4">
        <f>[1]PA!$B$7</f>
        <v>2124446</v>
      </c>
      <c r="F41" s="4">
        <f>[1]PA!$C$7</f>
        <v>1445365</v>
      </c>
      <c r="G41" s="4">
        <f>[1]PA!$D$7</f>
        <v>372767</v>
      </c>
      <c r="H41" s="4">
        <f>[1]PA!$E$7</f>
        <v>206790</v>
      </c>
      <c r="I41" s="4">
        <f>[1]PA!$F$7</f>
        <v>38625</v>
      </c>
      <c r="J41" s="4">
        <f>[1]PA!$G$7</f>
        <v>16791</v>
      </c>
      <c r="K41" s="4">
        <f>[1]PA!$H$7</f>
        <v>44107</v>
      </c>
      <c r="L41">
        <f t="shared" si="0"/>
        <v>68.034913572762022</v>
      </c>
      <c r="M41">
        <f t="shared" si="1"/>
        <v>85.581464532400446</v>
      </c>
      <c r="N41">
        <f t="shared" si="2"/>
        <v>95.315296317251651</v>
      </c>
      <c r="O41">
        <f t="shared" si="3"/>
        <v>97.133417370928697</v>
      </c>
    </row>
    <row r="42" spans="1:15" x14ac:dyDescent="0.35">
      <c r="A42">
        <v>2020</v>
      </c>
      <c r="B42" t="s">
        <v>36</v>
      </c>
      <c r="C42" t="s">
        <v>123</v>
      </c>
      <c r="D42" t="s">
        <v>27</v>
      </c>
      <c r="E42" s="4">
        <f>[1]RI!$B$7</f>
        <v>218345</v>
      </c>
      <c r="F42" s="4">
        <f>[1]RI!$C$7</f>
        <v>185183</v>
      </c>
      <c r="G42" s="4">
        <f>[1]RI!$D$7</f>
        <v>25268</v>
      </c>
      <c r="H42" s="4">
        <f>[1]RI!$E$7</f>
        <v>6317</v>
      </c>
      <c r="I42" s="4">
        <f>[1]RI!$F$7</f>
        <v>654</v>
      </c>
      <c r="J42" s="4">
        <f>[1]RI!$G$7</f>
        <v>461</v>
      </c>
      <c r="K42" s="4">
        <f>[1]RI!$H$7</f>
        <v>461</v>
      </c>
      <c r="L42">
        <f t="shared" si="0"/>
        <v>84.812109276603536</v>
      </c>
      <c r="M42">
        <f t="shared" si="1"/>
        <v>96.384620669124558</v>
      </c>
      <c r="N42">
        <f t="shared" si="2"/>
        <v>99.277748517254807</v>
      </c>
      <c r="O42">
        <f t="shared" si="3"/>
        <v>99.577274496782621</v>
      </c>
    </row>
    <row r="43" spans="1:15" x14ac:dyDescent="0.35">
      <c r="A43">
        <v>2020</v>
      </c>
      <c r="B43" t="s">
        <v>66</v>
      </c>
      <c r="C43" t="s">
        <v>124</v>
      </c>
      <c r="D43" t="s">
        <v>27</v>
      </c>
      <c r="E43" s="4">
        <f>[1]SC!$B$7</f>
        <v>931435</v>
      </c>
      <c r="F43" s="4">
        <f>[1]SC!$C$7</f>
        <v>630389</v>
      </c>
      <c r="G43" s="4">
        <f>[1]SC!$D$7</f>
        <v>164175</v>
      </c>
      <c r="H43" s="4">
        <f>[1]SC!$E$7</f>
        <v>85335</v>
      </c>
      <c r="I43" s="4">
        <f>[1]SC!$F$7</f>
        <v>42628</v>
      </c>
      <c r="J43" s="4">
        <f>[1]SC!$G$7</f>
        <v>8908</v>
      </c>
      <c r="K43" s="4" t="str">
        <f>[1]SC!$H$7</f>
        <v>-</v>
      </c>
      <c r="L43">
        <f t="shared" si="0"/>
        <v>67.679333501532582</v>
      </c>
      <c r="M43">
        <f t="shared" si="1"/>
        <v>85.305362156242794</v>
      </c>
      <c r="N43">
        <f t="shared" si="2"/>
        <v>94.467032052692886</v>
      </c>
      <c r="O43">
        <f t="shared" si="3"/>
        <v>99.043626232641031</v>
      </c>
    </row>
    <row r="44" spans="1:15" x14ac:dyDescent="0.35">
      <c r="A44">
        <v>2020</v>
      </c>
      <c r="B44" t="s">
        <v>31</v>
      </c>
      <c r="C44" t="s">
        <v>125</v>
      </c>
      <c r="D44" t="s">
        <v>27</v>
      </c>
      <c r="E44" s="4">
        <f>[1]SD!$B$7</f>
        <v>186656</v>
      </c>
      <c r="F44" s="4">
        <f>[1]SD!$C$7</f>
        <v>148377</v>
      </c>
      <c r="G44" s="4">
        <f>[1]SD!$D$7</f>
        <v>28206</v>
      </c>
      <c r="H44" s="4">
        <f>[1]SD!$E$7</f>
        <v>3628</v>
      </c>
      <c r="I44" s="4">
        <f>[1]SD!$F$7</f>
        <v>5167</v>
      </c>
      <c r="J44" s="4" t="str">
        <f>[1]SD!$G$7</f>
        <v>-</v>
      </c>
      <c r="K44" s="4">
        <f>[1]SD!$H$7</f>
        <v>1277</v>
      </c>
      <c r="L44">
        <f t="shared" si="0"/>
        <v>79.492220984056232</v>
      </c>
      <c r="M44">
        <f t="shared" si="1"/>
        <v>94.603441625235732</v>
      </c>
      <c r="N44">
        <f t="shared" si="2"/>
        <v>96.547124121378374</v>
      </c>
      <c r="O44">
        <f t="shared" si="3"/>
        <v>99.315318018172476</v>
      </c>
    </row>
    <row r="45" spans="1:15" x14ac:dyDescent="0.35">
      <c r="A45">
        <v>2020</v>
      </c>
      <c r="B45" t="s">
        <v>64</v>
      </c>
      <c r="C45" t="s">
        <v>126</v>
      </c>
      <c r="D45" t="s">
        <v>27</v>
      </c>
      <c r="E45" s="4">
        <f>[1]TN!$B$7</f>
        <v>1443053</v>
      </c>
      <c r="F45" s="4">
        <f>[1]TN!$C$7</f>
        <v>1061728</v>
      </c>
      <c r="G45" s="4">
        <f>[1]TN!$D$7</f>
        <v>220197</v>
      </c>
      <c r="H45" s="4">
        <f>[1]TN!$E$7</f>
        <v>81581</v>
      </c>
      <c r="I45" s="4">
        <f>[1]TN!$F$7</f>
        <v>53733</v>
      </c>
      <c r="J45" s="4">
        <f>[1]TN!$G$7</f>
        <v>25813</v>
      </c>
      <c r="K45" s="4" t="str">
        <f>[1]TN!$H$7</f>
        <v>-</v>
      </c>
      <c r="L45">
        <f t="shared" si="0"/>
        <v>73.575121634479117</v>
      </c>
      <c r="M45">
        <f t="shared" si="1"/>
        <v>88.834228541848432</v>
      </c>
      <c r="N45">
        <f t="shared" si="2"/>
        <v>94.487589852902147</v>
      </c>
      <c r="O45">
        <f t="shared" si="3"/>
        <v>98.211153713688958</v>
      </c>
    </row>
    <row r="46" spans="1:15" x14ac:dyDescent="0.35">
      <c r="A46">
        <v>2020</v>
      </c>
      <c r="B46" t="s">
        <v>71</v>
      </c>
      <c r="C46" t="s">
        <v>127</v>
      </c>
      <c r="D46" t="s">
        <v>27</v>
      </c>
      <c r="E46" s="4">
        <f>[1]TX!$B$7</f>
        <v>6511576</v>
      </c>
      <c r="F46" s="4">
        <f>[1]TX!$C$7</f>
        <v>4471061</v>
      </c>
      <c r="G46" s="4">
        <f>[1]TX!$D$7</f>
        <v>984018</v>
      </c>
      <c r="H46" s="4">
        <f>[1]TX!$E$7</f>
        <v>755347</v>
      </c>
      <c r="I46" s="4">
        <f>[1]TX!$F$7</f>
        <v>176081</v>
      </c>
      <c r="J46" s="4">
        <f>[1]TX!$G$7</f>
        <v>56843</v>
      </c>
      <c r="K46" s="4">
        <f>[1]TX!$H$7</f>
        <v>68225</v>
      </c>
      <c r="L46">
        <f t="shared" si="0"/>
        <v>68.663269844351049</v>
      </c>
      <c r="M46">
        <f t="shared" si="1"/>
        <v>83.775095307188309</v>
      </c>
      <c r="N46">
        <f t="shared" si="2"/>
        <v>95.375159561986223</v>
      </c>
      <c r="O46">
        <f t="shared" si="3"/>
        <v>98.079282189135171</v>
      </c>
    </row>
    <row r="47" spans="1:15" x14ac:dyDescent="0.35">
      <c r="A47">
        <v>2020</v>
      </c>
      <c r="B47" t="s">
        <v>32</v>
      </c>
      <c r="C47" t="s">
        <v>128</v>
      </c>
      <c r="D47" t="s">
        <v>27</v>
      </c>
      <c r="E47" s="4">
        <f>[1]UT!$B$7</f>
        <v>733320</v>
      </c>
      <c r="F47" s="4">
        <f>[1]UT!$C$7</f>
        <v>554324</v>
      </c>
      <c r="G47" s="4">
        <f>[1]UT!$D$7</f>
        <v>116177</v>
      </c>
      <c r="H47" s="4">
        <f>[1]UT!$E$7</f>
        <v>32036</v>
      </c>
      <c r="I47" s="4">
        <f>[1]UT!$F$7</f>
        <v>17393</v>
      </c>
      <c r="J47" s="4">
        <f>[1]UT!$G$7</f>
        <v>12457</v>
      </c>
      <c r="K47" s="4">
        <f>[1]UT!$H$7</f>
        <v>934</v>
      </c>
      <c r="L47">
        <f t="shared" si="0"/>
        <v>75.591010745649925</v>
      </c>
      <c r="M47">
        <f t="shared" si="1"/>
        <v>91.43361697485409</v>
      </c>
      <c r="N47">
        <f t="shared" si="2"/>
        <v>95.802241858942892</v>
      </c>
      <c r="O47">
        <f t="shared" si="3"/>
        <v>98.17405771014019</v>
      </c>
    </row>
    <row r="48" spans="1:15" x14ac:dyDescent="0.35">
      <c r="A48">
        <v>2020</v>
      </c>
      <c r="B48" t="s">
        <v>44</v>
      </c>
      <c r="C48" t="s">
        <v>129</v>
      </c>
      <c r="D48" t="s">
        <v>27</v>
      </c>
      <c r="E48" s="4">
        <f>[1]VA!$B$7</f>
        <v>1572541</v>
      </c>
      <c r="F48" s="4">
        <f>[1]VA!$C$7</f>
        <v>1099304</v>
      </c>
      <c r="G48" s="4">
        <f>[1]VA!$D$7</f>
        <v>270875</v>
      </c>
      <c r="H48" s="4">
        <f>[1]VA!$E$7</f>
        <v>123375</v>
      </c>
      <c r="I48" s="4">
        <f>[1]VA!$F$7</f>
        <v>52532</v>
      </c>
      <c r="J48" s="4">
        <f>[1]VA!$G$7</f>
        <v>10491</v>
      </c>
      <c r="K48" s="4">
        <f>[1]VA!$H$7</f>
        <v>15965</v>
      </c>
      <c r="L48">
        <f t="shared" si="0"/>
        <v>69.906221840956775</v>
      </c>
      <c r="M48">
        <f t="shared" si="1"/>
        <v>87.131527890210819</v>
      </c>
      <c r="N48">
        <f t="shared" si="2"/>
        <v>94.977110294739532</v>
      </c>
      <c r="O48">
        <f t="shared" si="3"/>
        <v>98.317690921890105</v>
      </c>
    </row>
    <row r="49" spans="1:15" x14ac:dyDescent="0.35">
      <c r="A49">
        <v>2020</v>
      </c>
      <c r="B49" t="s">
        <v>45</v>
      </c>
      <c r="C49" t="s">
        <v>130</v>
      </c>
      <c r="D49" t="s">
        <v>27</v>
      </c>
      <c r="E49" s="4">
        <f>[1]VT!$B$7</f>
        <v>112986</v>
      </c>
      <c r="F49" s="4">
        <f>[1]VT!$C$7</f>
        <v>84514</v>
      </c>
      <c r="G49" s="4">
        <f>[1]VT!$D$7</f>
        <v>20023</v>
      </c>
      <c r="H49" s="4">
        <f>[1]VT!$E$7</f>
        <v>4679</v>
      </c>
      <c r="I49" s="4">
        <f>[1]VT!$F$7</f>
        <v>1305</v>
      </c>
      <c r="J49" s="4">
        <f>[1]VT!$G$7</f>
        <v>822</v>
      </c>
      <c r="K49" s="4">
        <f>[1]VT!$H$7</f>
        <v>1644</v>
      </c>
      <c r="L49">
        <f t="shared" si="0"/>
        <v>74.800417750871802</v>
      </c>
      <c r="M49">
        <f t="shared" si="1"/>
        <v>92.522082381888026</v>
      </c>
      <c r="N49">
        <f t="shared" si="2"/>
        <v>96.663303418122609</v>
      </c>
      <c r="O49">
        <f t="shared" si="3"/>
        <v>97.818313773387857</v>
      </c>
    </row>
    <row r="50" spans="1:15" x14ac:dyDescent="0.35">
      <c r="A50">
        <v>2020</v>
      </c>
      <c r="B50" t="s">
        <v>53</v>
      </c>
      <c r="C50" t="s">
        <v>131</v>
      </c>
      <c r="D50" t="s">
        <v>27</v>
      </c>
      <c r="E50" s="4">
        <f>[1]WA!$B$7</f>
        <v>1388350</v>
      </c>
      <c r="F50" s="4">
        <f>[1]WA!$C$7</f>
        <v>1000293</v>
      </c>
      <c r="G50" s="4">
        <f>[1]WA!$D$7</f>
        <v>245620</v>
      </c>
      <c r="H50" s="4">
        <f>[1]WA!$E$7</f>
        <v>68033</v>
      </c>
      <c r="I50" s="4">
        <f>[1]WA!$F$7</f>
        <v>41829</v>
      </c>
      <c r="J50" s="4">
        <f>[1]WA!$G$7</f>
        <v>22984</v>
      </c>
      <c r="K50" s="4">
        <f>[1]WA!$H$7</f>
        <v>9590</v>
      </c>
      <c r="L50">
        <f t="shared" si="0"/>
        <v>72.049051031800332</v>
      </c>
      <c r="M50">
        <f t="shared" si="1"/>
        <v>89.740555335470162</v>
      </c>
      <c r="N50">
        <f t="shared" si="2"/>
        <v>94.640832643065508</v>
      </c>
      <c r="O50">
        <f t="shared" si="3"/>
        <v>97.653689631577052</v>
      </c>
    </row>
    <row r="51" spans="1:15" x14ac:dyDescent="0.35">
      <c r="A51">
        <v>2020</v>
      </c>
      <c r="B51" t="s">
        <v>47</v>
      </c>
      <c r="C51" t="s">
        <v>132</v>
      </c>
      <c r="D51" t="s">
        <v>27</v>
      </c>
      <c r="E51" s="4">
        <f>[1]WI!$B$7</f>
        <v>1141753</v>
      </c>
      <c r="F51" s="4">
        <f>[1]WI!$C$7</f>
        <v>822611</v>
      </c>
      <c r="G51" s="4">
        <f>[1]WI!$D$7</f>
        <v>155265</v>
      </c>
      <c r="H51" s="4">
        <f>[1]WI!$E$7</f>
        <v>101952</v>
      </c>
      <c r="I51" s="4">
        <f>[1]WI!$F$7</f>
        <v>14834</v>
      </c>
      <c r="J51" s="4">
        <f>[1]WI!$G$7</f>
        <v>47091</v>
      </c>
      <c r="K51" s="4" t="str">
        <f>[1]WI!$H$7</f>
        <v>-</v>
      </c>
      <c r="L51">
        <f t="shared" si="0"/>
        <v>72.048069941572308</v>
      </c>
      <c r="M51">
        <f t="shared" si="1"/>
        <v>85.646895607018322</v>
      </c>
      <c r="N51">
        <f t="shared" si="2"/>
        <v>94.576322549623256</v>
      </c>
      <c r="O51">
        <f t="shared" si="3"/>
        <v>95.875552768418387</v>
      </c>
    </row>
    <row r="52" spans="1:15" x14ac:dyDescent="0.35">
      <c r="A52">
        <v>2020</v>
      </c>
      <c r="B52" t="s">
        <v>60</v>
      </c>
      <c r="C52" t="s">
        <v>133</v>
      </c>
      <c r="D52" t="s">
        <v>27</v>
      </c>
      <c r="E52" s="4">
        <f>[1]WV!$B$7</f>
        <v>303324</v>
      </c>
      <c r="F52" s="4">
        <f>[1]WV!$C$7</f>
        <v>196066</v>
      </c>
      <c r="G52" s="4">
        <f>[1]WV!$D$7</f>
        <v>56390</v>
      </c>
      <c r="H52" s="4">
        <f>[1]WV!$E$7</f>
        <v>29345</v>
      </c>
      <c r="I52" s="4">
        <f>[1]WV!$F$7</f>
        <v>8393</v>
      </c>
      <c r="J52" s="4">
        <f>[1]WV!$G$7</f>
        <v>6487</v>
      </c>
      <c r="K52" s="4">
        <f>[1]WV!$H$7</f>
        <v>6643</v>
      </c>
      <c r="L52">
        <f t="shared" si="0"/>
        <v>64.639131753504515</v>
      </c>
      <c r="M52">
        <f t="shared" si="1"/>
        <v>83.229813664596278</v>
      </c>
      <c r="N52">
        <f t="shared" si="2"/>
        <v>92.90428716487979</v>
      </c>
      <c r="O52">
        <f t="shared" si="3"/>
        <v>95.671295380517208</v>
      </c>
    </row>
    <row r="53" spans="1:15" x14ac:dyDescent="0.35">
      <c r="A53">
        <v>2020</v>
      </c>
      <c r="B53" t="s">
        <v>57</v>
      </c>
      <c r="C53" t="s">
        <v>134</v>
      </c>
      <c r="D53" t="s">
        <v>27</v>
      </c>
      <c r="E53" s="4">
        <f>[1]WY!$B$7</f>
        <v>135632</v>
      </c>
      <c r="F53" s="4">
        <f>[1]WY!$C$7</f>
        <v>113689</v>
      </c>
      <c r="G53" s="4">
        <f>[1]WY!$D$7</f>
        <v>16340</v>
      </c>
      <c r="H53" s="4">
        <f>[1]WY!$E$7</f>
        <v>3396</v>
      </c>
      <c r="I53" s="4">
        <f>[1]WY!$F$7</f>
        <v>1669</v>
      </c>
      <c r="J53" s="4">
        <f>[1]WY!$G$7</f>
        <v>538</v>
      </c>
      <c r="K53" s="4" t="str">
        <f>[1]WY!$H$7</f>
        <v>-</v>
      </c>
      <c r="L53">
        <f t="shared" si="0"/>
        <v>83.821664503951865</v>
      </c>
      <c r="M53">
        <f t="shared" si="1"/>
        <v>95.868968974873184</v>
      </c>
      <c r="N53">
        <f t="shared" si="2"/>
        <v>98.372802878376788</v>
      </c>
      <c r="O53">
        <f t="shared" si="3"/>
        <v>99.60333844520467</v>
      </c>
    </row>
    <row r="54" spans="1:15" x14ac:dyDescent="0.35">
      <c r="A54">
        <v>2020</v>
      </c>
      <c r="B54" t="s">
        <v>56</v>
      </c>
      <c r="C54" t="s">
        <v>135</v>
      </c>
      <c r="D54" t="s">
        <v>136</v>
      </c>
      <c r="E54" s="4">
        <f>[1]US!$B$56</f>
        <v>44334805</v>
      </c>
      <c r="F54" s="4">
        <f>[1]US!$C$56</f>
        <v>34610263</v>
      </c>
      <c r="G54" s="4">
        <f>[1]US!$D$56</f>
        <v>6077312</v>
      </c>
      <c r="H54" s="4">
        <f>[1]US!$E$56</f>
        <v>1983283</v>
      </c>
      <c r="I54" s="4">
        <f>[1]US!$F$56</f>
        <v>760616</v>
      </c>
      <c r="J54" s="4">
        <f>[1]US!$G$56</f>
        <v>504595</v>
      </c>
      <c r="K54" s="4">
        <f>[1]US!$H$56</f>
        <v>398735</v>
      </c>
      <c r="L54">
        <f t="shared" si="0"/>
        <v>78.065670977914522</v>
      </c>
      <c r="M54">
        <f t="shared" si="1"/>
        <v>91.773438498263388</v>
      </c>
      <c r="N54">
        <f t="shared" si="2"/>
        <v>96.246860677519621</v>
      </c>
      <c r="O54">
        <f t="shared" si="3"/>
        <v>97.962478914703695</v>
      </c>
    </row>
    <row r="55" spans="1:15" x14ac:dyDescent="0.35">
      <c r="A55">
        <v>2020</v>
      </c>
      <c r="B55" t="s">
        <v>56</v>
      </c>
      <c r="C55" t="s">
        <v>135</v>
      </c>
      <c r="D55" t="s">
        <v>145</v>
      </c>
      <c r="E55" s="4">
        <f>[1]US!$B$57</f>
        <v>14904241</v>
      </c>
      <c r="F55" s="4">
        <f>[1]US!$C$57</f>
        <v>8820168</v>
      </c>
      <c r="G55" s="4">
        <f>[1]US!$D$57</f>
        <v>3450596</v>
      </c>
      <c r="H55" s="4">
        <f>[1]US!$E$57</f>
        <v>1674803</v>
      </c>
      <c r="I55" s="4">
        <f>[1]US!$F$57</f>
        <v>561298</v>
      </c>
      <c r="J55" s="4">
        <f>[1]US!$G$57</f>
        <v>175020</v>
      </c>
      <c r="K55" s="4">
        <f>[1]US!$H$57</f>
        <v>222357</v>
      </c>
      <c r="L55">
        <f t="shared" si="0"/>
        <v>59.178914243268075</v>
      </c>
      <c r="M55">
        <f t="shared" si="1"/>
        <v>82.330686950110376</v>
      </c>
      <c r="N55">
        <f t="shared" si="2"/>
        <v>93.567777117935762</v>
      </c>
      <c r="O55">
        <f t="shared" si="3"/>
        <v>97.333805861029759</v>
      </c>
    </row>
    <row r="56" spans="1:15" x14ac:dyDescent="0.35">
      <c r="A56">
        <v>2020</v>
      </c>
      <c r="B56" t="s">
        <v>56</v>
      </c>
      <c r="C56" t="s">
        <v>135</v>
      </c>
      <c r="D56" t="s">
        <v>146</v>
      </c>
      <c r="E56" s="4">
        <f>[1]US!$B$58</f>
        <v>5783530</v>
      </c>
      <c r="F56" s="4">
        <f>[1]US!$C$58</f>
        <v>2523258</v>
      </c>
      <c r="G56" s="4">
        <f>[1]US!$D$58</f>
        <v>1300966</v>
      </c>
      <c r="H56" s="4">
        <f>[1]US!$E$58</f>
        <v>1079196</v>
      </c>
      <c r="I56" s="4">
        <f>[1]US!$F$58</f>
        <v>532394</v>
      </c>
      <c r="J56" s="4">
        <f>[1]US!$G$58</f>
        <v>207983</v>
      </c>
      <c r="K56" s="4">
        <f>[1]US!$H$58</f>
        <v>139732</v>
      </c>
      <c r="L56">
        <f t="shared" si="0"/>
        <v>43.628337710706091</v>
      </c>
      <c r="M56">
        <f t="shared" si="1"/>
        <v>66.122662111201976</v>
      </c>
      <c r="N56">
        <f t="shared" si="2"/>
        <v>84.782477137665055</v>
      </c>
      <c r="O56">
        <f t="shared" si="3"/>
        <v>93.987824045176566</v>
      </c>
    </row>
    <row r="57" spans="1:15" x14ac:dyDescent="0.35">
      <c r="A57">
        <v>2020</v>
      </c>
      <c r="B57" t="s">
        <v>56</v>
      </c>
      <c r="C57" t="s">
        <v>135</v>
      </c>
      <c r="D57" t="s">
        <v>147</v>
      </c>
      <c r="E57" s="4">
        <f>[1]US!$B$59</f>
        <v>1492744</v>
      </c>
      <c r="F57" s="4">
        <f>[1]US!$C$59</f>
        <v>724053</v>
      </c>
      <c r="G57" s="4">
        <f>[1]US!$D$59</f>
        <v>188189</v>
      </c>
      <c r="H57" s="4">
        <f>[1]US!$E$59</f>
        <v>150461</v>
      </c>
      <c r="I57" s="4">
        <f>[1]US!$F$59</f>
        <v>126503</v>
      </c>
      <c r="J57" s="4">
        <f>[1]US!$G$59</f>
        <v>208554</v>
      </c>
      <c r="K57" s="4">
        <f>[1]US!$H$59</f>
        <v>94986</v>
      </c>
      <c r="L57">
        <f t="shared" si="0"/>
        <v>48.504834050580676</v>
      </c>
      <c r="M57">
        <f t="shared" si="1"/>
        <v>61.111751244687639</v>
      </c>
      <c r="N57">
        <f t="shared" si="2"/>
        <v>71.191242436747359</v>
      </c>
      <c r="O57">
        <f t="shared" si="3"/>
        <v>79.665769884186432</v>
      </c>
    </row>
    <row r="58" spans="1:15" x14ac:dyDescent="0.35">
      <c r="A58">
        <v>2020</v>
      </c>
      <c r="B58" t="s">
        <v>56</v>
      </c>
      <c r="C58" t="s">
        <v>135</v>
      </c>
      <c r="D58" t="s">
        <v>148</v>
      </c>
      <c r="E58" s="4">
        <f>[1]US!$B$60</f>
        <v>46320</v>
      </c>
      <c r="F58" s="4">
        <f>[1]US!$C$60</f>
        <v>35970</v>
      </c>
      <c r="G58" s="4">
        <f>[1]US!$D$60</f>
        <v>3388</v>
      </c>
      <c r="H58" s="4" t="str">
        <f>[1]US!$E$60</f>
        <v>-</v>
      </c>
      <c r="I58" s="4">
        <f>[1]US!$F$60</f>
        <v>6961</v>
      </c>
      <c r="J58" s="4" t="str">
        <f>[1]US!$G$60</f>
        <v>-</v>
      </c>
      <c r="K58" s="4" t="str">
        <f>[1]US!$H$60</f>
        <v>-</v>
      </c>
      <c r="L58">
        <f t="shared" si="0"/>
        <v>77.655440414507765</v>
      </c>
      <c r="M58">
        <f t="shared" si="1"/>
        <v>84.969775474956819</v>
      </c>
      <c r="N58">
        <f t="shared" si="2"/>
        <v>84.969775474956819</v>
      </c>
      <c r="O58">
        <f t="shared" si="3"/>
        <v>99.997841105354055</v>
      </c>
    </row>
    <row r="59" spans="1:15" x14ac:dyDescent="0.35">
      <c r="A59">
        <v>2021</v>
      </c>
      <c r="B59" t="s">
        <v>56</v>
      </c>
      <c r="C59" t="s">
        <v>135</v>
      </c>
      <c r="D59" t="s">
        <v>154</v>
      </c>
      <c r="E59" s="4">
        <f>[2]US!$B$70</f>
        <v>4883715</v>
      </c>
      <c r="F59" s="4">
        <f>[2]US!$C$70</f>
        <v>3473264</v>
      </c>
      <c r="G59" s="4">
        <f>[2]US!$D$70</f>
        <v>878750</v>
      </c>
      <c r="H59" s="4">
        <f>[2]US!$E$70</f>
        <v>242626</v>
      </c>
      <c r="I59" s="4">
        <f>[2]US!$F$70</f>
        <v>57512</v>
      </c>
      <c r="J59" s="4">
        <f>[2]US!$G$70</f>
        <v>173070</v>
      </c>
      <c r="K59" s="4">
        <f>[2]US!$H$70</f>
        <v>58494</v>
      </c>
      <c r="L59">
        <f t="shared" si="0"/>
        <v>71.119301597247173</v>
      </c>
      <c r="M59">
        <f t="shared" si="1"/>
        <v>89.112775827418261</v>
      </c>
      <c r="N59">
        <f t="shared" si="2"/>
        <v>94.080838050541445</v>
      </c>
      <c r="O59">
        <f t="shared" si="3"/>
        <v>95.258466147185089</v>
      </c>
    </row>
    <row r="60" spans="1:15" x14ac:dyDescent="0.35">
      <c r="A60">
        <v>2021</v>
      </c>
      <c r="B60" t="s">
        <v>56</v>
      </c>
      <c r="C60" t="s">
        <v>135</v>
      </c>
      <c r="D60" t="s">
        <v>153</v>
      </c>
      <c r="E60" s="4">
        <f>[2]US!$B$63</f>
        <v>32961770</v>
      </c>
      <c r="F60" s="4">
        <f>[2]US!$C$63</f>
        <v>27634252</v>
      </c>
      <c r="G60" s="4">
        <f>[2]US!$D$63</f>
        <v>3752846</v>
      </c>
      <c r="H60" s="4">
        <f>[2]US!$E$63</f>
        <v>888824</v>
      </c>
      <c r="I60" s="4">
        <f>[2]US!$F$63</f>
        <v>203385</v>
      </c>
      <c r="J60" s="4">
        <f>[2]US!$G$63</f>
        <v>167603</v>
      </c>
      <c r="K60" s="4">
        <f>[2]US!$H$63</f>
        <v>314859</v>
      </c>
      <c r="L60">
        <f t="shared" si="0"/>
        <v>83.837281796456935</v>
      </c>
      <c r="M60">
        <f t="shared" si="1"/>
        <v>95.222732274389386</v>
      </c>
      <c r="N60">
        <f t="shared" si="2"/>
        <v>97.919262224085656</v>
      </c>
      <c r="O60">
        <f t="shared" si="3"/>
        <v>98.536295229291397</v>
      </c>
    </row>
    <row r="61" spans="1:15" x14ac:dyDescent="0.35">
      <c r="A61">
        <v>2020</v>
      </c>
      <c r="B61" t="s">
        <v>56</v>
      </c>
      <c r="C61" t="s">
        <v>135</v>
      </c>
      <c r="D61" t="s">
        <v>79</v>
      </c>
      <c r="E61" t="s">
        <v>137</v>
      </c>
      <c r="F61" t="s">
        <v>137</v>
      </c>
      <c r="G61" t="s">
        <v>137</v>
      </c>
      <c r="H61" t="s">
        <v>137</v>
      </c>
      <c r="I61" t="s">
        <v>137</v>
      </c>
      <c r="J61" t="s">
        <v>137</v>
      </c>
      <c r="K61" t="s">
        <v>137</v>
      </c>
      <c r="L61" t="s">
        <v>137</v>
      </c>
      <c r="M61" t="s">
        <v>137</v>
      </c>
      <c r="N61" t="s">
        <v>137</v>
      </c>
      <c r="O61" t="s">
        <v>137</v>
      </c>
    </row>
    <row r="62" spans="1:15" x14ac:dyDescent="0.35">
      <c r="A62">
        <v>2020</v>
      </c>
      <c r="B62" t="s">
        <v>56</v>
      </c>
      <c r="C62" t="s">
        <v>135</v>
      </c>
      <c r="D62" t="s">
        <v>80</v>
      </c>
      <c r="E62" t="s">
        <v>137</v>
      </c>
      <c r="F62" t="s">
        <v>137</v>
      </c>
      <c r="G62" t="s">
        <v>137</v>
      </c>
      <c r="H62" t="s">
        <v>137</v>
      </c>
      <c r="I62" t="s">
        <v>137</v>
      </c>
      <c r="J62" t="s">
        <v>137</v>
      </c>
      <c r="K62" t="s">
        <v>137</v>
      </c>
      <c r="L62" t="s">
        <v>137</v>
      </c>
      <c r="M62" t="s">
        <v>137</v>
      </c>
      <c r="N62" t="s">
        <v>137</v>
      </c>
      <c r="O62" t="s">
        <v>137</v>
      </c>
    </row>
    <row r="63" spans="1:15" x14ac:dyDescent="0.35">
      <c r="A63">
        <v>2020</v>
      </c>
      <c r="B63" t="s">
        <v>56</v>
      </c>
      <c r="C63" t="s">
        <v>135</v>
      </c>
      <c r="D63" t="s">
        <v>81</v>
      </c>
      <c r="E63" t="s">
        <v>137</v>
      </c>
      <c r="F63" t="s">
        <v>137</v>
      </c>
      <c r="G63" t="s">
        <v>137</v>
      </c>
      <c r="H63" t="s">
        <v>137</v>
      </c>
      <c r="I63" t="s">
        <v>137</v>
      </c>
      <c r="J63" t="s">
        <v>137</v>
      </c>
      <c r="K63" t="s">
        <v>137</v>
      </c>
      <c r="L63" t="s">
        <v>137</v>
      </c>
      <c r="M63" t="s">
        <v>137</v>
      </c>
      <c r="N63" t="s">
        <v>137</v>
      </c>
      <c r="O63" t="s">
        <v>137</v>
      </c>
    </row>
    <row r="64" spans="1:15" x14ac:dyDescent="0.35">
      <c r="A64">
        <v>2020</v>
      </c>
      <c r="B64" t="s">
        <v>56</v>
      </c>
      <c r="C64" t="s">
        <v>135</v>
      </c>
      <c r="D64" t="s">
        <v>82</v>
      </c>
      <c r="E64" t="s">
        <v>137</v>
      </c>
      <c r="F64" t="s">
        <v>137</v>
      </c>
      <c r="G64" t="s">
        <v>137</v>
      </c>
      <c r="H64" t="s">
        <v>137</v>
      </c>
      <c r="I64" t="s">
        <v>137</v>
      </c>
      <c r="J64" t="s">
        <v>137</v>
      </c>
      <c r="K64" t="s">
        <v>137</v>
      </c>
      <c r="L64" t="s">
        <v>137</v>
      </c>
      <c r="M64" t="s">
        <v>137</v>
      </c>
      <c r="N64" t="s">
        <v>137</v>
      </c>
      <c r="O64" t="s">
        <v>137</v>
      </c>
    </row>
    <row r="65" spans="1:15" x14ac:dyDescent="0.35">
      <c r="A65">
        <v>2021</v>
      </c>
      <c r="B65" t="s">
        <v>56</v>
      </c>
      <c r="C65" t="s">
        <v>135</v>
      </c>
      <c r="D65" t="s">
        <v>79</v>
      </c>
      <c r="E65" t="s">
        <v>137</v>
      </c>
      <c r="F65" t="s">
        <v>137</v>
      </c>
      <c r="G65" t="s">
        <v>137</v>
      </c>
      <c r="H65" t="s">
        <v>137</v>
      </c>
      <c r="I65" t="s">
        <v>137</v>
      </c>
      <c r="J65" t="s">
        <v>137</v>
      </c>
      <c r="K65" t="s">
        <v>137</v>
      </c>
      <c r="L65" t="s">
        <v>137</v>
      </c>
      <c r="M65" t="s">
        <v>137</v>
      </c>
      <c r="N65" t="s">
        <v>137</v>
      </c>
      <c r="O65" t="s">
        <v>137</v>
      </c>
    </row>
    <row r="66" spans="1:15" x14ac:dyDescent="0.35">
      <c r="A66">
        <v>2021</v>
      </c>
      <c r="B66" t="s">
        <v>56</v>
      </c>
      <c r="C66" t="s">
        <v>135</v>
      </c>
      <c r="D66" t="s">
        <v>80</v>
      </c>
      <c r="E66" t="s">
        <v>137</v>
      </c>
      <c r="F66" t="s">
        <v>137</v>
      </c>
      <c r="G66" t="s">
        <v>137</v>
      </c>
      <c r="H66" t="s">
        <v>137</v>
      </c>
      <c r="I66" t="s">
        <v>137</v>
      </c>
      <c r="J66" t="s">
        <v>137</v>
      </c>
      <c r="K66" t="s">
        <v>137</v>
      </c>
      <c r="L66" t="s">
        <v>137</v>
      </c>
      <c r="M66" t="s">
        <v>137</v>
      </c>
      <c r="N66" t="s">
        <v>137</v>
      </c>
      <c r="O66" t="s">
        <v>137</v>
      </c>
    </row>
    <row r="67" spans="1:15" x14ac:dyDescent="0.35">
      <c r="A67">
        <v>2021</v>
      </c>
      <c r="B67" t="s">
        <v>56</v>
      </c>
      <c r="C67" t="s">
        <v>135</v>
      </c>
      <c r="D67" t="s">
        <v>81</v>
      </c>
      <c r="E67" t="s">
        <v>137</v>
      </c>
      <c r="F67" t="s">
        <v>137</v>
      </c>
      <c r="G67" t="s">
        <v>137</v>
      </c>
      <c r="H67" t="s">
        <v>137</v>
      </c>
      <c r="I67" t="s">
        <v>137</v>
      </c>
      <c r="J67" t="s">
        <v>137</v>
      </c>
      <c r="K67" t="s">
        <v>137</v>
      </c>
      <c r="L67" t="s">
        <v>137</v>
      </c>
      <c r="M67" t="s">
        <v>137</v>
      </c>
      <c r="N67" t="s">
        <v>137</v>
      </c>
      <c r="O67" t="s">
        <v>137</v>
      </c>
    </row>
    <row r="68" spans="1:15" x14ac:dyDescent="0.35">
      <c r="A68">
        <v>2021</v>
      </c>
      <c r="B68" t="s">
        <v>56</v>
      </c>
      <c r="C68" t="s">
        <v>135</v>
      </c>
      <c r="D68" t="s">
        <v>82</v>
      </c>
      <c r="E68" t="s">
        <v>137</v>
      </c>
      <c r="F68" t="s">
        <v>137</v>
      </c>
      <c r="G68" t="s">
        <v>137</v>
      </c>
      <c r="H68" t="s">
        <v>137</v>
      </c>
      <c r="I68" t="s">
        <v>137</v>
      </c>
      <c r="J68" t="s">
        <v>137</v>
      </c>
      <c r="K68" t="s">
        <v>137</v>
      </c>
      <c r="L68" t="s">
        <v>137</v>
      </c>
      <c r="M68" t="s">
        <v>137</v>
      </c>
      <c r="N68" t="s">
        <v>137</v>
      </c>
      <c r="O68" t="s">
        <v>137</v>
      </c>
    </row>
    <row r="69" spans="1:15" x14ac:dyDescent="0.35">
      <c r="A69">
        <v>2021</v>
      </c>
      <c r="B69" t="s">
        <v>56</v>
      </c>
      <c r="C69" t="s">
        <v>135</v>
      </c>
      <c r="D69" t="s">
        <v>27</v>
      </c>
      <c r="E69" s="4">
        <f>[2]US!$B$8</f>
        <v>44166300</v>
      </c>
      <c r="F69" s="4">
        <f>[2]US!$C$8</f>
        <v>35822037</v>
      </c>
      <c r="G69" s="4">
        <f>[2]US!$D$8</f>
        <v>5568950</v>
      </c>
      <c r="H69" s="4">
        <f>[2]US!$E$8</f>
        <v>1488578</v>
      </c>
      <c r="I69" s="4">
        <f>[2]US!$F$8</f>
        <v>342790</v>
      </c>
      <c r="J69" s="4">
        <f>[2]US!$G$8</f>
        <v>368158</v>
      </c>
      <c r="K69" s="4">
        <f>[2]US!$H$8</f>
        <v>575788</v>
      </c>
      <c r="L69">
        <f t="shared" ref="L67:L120" si="4">F69/E69*100</f>
        <v>81.107172210486283</v>
      </c>
      <c r="M69">
        <f t="shared" ref="M67:M120" si="5">SUM($F69:$G69)/E69*100</f>
        <v>93.716220285602375</v>
      </c>
      <c r="N69">
        <f t="shared" ref="N67:N120" si="6">SUM($F69:$H69)/$E69*100</f>
        <v>97.086613549244561</v>
      </c>
      <c r="O69">
        <f t="shared" ref="O67:O120" si="7">SUM($F69:$I69)/$E69*100</f>
        <v>97.862748294514148</v>
      </c>
    </row>
    <row r="70" spans="1:15" x14ac:dyDescent="0.35">
      <c r="A70">
        <v>2021</v>
      </c>
      <c r="B70" t="s">
        <v>26</v>
      </c>
      <c r="C70" t="s">
        <v>84</v>
      </c>
      <c r="D70" t="s">
        <v>27</v>
      </c>
      <c r="E70" s="4">
        <f>[2]AK!$B$8</f>
        <v>97292</v>
      </c>
      <c r="F70" s="4">
        <f>[2]AK!$C$8</f>
        <v>74202</v>
      </c>
      <c r="G70" s="4">
        <f>[2]AK!$D$8</f>
        <v>14079</v>
      </c>
      <c r="H70" s="4">
        <f>[2]AK!$E$8</f>
        <v>5614</v>
      </c>
      <c r="I70" s="4">
        <f>[2]AK!$F$8</f>
        <v>1155</v>
      </c>
      <c r="J70" s="4">
        <f>[2]AK!$G$8</f>
        <v>1255</v>
      </c>
      <c r="K70" s="4">
        <f>[2]AK!$H$8</f>
        <v>987</v>
      </c>
      <c r="L70">
        <f t="shared" si="4"/>
        <v>76.2673189984788</v>
      </c>
      <c r="M70">
        <f t="shared" si="5"/>
        <v>90.7381901903548</v>
      </c>
      <c r="N70">
        <f t="shared" si="6"/>
        <v>96.508448793323183</v>
      </c>
      <c r="O70">
        <f t="shared" si="7"/>
        <v>97.69559676026806</v>
      </c>
    </row>
    <row r="71" spans="1:15" x14ac:dyDescent="0.35">
      <c r="A71">
        <v>2021</v>
      </c>
      <c r="B71" t="s">
        <v>72</v>
      </c>
      <c r="C71" t="s">
        <v>85</v>
      </c>
      <c r="D71" t="s">
        <v>27</v>
      </c>
      <c r="E71" s="4">
        <f>[2]AL!$B$8</f>
        <v>675387</v>
      </c>
      <c r="F71" s="4">
        <f>[2]AL!$C$8</f>
        <v>532903</v>
      </c>
      <c r="G71" s="4">
        <f>[2]AL!$D$8</f>
        <v>89671</v>
      </c>
      <c r="H71" s="4">
        <f>[2]AL!$E$8</f>
        <v>31308</v>
      </c>
      <c r="I71" s="4">
        <f>[2]AL!$F$8</f>
        <v>8263</v>
      </c>
      <c r="J71" s="4">
        <f>[2]AL!$G$8</f>
        <v>9401</v>
      </c>
      <c r="K71" s="4">
        <f>[2]AL!$H$8</f>
        <v>3841</v>
      </c>
      <c r="L71">
        <f t="shared" si="4"/>
        <v>78.903354669248898</v>
      </c>
      <c r="M71">
        <f t="shared" si="5"/>
        <v>92.180335126379404</v>
      </c>
      <c r="N71">
        <f t="shared" si="6"/>
        <v>96.815899624955776</v>
      </c>
      <c r="O71">
        <f t="shared" si="7"/>
        <v>98.039346330326168</v>
      </c>
    </row>
    <row r="72" spans="1:15" x14ac:dyDescent="0.35">
      <c r="A72">
        <v>2021</v>
      </c>
      <c r="B72" t="s">
        <v>78</v>
      </c>
      <c r="C72" t="s">
        <v>86</v>
      </c>
      <c r="D72" t="s">
        <v>27</v>
      </c>
      <c r="E72" s="4">
        <f>[2]AR!$B$8</f>
        <v>421394</v>
      </c>
      <c r="F72" s="4">
        <f>[2]AR!$C$8</f>
        <v>333799</v>
      </c>
      <c r="G72" s="4">
        <f>[2]AR!$D$8</f>
        <v>69960</v>
      </c>
      <c r="H72" s="4">
        <f>[2]AR!$E$8</f>
        <v>10029</v>
      </c>
      <c r="I72" s="4" t="str">
        <f>[2]AR!$F$8</f>
        <v>-</v>
      </c>
      <c r="J72" s="4">
        <f>[2]AR!$G$8</f>
        <v>4700</v>
      </c>
      <c r="K72" s="4">
        <f>[2]AR!$H$8</f>
        <v>2907</v>
      </c>
      <c r="L72">
        <f t="shared" si="4"/>
        <v>79.213040527392423</v>
      </c>
      <c r="M72">
        <f t="shared" si="5"/>
        <v>95.815080423546604</v>
      </c>
      <c r="N72">
        <f t="shared" si="6"/>
        <v>98.195038372639388</v>
      </c>
      <c r="O72">
        <f t="shared" si="7"/>
        <v>98.195038372639388</v>
      </c>
    </row>
    <row r="73" spans="1:15" x14ac:dyDescent="0.35">
      <c r="A73">
        <v>2021</v>
      </c>
      <c r="B73" t="s">
        <v>69</v>
      </c>
      <c r="C73" t="s">
        <v>87</v>
      </c>
      <c r="D73" t="s">
        <v>27</v>
      </c>
      <c r="E73" s="4">
        <f>[2]AZ!$B$8</f>
        <v>1010213</v>
      </c>
      <c r="F73" s="4">
        <f>[2]AZ!$C$8</f>
        <v>796519</v>
      </c>
      <c r="G73" s="4">
        <f>[2]AZ!$D$8</f>
        <v>144242</v>
      </c>
      <c r="H73" s="4">
        <f>[2]AZ!$E$8</f>
        <v>50578</v>
      </c>
      <c r="I73" s="4">
        <f>[2]AZ!$F$8</f>
        <v>9156</v>
      </c>
      <c r="J73" s="4">
        <f>[2]AZ!$G$8</f>
        <v>7424</v>
      </c>
      <c r="K73" s="4">
        <f>[2]AZ!$H$8</f>
        <v>2295</v>
      </c>
      <c r="L73">
        <f t="shared" si="4"/>
        <v>78.84663927310379</v>
      </c>
      <c r="M73">
        <f t="shared" si="5"/>
        <v>93.12501422967236</v>
      </c>
      <c r="N73">
        <f t="shared" si="6"/>
        <v>98.131681140511944</v>
      </c>
      <c r="O73">
        <f t="shared" si="7"/>
        <v>99.038024654206595</v>
      </c>
    </row>
    <row r="74" spans="1:15" x14ac:dyDescent="0.35">
      <c r="A74">
        <v>2021</v>
      </c>
      <c r="B74" t="s">
        <v>51</v>
      </c>
      <c r="C74" t="s">
        <v>88</v>
      </c>
      <c r="D74" t="s">
        <v>27</v>
      </c>
      <c r="E74" s="4">
        <f>[2]CA!$B$8</f>
        <v>5581912</v>
      </c>
      <c r="F74" s="4">
        <f>[2]CA!$C$8</f>
        <v>4736929</v>
      </c>
      <c r="G74" s="4">
        <f>[2]CA!$D$8</f>
        <v>578268</v>
      </c>
      <c r="H74" s="4">
        <f>[2]CA!$E$8</f>
        <v>191863</v>
      </c>
      <c r="I74" s="4">
        <f>[2]CA!$F$8</f>
        <v>6757</v>
      </c>
      <c r="J74" s="4">
        <f>[2]CA!$G$8</f>
        <v>21748</v>
      </c>
      <c r="K74" s="4">
        <f>[2]CA!$H$8</f>
        <v>46348</v>
      </c>
      <c r="L74">
        <f t="shared" si="4"/>
        <v>84.862122512859401</v>
      </c>
      <c r="M74">
        <f t="shared" si="5"/>
        <v>95.221798552180687</v>
      </c>
      <c r="N74">
        <f t="shared" si="6"/>
        <v>98.659025796178796</v>
      </c>
      <c r="O74">
        <f t="shared" si="7"/>
        <v>98.780077507492052</v>
      </c>
    </row>
    <row r="75" spans="1:15" x14ac:dyDescent="0.35">
      <c r="A75">
        <v>2021</v>
      </c>
      <c r="B75" t="s">
        <v>28</v>
      </c>
      <c r="C75" t="s">
        <v>89</v>
      </c>
      <c r="D75" t="s">
        <v>27</v>
      </c>
      <c r="E75" s="4">
        <f>[2]CO!$B$8</f>
        <v>845548</v>
      </c>
      <c r="F75" s="4">
        <f>[2]CO!$C$8</f>
        <v>682625</v>
      </c>
      <c r="G75" s="4">
        <f>[2]CO!$D$8</f>
        <v>117425</v>
      </c>
      <c r="H75" s="4">
        <f>[2]CO!$E$8</f>
        <v>41086</v>
      </c>
      <c r="I75" s="4">
        <f>[2]CO!$F$8</f>
        <v>1318</v>
      </c>
      <c r="J75" s="4">
        <f>[2]CO!$G$8</f>
        <v>1557</v>
      </c>
      <c r="K75" s="4">
        <f>[2]CO!$H$8</f>
        <v>1536</v>
      </c>
      <c r="L75">
        <f t="shared" si="4"/>
        <v>80.731667510301008</v>
      </c>
      <c r="M75">
        <f t="shared" si="5"/>
        <v>94.619110919782202</v>
      </c>
      <c r="N75">
        <f t="shared" si="6"/>
        <v>99.478208215263948</v>
      </c>
      <c r="O75">
        <f t="shared" si="7"/>
        <v>99.634083458301603</v>
      </c>
    </row>
    <row r="76" spans="1:15" x14ac:dyDescent="0.35">
      <c r="A76">
        <v>2021</v>
      </c>
      <c r="B76" t="s">
        <v>33</v>
      </c>
      <c r="C76" t="s">
        <v>90</v>
      </c>
      <c r="D76" t="s">
        <v>27</v>
      </c>
      <c r="E76" s="4">
        <f>[2]CT!$B$8</f>
        <v>456538</v>
      </c>
      <c r="F76" s="4">
        <f>[2]CT!$C$8</f>
        <v>415243</v>
      </c>
      <c r="G76" s="4">
        <f>[2]CT!$D$8</f>
        <v>26378</v>
      </c>
      <c r="H76" s="4">
        <f>[2]CT!$E$8</f>
        <v>7849</v>
      </c>
      <c r="I76" s="4">
        <f>[2]CT!$F$8</f>
        <v>3169</v>
      </c>
      <c r="J76" s="4">
        <f>[2]CT!$G$8</f>
        <v>2375</v>
      </c>
      <c r="K76" s="4">
        <f>[2]CT!$H$8</f>
        <v>1525</v>
      </c>
      <c r="L76">
        <f t="shared" si="4"/>
        <v>90.954750754592169</v>
      </c>
      <c r="M76">
        <f t="shared" si="5"/>
        <v>96.732583048946637</v>
      </c>
      <c r="N76">
        <f t="shared" si="6"/>
        <v>98.451826573034452</v>
      </c>
      <c r="O76">
        <f t="shared" si="7"/>
        <v>99.145963753291085</v>
      </c>
    </row>
    <row r="77" spans="1:15" x14ac:dyDescent="0.35">
      <c r="A77">
        <v>2021</v>
      </c>
      <c r="B77" t="s">
        <v>49</v>
      </c>
      <c r="C77" t="s">
        <v>91</v>
      </c>
      <c r="D77" t="s">
        <v>27</v>
      </c>
      <c r="E77" s="4">
        <f>[2]DC!$B$8</f>
        <v>65919</v>
      </c>
      <c r="F77" s="4">
        <f>[2]DC!$C$8</f>
        <v>56729</v>
      </c>
      <c r="G77" s="4">
        <f>[2]DC!$D$8</f>
        <v>8880</v>
      </c>
      <c r="H77" s="4">
        <f>[2]DC!$E$8</f>
        <v>310</v>
      </c>
      <c r="I77" s="4" t="str">
        <f>[2]DC!$F$8</f>
        <v>-</v>
      </c>
      <c r="J77" s="4" t="str">
        <f>[2]DC!$G$8</f>
        <v>-</v>
      </c>
      <c r="K77" s="4" t="str">
        <f>[2]DC!$H$8</f>
        <v>-</v>
      </c>
      <c r="L77">
        <f t="shared" si="4"/>
        <v>86.058647734340639</v>
      </c>
      <c r="M77">
        <f t="shared" si="5"/>
        <v>99.529725875695931</v>
      </c>
      <c r="N77">
        <f>SUM($F77:$H77)/$E77*100</f>
        <v>100</v>
      </c>
      <c r="O77">
        <f>SUM($F77:$I77)/$E77*100</f>
        <v>100</v>
      </c>
    </row>
    <row r="78" spans="1:15" x14ac:dyDescent="0.35">
      <c r="A78">
        <v>2021</v>
      </c>
      <c r="B78" t="s">
        <v>43</v>
      </c>
      <c r="C78" t="s">
        <v>92</v>
      </c>
      <c r="D78" t="s">
        <v>27</v>
      </c>
      <c r="E78" s="4">
        <f>[2]DE!$B$8</f>
        <v>93239</v>
      </c>
      <c r="F78" s="4">
        <f>[2]DE!$C$8</f>
        <v>90088</v>
      </c>
      <c r="G78" s="4">
        <f>[2]DE!$D$8</f>
        <v>1940</v>
      </c>
      <c r="H78" s="4" t="str">
        <f>[2]DE!$E$8</f>
        <v>-</v>
      </c>
      <c r="I78" s="4" t="str">
        <f>[2]DE!$F$8</f>
        <v>-</v>
      </c>
      <c r="J78" s="4">
        <f>[2]DE!$G$8</f>
        <v>1211</v>
      </c>
      <c r="K78" s="4" t="str">
        <f>[2]DE!$H$8</f>
        <v>-</v>
      </c>
      <c r="L78">
        <f t="shared" si="4"/>
        <v>96.620512875513469</v>
      </c>
      <c r="M78">
        <f t="shared" si="5"/>
        <v>98.70118727142075</v>
      </c>
      <c r="N78">
        <f t="shared" si="6"/>
        <v>98.70118727142075</v>
      </c>
      <c r="O78">
        <f t="shared" si="7"/>
        <v>98.70118727142075</v>
      </c>
    </row>
    <row r="79" spans="1:15" x14ac:dyDescent="0.35">
      <c r="A79">
        <v>2021</v>
      </c>
      <c r="B79" t="s">
        <v>48</v>
      </c>
      <c r="C79" t="s">
        <v>93</v>
      </c>
      <c r="D79" t="s">
        <v>27</v>
      </c>
      <c r="E79" s="4">
        <f>[2]FL!$B$8</f>
        <v>2811767</v>
      </c>
      <c r="F79" s="4">
        <f>[2]FL!$C$8</f>
        <v>2056251</v>
      </c>
      <c r="G79" s="4">
        <f>[2]FL!$D$8</f>
        <v>612277</v>
      </c>
      <c r="H79" s="4" t="s">
        <v>149</v>
      </c>
      <c r="I79" s="4">
        <f>[2]FL!$F$8</f>
        <v>19874</v>
      </c>
      <c r="J79" s="4">
        <f>[2]FL!$G$8</f>
        <v>10793</v>
      </c>
      <c r="K79" s="4">
        <f>[2]FL!$H$8</f>
        <v>46770</v>
      </c>
      <c r="L79">
        <f t="shared" si="4"/>
        <v>73.130206023472084</v>
      </c>
      <c r="M79">
        <f t="shared" si="5"/>
        <v>94.905730097835274</v>
      </c>
      <c r="N79">
        <f t="shared" si="6"/>
        <v>94.905730097835274</v>
      </c>
      <c r="O79">
        <f t="shared" si="7"/>
        <v>95.612545420726534</v>
      </c>
    </row>
    <row r="80" spans="1:15" x14ac:dyDescent="0.35">
      <c r="A80">
        <v>2021</v>
      </c>
      <c r="B80" t="s">
        <v>54</v>
      </c>
      <c r="C80" t="s">
        <v>94</v>
      </c>
      <c r="D80" t="s">
        <v>27</v>
      </c>
      <c r="E80" s="4">
        <f>[2]GA!$B$8</f>
        <v>1454533</v>
      </c>
      <c r="F80" s="4">
        <f>[2]GA!$C$8</f>
        <v>1056344</v>
      </c>
      <c r="G80" s="4">
        <f>[2]GA!$D$8</f>
        <v>163658</v>
      </c>
      <c r="H80" s="4">
        <f>[2]GA!$E$8</f>
        <v>153042</v>
      </c>
      <c r="I80" s="4">
        <f>[2]GA!$F$8</f>
        <v>1074</v>
      </c>
      <c r="J80" s="4">
        <f>[2]GA!$G$8</f>
        <v>62952</v>
      </c>
      <c r="K80" s="4">
        <f>[2]GA!$H$8</f>
        <v>17462</v>
      </c>
      <c r="L80">
        <f t="shared" si="4"/>
        <v>72.624271845327669</v>
      </c>
      <c r="M80">
        <f t="shared" si="5"/>
        <v>83.875855687014322</v>
      </c>
      <c r="N80">
        <f t="shared" si="6"/>
        <v>94.397583279306829</v>
      </c>
      <c r="O80">
        <f t="shared" si="7"/>
        <v>94.471421411545847</v>
      </c>
    </row>
    <row r="81" spans="1:15" x14ac:dyDescent="0.35">
      <c r="A81">
        <v>2021</v>
      </c>
      <c r="B81" t="s">
        <v>63</v>
      </c>
      <c r="C81" t="s">
        <v>95</v>
      </c>
      <c r="D81" t="s">
        <v>27</v>
      </c>
      <c r="E81" s="4">
        <f>[2]HI!$B$8</f>
        <v>176348</v>
      </c>
      <c r="F81" s="4">
        <f>[2]HI!$C$8</f>
        <v>135150</v>
      </c>
      <c r="G81" s="4">
        <f>[2]HI!$D$8</f>
        <v>35941</v>
      </c>
      <c r="H81" s="4">
        <f>[2]HI!$E$8</f>
        <v>2027</v>
      </c>
      <c r="I81" s="4">
        <f>[2]HI!$F$8</f>
        <v>3230</v>
      </c>
      <c r="J81" s="4" t="str">
        <f>[2]HI!$G$8</f>
        <v>-</v>
      </c>
      <c r="K81" s="4" t="str">
        <f>[2]HI!$H$8</f>
        <v>-</v>
      </c>
      <c r="L81">
        <f t="shared" si="4"/>
        <v>76.638238029351058</v>
      </c>
      <c r="M81">
        <f t="shared" si="5"/>
        <v>97.018962505954136</v>
      </c>
      <c r="N81">
        <f t="shared" si="6"/>
        <v>98.168394311248207</v>
      </c>
      <c r="O81">
        <f>SUM($F81:$I81)/$E81*100</f>
        <v>100</v>
      </c>
    </row>
    <row r="82" spans="1:15" x14ac:dyDescent="0.35">
      <c r="A82">
        <v>2021</v>
      </c>
      <c r="B82" t="s">
        <v>70</v>
      </c>
      <c r="C82" t="s">
        <v>96</v>
      </c>
      <c r="D82" t="s">
        <v>27</v>
      </c>
      <c r="E82" s="4">
        <f>[2]IA!$B$8</f>
        <v>383387</v>
      </c>
      <c r="F82" s="4">
        <f>[2]IA!$C$8</f>
        <v>297768</v>
      </c>
      <c r="G82" s="4">
        <f>[2]IA!$D$8</f>
        <v>61274</v>
      </c>
      <c r="H82" s="4">
        <f>[2]IA!$E$8</f>
        <v>14631</v>
      </c>
      <c r="I82" s="4">
        <f>[2]IA!$F$8</f>
        <v>7132</v>
      </c>
      <c r="J82" s="4">
        <f>[2]IA!$G$8</f>
        <v>2099</v>
      </c>
      <c r="K82" s="4">
        <f>[2]IA!$H$8</f>
        <v>484</v>
      </c>
      <c r="L82">
        <f t="shared" si="4"/>
        <v>77.667735212722391</v>
      </c>
      <c r="M82">
        <f t="shared" si="5"/>
        <v>93.650019432062109</v>
      </c>
      <c r="N82">
        <f t="shared" si="6"/>
        <v>97.46626776599102</v>
      </c>
      <c r="O82">
        <f t="shared" si="7"/>
        <v>99.326529068539102</v>
      </c>
    </row>
    <row r="83" spans="1:15" x14ac:dyDescent="0.35">
      <c r="A83">
        <v>2021</v>
      </c>
      <c r="B83" t="s">
        <v>74</v>
      </c>
      <c r="C83" t="s">
        <v>97</v>
      </c>
      <c r="D83" t="s">
        <v>27</v>
      </c>
      <c r="E83" s="4">
        <f>[2]ID!$B$8</f>
        <v>306909</v>
      </c>
      <c r="F83" s="4">
        <f>[2]ID!$C$8</f>
        <v>227506</v>
      </c>
      <c r="G83" s="4">
        <f>[2]ID!$D$8</f>
        <v>68393</v>
      </c>
      <c r="H83" s="4">
        <f>[2]ID!$E$8</f>
        <v>4269</v>
      </c>
      <c r="I83" s="4">
        <f>[2]ID!$F$8</f>
        <v>2385</v>
      </c>
      <c r="J83" s="4">
        <f>[2]ID!$G$8</f>
        <v>2228</v>
      </c>
      <c r="K83" s="4">
        <f>[2]ID!$H$8</f>
        <v>2127</v>
      </c>
      <c r="L83">
        <f t="shared" si="4"/>
        <v>74.12816176782043</v>
      </c>
      <c r="M83">
        <f t="shared" si="5"/>
        <v>96.412617420798995</v>
      </c>
      <c r="N83">
        <f t="shared" si="6"/>
        <v>97.803583472625434</v>
      </c>
      <c r="O83">
        <f t="shared" si="7"/>
        <v>98.580686783378795</v>
      </c>
    </row>
    <row r="84" spans="1:15" x14ac:dyDescent="0.35">
      <c r="A84">
        <v>2021</v>
      </c>
      <c r="B84" t="s">
        <v>46</v>
      </c>
      <c r="C84" t="s">
        <v>98</v>
      </c>
      <c r="D84" t="s">
        <v>27</v>
      </c>
      <c r="E84" s="4">
        <f>[2]IL!$B$8</f>
        <v>1528962</v>
      </c>
      <c r="F84" s="4">
        <f>[2]IL!$C$8</f>
        <v>1283838</v>
      </c>
      <c r="G84" s="4">
        <f>[2]IL!$D$8</f>
        <v>192022</v>
      </c>
      <c r="H84" s="4">
        <f>[2]IL!$E$8</f>
        <v>6607</v>
      </c>
      <c r="I84" s="4" t="str">
        <f>[2]IL!$F$8</f>
        <v>-</v>
      </c>
      <c r="J84" s="4">
        <f>[2]IL!$G$8</f>
        <v>34963</v>
      </c>
      <c r="K84" s="4">
        <f>[2]IL!$H$8</f>
        <v>11531</v>
      </c>
      <c r="L84">
        <f t="shared" si="4"/>
        <v>83.967946881609876</v>
      </c>
      <c r="M84">
        <f t="shared" si="5"/>
        <v>96.526924802578478</v>
      </c>
      <c r="N84">
        <f t="shared" si="6"/>
        <v>96.959048033894888</v>
      </c>
      <c r="O84">
        <f t="shared" si="7"/>
        <v>96.959048033894888</v>
      </c>
    </row>
    <row r="85" spans="1:15" x14ac:dyDescent="0.35">
      <c r="A85">
        <v>2021</v>
      </c>
      <c r="B85" t="s">
        <v>65</v>
      </c>
      <c r="C85" t="s">
        <v>99</v>
      </c>
      <c r="D85" t="s">
        <v>27</v>
      </c>
      <c r="E85" s="4">
        <f>[2]IN!$B$8</f>
        <v>881456</v>
      </c>
      <c r="F85" s="4">
        <f>[2]IN!$C$8</f>
        <v>730425</v>
      </c>
      <c r="G85" s="4">
        <f>[2]IN!$D$8</f>
        <v>136576</v>
      </c>
      <c r="H85" s="4">
        <f>[2]IN!$E$8</f>
        <v>4117</v>
      </c>
      <c r="I85" s="4">
        <f>[2]IN!$F$8</f>
        <v>7235</v>
      </c>
      <c r="J85" s="4" t="str">
        <f>[2]IN!$G$8</f>
        <v>-</v>
      </c>
      <c r="K85" s="4">
        <f>[2]IN!$H$8</f>
        <v>3104</v>
      </c>
      <c r="L85">
        <f t="shared" si="4"/>
        <v>82.865735782614223</v>
      </c>
      <c r="M85">
        <f t="shared" si="5"/>
        <v>98.360099653300907</v>
      </c>
      <c r="N85">
        <f t="shared" si="6"/>
        <v>98.827167776950859</v>
      </c>
      <c r="O85">
        <f t="shared" si="7"/>
        <v>99.647968815232986</v>
      </c>
    </row>
    <row r="86" spans="1:15" x14ac:dyDescent="0.35">
      <c r="A86">
        <v>2021</v>
      </c>
      <c r="B86" t="s">
        <v>67</v>
      </c>
      <c r="C86" t="s">
        <v>100</v>
      </c>
      <c r="D86" t="s">
        <v>27</v>
      </c>
      <c r="E86" s="4">
        <f>[2]KS!$B$8</f>
        <v>414873</v>
      </c>
      <c r="F86" s="4">
        <f>[2]KS!$C$8</f>
        <v>323730</v>
      </c>
      <c r="G86" s="4">
        <f>[2]KS!$D$8</f>
        <v>60522</v>
      </c>
      <c r="H86" s="4">
        <f>[2]KS!$E$8</f>
        <v>15027</v>
      </c>
      <c r="I86" s="4">
        <f>[2]KS!$F$8</f>
        <v>3099</v>
      </c>
      <c r="J86" s="4">
        <f>[2]KS!$G$8</f>
        <v>2060</v>
      </c>
      <c r="K86" s="4">
        <f>[2]KS!$H$8</f>
        <v>10435</v>
      </c>
      <c r="L86">
        <f t="shared" si="4"/>
        <v>78.031108315074732</v>
      </c>
      <c r="M86">
        <f t="shared" si="5"/>
        <v>92.619187076527027</v>
      </c>
      <c r="N86">
        <f t="shared" si="6"/>
        <v>96.241259373350402</v>
      </c>
      <c r="O86">
        <f t="shared" si="7"/>
        <v>96.988234953829249</v>
      </c>
    </row>
    <row r="87" spans="1:15" x14ac:dyDescent="0.35">
      <c r="A87">
        <v>2021</v>
      </c>
      <c r="B87" t="s">
        <v>68</v>
      </c>
      <c r="C87" t="s">
        <v>101</v>
      </c>
      <c r="D87" t="s">
        <v>27</v>
      </c>
      <c r="E87" s="4">
        <f>[2]KY!$B$8</f>
        <v>551191</v>
      </c>
      <c r="F87" s="4">
        <f>[2]KY!$C$8</f>
        <v>387862</v>
      </c>
      <c r="G87" s="4">
        <f>[2]KY!$D$8</f>
        <v>133391</v>
      </c>
      <c r="H87" s="4">
        <f>[2]KY!$E$8</f>
        <v>24999</v>
      </c>
      <c r="I87" s="4" t="str">
        <f>[2]KY!$F$8</f>
        <v>-</v>
      </c>
      <c r="J87" s="4" t="str">
        <f>[2]KY!$G$8</f>
        <v>-</v>
      </c>
      <c r="K87" s="4">
        <f>[2]KY!$H$8</f>
        <v>4938</v>
      </c>
      <c r="L87">
        <f t="shared" si="4"/>
        <v>70.367984963470008</v>
      </c>
      <c r="M87">
        <f t="shared" si="5"/>
        <v>94.568488962991054</v>
      </c>
      <c r="N87">
        <f t="shared" si="6"/>
        <v>99.103940376384955</v>
      </c>
      <c r="O87">
        <f t="shared" si="7"/>
        <v>99.103940376384955</v>
      </c>
    </row>
    <row r="88" spans="1:15" x14ac:dyDescent="0.35">
      <c r="A88">
        <v>2021</v>
      </c>
      <c r="B88" t="s">
        <v>58</v>
      </c>
      <c r="C88" t="s">
        <v>102</v>
      </c>
      <c r="D88" t="s">
        <v>27</v>
      </c>
      <c r="E88" s="4">
        <f>[2]LA!$B$8</f>
        <v>710613</v>
      </c>
      <c r="F88" s="4">
        <f>[2]LA!$C$8</f>
        <v>544408</v>
      </c>
      <c r="G88" s="4">
        <f>[2]LA!$D$8</f>
        <v>60091</v>
      </c>
      <c r="H88" s="4">
        <f>[2]LA!$E$8</f>
        <v>24194</v>
      </c>
      <c r="I88" s="4">
        <f>[2]LA!$F$8</f>
        <v>67844</v>
      </c>
      <c r="J88" s="4">
        <f>[2]LA!$G$8</f>
        <v>4404</v>
      </c>
      <c r="K88" s="4">
        <f>[2]LA!$H$8</f>
        <v>9672</v>
      </c>
      <c r="L88">
        <f t="shared" si="4"/>
        <v>76.6110386384713</v>
      </c>
      <c r="M88">
        <f t="shared" si="5"/>
        <v>85.067258831459597</v>
      </c>
      <c r="N88">
        <f t="shared" si="6"/>
        <v>88.47192494367539</v>
      </c>
      <c r="O88">
        <f t="shared" si="7"/>
        <v>98.019174993984066</v>
      </c>
    </row>
    <row r="89" spans="1:15" x14ac:dyDescent="0.35">
      <c r="A89">
        <v>2021</v>
      </c>
      <c r="B89" t="s">
        <v>34</v>
      </c>
      <c r="C89" t="s">
        <v>103</v>
      </c>
      <c r="D89" t="s">
        <v>27</v>
      </c>
      <c r="E89" s="4">
        <f>[2]MA!$B$8</f>
        <v>772980</v>
      </c>
      <c r="F89" s="4">
        <f>[2]MA!$C$8</f>
        <v>689138</v>
      </c>
      <c r="G89" s="4">
        <f>[2]MA!$D$8</f>
        <v>54613</v>
      </c>
      <c r="H89" s="4">
        <f>[2]MA!$E$8</f>
        <v>21713</v>
      </c>
      <c r="I89" s="4">
        <f>[2]MA!$F$8</f>
        <v>3564</v>
      </c>
      <c r="J89" s="4">
        <f>[2]MA!$G$8</f>
        <v>2867</v>
      </c>
      <c r="K89" s="4">
        <f>[2]MA!$H$8</f>
        <v>1086</v>
      </c>
      <c r="L89">
        <f t="shared" si="4"/>
        <v>89.15340629770499</v>
      </c>
      <c r="M89">
        <f t="shared" si="5"/>
        <v>96.218660249941777</v>
      </c>
      <c r="N89">
        <f t="shared" si="6"/>
        <v>99.027659189112271</v>
      </c>
      <c r="O89">
        <f t="shared" si="7"/>
        <v>99.488731920618903</v>
      </c>
    </row>
    <row r="90" spans="1:15" x14ac:dyDescent="0.35">
      <c r="A90">
        <v>2021</v>
      </c>
      <c r="B90" t="s">
        <v>40</v>
      </c>
      <c r="C90" t="s">
        <v>104</v>
      </c>
      <c r="D90" t="s">
        <v>27</v>
      </c>
      <c r="E90" s="4">
        <f>[2]MD!$B$8</f>
        <v>984052</v>
      </c>
      <c r="F90" s="4">
        <f>[2]MD!$C$8</f>
        <v>858727</v>
      </c>
      <c r="G90" s="4">
        <f>[2]MD!$D$8</f>
        <v>88941</v>
      </c>
      <c r="H90" s="4">
        <f>[2]MD!$E$8</f>
        <v>11567</v>
      </c>
      <c r="I90" s="4" t="str">
        <f>[2]MD!$F$8</f>
        <v>-</v>
      </c>
      <c r="J90" s="4">
        <f>[2]MD!$G$8</f>
        <v>22378</v>
      </c>
      <c r="K90" s="4">
        <f>[2]MD!$H$8</f>
        <v>2438</v>
      </c>
      <c r="L90">
        <f t="shared" si="4"/>
        <v>87.264392532101965</v>
      </c>
      <c r="M90">
        <f t="shared" si="5"/>
        <v>96.302634413628553</v>
      </c>
      <c r="N90">
        <f t="shared" si="6"/>
        <v>97.478080426644127</v>
      </c>
      <c r="O90">
        <f t="shared" si="7"/>
        <v>97.478080426644127</v>
      </c>
    </row>
    <row r="91" spans="1:15" x14ac:dyDescent="0.35">
      <c r="A91">
        <v>2021</v>
      </c>
      <c r="B91" t="s">
        <v>55</v>
      </c>
      <c r="C91" t="s">
        <v>105</v>
      </c>
      <c r="D91" t="s">
        <v>27</v>
      </c>
      <c r="E91" s="4">
        <f>[2]ME!$B$8</f>
        <v>153719</v>
      </c>
      <c r="F91" s="4">
        <f>[2]ME!$C$8</f>
        <v>124125</v>
      </c>
      <c r="G91" s="4">
        <f>[2]ME!$D$8</f>
        <v>14519</v>
      </c>
      <c r="H91" s="4">
        <f>[2]ME!$E$8</f>
        <v>5411</v>
      </c>
      <c r="I91" s="4" t="str">
        <f>[2]ME!$F$8</f>
        <v>-</v>
      </c>
      <c r="J91" s="4">
        <f>[2]ME!$G$8</f>
        <v>8692</v>
      </c>
      <c r="K91" s="4">
        <f>[2]ME!$H$8</f>
        <v>972</v>
      </c>
      <c r="L91">
        <f t="shared" si="4"/>
        <v>80.747988212257425</v>
      </c>
      <c r="M91">
        <f t="shared" si="5"/>
        <v>90.193144634040038</v>
      </c>
      <c r="N91">
        <f t="shared" si="6"/>
        <v>93.713203963075486</v>
      </c>
      <c r="O91">
        <f t="shared" si="7"/>
        <v>93.713203963075486</v>
      </c>
    </row>
    <row r="92" spans="1:15" x14ac:dyDescent="0.35">
      <c r="A92">
        <v>2021</v>
      </c>
      <c r="B92" t="s">
        <v>52</v>
      </c>
      <c r="C92" t="s">
        <v>106</v>
      </c>
      <c r="D92" t="s">
        <v>27</v>
      </c>
      <c r="E92" s="4">
        <f>[2]MI!$B$8</f>
        <v>1308735</v>
      </c>
      <c r="F92" s="4">
        <f>[2]MI!$C$8</f>
        <v>1046936</v>
      </c>
      <c r="G92" s="4">
        <f>[2]MI!$D$8</f>
        <v>164496</v>
      </c>
      <c r="H92" s="4">
        <f>[2]MI!$E$8</f>
        <v>51885</v>
      </c>
      <c r="I92" s="4">
        <f>[2]MI!$F$8</f>
        <v>5006</v>
      </c>
      <c r="J92" s="4">
        <f>[2]MI!$G$8</f>
        <v>13842</v>
      </c>
      <c r="K92" s="4">
        <f>[2]MI!$H$8</f>
        <v>26571</v>
      </c>
      <c r="L92">
        <f t="shared" si="4"/>
        <v>79.996026697536166</v>
      </c>
      <c r="M92">
        <f t="shared" si="5"/>
        <v>92.565110583884433</v>
      </c>
      <c r="N92">
        <f t="shared" si="6"/>
        <v>96.529625936495933</v>
      </c>
      <c r="O92">
        <f t="shared" si="7"/>
        <v>96.912132708302295</v>
      </c>
    </row>
    <row r="93" spans="1:15" x14ac:dyDescent="0.35">
      <c r="A93">
        <v>2021</v>
      </c>
      <c r="B93" t="s">
        <v>37</v>
      </c>
      <c r="C93" t="s">
        <v>107</v>
      </c>
      <c r="D93" t="s">
        <v>27</v>
      </c>
      <c r="E93" s="4">
        <f>[2]MN!$B$8</f>
        <v>622542</v>
      </c>
      <c r="F93" s="4">
        <f>[2]MN!$C$8</f>
        <v>557475</v>
      </c>
      <c r="G93" s="4">
        <f>[2]MN!$D$8</f>
        <v>44443</v>
      </c>
      <c r="H93" s="4">
        <f>[2]MN!$E$8</f>
        <v>9031</v>
      </c>
      <c r="I93" s="4">
        <f>[2]MN!$F$8</f>
        <v>7223</v>
      </c>
      <c r="J93" s="4">
        <f>[2]MN!$G$8</f>
        <v>1523</v>
      </c>
      <c r="K93" s="4">
        <f>[2]MN!$H$8</f>
        <v>2847</v>
      </c>
      <c r="L93">
        <f t="shared" si="4"/>
        <v>89.548175062887324</v>
      </c>
      <c r="M93">
        <f t="shared" si="5"/>
        <v>96.6871311493843</v>
      </c>
      <c r="N93">
        <f t="shared" si="6"/>
        <v>98.137796325388493</v>
      </c>
      <c r="O93">
        <f t="shared" si="7"/>
        <v>99.29803932907339</v>
      </c>
    </row>
    <row r="94" spans="1:15" x14ac:dyDescent="0.35">
      <c r="A94">
        <v>2021</v>
      </c>
      <c r="B94" t="s">
        <v>75</v>
      </c>
      <c r="C94" t="s">
        <v>108</v>
      </c>
      <c r="D94" t="s">
        <v>27</v>
      </c>
      <c r="E94" s="4">
        <f>[2]MO!$B$8</f>
        <v>734196</v>
      </c>
      <c r="F94" s="4">
        <f>[2]MO!$C$8</f>
        <v>625920</v>
      </c>
      <c r="G94" s="4">
        <f>[2]MO!$D$8</f>
        <v>95246</v>
      </c>
      <c r="H94" s="4">
        <f>[2]MO!$E$8</f>
        <v>3609</v>
      </c>
      <c r="I94" s="4" t="str">
        <f>[2]MO!$F$8</f>
        <v>-</v>
      </c>
      <c r="J94" s="4">
        <f>[2]MO!$G$8</f>
        <v>6670</v>
      </c>
      <c r="K94" s="4">
        <f>[2]MO!$H$8</f>
        <v>2751</v>
      </c>
      <c r="L94">
        <f t="shared" si="4"/>
        <v>85.252439403102159</v>
      </c>
      <c r="M94">
        <f t="shared" si="5"/>
        <v>98.225269546551601</v>
      </c>
      <c r="N94">
        <f t="shared" si="6"/>
        <v>98.716827659099209</v>
      </c>
      <c r="O94">
        <f t="shared" si="7"/>
        <v>98.716827659099209</v>
      </c>
    </row>
    <row r="95" spans="1:15" x14ac:dyDescent="0.35">
      <c r="A95">
        <v>2021</v>
      </c>
      <c r="B95" t="s">
        <v>73</v>
      </c>
      <c r="C95" t="s">
        <v>109</v>
      </c>
      <c r="D95" t="s">
        <v>27</v>
      </c>
      <c r="E95" s="4">
        <f>[2]MS!$B$8</f>
        <v>477578</v>
      </c>
      <c r="F95" s="4">
        <f>[2]MS!$C$8</f>
        <v>365740</v>
      </c>
      <c r="G95" s="4">
        <f>[2]MS!$D$8</f>
        <v>67415</v>
      </c>
      <c r="H95" s="4">
        <f>[2]MS!$E$8</f>
        <v>10068</v>
      </c>
      <c r="I95" s="4">
        <f>[2]MS!$F$8</f>
        <v>2391</v>
      </c>
      <c r="J95" s="4">
        <f>[2]MS!$G$8</f>
        <v>25694</v>
      </c>
      <c r="K95" s="4">
        <f>[2]MS!$H$8</f>
        <v>6270</v>
      </c>
      <c r="L95">
        <f t="shared" si="4"/>
        <v>76.582254626469393</v>
      </c>
      <c r="M95">
        <f t="shared" si="5"/>
        <v>90.698273371051428</v>
      </c>
      <c r="N95">
        <f t="shared" si="6"/>
        <v>92.806410680558983</v>
      </c>
      <c r="O95">
        <f t="shared" si="7"/>
        <v>93.307061883085069</v>
      </c>
    </row>
    <row r="96" spans="1:15" x14ac:dyDescent="0.35">
      <c r="A96">
        <v>2021</v>
      </c>
      <c r="B96" t="s">
        <v>29</v>
      </c>
      <c r="C96" t="s">
        <v>110</v>
      </c>
      <c r="D96" t="s">
        <v>27</v>
      </c>
      <c r="E96" s="4">
        <f>[2]MT!$B$8</f>
        <v>136487</v>
      </c>
      <c r="F96" s="4">
        <f>[2]MT!$C$8</f>
        <v>96247</v>
      </c>
      <c r="G96" s="4">
        <f>[2]MT!$D$8</f>
        <v>17057</v>
      </c>
      <c r="H96" s="4">
        <f>[2]MT!$E$8</f>
        <v>19893</v>
      </c>
      <c r="I96" s="4">
        <f>[2]MT!$F$8</f>
        <v>3290</v>
      </c>
      <c r="J96" s="4" t="str">
        <f>[2]MT!$G$8</f>
        <v>-</v>
      </c>
      <c r="K96" s="4" t="str">
        <f>[2]MT!$H$8</f>
        <v>-</v>
      </c>
      <c r="L96">
        <f t="shared" si="4"/>
        <v>70.517338647636777</v>
      </c>
      <c r="M96">
        <f t="shared" si="5"/>
        <v>83.014499549407645</v>
      </c>
      <c r="N96">
        <f t="shared" si="6"/>
        <v>97.589514019650224</v>
      </c>
      <c r="O96">
        <f>SUM($F96:$I96)/$E96*100</f>
        <v>100</v>
      </c>
    </row>
    <row r="97" spans="1:15" x14ac:dyDescent="0.35">
      <c r="A97">
        <v>2021</v>
      </c>
      <c r="B97" t="s">
        <v>61</v>
      </c>
      <c r="C97" t="s">
        <v>111</v>
      </c>
      <c r="D97" t="s">
        <v>27</v>
      </c>
      <c r="E97" s="4">
        <f>[2]NC!$B$8</f>
        <v>1388533</v>
      </c>
      <c r="F97" s="4">
        <f>[2]NC!$C$8</f>
        <v>1160993</v>
      </c>
      <c r="G97" s="4">
        <f>[2]NC!$D$8</f>
        <v>136981</v>
      </c>
      <c r="H97" s="4">
        <f>[2]NC!$E$8</f>
        <v>28478</v>
      </c>
      <c r="I97" s="4">
        <f>[2]NC!$F$8</f>
        <v>11445</v>
      </c>
      <c r="J97" s="4">
        <f>[2]NC!$G$8</f>
        <v>43483</v>
      </c>
      <c r="K97" s="4">
        <f>[2]NC!$H$8</f>
        <v>7154</v>
      </c>
      <c r="L97">
        <f t="shared" si="4"/>
        <v>83.61292097487059</v>
      </c>
      <c r="M97">
        <f t="shared" si="5"/>
        <v>93.478080823430204</v>
      </c>
      <c r="N97">
        <f t="shared" si="6"/>
        <v>95.529022356688671</v>
      </c>
      <c r="O97">
        <f t="shared" si="7"/>
        <v>96.353273562817733</v>
      </c>
    </row>
    <row r="98" spans="1:15" x14ac:dyDescent="0.35">
      <c r="A98">
        <v>2021</v>
      </c>
      <c r="B98" t="s">
        <v>42</v>
      </c>
      <c r="C98" t="s">
        <v>112</v>
      </c>
      <c r="D98" t="s">
        <v>27</v>
      </c>
      <c r="E98" s="4">
        <f>[2]ND!$B$8</f>
        <v>87785</v>
      </c>
      <c r="F98" s="4">
        <f>[2]ND!$C$8</f>
        <v>62103</v>
      </c>
      <c r="G98" s="4">
        <f>[2]ND!$D$8</f>
        <v>16670</v>
      </c>
      <c r="H98" s="4">
        <f>[2]ND!$E$8</f>
        <v>7221</v>
      </c>
      <c r="I98" s="4">
        <f>[2]ND!$F$8</f>
        <v>310</v>
      </c>
      <c r="J98" s="4">
        <f>[2]ND!$G$8</f>
        <v>1481</v>
      </c>
      <c r="K98" s="4" t="str">
        <f>[2]ND!$H$8</f>
        <v>-</v>
      </c>
      <c r="L98">
        <f t="shared" si="4"/>
        <v>70.744432420117334</v>
      </c>
      <c r="M98">
        <f t="shared" si="5"/>
        <v>89.734009227088904</v>
      </c>
      <c r="N98">
        <f t="shared" si="6"/>
        <v>97.959788118699095</v>
      </c>
      <c r="O98">
        <f t="shared" si="7"/>
        <v>98.312923620208466</v>
      </c>
    </row>
    <row r="99" spans="1:15" x14ac:dyDescent="0.35">
      <c r="A99">
        <v>2021</v>
      </c>
      <c r="B99" t="s">
        <v>41</v>
      </c>
      <c r="C99" t="s">
        <v>113</v>
      </c>
      <c r="D99" t="s">
        <v>27</v>
      </c>
      <c r="E99" s="4">
        <f>[2]NE!$B$8</f>
        <v>301288</v>
      </c>
      <c r="F99" s="4">
        <f>[2]NE!$C$8</f>
        <v>236118</v>
      </c>
      <c r="G99" s="4">
        <f>[2]NE!$D$8</f>
        <v>47916</v>
      </c>
      <c r="H99" s="4">
        <f>[2]NE!$E$8</f>
        <v>14396</v>
      </c>
      <c r="I99" s="4">
        <f>[2]NE!$F$8</f>
        <v>786</v>
      </c>
      <c r="J99" s="4" t="str">
        <f>[2]NE!$G$8</f>
        <v>-</v>
      </c>
      <c r="K99" s="4">
        <f>[2]NE!$H$8</f>
        <v>2073</v>
      </c>
      <c r="L99">
        <f t="shared" si="4"/>
        <v>78.36953346963702</v>
      </c>
      <c r="M99">
        <f t="shared" si="5"/>
        <v>94.273253498313906</v>
      </c>
      <c r="N99">
        <f t="shared" si="6"/>
        <v>99.051405963729053</v>
      </c>
      <c r="O99">
        <f t="shared" si="7"/>
        <v>99.312285919120583</v>
      </c>
    </row>
    <row r="100" spans="1:15" x14ac:dyDescent="0.35">
      <c r="A100">
        <v>2021</v>
      </c>
      <c r="B100" t="s">
        <v>30</v>
      </c>
      <c r="C100" t="s">
        <v>114</v>
      </c>
      <c r="D100" t="s">
        <v>27</v>
      </c>
      <c r="E100" s="4">
        <f>[2]NH!$B$8</f>
        <v>151140</v>
      </c>
      <c r="F100" s="4">
        <f>[2]NH!$C$8</f>
        <v>121712</v>
      </c>
      <c r="G100" s="4">
        <f>[2]NH!$D$8</f>
        <v>24520</v>
      </c>
      <c r="H100" s="4">
        <f>[2]NH!$E$8</f>
        <v>2270</v>
      </c>
      <c r="I100" s="4">
        <f>[2]NH!$F$8</f>
        <v>454</v>
      </c>
      <c r="J100" s="4" t="str">
        <f>[2]NH!$G$8</f>
        <v>-</v>
      </c>
      <c r="K100" s="4">
        <f>[2]NH!$H$8</f>
        <v>2183</v>
      </c>
      <c r="L100">
        <f t="shared" si="4"/>
        <v>80.529310572978702</v>
      </c>
      <c r="M100">
        <f t="shared" si="5"/>
        <v>96.752679634775703</v>
      </c>
      <c r="N100">
        <f t="shared" si="6"/>
        <v>98.254598385602748</v>
      </c>
      <c r="O100">
        <f t="shared" si="7"/>
        <v>98.554982135768171</v>
      </c>
    </row>
    <row r="101" spans="1:15" x14ac:dyDescent="0.35">
      <c r="A101">
        <v>2021</v>
      </c>
      <c r="B101" t="s">
        <v>35</v>
      </c>
      <c r="C101" t="s">
        <v>115</v>
      </c>
      <c r="D101" t="s">
        <v>27</v>
      </c>
      <c r="E101" s="4">
        <f>[2]NJ!$B$8</f>
        <v>1148705</v>
      </c>
      <c r="F101" s="4">
        <f>[2]NJ!$C$8</f>
        <v>1010154</v>
      </c>
      <c r="G101" s="4">
        <f>[2]NJ!$D$8</f>
        <v>95302</v>
      </c>
      <c r="H101" s="4">
        <f>[2]NJ!$E$8</f>
        <v>31422</v>
      </c>
      <c r="I101" s="4">
        <f>[2]NJ!$F$8</f>
        <v>7063</v>
      </c>
      <c r="J101" s="4">
        <f>[2]NJ!$G$8</f>
        <v>678</v>
      </c>
      <c r="K101" s="4">
        <f>[2]NJ!$H$8</f>
        <v>4086</v>
      </c>
      <c r="L101">
        <f t="shared" si="4"/>
        <v>87.938504663947654</v>
      </c>
      <c r="M101">
        <f t="shared" si="5"/>
        <v>96.23497764874358</v>
      </c>
      <c r="N101">
        <f t="shared" si="6"/>
        <v>98.970405804797579</v>
      </c>
      <c r="O101">
        <f t="shared" si="7"/>
        <v>99.585272110768202</v>
      </c>
    </row>
    <row r="102" spans="1:15" x14ac:dyDescent="0.35">
      <c r="A102">
        <v>2021</v>
      </c>
      <c r="B102" t="s">
        <v>77</v>
      </c>
      <c r="C102" t="s">
        <v>116</v>
      </c>
      <c r="D102" t="s">
        <v>27</v>
      </c>
      <c r="E102" s="4">
        <f>[2]NM!$B$8</f>
        <v>275162</v>
      </c>
      <c r="F102" s="4">
        <f>[2]NM!$C$8</f>
        <v>217154</v>
      </c>
      <c r="G102" s="4">
        <f>[2]NM!$D$8</f>
        <v>43873</v>
      </c>
      <c r="H102" s="4">
        <f>[2]NM!$E$8</f>
        <v>11309</v>
      </c>
      <c r="I102" s="4">
        <f>[2]NM!$F$8</f>
        <v>1437</v>
      </c>
      <c r="J102" s="4" t="str">
        <f>[2]NM!$G$8</f>
        <v>-</v>
      </c>
      <c r="K102" s="4">
        <f>[2]NM!$H$8</f>
        <v>1389</v>
      </c>
      <c r="L102">
        <f t="shared" si="4"/>
        <v>78.918600678872806</v>
      </c>
      <c r="M102">
        <f t="shared" si="5"/>
        <v>94.86302614459845</v>
      </c>
      <c r="N102">
        <f t="shared" si="6"/>
        <v>98.972968651194577</v>
      </c>
      <c r="O102">
        <f t="shared" si="7"/>
        <v>99.495206460194368</v>
      </c>
    </row>
    <row r="103" spans="1:15" x14ac:dyDescent="0.35">
      <c r="A103">
        <v>2021</v>
      </c>
      <c r="B103" t="s">
        <v>62</v>
      </c>
      <c r="C103" t="s">
        <v>117</v>
      </c>
      <c r="D103" t="s">
        <v>27</v>
      </c>
      <c r="E103" s="4">
        <f>[2]NV!$B$8</f>
        <v>437541</v>
      </c>
      <c r="F103" s="4">
        <f>[2]NV!$C$8</f>
        <v>360647</v>
      </c>
      <c r="G103" s="4">
        <f>[2]NV!$D$8</f>
        <v>55339</v>
      </c>
      <c r="H103" s="4">
        <f>[2]NV!$E$8</f>
        <v>11744</v>
      </c>
      <c r="I103" s="4">
        <f>[2]NV!$F$8</f>
        <v>3668</v>
      </c>
      <c r="J103" s="4" t="str">
        <f>[2]NV!$G$8</f>
        <v>-</v>
      </c>
      <c r="K103" s="4">
        <f>[2]NV!$H$8</f>
        <v>6143</v>
      </c>
      <c r="L103">
        <f t="shared" si="4"/>
        <v>82.425875517951468</v>
      </c>
      <c r="M103">
        <f t="shared" si="5"/>
        <v>95.073604530775398</v>
      </c>
      <c r="N103">
        <f t="shared" si="6"/>
        <v>97.757695850217459</v>
      </c>
      <c r="O103">
        <f t="shared" si="7"/>
        <v>98.59601728752277</v>
      </c>
    </row>
    <row r="104" spans="1:15" x14ac:dyDescent="0.35">
      <c r="A104">
        <v>2021</v>
      </c>
      <c r="B104" t="s">
        <v>38</v>
      </c>
      <c r="C104" t="s">
        <v>118</v>
      </c>
      <c r="D104" t="s">
        <v>27</v>
      </c>
      <c r="E104" s="4">
        <f>[2]NY!$B$8</f>
        <v>2164613</v>
      </c>
      <c r="F104" s="4">
        <f>[2]NY!$C$8</f>
        <v>1849599</v>
      </c>
      <c r="G104" s="4">
        <f>[2]NY!$D$8</f>
        <v>196123</v>
      </c>
      <c r="H104" s="4">
        <f>[2]NY!$E$8</f>
        <v>77291</v>
      </c>
      <c r="I104" s="4">
        <f>[2]NY!$F$8</f>
        <v>8473</v>
      </c>
      <c r="J104" s="4" t="str">
        <f>[2]NY!$G$8</f>
        <v>-</v>
      </c>
      <c r="K104" s="4">
        <f>[2]NY!$H$8</f>
        <v>33126</v>
      </c>
      <c r="L104">
        <f t="shared" si="4"/>
        <v>85.447098395879536</v>
      </c>
      <c r="M104">
        <f t="shared" si="5"/>
        <v>94.507517048082036</v>
      </c>
      <c r="N104">
        <f t="shared" si="6"/>
        <v>98.078178408796404</v>
      </c>
      <c r="O104">
        <f t="shared" si="7"/>
        <v>98.469610965100912</v>
      </c>
    </row>
    <row r="105" spans="1:15" x14ac:dyDescent="0.35">
      <c r="A105">
        <v>2021</v>
      </c>
      <c r="B105" t="s">
        <v>50</v>
      </c>
      <c r="C105" t="s">
        <v>119</v>
      </c>
      <c r="D105" t="s">
        <v>27</v>
      </c>
      <c r="E105" s="4">
        <f>[2]OH!$B$8</f>
        <v>1521039</v>
      </c>
      <c r="F105" s="4">
        <f>[2]OH!$C$8</f>
        <v>1172692</v>
      </c>
      <c r="G105" s="4">
        <f>[2]OH!$D$8</f>
        <v>262682</v>
      </c>
      <c r="H105" s="4">
        <f>[2]OH!$E$8</f>
        <v>39609</v>
      </c>
      <c r="I105" s="4">
        <f>[2]OH!$F$8</f>
        <v>27271</v>
      </c>
      <c r="J105" s="4" t="str">
        <f>[2]OH!$G$8</f>
        <v>-</v>
      </c>
      <c r="K105" s="4">
        <f>[2]OH!$H$8</f>
        <v>18785</v>
      </c>
      <c r="L105">
        <f t="shared" si="4"/>
        <v>77.098088872145937</v>
      </c>
      <c r="M105">
        <f t="shared" si="5"/>
        <v>94.36799450901654</v>
      </c>
      <c r="N105">
        <f t="shared" si="6"/>
        <v>96.972069749690831</v>
      </c>
      <c r="O105">
        <f t="shared" si="7"/>
        <v>98.764988931907723</v>
      </c>
    </row>
    <row r="106" spans="1:15" x14ac:dyDescent="0.35">
      <c r="A106">
        <v>2021</v>
      </c>
      <c r="B106" t="s">
        <v>76</v>
      </c>
      <c r="C106" t="s">
        <v>120</v>
      </c>
      <c r="D106" t="s">
        <v>27</v>
      </c>
      <c r="E106" s="4">
        <f>[2]OK!$B$8</f>
        <v>547132</v>
      </c>
      <c r="F106" s="4">
        <f>[2]OK!$C$8</f>
        <v>472179</v>
      </c>
      <c r="G106" s="4">
        <f>[2]OK!$D$8</f>
        <v>47954</v>
      </c>
      <c r="H106" s="4">
        <f>[2]OK!$E$8</f>
        <v>16551</v>
      </c>
      <c r="I106" s="4">
        <f>[2]OK!$F$8</f>
        <v>4379</v>
      </c>
      <c r="J106" s="4">
        <f>[2]OK!$G$8</f>
        <v>1079</v>
      </c>
      <c r="K106" s="4">
        <f>[2]OK!$H$8</f>
        <v>4990</v>
      </c>
      <c r="L106">
        <f t="shared" si="4"/>
        <v>86.30074643778832</v>
      </c>
      <c r="M106">
        <f t="shared" si="5"/>
        <v>95.065358999290851</v>
      </c>
      <c r="N106">
        <f t="shared" si="6"/>
        <v>98.090405971502307</v>
      </c>
      <c r="O106">
        <f t="shared" si="7"/>
        <v>98.890761278813883</v>
      </c>
    </row>
    <row r="107" spans="1:15" x14ac:dyDescent="0.35">
      <c r="A107">
        <v>2021</v>
      </c>
      <c r="B107" t="s">
        <v>59</v>
      </c>
      <c r="C107" t="s">
        <v>121</v>
      </c>
      <c r="D107" t="s">
        <v>27</v>
      </c>
      <c r="E107" s="4">
        <f>[2]OR!$B$8</f>
        <v>566961</v>
      </c>
      <c r="F107" s="4">
        <f>[2]OR!$C$8</f>
        <v>501402</v>
      </c>
      <c r="G107" s="4">
        <f>[2]OR!$D$8</f>
        <v>53113</v>
      </c>
      <c r="H107" s="4">
        <f>[2]OR!$E$8</f>
        <v>8602</v>
      </c>
      <c r="I107" s="4">
        <f>[2]OR!$F$8</f>
        <v>1683</v>
      </c>
      <c r="J107" s="4" t="str">
        <f>[2]OR!$G$8</f>
        <v>-</v>
      </c>
      <c r="K107" s="4">
        <f>[2]OR!$H$8</f>
        <v>2162</v>
      </c>
      <c r="L107">
        <f t="shared" si="4"/>
        <v>88.436770783175561</v>
      </c>
      <c r="M107">
        <f t="shared" si="5"/>
        <v>97.804787278137297</v>
      </c>
      <c r="N107">
        <f t="shared" si="6"/>
        <v>99.321999220404933</v>
      </c>
      <c r="O107">
        <f t="shared" si="7"/>
        <v>99.618845035196429</v>
      </c>
    </row>
    <row r="108" spans="1:15" x14ac:dyDescent="0.35">
      <c r="A108">
        <v>2021</v>
      </c>
      <c r="B108" t="s">
        <v>39</v>
      </c>
      <c r="C108" t="s">
        <v>122</v>
      </c>
      <c r="D108" t="s">
        <v>27</v>
      </c>
      <c r="E108" s="4">
        <f>[2]PA!$B$8</f>
        <v>1437776</v>
      </c>
      <c r="F108" s="4">
        <f>[2]PA!$C$8</f>
        <v>1147639</v>
      </c>
      <c r="G108" s="4">
        <f>[2]PA!$D$8</f>
        <v>173323</v>
      </c>
      <c r="H108" s="4">
        <f>[2]PA!$E$8</f>
        <v>25735</v>
      </c>
      <c r="I108" s="4">
        <f>[2]PA!$F$8</f>
        <v>16370</v>
      </c>
      <c r="J108" s="4">
        <f>[2]PA!$G$8</f>
        <v>41714</v>
      </c>
      <c r="K108" s="4">
        <f>[2]PA!$H$8</f>
        <v>32994</v>
      </c>
      <c r="L108">
        <f t="shared" si="4"/>
        <v>79.82043099898732</v>
      </c>
      <c r="M108">
        <f t="shared" si="5"/>
        <v>91.875368624876202</v>
      </c>
      <c r="N108">
        <f t="shared" si="6"/>
        <v>93.665285830337965</v>
      </c>
      <c r="O108">
        <f t="shared" si="7"/>
        <v>94.803849834744767</v>
      </c>
    </row>
    <row r="109" spans="1:15" x14ac:dyDescent="0.35">
      <c r="A109">
        <v>2021</v>
      </c>
      <c r="B109" t="s">
        <v>36</v>
      </c>
      <c r="C109" t="s">
        <v>123</v>
      </c>
      <c r="D109" t="s">
        <v>27</v>
      </c>
      <c r="E109" s="4">
        <f>[2]RI!$B$8</f>
        <v>120935</v>
      </c>
      <c r="F109" s="4">
        <f>[2]RI!$C$8</f>
        <v>94994</v>
      </c>
      <c r="G109" s="4">
        <f>[2]RI!$D$8</f>
        <v>17152</v>
      </c>
      <c r="H109" s="4">
        <f>[2]RI!$E$8</f>
        <v>2913</v>
      </c>
      <c r="I109" s="4" t="str">
        <f>[2]RI!$F$8</f>
        <v>-</v>
      </c>
      <c r="J109" s="4">
        <f>[2]RI!$G$8</f>
        <v>752</v>
      </c>
      <c r="K109" s="4">
        <f>[2]RI!$H$8</f>
        <v>5125</v>
      </c>
      <c r="L109">
        <f t="shared" si="4"/>
        <v>78.549634100963331</v>
      </c>
      <c r="M109">
        <f t="shared" si="5"/>
        <v>92.732459585727867</v>
      </c>
      <c r="N109">
        <f t="shared" si="6"/>
        <v>95.141191549179311</v>
      </c>
      <c r="O109">
        <f t="shared" si="7"/>
        <v>95.141191549179311</v>
      </c>
    </row>
    <row r="110" spans="1:15" x14ac:dyDescent="0.35">
      <c r="A110">
        <v>2021</v>
      </c>
      <c r="B110" t="s">
        <v>66</v>
      </c>
      <c r="C110" t="s">
        <v>124</v>
      </c>
      <c r="D110" t="s">
        <v>27</v>
      </c>
      <c r="E110" s="4">
        <f>[2]SC!$B$8</f>
        <v>789420</v>
      </c>
      <c r="F110" s="4">
        <f>[2]SC!$C$8</f>
        <v>681536</v>
      </c>
      <c r="G110" s="4">
        <f>[2]SC!$D$8</f>
        <v>67223</v>
      </c>
      <c r="H110" s="4">
        <f>[2]SC!$E$8</f>
        <v>16494</v>
      </c>
      <c r="I110" s="4">
        <f>[2]SC!$F$8</f>
        <v>9450</v>
      </c>
      <c r="J110" s="4" t="str">
        <f>[2]SC!$G$8</f>
        <v>-</v>
      </c>
      <c r="K110" s="4">
        <f>[2]SC!$H$8</f>
        <v>14717</v>
      </c>
      <c r="L110">
        <f t="shared" si="4"/>
        <v>86.333764029287323</v>
      </c>
      <c r="M110">
        <f t="shared" si="5"/>
        <v>94.849256416102961</v>
      </c>
      <c r="N110">
        <f t="shared" si="6"/>
        <v>96.938638494084259</v>
      </c>
      <c r="O110">
        <f t="shared" si="7"/>
        <v>98.135719895619573</v>
      </c>
    </row>
    <row r="111" spans="1:15" x14ac:dyDescent="0.35">
      <c r="A111">
        <v>2021</v>
      </c>
      <c r="B111" t="s">
        <v>31</v>
      </c>
      <c r="C111" t="s">
        <v>125</v>
      </c>
      <c r="D111" t="s">
        <v>27</v>
      </c>
      <c r="E111" s="4">
        <f>[2]SD!$B$8</f>
        <v>117023</v>
      </c>
      <c r="F111" s="4">
        <f>[2]SD!$C$8</f>
        <v>89055</v>
      </c>
      <c r="G111" s="4">
        <f>[2]SD!$D$8</f>
        <v>21073</v>
      </c>
      <c r="H111" s="4">
        <f>[2]SD!$E$8</f>
        <v>3600</v>
      </c>
      <c r="I111" s="4" t="str">
        <f>[2]SD!$F$8</f>
        <v>-</v>
      </c>
      <c r="J111" s="4" t="str">
        <f>[2]SD!$G$8</f>
        <v>-</v>
      </c>
      <c r="K111" s="4">
        <f>[2]SD!$H$8</f>
        <v>3295</v>
      </c>
      <c r="L111">
        <f t="shared" si="4"/>
        <v>76.100424702836193</v>
      </c>
      <c r="M111">
        <f t="shared" si="5"/>
        <v>94.107995864060911</v>
      </c>
      <c r="N111">
        <f t="shared" si="6"/>
        <v>97.184314194645495</v>
      </c>
      <c r="O111">
        <f t="shared" si="7"/>
        <v>97.184314194645495</v>
      </c>
    </row>
    <row r="112" spans="1:15" x14ac:dyDescent="0.35">
      <c r="A112">
        <v>2021</v>
      </c>
      <c r="B112" t="s">
        <v>64</v>
      </c>
      <c r="C112" t="s">
        <v>126</v>
      </c>
      <c r="D112" t="s">
        <v>27</v>
      </c>
      <c r="E112" s="4">
        <f>[2]TN!$B$8</f>
        <v>909435</v>
      </c>
      <c r="F112" s="4">
        <f>[2]TN!$C$8</f>
        <v>714679</v>
      </c>
      <c r="G112" s="4">
        <f>[2]TN!$D$8</f>
        <v>128448</v>
      </c>
      <c r="H112" s="4">
        <f>[2]TN!$E$8</f>
        <v>34761</v>
      </c>
      <c r="I112" s="4">
        <f>[2]TN!$F$8</f>
        <v>13033</v>
      </c>
      <c r="J112" s="4">
        <f>[2]TN!$G$8</f>
        <v>1013</v>
      </c>
      <c r="K112" s="4">
        <f>[2]TN!$H$8</f>
        <v>17501</v>
      </c>
      <c r="L112">
        <f t="shared" si="4"/>
        <v>78.584945598091124</v>
      </c>
      <c r="M112">
        <f t="shared" si="5"/>
        <v>92.708879689037701</v>
      </c>
      <c r="N112">
        <f t="shared" si="6"/>
        <v>96.531142962388742</v>
      </c>
      <c r="O112">
        <f t="shared" si="7"/>
        <v>97.964230538741077</v>
      </c>
    </row>
    <row r="113" spans="1:15" x14ac:dyDescent="0.35">
      <c r="A113">
        <v>2021</v>
      </c>
      <c r="B113" t="s">
        <v>71</v>
      </c>
      <c r="C113" t="s">
        <v>127</v>
      </c>
      <c r="D113" t="s">
        <v>27</v>
      </c>
      <c r="E113" s="4">
        <f>[2]TX!$B$8</f>
        <v>4450643</v>
      </c>
      <c r="F113" s="4">
        <f>[2]TX!$C$8</f>
        <v>3365315</v>
      </c>
      <c r="G113" s="4">
        <f>[2]TX!$D$8</f>
        <v>673331</v>
      </c>
      <c r="H113" s="4">
        <f>[2]TX!$E$8</f>
        <v>223787</v>
      </c>
      <c r="I113" s="4">
        <f>[2]TX!$F$8</f>
        <v>38816</v>
      </c>
      <c r="J113" s="4">
        <f>[2]TX!$G$8</f>
        <v>18371</v>
      </c>
      <c r="K113" s="4">
        <f>[2]TX!$H$8</f>
        <v>131024</v>
      </c>
      <c r="L113">
        <f t="shared" si="4"/>
        <v>75.614130362736347</v>
      </c>
      <c r="M113">
        <f t="shared" si="5"/>
        <v>90.742978037106099</v>
      </c>
      <c r="N113">
        <f t="shared" si="6"/>
        <v>95.771172839520048</v>
      </c>
      <c r="O113">
        <f t="shared" si="7"/>
        <v>96.643316482584652</v>
      </c>
    </row>
    <row r="114" spans="1:15" x14ac:dyDescent="0.35">
      <c r="A114">
        <v>2021</v>
      </c>
      <c r="B114" t="s">
        <v>32</v>
      </c>
      <c r="C114" t="s">
        <v>128</v>
      </c>
      <c r="D114" t="s">
        <v>27</v>
      </c>
      <c r="E114" s="4">
        <f>[2]UT!$B$8</f>
        <v>585308</v>
      </c>
      <c r="F114" s="4">
        <f>[2]UT!$C$8</f>
        <v>400287</v>
      </c>
      <c r="G114" s="4">
        <f>[2]UT!$D$8</f>
        <v>126198</v>
      </c>
      <c r="H114" s="4">
        <f>[2]UT!$E$8</f>
        <v>31016</v>
      </c>
      <c r="I114" s="4">
        <f>[2]UT!$F$8</f>
        <v>11472</v>
      </c>
      <c r="J114" s="4">
        <f>[2]UT!$G$8</f>
        <v>2043</v>
      </c>
      <c r="K114" s="4">
        <f>[2]UT!$H$8</f>
        <v>14292</v>
      </c>
      <c r="L114">
        <f t="shared" si="4"/>
        <v>68.389121624853928</v>
      </c>
      <c r="M114">
        <f t="shared" si="5"/>
        <v>89.950077565999436</v>
      </c>
      <c r="N114">
        <f t="shared" si="6"/>
        <v>95.249167959433322</v>
      </c>
      <c r="O114">
        <f t="shared" si="7"/>
        <v>97.209161672145257</v>
      </c>
    </row>
    <row r="115" spans="1:15" x14ac:dyDescent="0.35">
      <c r="A115">
        <v>2021</v>
      </c>
      <c r="B115" t="s">
        <v>44</v>
      </c>
      <c r="C115" t="s">
        <v>129</v>
      </c>
      <c r="D115" t="s">
        <v>27</v>
      </c>
      <c r="E115" s="4">
        <f>[2]VA!$B$8</f>
        <v>1265491</v>
      </c>
      <c r="F115" s="4">
        <f>[2]VA!$C$8</f>
        <v>1100821</v>
      </c>
      <c r="G115" s="4">
        <f>[2]VA!$D$8</f>
        <v>67907</v>
      </c>
      <c r="H115" s="4">
        <f>[2]VA!$E$8</f>
        <v>64561</v>
      </c>
      <c r="I115" s="4">
        <f>[2]VA!$F$8</f>
        <v>13486</v>
      </c>
      <c r="J115" s="4">
        <f>[2]VA!$G$8</f>
        <v>1010</v>
      </c>
      <c r="K115" s="4">
        <f>[2]VA!$H$8</f>
        <v>17706</v>
      </c>
      <c r="L115">
        <f t="shared" si="4"/>
        <v>86.9876593353884</v>
      </c>
      <c r="M115">
        <f t="shared" si="5"/>
        <v>92.353718833243377</v>
      </c>
      <c r="N115">
        <f t="shared" si="6"/>
        <v>97.455375028348683</v>
      </c>
      <c r="O115">
        <f t="shared" si="7"/>
        <v>98.521048351983538</v>
      </c>
    </row>
    <row r="116" spans="1:15" x14ac:dyDescent="0.35">
      <c r="A116">
        <v>2021</v>
      </c>
      <c r="B116" t="s">
        <v>45</v>
      </c>
      <c r="C116" t="s">
        <v>130</v>
      </c>
      <c r="D116" t="s">
        <v>27</v>
      </c>
      <c r="E116" s="4">
        <f>[2]VT!$B$8</f>
        <v>92636</v>
      </c>
      <c r="F116" s="4">
        <f>[2]VT!$C$8</f>
        <v>77998</v>
      </c>
      <c r="G116" s="4">
        <f>[2]VT!$D$8</f>
        <v>9582</v>
      </c>
      <c r="H116" s="4">
        <f>[2]VT!$E$8</f>
        <v>1656</v>
      </c>
      <c r="I116" s="4" t="str">
        <f>[2]VT!$F$8</f>
        <v>-</v>
      </c>
      <c r="J116" s="4">
        <f>[2]VT!$G$8</f>
        <v>614</v>
      </c>
      <c r="K116" s="4">
        <f>[2]VT!$H$8</f>
        <v>2786</v>
      </c>
      <c r="L116">
        <f t="shared" si="4"/>
        <v>84.198367805172936</v>
      </c>
      <c r="M116">
        <f t="shared" si="5"/>
        <v>94.542078673517864</v>
      </c>
      <c r="N116">
        <f t="shared" si="6"/>
        <v>96.329720626970072</v>
      </c>
      <c r="O116">
        <f t="shared" si="7"/>
        <v>96.329720626970072</v>
      </c>
    </row>
    <row r="117" spans="1:15" x14ac:dyDescent="0.35">
      <c r="A117">
        <v>2021</v>
      </c>
      <c r="B117" t="s">
        <v>53</v>
      </c>
      <c r="C117" t="s">
        <v>131</v>
      </c>
      <c r="D117" t="s">
        <v>27</v>
      </c>
      <c r="E117" s="4">
        <f>[2]WA!$B$8</f>
        <v>1086179</v>
      </c>
      <c r="F117" s="4">
        <f>[2]WA!$C$8</f>
        <v>929966</v>
      </c>
      <c r="G117" s="4">
        <f>[2]WA!$D$8</f>
        <v>96654</v>
      </c>
      <c r="H117" s="4">
        <f>[2]WA!$E$8</f>
        <v>16158</v>
      </c>
      <c r="I117" s="4">
        <f>[2]WA!$F$8</f>
        <v>10030</v>
      </c>
      <c r="J117" s="4">
        <f>[2]WA!$G$8</f>
        <v>3757</v>
      </c>
      <c r="K117" s="4">
        <f>[2]WA!$H$8</f>
        <v>29615</v>
      </c>
      <c r="L117">
        <f t="shared" si="4"/>
        <v>85.618116350988188</v>
      </c>
      <c r="M117">
        <f t="shared" si="5"/>
        <v>94.516649649827514</v>
      </c>
      <c r="N117">
        <f t="shared" si="6"/>
        <v>96.004249759938276</v>
      </c>
      <c r="O117">
        <f t="shared" si="7"/>
        <v>96.92767030111979</v>
      </c>
    </row>
    <row r="118" spans="1:15" x14ac:dyDescent="0.35">
      <c r="A118">
        <v>2021</v>
      </c>
      <c r="B118" t="s">
        <v>47</v>
      </c>
      <c r="C118" t="s">
        <v>132</v>
      </c>
      <c r="D118" t="s">
        <v>27</v>
      </c>
      <c r="E118" s="4">
        <f>[2]WI!$B$8</f>
        <v>769519</v>
      </c>
      <c r="F118" s="4">
        <f>[2]WI!$C$8</f>
        <v>664501</v>
      </c>
      <c r="G118" s="4">
        <f>[2]WI!$D$8</f>
        <v>64372</v>
      </c>
      <c r="H118" s="4">
        <f>[2]WI!$E$8</f>
        <v>27149</v>
      </c>
      <c r="I118" s="4" t="str">
        <f>[2]WI!$F$8</f>
        <v>-</v>
      </c>
      <c r="J118" s="4">
        <f>[2]WI!$G$8</f>
        <v>856</v>
      </c>
      <c r="K118" s="4">
        <f>[2]WI!$H$8</f>
        <v>12641</v>
      </c>
      <c r="L118">
        <f t="shared" si="4"/>
        <v>86.352773615726193</v>
      </c>
      <c r="M118">
        <f t="shared" si="5"/>
        <v>94.717999165712612</v>
      </c>
      <c r="N118">
        <f t="shared" si="6"/>
        <v>98.246047206111882</v>
      </c>
      <c r="O118">
        <f t="shared" si="7"/>
        <v>98.246047206111882</v>
      </c>
    </row>
    <row r="119" spans="1:15" x14ac:dyDescent="0.35">
      <c r="A119">
        <v>2021</v>
      </c>
      <c r="B119" t="s">
        <v>60</v>
      </c>
      <c r="C119" t="s">
        <v>133</v>
      </c>
      <c r="D119" t="s">
        <v>27</v>
      </c>
      <c r="E119" s="4">
        <f>[2]WV!$B$8</f>
        <v>181500</v>
      </c>
      <c r="F119" s="4">
        <f>[2]WV!$C$8</f>
        <v>165644</v>
      </c>
      <c r="G119" s="4">
        <f>[2]WV!$D$8</f>
        <v>10232</v>
      </c>
      <c r="H119" s="4">
        <f>[2]WV!$E$8</f>
        <v>3067</v>
      </c>
      <c r="I119" s="4" t="str">
        <f>[2]WV!$F$8</f>
        <v>-</v>
      </c>
      <c r="J119" s="4" t="str">
        <f>[2]WV!$G$8</f>
        <v>-</v>
      </c>
      <c r="K119" s="4">
        <f>[2]WV!$H$8</f>
        <v>2556</v>
      </c>
      <c r="L119">
        <f t="shared" si="4"/>
        <v>91.263911845730021</v>
      </c>
      <c r="M119">
        <f t="shared" si="5"/>
        <v>96.901377410468314</v>
      </c>
      <c r="N119">
        <f t="shared" si="6"/>
        <v>98.591184573002749</v>
      </c>
      <c r="O119">
        <f t="shared" si="7"/>
        <v>98.591184573002749</v>
      </c>
    </row>
    <row r="120" spans="1:15" x14ac:dyDescent="0.35">
      <c r="A120">
        <v>2021</v>
      </c>
      <c r="B120" t="s">
        <v>57</v>
      </c>
      <c r="C120" t="s">
        <v>134</v>
      </c>
      <c r="D120" t="s">
        <v>27</v>
      </c>
      <c r="E120" s="4">
        <f>[2]WY!$B$8</f>
        <v>112768</v>
      </c>
      <c r="F120" s="4">
        <f>[2]WY!$C$8</f>
        <v>98222</v>
      </c>
      <c r="G120" s="4">
        <f>[2]WY!$D$8</f>
        <v>11265</v>
      </c>
      <c r="H120" s="4">
        <f>[2]WY!$E$8</f>
        <v>2257</v>
      </c>
      <c r="I120" s="4" t="str">
        <f>[2]WY!$F$8</f>
        <v>-</v>
      </c>
      <c r="J120" s="4">
        <f>[2]WY!$G$8</f>
        <v>472</v>
      </c>
      <c r="K120" s="4">
        <f>[2]WY!$H$8</f>
        <v>550</v>
      </c>
      <c r="L120">
        <f t="shared" si="4"/>
        <v>87.100950624290576</v>
      </c>
      <c r="M120">
        <f t="shared" si="5"/>
        <v>97.090486662883094</v>
      </c>
      <c r="N120">
        <f t="shared" si="6"/>
        <v>99.091940976163457</v>
      </c>
      <c r="O120">
        <f t="shared" si="7"/>
        <v>99.091940976163457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1"/>
  <sheetViews>
    <sheetView workbookViewId="0">
      <selection activeCell="B31" sqref="B31"/>
    </sheetView>
  </sheetViews>
  <sheetFormatPr defaultRowHeight="14.5" x14ac:dyDescent="0.35"/>
  <cols>
    <col min="2" max="14" width="11.7265625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01" x14ac:dyDescent="0.35">
      <c r="A2" s="1">
        <v>1</v>
      </c>
      <c r="B2" s="2">
        <v>66561640</v>
      </c>
      <c r="C2" s="2">
        <v>46713712</v>
      </c>
      <c r="D2" s="2">
        <v>11020451</v>
      </c>
      <c r="E2" s="2">
        <v>4887743</v>
      </c>
      <c r="F2" s="2">
        <v>1987773</v>
      </c>
      <c r="G2" s="2">
        <v>1096152</v>
      </c>
      <c r="H2" s="2">
        <v>855810</v>
      </c>
      <c r="I2" s="2">
        <v>48326505</v>
      </c>
      <c r="J2" s="2">
        <v>11133943</v>
      </c>
      <c r="K2" s="2">
        <v>3308815</v>
      </c>
      <c r="L2" s="2">
        <v>1411485</v>
      </c>
      <c r="M2" s="2">
        <v>1034373</v>
      </c>
      <c r="N2" s="2">
        <v>1346519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x14ac:dyDescent="0.35">
      <c r="A3">
        <v>2</v>
      </c>
    </row>
    <row r="4" spans="1:101" x14ac:dyDescent="0.35">
      <c r="A4" s="1">
        <v>3</v>
      </c>
    </row>
    <row r="5" spans="1:101" x14ac:dyDescent="0.35">
      <c r="A5">
        <v>4</v>
      </c>
    </row>
    <row r="6" spans="1:101" x14ac:dyDescent="0.35">
      <c r="A6" s="1">
        <v>5</v>
      </c>
    </row>
    <row r="7" spans="1:101" x14ac:dyDescent="0.35">
      <c r="A7">
        <v>6</v>
      </c>
    </row>
    <row r="8" spans="1:101" x14ac:dyDescent="0.35">
      <c r="A8" s="1">
        <v>7</v>
      </c>
    </row>
    <row r="9" spans="1:101" x14ac:dyDescent="0.35">
      <c r="A9">
        <v>8</v>
      </c>
    </row>
    <row r="10" spans="1:101" x14ac:dyDescent="0.35">
      <c r="A10" s="1">
        <v>9</v>
      </c>
    </row>
    <row r="11" spans="1:101" x14ac:dyDescent="0.35">
      <c r="A11" s="1">
        <v>10</v>
      </c>
      <c r="B11" s="2">
        <v>62134990</v>
      </c>
      <c r="C11" s="2">
        <v>38402961</v>
      </c>
      <c r="D11" s="2">
        <v>13160518</v>
      </c>
      <c r="E11" s="2">
        <v>6068486</v>
      </c>
      <c r="F11" s="2">
        <v>2315560</v>
      </c>
      <c r="G11" s="2">
        <v>1183174</v>
      </c>
      <c r="H11" s="2">
        <v>1004291</v>
      </c>
      <c r="I11" s="2">
        <v>40259244</v>
      </c>
      <c r="J11" s="2">
        <v>13781770</v>
      </c>
      <c r="K11" s="2">
        <v>4289366</v>
      </c>
      <c r="L11" s="2">
        <v>1387959</v>
      </c>
      <c r="M11" s="2">
        <v>976671</v>
      </c>
      <c r="N11" s="2">
        <v>1439979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</row>
    <row r="12" spans="1:101" x14ac:dyDescent="0.35">
      <c r="A12" s="1">
        <v>11</v>
      </c>
    </row>
    <row r="13" spans="1:101" x14ac:dyDescent="0.35">
      <c r="A13">
        <v>12</v>
      </c>
    </row>
    <row r="14" spans="1:101" x14ac:dyDescent="0.35">
      <c r="A14" s="1">
        <v>13</v>
      </c>
    </row>
    <row r="15" spans="1:101" x14ac:dyDescent="0.35">
      <c r="A15">
        <v>14</v>
      </c>
    </row>
    <row r="16" spans="1:101" x14ac:dyDescent="0.35">
      <c r="A16" s="1">
        <v>15</v>
      </c>
    </row>
    <row r="17" spans="1:101" x14ac:dyDescent="0.35">
      <c r="A17">
        <v>16</v>
      </c>
    </row>
    <row r="18" spans="1:101" x14ac:dyDescent="0.35">
      <c r="A18" s="1">
        <v>17</v>
      </c>
    </row>
    <row r="19" spans="1:101" x14ac:dyDescent="0.35">
      <c r="A19">
        <v>18</v>
      </c>
    </row>
    <row r="20" spans="1:101" x14ac:dyDescent="0.35">
      <c r="A20" s="1">
        <v>19</v>
      </c>
    </row>
    <row r="21" spans="1:101" x14ac:dyDescent="0.35">
      <c r="A21" s="1">
        <v>20</v>
      </c>
      <c r="B21" s="2">
        <v>51075194</v>
      </c>
      <c r="C21" s="2">
        <v>39355706</v>
      </c>
      <c r="D21" s="2">
        <v>7262780</v>
      </c>
      <c r="E21" s="2">
        <v>2389715</v>
      </c>
      <c r="F21" s="2">
        <v>740412</v>
      </c>
      <c r="G21" s="2">
        <v>487663</v>
      </c>
      <c r="H21" s="2">
        <v>838919</v>
      </c>
      <c r="I21" s="2">
        <v>36841549</v>
      </c>
      <c r="J21" s="2">
        <v>9583070</v>
      </c>
      <c r="K21" s="2">
        <v>2398580</v>
      </c>
      <c r="L21" s="2">
        <v>592825</v>
      </c>
      <c r="M21" s="2">
        <v>395266</v>
      </c>
      <c r="N21" s="2">
        <v>1263905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</row>
    <row r="22" spans="1:101" x14ac:dyDescent="0.35">
      <c r="A22" s="1">
        <v>21</v>
      </c>
    </row>
    <row r="23" spans="1:101" x14ac:dyDescent="0.35">
      <c r="A23">
        <v>22</v>
      </c>
    </row>
    <row r="24" spans="1:101" x14ac:dyDescent="0.35">
      <c r="A24" s="1">
        <v>23</v>
      </c>
    </row>
    <row r="25" spans="1:101" x14ac:dyDescent="0.35">
      <c r="A25">
        <v>24</v>
      </c>
    </row>
    <row r="26" spans="1:101" x14ac:dyDescent="0.35">
      <c r="A26" s="1">
        <v>25</v>
      </c>
    </row>
    <row r="27" spans="1:101" x14ac:dyDescent="0.35">
      <c r="A27">
        <v>26</v>
      </c>
    </row>
    <row r="28" spans="1:101" x14ac:dyDescent="0.35">
      <c r="A28" s="1">
        <v>27</v>
      </c>
    </row>
    <row r="29" spans="1:101" x14ac:dyDescent="0.35">
      <c r="A29">
        <v>28</v>
      </c>
    </row>
    <row r="30" spans="1:101" x14ac:dyDescent="0.35">
      <c r="A30" s="1">
        <v>29</v>
      </c>
    </row>
    <row r="31" spans="1:101" x14ac:dyDescent="0.35">
      <c r="A31" s="1">
        <v>30</v>
      </c>
      <c r="B31" s="2">
        <v>44166300</v>
      </c>
      <c r="C31" s="2">
        <v>35822037</v>
      </c>
      <c r="D31" s="2">
        <v>5568950</v>
      </c>
      <c r="E31" s="2">
        <v>1488578</v>
      </c>
      <c r="F31" s="2">
        <v>342790</v>
      </c>
      <c r="G31" s="2">
        <v>368158</v>
      </c>
      <c r="H31" s="2">
        <v>575788</v>
      </c>
      <c r="I31" s="2">
        <v>34798582</v>
      </c>
      <c r="J31" s="2">
        <v>6062036</v>
      </c>
      <c r="K31" s="2">
        <v>1688350</v>
      </c>
      <c r="L31" s="2">
        <v>313486</v>
      </c>
      <c r="M31" s="2">
        <v>497520</v>
      </c>
      <c r="N31" s="2">
        <v>806325</v>
      </c>
      <c r="O31" s="3"/>
      <c r="P31" s="3"/>
      <c r="Q31" s="3"/>
      <c r="R31" s="3"/>
      <c r="S31" s="3"/>
      <c r="T31" s="3"/>
      <c r="U31" s="3"/>
      <c r="V31" s="3"/>
      <c r="W31" s="3"/>
      <c r="X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99DB-FFF6-4B61-AF98-2651A956F6ED}">
  <dimension ref="A1:N5"/>
  <sheetViews>
    <sheetView workbookViewId="0">
      <selection activeCell="F23" sqref="F2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30</v>
      </c>
      <c r="B2">
        <f>SUM(C2:H2)</f>
        <v>1.0000000226416974</v>
      </c>
      <c r="C2">
        <f>educ3_US!C31/educ3_US!$B31</f>
        <v>0.81107172210486278</v>
      </c>
      <c r="D2">
        <f>educ3_US!D31/educ3_US!$B31</f>
        <v>0.12609048075116094</v>
      </c>
      <c r="E2">
        <f>educ3_US!E31/educ3_US!$B31</f>
        <v>3.3703932636421886E-2</v>
      </c>
      <c r="F2">
        <f>educ3_US!F31/educ3_US!$B31</f>
        <v>7.761347452695834E-3</v>
      </c>
      <c r="G2">
        <f>educ3_US!G31/educ3_US!$B31</f>
        <v>8.3357220324093255E-3</v>
      </c>
      <c r="H2">
        <f>educ3_US!H31/educ3_US!$B31</f>
        <v>1.3036817664146647E-2</v>
      </c>
      <c r="I2">
        <f>educ3_US!I31/educ3_US!$B31</f>
        <v>0.78789896368950985</v>
      </c>
      <c r="J2">
        <f>educ3_US!J31/educ3_US!$B31</f>
        <v>0.13725478475670363</v>
      </c>
      <c r="K2">
        <f>educ3_US!K31/educ3_US!$B31</f>
        <v>3.8227109809968234E-2</v>
      </c>
      <c r="L2">
        <f>educ3_US!L31/educ3_US!$B31</f>
        <v>7.0978551520050354E-3</v>
      </c>
      <c r="M2">
        <f>educ3_US!M31/educ3_US!$B31</f>
        <v>1.1264697291826574E-2</v>
      </c>
      <c r="N2">
        <f>educ3_US!N31/educ3_US!$B31</f>
        <v>1.8256566658289237E-2</v>
      </c>
    </row>
    <row r="3" spans="1:14" x14ac:dyDescent="0.35">
      <c r="A3">
        <v>20</v>
      </c>
      <c r="B3">
        <f>SUM(C3:H3)</f>
        <v>1.000000019578976</v>
      </c>
      <c r="C3">
        <f>educ3_US!C21/educ3_US!$B$21</f>
        <v>0.77054442514697052</v>
      </c>
      <c r="D3">
        <f>educ3_US!D21/educ3_US!$B$21</f>
        <v>0.14219779566573942</v>
      </c>
      <c r="E3">
        <f>educ3_US!E21/educ3_US!$B$21</f>
        <v>4.6788172747811788E-2</v>
      </c>
      <c r="F3">
        <f>educ3_US!F21/educ3_US!$B$21</f>
        <v>1.4496508814043858E-2</v>
      </c>
      <c r="G3">
        <f>educ3_US!G21/educ3_US!$B$21</f>
        <v>9.5479421967540647E-3</v>
      </c>
      <c r="H3">
        <f>educ3_US!H21/educ3_US!$B$21</f>
        <v>1.6425175007656358E-2</v>
      </c>
      <c r="I3">
        <f>educ3_US!I21/educ3_US!$B$21</f>
        <v>0.72131980546172769</v>
      </c>
      <c r="J3">
        <f>educ3_US!J21/educ3_US!$B$21</f>
        <v>0.18762669800138204</v>
      </c>
      <c r="K3">
        <f>educ3_US!K21/educ3_US!$B$21</f>
        <v>4.6961740370482001E-2</v>
      </c>
      <c r="L3">
        <f>educ3_US!L21/educ3_US!$B$21</f>
        <v>1.1606906475969528E-2</v>
      </c>
      <c r="M3">
        <f>educ3_US!M21/educ3_US!$B$21</f>
        <v>7.73890354679808E-3</v>
      </c>
      <c r="N3">
        <f>educ3_US!N21/educ3_US!$B$21</f>
        <v>2.4745965722616736E-2</v>
      </c>
    </row>
    <row r="4" spans="1:14" x14ac:dyDescent="0.35">
      <c r="A4">
        <v>10</v>
      </c>
      <c r="B4">
        <f>SUM(C4:H4)</f>
        <v>1</v>
      </c>
      <c r="C4">
        <f>educ3_US!C11/educ3_US!$B$11</f>
        <v>0.618056927344802</v>
      </c>
      <c r="D4">
        <f>educ3_US!D11/educ3_US!$B$11</f>
        <v>0.21180526463430668</v>
      </c>
      <c r="E4">
        <f>educ3_US!E11/educ3_US!$B$11</f>
        <v>9.7666162012740323E-2</v>
      </c>
      <c r="F4">
        <f>educ3_US!F11/educ3_US!$B$11</f>
        <v>3.726660292373106E-2</v>
      </c>
      <c r="G4">
        <f>educ3_US!G11/educ3_US!$B$11</f>
        <v>1.9041992281643563E-2</v>
      </c>
      <c r="H4">
        <f>educ3_US!H11/educ3_US!$B$11</f>
        <v>1.6163050802776344E-2</v>
      </c>
      <c r="I4">
        <f>educ3_US!I11/educ3_US!$B$11</f>
        <v>0.64793193014113304</v>
      </c>
      <c r="J4">
        <f>educ3_US!J11/educ3_US!$B$11</f>
        <v>0.22180368903254027</v>
      </c>
      <c r="K4">
        <f>educ3_US!K11/educ3_US!$B$11</f>
        <v>6.9033019881390503E-2</v>
      </c>
      <c r="L4">
        <f>educ3_US!L11/educ3_US!$B$11</f>
        <v>2.2337800327963359E-2</v>
      </c>
      <c r="M4">
        <f>educ3_US!M11/educ3_US!$B$11</f>
        <v>1.5718534757952003E-2</v>
      </c>
      <c r="N4">
        <f>educ3_US!N11/educ3_US!$B$11</f>
        <v>2.3175009765029335E-2</v>
      </c>
    </row>
    <row r="5" spans="1:14" x14ac:dyDescent="0.35">
      <c r="A5">
        <v>1</v>
      </c>
      <c r="B5">
        <f>SUM(C5:H5)</f>
        <v>1.0000000150236683</v>
      </c>
      <c r="C5">
        <f>educ3_US!C2/educ3_US!$B$2</f>
        <v>0.70181131354335624</v>
      </c>
      <c r="D5">
        <f>educ3_US!D2/educ3_US!$B$2</f>
        <v>0.16556760019735089</v>
      </c>
      <c r="E5">
        <f>educ3_US!E2/educ3_US!$B$2</f>
        <v>7.3431829504200921E-2</v>
      </c>
      <c r="F5">
        <f>educ3_US!F2/educ3_US!$B$2</f>
        <v>2.9863642181893354E-2</v>
      </c>
      <c r="G5">
        <f>educ3_US!G2/educ3_US!$B$2</f>
        <v>1.6468224040152857E-2</v>
      </c>
      <c r="H5">
        <f>educ3_US!H2/educ3_US!$B$2</f>
        <v>1.2857405556714047E-2</v>
      </c>
      <c r="I5">
        <f>educ3_US!I2/educ3_US!$B$2</f>
        <v>0.726041380590983</v>
      </c>
      <c r="J5">
        <f>educ3_US!J2/educ3_US!$B$2</f>
        <v>0.16727266635858132</v>
      </c>
      <c r="K5">
        <f>educ3_US!K2/educ3_US!$B$2</f>
        <v>4.9710538983113998E-2</v>
      </c>
      <c r="L5">
        <f>educ3_US!L2/educ3_US!$B$2</f>
        <v>2.1205682432103537E-2</v>
      </c>
      <c r="M5">
        <f>educ3_US!M2/educ3_US!$B$2</f>
        <v>1.5540076837049088E-2</v>
      </c>
      <c r="N5">
        <f>educ3_US!N2/educ3_US!$B$2</f>
        <v>2.0229654798169034E-2</v>
      </c>
    </row>
  </sheetData>
  <autoFilter ref="A1:N5" xr:uid="{276699DB-FFF6-4B61-AF98-2651A956F6ED}">
    <sortState xmlns:xlrd2="http://schemas.microsoft.com/office/spreadsheetml/2017/richdata2" ref="A2:N5">
      <sortCondition descending="1" ref="A1:A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F9F2-A0FB-4700-BE21-56A7367A0521}">
  <dimension ref="A1:CW5"/>
  <sheetViews>
    <sheetView topLeftCell="B1" workbookViewId="0">
      <selection activeCell="K1" sqref="K1"/>
    </sheetView>
  </sheetViews>
  <sheetFormatPr defaultRowHeight="14.5" x14ac:dyDescent="0.35"/>
  <cols>
    <col min="2" max="10" width="16.36328125" customWidth="1"/>
  </cols>
  <sheetData>
    <row r="1" spans="1:101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01" x14ac:dyDescent="0.35">
      <c r="A2" s="1">
        <v>1</v>
      </c>
      <c r="B2" s="2">
        <v>66561640</v>
      </c>
      <c r="C2" s="2">
        <v>24921595</v>
      </c>
      <c r="D2" s="2">
        <v>45512890</v>
      </c>
      <c r="E2" s="2">
        <v>1088192</v>
      </c>
      <c r="F2" s="2">
        <v>2734951</v>
      </c>
      <c r="G2" s="2">
        <v>1100926</v>
      </c>
      <c r="H2" s="2">
        <v>61118542</v>
      </c>
      <c r="I2" s="2">
        <v>1002227</v>
      </c>
      <c r="J2" s="2">
        <v>3812018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x14ac:dyDescent="0.35">
      <c r="A3" s="1">
        <v>10</v>
      </c>
      <c r="B3" s="2">
        <v>62134990</v>
      </c>
      <c r="C3" s="2">
        <v>22531585</v>
      </c>
      <c r="D3" s="2">
        <v>43934080</v>
      </c>
      <c r="E3" s="2">
        <v>1550935</v>
      </c>
      <c r="F3" s="2">
        <v>2972206</v>
      </c>
      <c r="G3" s="2">
        <v>1494753</v>
      </c>
      <c r="H3" s="2">
        <v>56728724</v>
      </c>
      <c r="I3" s="2">
        <v>1066682</v>
      </c>
      <c r="J3" s="2">
        <v>3846958</v>
      </c>
    </row>
    <row r="4" spans="1:101" x14ac:dyDescent="0.35">
      <c r="A4" s="1">
        <v>20</v>
      </c>
      <c r="B4" s="2">
        <v>51075194</v>
      </c>
      <c r="C4" s="2">
        <v>31376155</v>
      </c>
      <c r="D4" s="2">
        <v>26146928</v>
      </c>
      <c r="E4" s="2">
        <v>900930</v>
      </c>
      <c r="F4" s="2">
        <v>1901666</v>
      </c>
      <c r="G4" s="2">
        <v>1849056</v>
      </c>
      <c r="H4" s="2">
        <v>47361734</v>
      </c>
      <c r="I4" s="2">
        <v>737794</v>
      </c>
      <c r="J4" s="2">
        <v>2080614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1" x14ac:dyDescent="0.35">
      <c r="A5" s="1">
        <v>30</v>
      </c>
      <c r="B5" s="2">
        <v>44166300</v>
      </c>
      <c r="G5" s="2">
        <v>1109397</v>
      </c>
      <c r="H5" s="2">
        <v>40635043</v>
      </c>
      <c r="I5" s="2">
        <v>670856</v>
      </c>
      <c r="J5" s="2">
        <v>1868656</v>
      </c>
      <c r="K5" s="2">
        <v>391720</v>
      </c>
      <c r="L5" s="3"/>
      <c r="M5" s="3"/>
      <c r="N5" s="3"/>
      <c r="O5" s="3"/>
      <c r="P5" s="3"/>
      <c r="Q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96E7-EC90-4DAC-9F11-AD738E95E8BC}">
  <dimension ref="A1:K5"/>
  <sheetViews>
    <sheetView workbookViewId="0">
      <selection activeCell="D3" sqref="D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35">
      <c r="A2">
        <v>30</v>
      </c>
      <c r="B2">
        <f>SUM(C2:F2)</f>
        <v>0</v>
      </c>
      <c r="C2">
        <f>educ4_US!C5/educ4_US!$B5</f>
        <v>0</v>
      </c>
      <c r="D2">
        <f>educ4_US!D5/educ4_US!$B5</f>
        <v>0</v>
      </c>
      <c r="E2">
        <f>educ4_US!E5/educ4_US!$B5</f>
        <v>0</v>
      </c>
      <c r="F2">
        <f>educ4_US!F5/educ4_US!$B5</f>
        <v>0</v>
      </c>
      <c r="G2">
        <f>educ4_US!G5/educ4_US!$B5</f>
        <v>2.5118631173541819E-2</v>
      </c>
      <c r="H2">
        <f>educ4_US!H5/educ4_US!$B5</f>
        <v>0.92004634755458348</v>
      </c>
      <c r="I2">
        <f>educ4_US!I5/educ4_US!$B5</f>
        <v>1.5189318552833269E-2</v>
      </c>
      <c r="J2">
        <f>educ4_US!J5/educ4_US!$B5</f>
        <v>4.2309543701872239E-2</v>
      </c>
      <c r="K2">
        <f>educ4_US!K5/educ4_US!$B5</f>
        <v>8.8692057066134134E-3</v>
      </c>
    </row>
    <row r="3" spans="1:11" x14ac:dyDescent="0.35">
      <c r="A3">
        <v>20</v>
      </c>
      <c r="B3">
        <f>SUM(C3:F3)</f>
        <v>1.1811150242522819</v>
      </c>
      <c r="C3">
        <f>educ4_US!C4/educ4_US!$B4</f>
        <v>0.61431298723995054</v>
      </c>
      <c r="D3">
        <f>educ4_US!D4/educ4_US!$B4</f>
        <v>0.51193007705462656</v>
      </c>
      <c r="E3">
        <f>educ4_US!E4/educ4_US!$B4</f>
        <v>1.7639286891401724E-2</v>
      </c>
      <c r="F3">
        <f>educ4_US!F4/educ4_US!$B4</f>
        <v>3.7232673066302992E-2</v>
      </c>
      <c r="G3">
        <f>educ4_US!G4/educ4_US!$B4</f>
        <v>3.6202623136389847E-2</v>
      </c>
      <c r="H3">
        <f>educ4_US!H4/educ4_US!$B4</f>
        <v>0.92729425560282752</v>
      </c>
      <c r="I3">
        <f>educ4_US!I4/educ4_US!$B4</f>
        <v>1.4445251054748809E-2</v>
      </c>
      <c r="J3">
        <f>educ4_US!J4/educ4_US!$B4</f>
        <v>4.0736291672235254E-2</v>
      </c>
    </row>
    <row r="4" spans="1:11" x14ac:dyDescent="0.35">
      <c r="A4">
        <v>10</v>
      </c>
      <c r="B4">
        <f>SUM(C4:F4)</f>
        <v>1.1424932393165268</v>
      </c>
      <c r="C4">
        <f>educ4_US!C3/educ4_US!$B3</f>
        <v>0.36262313714060307</v>
      </c>
      <c r="D4">
        <f>educ4_US!D3/educ4_US!$B3</f>
        <v>0.70707470943505424</v>
      </c>
      <c r="E4">
        <f>educ4_US!E3/educ4_US!$B3</f>
        <v>2.4960734684273709E-2</v>
      </c>
      <c r="F4">
        <f>educ4_US!F3/educ4_US!$B3</f>
        <v>4.7834658056595807E-2</v>
      </c>
      <c r="G4">
        <f>educ4_US!G3/educ4_US!$B3</f>
        <v>2.4056542054645861E-2</v>
      </c>
      <c r="H4">
        <f>educ4_US!H3/educ4_US!$B3</f>
        <v>0.91299160102866361</v>
      </c>
      <c r="I4">
        <f>educ4_US!I3/educ4_US!$B3</f>
        <v>1.7167171025536498E-2</v>
      </c>
      <c r="J4">
        <f>educ4_US!J3/educ4_US!$B3</f>
        <v>6.1912909296356206E-2</v>
      </c>
    </row>
    <row r="5" spans="1:11" x14ac:dyDescent="0.35">
      <c r="A5">
        <v>1</v>
      </c>
      <c r="B5">
        <f>SUM(C5:F5)</f>
        <v>1.1156219708528816</v>
      </c>
      <c r="C5">
        <f>educ4_US!C2/educ4_US!$B2</f>
        <v>0.37441377646344048</v>
      </c>
      <c r="D5">
        <f>educ4_US!D2/educ4_US!$B2</f>
        <v>0.68377056214360099</v>
      </c>
      <c r="E5">
        <f>educ4_US!E2/educ4_US!$B2</f>
        <v>1.6348635640588183E-2</v>
      </c>
      <c r="F5">
        <f>educ4_US!F2/educ4_US!$B2</f>
        <v>4.1088996605251914E-2</v>
      </c>
      <c r="G5">
        <f>educ4_US!G2/educ4_US!$B2</f>
        <v>1.6539947032555086E-2</v>
      </c>
      <c r="H5">
        <f>educ4_US!H2/educ4_US!$B2</f>
        <v>0.91822470119426147</v>
      </c>
      <c r="I5">
        <f>educ4_US!I2/educ4_US!$B2</f>
        <v>1.5057125996294562E-2</v>
      </c>
      <c r="J5">
        <f>educ4_US!J2/educ4_US!$B2</f>
        <v>5.7270493936147006E-2</v>
      </c>
    </row>
  </sheetData>
  <autoFilter ref="A1:K5" xr:uid="{C86896E7-EC90-4DAC-9F11-AD738E95E8BC}">
    <sortState xmlns:xlrd2="http://schemas.microsoft.com/office/spreadsheetml/2017/richdata2" ref="A2:K5">
      <sortCondition descending="1" ref="A1:A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Pulse</vt:lpstr>
      <vt:lpstr>educ3_US</vt:lpstr>
      <vt:lpstr>Access</vt:lpstr>
      <vt:lpstr>educ4_US</vt:lpstr>
      <vt:lpstr>ProvidedBy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Elsie</dc:creator>
  <cp:lastModifiedBy>Lee, Elsie</cp:lastModifiedBy>
  <dcterms:created xsi:type="dcterms:W3CDTF">2015-06-05T18:17:20Z</dcterms:created>
  <dcterms:modified xsi:type="dcterms:W3CDTF">2021-07-20T17:02:32Z</dcterms:modified>
</cp:coreProperties>
</file>