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fre\Desktop\"/>
    </mc:Choice>
  </mc:AlternateContent>
  <xr:revisionPtr revIDLastSave="0" documentId="13_ncr:1_{52246C6D-3FFB-4351-939F-42B64FC82D25}" xr6:coauthVersionLast="47" xr6:coauthVersionMax="47" xr10:uidLastSave="{00000000-0000-0000-0000-000000000000}"/>
  <bookViews>
    <workbookView xWindow="-108" yWindow="-108" windowWidth="23256" windowHeight="12456" activeTab="6" xr2:uid="{9955A43C-6930-4352-B3E7-1DAB5C561841}"/>
  </bookViews>
  <sheets>
    <sheet name="Planteamiento" sheetId="1" r:id="rId1"/>
    <sheet name="Arbitrario" sheetId="2" r:id="rId2"/>
    <sheet name="Esq Noroeste" sheetId="3" r:id="rId3"/>
    <sheet name="Costo min" sheetId="4" r:id="rId4"/>
    <sheet name="Vogel" sheetId="5" r:id="rId5"/>
    <sheet name="Salto de piedra" sheetId="6" r:id="rId6"/>
    <sheet name="Simplex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8" l="1"/>
  <c r="G14" i="8"/>
  <c r="G13" i="8"/>
  <c r="G12" i="8"/>
  <c r="G11" i="8"/>
  <c r="G10" i="8"/>
  <c r="B12" i="6"/>
  <c r="B12" i="5"/>
  <c r="B12" i="4"/>
  <c r="B12" i="3"/>
  <c r="B12" i="2"/>
  <c r="G9" i="6"/>
  <c r="G8" i="6"/>
  <c r="J3" i="5"/>
  <c r="J2" i="5"/>
  <c r="H6" i="5"/>
  <c r="G6" i="5"/>
  <c r="C10" i="1"/>
  <c r="C11" i="1"/>
  <c r="C9" i="1"/>
  <c r="B10" i="1"/>
  <c r="B11" i="1"/>
  <c r="B9" i="1"/>
</calcChain>
</file>

<file path=xl/sharedStrings.xml><?xml version="1.0" encoding="utf-8"?>
<sst xmlns="http://schemas.openxmlformats.org/spreadsheetml/2006/main" count="179" uniqueCount="38">
  <si>
    <t>Los Angeles</t>
  </si>
  <si>
    <t>Detroit</t>
  </si>
  <si>
    <t>Nueva Orleans</t>
  </si>
  <si>
    <t>Denver</t>
  </si>
  <si>
    <t>Miami</t>
  </si>
  <si>
    <t>Demanda</t>
  </si>
  <si>
    <t>Oferta</t>
  </si>
  <si>
    <t>Millas</t>
  </si>
  <si>
    <t>Ctvs x milla=</t>
  </si>
  <si>
    <t>4600/4600</t>
  </si>
  <si>
    <t>Pasar la tabla a costo $</t>
  </si>
  <si>
    <t>Costos</t>
  </si>
  <si>
    <t>CT=</t>
  </si>
  <si>
    <t>Iteración 1</t>
  </si>
  <si>
    <t>Iter1</t>
  </si>
  <si>
    <t>Iter2</t>
  </si>
  <si>
    <t>---</t>
  </si>
  <si>
    <t>LA-Mi:</t>
  </si>
  <si>
    <t>CM=</t>
  </si>
  <si>
    <t>NO-De</t>
  </si>
  <si>
    <t>Como los CM no son (-), no se puede optimizar la tabla</t>
  </si>
  <si>
    <t>Este es el resultado final</t>
  </si>
  <si>
    <t>Min Z= costos de distribución</t>
  </si>
  <si>
    <t>a</t>
  </si>
  <si>
    <t>d</t>
  </si>
  <si>
    <t>b</t>
  </si>
  <si>
    <t>c</t>
  </si>
  <si>
    <t>e</t>
  </si>
  <si>
    <t>f</t>
  </si>
  <si>
    <t>A,…f=cantidades asignadas</t>
  </si>
  <si>
    <t>MinZ=200a+538b+250c+270d+255e+170f</t>
  </si>
  <si>
    <t>s.a</t>
  </si>
  <si>
    <t>b+d+f&gt;=2400</t>
  </si>
  <si>
    <t>a+b&lt;= 1900</t>
  </si>
  <si>
    <t>c+d&lt;=1500</t>
  </si>
  <si>
    <t>e+f&lt;=1200</t>
  </si>
  <si>
    <t>a,…,f&gt;=0</t>
  </si>
  <si>
    <t>a+c+e&gt;=2200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</si>
</sst>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0" fillId="0" borderId="1" xfId="1" applyFon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44" fontId="0" fillId="0" borderId="0" xfId="0" applyNumberFormat="1"/>
    <xf numFmtId="0" fontId="0" fillId="3" borderId="2" xfId="0" applyFill="1" applyBorder="1" applyAlignment="1">
      <alignment horizontal="center"/>
    </xf>
    <xf numFmtId="44" fontId="0" fillId="0" borderId="0" xfId="1" applyFont="1"/>
    <xf numFmtId="44" fontId="0" fillId="0" borderId="3" xfId="1" applyFont="1" applyFill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0" fontId="0" fillId="0" borderId="0" xfId="0" quotePrefix="1"/>
    <xf numFmtId="44" fontId="0" fillId="4" borderId="1" xfId="1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AE4A0CA-0695-4AEC-862E-37D851D1175F}">
  <we:reference id="wa104100404" version="3.0.0.1" store="es-ES" storeType="OMEX"/>
  <we:alternateReferences>
    <we:reference id="wa104100404" version="3.0.0.1" store="wa104100404" storeType="OMEX"/>
  </we:alternateReferences>
  <we:properties>
    <we:property name="UniqueID" value="&quot;20245101718061328968&quot;"/>
    <we:property name="ZwhfBQ88SHIrFCg=" value="&quot;ECMWRFE=&quot;"/>
    <we:property name="ZwhfBQ88SHIpFzolMV4=" value="&quot;Bg==&quot;"/>
    <we:property name="ZwhfBQ88SHIyFzABOVJcEEc=" value="&quot;ECMWTVl9c3dVRg==&quot;"/>
    <we:property name="ZwhfBQ88SHIXGS4ePUJvG0EM" value="&quot;Bg==&quot;"/>
    <we:property name="ZwhfBQ88SHIXGS4ePUJvGVwSAw==" value="&quot;ECYWRFNjFBRAR3M=&quot;"/>
    <we:property name="ZwhfBQ88SHIXGS4ePUJvB1ENAw==" value="&quot;FF8PVQ==&quot;"/>
    <we:property name="ZwhfBQ88SHIXGS4ePUJvB1wSAw==" value="&quot;ECkWRFNjFBtAR3M=&quot;"/>
    <we:property name="ZwhfBQ88SHIXGS4ePUJvGVwSAA==" value="&quot;ECYWRFFjFBRAR3Y=&quot;"/>
    <we:property name="ZwhfBQ88SHIXGS4ePUJvB1ENAA==" value="&quot;FF0PVQ==&quot;"/>
    <we:property name="ZwhfBQ88SHIXGS4ePUJvB1wSAA==" value="&quot;ECkWRFFjFBtAR3Y=&quot;"/>
    <we:property name="ZwhfBQ88SHIXGS4ePUJvGVwSAQ==" value="&quot;&quot;"/>
    <we:property name="ZwhfBQ88SHIXGS4ePUJvB1ENAQ==" value="&quot;FF0PVQ==&quot;"/>
    <we:property name="ZwhfBQ88SHIXGS4ePUJvB1wSAQ==" value="&quot;&quot;"/>
    <we:property name="ZwhfBQ88SHIXGS4ePUJvGVwSBg==" value="&quot;&quot;"/>
    <we:property name="ZwhfBQ88SHIXGS4ePUJvB1ENBg==" value="&quot;FF0PVQ==&quot;"/>
    <we:property name="ZwhfBQ88SHIXGS4ePUJvB1wSBg==" value="&quot;&quot;"/>
    <we:property name="ZwhfBQ88SHIXGS4ePUJvEFoG" value="&quot;BA==&quot;"/>
    <we:property name="ZwhfBQ88SHIHGSsGB0BCHFkAXgEMNQ==" value="&quot;BE8CRVNpAGNV&quot;"/>
    <we:property name="ZwhfBQ88SHIHGSsGB1RFFFgVXRk=" value="&quot;BE8CRVNpAGNV&quot;"/>
    <we:property name="ZwhfBQ88SHIXGS4ePUJvAVsN" value="&quot;BE8CRA==&quot;"/>
    <we:property name="ZwhfBQ88SHIHGSsGB0BCEEcOXgMGaA==" value="&quot;BQ==&quot;"/>
    <we:property name="ZwhfBQ88SHIXGS4ePUJvBlcN" value="&quot;BQ==&quot;"/>
    <we:property name="ZwhfBQ88SHIXGS4ePUJvB1gZ" value="&quot;BA==&quot;"/>
    <we:property name="ZwhfBQ88SHIHGSsGB1leAVEGVwcTK1UgCxo0DQ==" value="&quot;BQ==&quot;"/>
    <we:property name="ZwhfBQ88SHIHGSsGB1NFAUAYQhA=" value="&quot;BQ==&quot;"/>
    <we:property name="ZwhfBQ88SHIHGSsGB1hVAEYS" value="&quot;BQ==&quot;"/>
    <we:property name="ZwhfBQ88SHIXGS4ePUJvA1UN" value="&quot;BA==&quot;"/>
    <we:property name="ZwhfBQ88SHIXGS4ePUJvBUYE" value="&quot;BE8CRVNpAGI=&quot;"/>
    <we:property name="ZwhfBQ88SHIXGS4ePUJvFkIG" value="&quot;BE8CRVNo&quot;"/>
    <we:property name="ZwhfBQ88SHIXGS4ePUJvGEcN" value="&quot;BA==&quot;"/>
    <we:property name="ZwhfBQ88SHIXGS4ePUJvBkcb" value="&quot;BVEC&quot;"/>
    <we:property name="ZwhfBQ88SHIXGS4ePUJvB0cF" value="&quot;BA==&quot;"/>
    <we:property name="ZwhfBQ88SHIXGS4ePUJvGEYV" value="&quot;BE8CQlY=&quot;"/>
    <we:property name="ZwhfBQ88SHIXGS4ePUJvGFoI" value="&quot;B1E=&quot;"/>
    <we:property name="ZwhfBQ88SHIXGS4ePUJvB1YX" value="&quot;BQ==&quot;"/>
    <we:property name="ZwhfBQ88SHIXGS4ePUJvG1EG" value="&quot;BQ==&quot;"/>
    <we:property name="ZwhfBQ88SHIXGS4ePUJvFFcC" value="&quot;BE8CRVI=&quot;"/>
    <we:property name="ZwhfBQ88SHIXGS4ePUJvB1ES" value="&quot;AQ==&quot;"/>
    <we:property name="ZwhfBQ88SHIXGS4ePUJvFEYS" value="&quot;BQ==&quot;"/>
    <we:property name="ZwhfBQ88SHIXGS4ePUJvBkAA" value="&quot;BA==&quot;"/>
    <we:property name="ZwhfBQ88SHIXGS4ePUJvGFEV" value="&quot;BQ==&quot;"/>
    <we:property name="ZwhfBQ88SHIXGS4ePUJvBlsC" value="&quot;BA==&quot;"/>
    <we:property name="ZwhfBQ88SHIXGS4ePUJvGUQV" value="&quot;BA==&quot;"/>
    <we:property name="ZwhfBQ88SHIXGS4ePUJvGUQR" value="&quot;BA==&quot;"/>
    <we:property name="ZwhfBQ88SHIXGS4ePUJvElUR" value="&quot;BE8CRVNpAGI=&quot;"/>
    <we:property name="ZwhfBQ88SHIXGS4ePUJvHEQS" value="&quot;BE8LTA==&quot;"/>
    <we:property name="ZwhfBQ88SHIXGS4ePUJvE1EA" value="&quot;BE8CRVNpAGI=&quot;"/>
    <we:property name="ZwhfBQ88SHIXGS4ePUJvHEQI" value="&quot;BQ==&quot;"/>
    <we:property name="ZwhfBQ88SHIXGS4ePUJvHEQF" value="&quot;Bw==&quot;"/>
  </we:properties>
  <we:bindings>
    <we:binding id="refEdit" type="matrix" appref="{C5097468-12F2-42AC-B6C0-B0493352AA85}"/>
    <we:binding id="Worker" type="matrix" appref="{12779695-966E-490E-81A2-1FA48FA4DE92}"/>
    <we:binding id="Var$B$8:$C$10" type="matrix" appref="{A9071116-BDBC-4AC7-9E8D-D1EFCFA6BFC5}"/>
    <we:binding id="Obj" type="matrix" appref="{DC655A31-7343-46DA-88CB-62FC44BA2368}"/>
  </we:bindings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8AE62-5135-48E1-9E0D-E7BCCBD040AD}">
  <dimension ref="A1:G12"/>
  <sheetViews>
    <sheetView workbookViewId="0">
      <selection activeCell="D12" sqref="A8:D12"/>
    </sheetView>
  </sheetViews>
  <sheetFormatPr baseColWidth="10" defaultRowHeight="14.4" x14ac:dyDescent="0.3"/>
  <sheetData>
    <row r="1" spans="1:7" x14ac:dyDescent="0.3">
      <c r="A1" s="5" t="s">
        <v>7</v>
      </c>
      <c r="B1" s="6" t="s">
        <v>3</v>
      </c>
      <c r="C1" s="6" t="s">
        <v>4</v>
      </c>
      <c r="D1" s="6" t="s">
        <v>6</v>
      </c>
      <c r="F1" s="1" t="s">
        <v>8</v>
      </c>
      <c r="G1" s="1">
        <v>20</v>
      </c>
    </row>
    <row r="2" spans="1:7" x14ac:dyDescent="0.3">
      <c r="A2" s="7" t="s">
        <v>0</v>
      </c>
      <c r="B2" s="5">
        <v>1000</v>
      </c>
      <c r="C2" s="5">
        <v>2690</v>
      </c>
      <c r="D2" s="5">
        <v>1900</v>
      </c>
    </row>
    <row r="3" spans="1:7" x14ac:dyDescent="0.3">
      <c r="A3" s="7" t="s">
        <v>1</v>
      </c>
      <c r="B3" s="5">
        <v>1250</v>
      </c>
      <c r="C3" s="5">
        <v>1350</v>
      </c>
      <c r="D3" s="5">
        <v>1500</v>
      </c>
    </row>
    <row r="4" spans="1:7" x14ac:dyDescent="0.3">
      <c r="A4" s="7" t="s">
        <v>2</v>
      </c>
      <c r="B4" s="5">
        <v>1275</v>
      </c>
      <c r="C4" s="5">
        <v>850</v>
      </c>
      <c r="D4" s="5">
        <v>1200</v>
      </c>
    </row>
    <row r="5" spans="1:7" x14ac:dyDescent="0.3">
      <c r="A5" s="7" t="s">
        <v>5</v>
      </c>
      <c r="B5" s="5">
        <v>2200</v>
      </c>
      <c r="C5" s="5">
        <v>2400</v>
      </c>
      <c r="D5" s="5" t="s">
        <v>9</v>
      </c>
    </row>
    <row r="7" spans="1:7" x14ac:dyDescent="0.3">
      <c r="A7" s="8" t="s">
        <v>10</v>
      </c>
    </row>
    <row r="8" spans="1:7" x14ac:dyDescent="0.3">
      <c r="A8" s="5" t="s">
        <v>11</v>
      </c>
      <c r="B8" s="6" t="s">
        <v>3</v>
      </c>
      <c r="C8" s="6" t="s">
        <v>4</v>
      </c>
      <c r="D8" s="6" t="s">
        <v>6</v>
      </c>
    </row>
    <row r="9" spans="1:7" x14ac:dyDescent="0.3">
      <c r="A9" s="7" t="s">
        <v>0</v>
      </c>
      <c r="B9" s="9">
        <f>B2*G$1/100</f>
        <v>200</v>
      </c>
      <c r="C9" s="9">
        <f>C2*G$1/100</f>
        <v>538</v>
      </c>
      <c r="D9" s="5">
        <v>1900</v>
      </c>
    </row>
    <row r="10" spans="1:7" x14ac:dyDescent="0.3">
      <c r="A10" s="7" t="s">
        <v>1</v>
      </c>
      <c r="B10" s="9">
        <f t="shared" ref="B10:B11" si="0">B3*G$1/100</f>
        <v>250</v>
      </c>
      <c r="C10" s="9">
        <f t="shared" ref="C10:C11" si="1">C3*G$1/100</f>
        <v>270</v>
      </c>
      <c r="D10" s="5">
        <v>1500</v>
      </c>
    </row>
    <row r="11" spans="1:7" x14ac:dyDescent="0.3">
      <c r="A11" s="7" t="s">
        <v>2</v>
      </c>
      <c r="B11" s="9">
        <f t="shared" si="0"/>
        <v>255</v>
      </c>
      <c r="C11" s="9">
        <f t="shared" si="1"/>
        <v>170</v>
      </c>
      <c r="D11" s="5">
        <v>1200</v>
      </c>
    </row>
    <row r="12" spans="1:7" x14ac:dyDescent="0.3">
      <c r="A12" s="7" t="s">
        <v>5</v>
      </c>
      <c r="B12" s="5">
        <v>2200</v>
      </c>
      <c r="C12" s="5">
        <v>2400</v>
      </c>
      <c r="D12" s="5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5741A-B0E7-45D4-904A-B9FD2629AC54}">
  <dimension ref="A1:D12"/>
  <sheetViews>
    <sheetView workbookViewId="0">
      <selection activeCell="B12" sqref="B12"/>
    </sheetView>
  </sheetViews>
  <sheetFormatPr baseColWidth="10" defaultRowHeight="14.4" x14ac:dyDescent="0.3"/>
  <cols>
    <col min="2" max="2" width="14" bestFit="1" customWidth="1"/>
  </cols>
  <sheetData>
    <row r="1" spans="1:4" x14ac:dyDescent="0.3">
      <c r="A1" s="2" t="s">
        <v>11</v>
      </c>
      <c r="B1" s="3" t="s">
        <v>3</v>
      </c>
      <c r="C1" s="3" t="s">
        <v>4</v>
      </c>
      <c r="D1" s="3" t="s">
        <v>6</v>
      </c>
    </row>
    <row r="2" spans="1:4" x14ac:dyDescent="0.3">
      <c r="A2" s="4" t="s">
        <v>0</v>
      </c>
      <c r="B2" s="10">
        <v>200</v>
      </c>
      <c r="C2" s="10">
        <v>538</v>
      </c>
      <c r="D2" s="2">
        <v>1900</v>
      </c>
    </row>
    <row r="3" spans="1:4" x14ac:dyDescent="0.3">
      <c r="A3" s="4" t="s">
        <v>1</v>
      </c>
      <c r="B3" s="10">
        <v>250</v>
      </c>
      <c r="C3" s="10">
        <v>270</v>
      </c>
      <c r="D3" s="2">
        <v>1500</v>
      </c>
    </row>
    <row r="4" spans="1:4" x14ac:dyDescent="0.3">
      <c r="A4" s="4" t="s">
        <v>2</v>
      </c>
      <c r="B4" s="10">
        <v>255</v>
      </c>
      <c r="C4" s="10">
        <v>170</v>
      </c>
      <c r="D4" s="2">
        <v>1200</v>
      </c>
    </row>
    <row r="5" spans="1:4" x14ac:dyDescent="0.3">
      <c r="A5" s="4" t="s">
        <v>5</v>
      </c>
      <c r="B5" s="2">
        <v>2200</v>
      </c>
      <c r="C5" s="2">
        <v>2400</v>
      </c>
      <c r="D5" s="2" t="s">
        <v>9</v>
      </c>
    </row>
    <row r="7" spans="1:4" x14ac:dyDescent="0.3">
      <c r="A7" s="2" t="s">
        <v>11</v>
      </c>
      <c r="B7" s="3" t="s">
        <v>3</v>
      </c>
      <c r="C7" s="3" t="s">
        <v>4</v>
      </c>
      <c r="D7" s="3" t="s">
        <v>6</v>
      </c>
    </row>
    <row r="8" spans="1:4" x14ac:dyDescent="0.3">
      <c r="A8" s="4" t="s">
        <v>0</v>
      </c>
      <c r="B8" s="11">
        <v>400</v>
      </c>
      <c r="C8" s="11">
        <v>1500</v>
      </c>
      <c r="D8" s="2">
        <v>1900</v>
      </c>
    </row>
    <row r="9" spans="1:4" x14ac:dyDescent="0.3">
      <c r="A9" s="4" t="s">
        <v>1</v>
      </c>
      <c r="B9" s="11">
        <v>1500</v>
      </c>
      <c r="C9" s="11">
        <v>0</v>
      </c>
      <c r="D9" s="2">
        <v>1500</v>
      </c>
    </row>
    <row r="10" spans="1:4" x14ac:dyDescent="0.3">
      <c r="A10" s="4" t="s">
        <v>2</v>
      </c>
      <c r="B10" s="11">
        <v>300</v>
      </c>
      <c r="C10" s="11">
        <v>900</v>
      </c>
      <c r="D10" s="2">
        <v>1200</v>
      </c>
    </row>
    <row r="11" spans="1:4" x14ac:dyDescent="0.3">
      <c r="A11" s="4" t="s">
        <v>5</v>
      </c>
      <c r="B11" s="2">
        <v>2200</v>
      </c>
      <c r="C11" s="2">
        <v>2400</v>
      </c>
      <c r="D11" s="2" t="s">
        <v>9</v>
      </c>
    </row>
    <row r="12" spans="1:4" x14ac:dyDescent="0.3">
      <c r="A12" s="12" t="s">
        <v>12</v>
      </c>
      <c r="B12" s="13">
        <f>B2*B8+C2*C8+B3*B9+C3*C9+B4*B10+C4*C10</f>
        <v>1491500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32C83-1257-4A6D-8A09-861902D48EF6}">
  <dimension ref="A1:D12"/>
  <sheetViews>
    <sheetView workbookViewId="0">
      <selection activeCell="B13" sqref="B13"/>
    </sheetView>
  </sheetViews>
  <sheetFormatPr baseColWidth="10" defaultRowHeight="14.4" x14ac:dyDescent="0.3"/>
  <cols>
    <col min="2" max="2" width="12.44140625" bestFit="1" customWidth="1"/>
  </cols>
  <sheetData>
    <row r="1" spans="1:4" x14ac:dyDescent="0.3">
      <c r="A1" s="2" t="s">
        <v>11</v>
      </c>
      <c r="B1" s="3" t="s">
        <v>3</v>
      </c>
      <c r="C1" s="3" t="s">
        <v>4</v>
      </c>
      <c r="D1" s="3" t="s">
        <v>6</v>
      </c>
    </row>
    <row r="2" spans="1:4" x14ac:dyDescent="0.3">
      <c r="A2" s="4" t="s">
        <v>0</v>
      </c>
      <c r="B2" s="10">
        <v>200</v>
      </c>
      <c r="C2" s="10">
        <v>538</v>
      </c>
      <c r="D2" s="2">
        <v>1900</v>
      </c>
    </row>
    <row r="3" spans="1:4" x14ac:dyDescent="0.3">
      <c r="A3" s="4" t="s">
        <v>1</v>
      </c>
      <c r="B3" s="10">
        <v>250</v>
      </c>
      <c r="C3" s="10">
        <v>270</v>
      </c>
      <c r="D3" s="2">
        <v>1500</v>
      </c>
    </row>
    <row r="4" spans="1:4" x14ac:dyDescent="0.3">
      <c r="A4" s="4" t="s">
        <v>2</v>
      </c>
      <c r="B4" s="10">
        <v>255</v>
      </c>
      <c r="C4" s="10">
        <v>170</v>
      </c>
      <c r="D4" s="2">
        <v>1200</v>
      </c>
    </row>
    <row r="5" spans="1:4" x14ac:dyDescent="0.3">
      <c r="A5" s="4" t="s">
        <v>5</v>
      </c>
      <c r="B5" s="2">
        <v>2200</v>
      </c>
      <c r="C5" s="2">
        <v>2400</v>
      </c>
      <c r="D5" s="2" t="s">
        <v>9</v>
      </c>
    </row>
    <row r="7" spans="1:4" x14ac:dyDescent="0.3">
      <c r="A7" s="2" t="s">
        <v>11</v>
      </c>
      <c r="B7" s="3" t="s">
        <v>3</v>
      </c>
      <c r="C7" s="3" t="s">
        <v>4</v>
      </c>
      <c r="D7" s="3" t="s">
        <v>6</v>
      </c>
    </row>
    <row r="8" spans="1:4" x14ac:dyDescent="0.3">
      <c r="A8" s="4" t="s">
        <v>0</v>
      </c>
      <c r="B8" s="11">
        <v>1900</v>
      </c>
      <c r="C8" s="11">
        <v>0</v>
      </c>
      <c r="D8" s="2">
        <v>1900</v>
      </c>
    </row>
    <row r="9" spans="1:4" x14ac:dyDescent="0.3">
      <c r="A9" s="4" t="s">
        <v>1</v>
      </c>
      <c r="B9" s="11">
        <v>300</v>
      </c>
      <c r="C9" s="11">
        <v>1200</v>
      </c>
      <c r="D9" s="2">
        <v>1500</v>
      </c>
    </row>
    <row r="10" spans="1:4" x14ac:dyDescent="0.3">
      <c r="A10" s="4" t="s">
        <v>2</v>
      </c>
      <c r="B10" s="11">
        <v>0</v>
      </c>
      <c r="C10" s="11">
        <v>1200</v>
      </c>
      <c r="D10" s="2">
        <v>1200</v>
      </c>
    </row>
    <row r="11" spans="1:4" x14ac:dyDescent="0.3">
      <c r="A11" s="4" t="s">
        <v>5</v>
      </c>
      <c r="B11" s="2">
        <v>2200</v>
      </c>
      <c r="C11" s="2">
        <v>2400</v>
      </c>
      <c r="D11" s="2" t="s">
        <v>9</v>
      </c>
    </row>
    <row r="12" spans="1:4" x14ac:dyDescent="0.3">
      <c r="A12" s="12" t="s">
        <v>12</v>
      </c>
      <c r="B12" s="13">
        <f>B2*B8+C2*C8+B3*B9+C3*C9+B4*B10+C4*C10</f>
        <v>983000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93C36-BC31-4D31-8499-A8D13EB7DEEA}">
  <dimension ref="A1:D12"/>
  <sheetViews>
    <sheetView workbookViewId="0">
      <selection activeCell="B13" sqref="B13"/>
    </sheetView>
  </sheetViews>
  <sheetFormatPr baseColWidth="10" defaultRowHeight="14.4" x14ac:dyDescent="0.3"/>
  <cols>
    <col min="2" max="2" width="12.44140625" bestFit="1" customWidth="1"/>
  </cols>
  <sheetData>
    <row r="1" spans="1:4" x14ac:dyDescent="0.3">
      <c r="A1" s="2" t="s">
        <v>11</v>
      </c>
      <c r="B1" s="3" t="s">
        <v>3</v>
      </c>
      <c r="C1" s="3" t="s">
        <v>4</v>
      </c>
      <c r="D1" s="3" t="s">
        <v>6</v>
      </c>
    </row>
    <row r="2" spans="1:4" x14ac:dyDescent="0.3">
      <c r="A2" s="4" t="s">
        <v>0</v>
      </c>
      <c r="B2" s="10">
        <v>200</v>
      </c>
      <c r="C2" s="10">
        <v>538</v>
      </c>
      <c r="D2" s="2">
        <v>1900</v>
      </c>
    </row>
    <row r="3" spans="1:4" x14ac:dyDescent="0.3">
      <c r="A3" s="4" t="s">
        <v>1</v>
      </c>
      <c r="B3" s="10">
        <v>250</v>
      </c>
      <c r="C3" s="10">
        <v>270</v>
      </c>
      <c r="D3" s="2">
        <v>1500</v>
      </c>
    </row>
    <row r="4" spans="1:4" x14ac:dyDescent="0.3">
      <c r="A4" s="4" t="s">
        <v>2</v>
      </c>
      <c r="B4" s="10">
        <v>255</v>
      </c>
      <c r="C4" s="10">
        <v>170</v>
      </c>
      <c r="D4" s="2">
        <v>1200</v>
      </c>
    </row>
    <row r="5" spans="1:4" x14ac:dyDescent="0.3">
      <c r="A5" s="4" t="s">
        <v>5</v>
      </c>
      <c r="B5" s="2">
        <v>2200</v>
      </c>
      <c r="C5" s="2">
        <v>2400</v>
      </c>
      <c r="D5" s="2" t="s">
        <v>9</v>
      </c>
    </row>
    <row r="7" spans="1:4" x14ac:dyDescent="0.3">
      <c r="A7" s="2" t="s">
        <v>11</v>
      </c>
      <c r="B7" s="3" t="s">
        <v>3</v>
      </c>
      <c r="C7" s="3" t="s">
        <v>4</v>
      </c>
      <c r="D7" s="3" t="s">
        <v>6</v>
      </c>
    </row>
    <row r="8" spans="1:4" x14ac:dyDescent="0.3">
      <c r="A8" s="4" t="s">
        <v>0</v>
      </c>
      <c r="B8" s="11">
        <v>1900</v>
      </c>
      <c r="C8" s="11">
        <v>0</v>
      </c>
      <c r="D8" s="2">
        <v>1900</v>
      </c>
    </row>
    <row r="9" spans="1:4" x14ac:dyDescent="0.3">
      <c r="A9" s="4" t="s">
        <v>1</v>
      </c>
      <c r="B9" s="11">
        <v>300</v>
      </c>
      <c r="C9" s="11">
        <v>1200</v>
      </c>
      <c r="D9" s="2">
        <v>1500</v>
      </c>
    </row>
    <row r="10" spans="1:4" x14ac:dyDescent="0.3">
      <c r="A10" s="4" t="s">
        <v>2</v>
      </c>
      <c r="B10" s="11">
        <v>0</v>
      </c>
      <c r="C10" s="11">
        <v>1200</v>
      </c>
      <c r="D10" s="2">
        <v>1200</v>
      </c>
    </row>
    <row r="11" spans="1:4" x14ac:dyDescent="0.3">
      <c r="A11" s="4" t="s">
        <v>5</v>
      </c>
      <c r="B11" s="2">
        <v>2200</v>
      </c>
      <c r="C11" s="2">
        <v>2400</v>
      </c>
      <c r="D11" s="2" t="s">
        <v>9</v>
      </c>
    </row>
    <row r="12" spans="1:4" x14ac:dyDescent="0.3">
      <c r="A12" s="12" t="s">
        <v>12</v>
      </c>
      <c r="B12" s="13">
        <f>B2*B8+C2*C8+B3*B9+C3*C9+B4*B10+C4*C10</f>
        <v>983000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13534-785E-483A-91A3-0CB0ABCB2597}">
  <dimension ref="A1:K12"/>
  <sheetViews>
    <sheetView workbookViewId="0">
      <selection activeCell="B13" sqref="B13"/>
    </sheetView>
  </sheetViews>
  <sheetFormatPr baseColWidth="10" defaultRowHeight="14.4" x14ac:dyDescent="0.3"/>
  <cols>
    <col min="2" max="2" width="12.44140625" bestFit="1" customWidth="1"/>
  </cols>
  <sheetData>
    <row r="1" spans="1:11" x14ac:dyDescent="0.3">
      <c r="A1" s="2" t="s">
        <v>11</v>
      </c>
      <c r="B1" s="3" t="s">
        <v>3</v>
      </c>
      <c r="C1" s="3" t="s">
        <v>4</v>
      </c>
      <c r="D1" s="3" t="s">
        <v>6</v>
      </c>
      <c r="F1" s="2" t="s">
        <v>11</v>
      </c>
      <c r="G1" s="3" t="s">
        <v>3</v>
      </c>
      <c r="H1" s="3" t="s">
        <v>4</v>
      </c>
      <c r="I1" s="3" t="s">
        <v>6</v>
      </c>
      <c r="J1" s="14" t="s">
        <v>14</v>
      </c>
      <c r="K1" s="14" t="s">
        <v>15</v>
      </c>
    </row>
    <row r="2" spans="1:11" x14ac:dyDescent="0.3">
      <c r="A2" s="4" t="s">
        <v>0</v>
      </c>
      <c r="B2" s="10">
        <v>200</v>
      </c>
      <c r="C2" s="10">
        <v>538</v>
      </c>
      <c r="D2" s="2">
        <v>1900</v>
      </c>
      <c r="F2" s="4" t="s">
        <v>0</v>
      </c>
      <c r="G2" s="19">
        <v>200</v>
      </c>
      <c r="H2" s="19">
        <v>538</v>
      </c>
      <c r="I2" s="2">
        <v>1900</v>
      </c>
      <c r="J2" s="15">
        <f>338</f>
        <v>338</v>
      </c>
      <c r="K2" s="18" t="s">
        <v>16</v>
      </c>
    </row>
    <row r="3" spans="1:11" x14ac:dyDescent="0.3">
      <c r="A3" s="4" t="s">
        <v>1</v>
      </c>
      <c r="B3" s="10">
        <v>250</v>
      </c>
      <c r="C3" s="10">
        <v>270</v>
      </c>
      <c r="D3" s="2">
        <v>1500</v>
      </c>
      <c r="F3" s="4" t="s">
        <v>1</v>
      </c>
      <c r="G3" s="10">
        <v>250</v>
      </c>
      <c r="H3" s="10">
        <v>270</v>
      </c>
      <c r="I3" s="2">
        <v>1500</v>
      </c>
      <c r="J3" s="15">
        <f>20</f>
        <v>20</v>
      </c>
      <c r="K3" s="15">
        <v>20</v>
      </c>
    </row>
    <row r="4" spans="1:11" x14ac:dyDescent="0.3">
      <c r="A4" s="4" t="s">
        <v>2</v>
      </c>
      <c r="B4" s="10">
        <v>255</v>
      </c>
      <c r="C4" s="10">
        <v>170</v>
      </c>
      <c r="D4" s="2">
        <v>1200</v>
      </c>
      <c r="F4" s="4" t="s">
        <v>2</v>
      </c>
      <c r="G4" s="19">
        <v>255</v>
      </c>
      <c r="H4" s="19">
        <v>170</v>
      </c>
      <c r="I4" s="2">
        <v>1200</v>
      </c>
      <c r="J4" s="15">
        <v>85</v>
      </c>
      <c r="K4" s="13">
        <v>85</v>
      </c>
    </row>
    <row r="5" spans="1:11" x14ac:dyDescent="0.3">
      <c r="A5" s="4" t="s">
        <v>5</v>
      </c>
      <c r="B5" s="2">
        <v>2200</v>
      </c>
      <c r="C5" s="2">
        <v>2400</v>
      </c>
      <c r="D5" s="2" t="s">
        <v>9</v>
      </c>
      <c r="F5" s="4" t="s">
        <v>5</v>
      </c>
      <c r="G5" s="2">
        <v>2200</v>
      </c>
      <c r="H5" s="2">
        <v>2400</v>
      </c>
      <c r="I5" s="2" t="s">
        <v>9</v>
      </c>
    </row>
    <row r="6" spans="1:11" x14ac:dyDescent="0.3">
      <c r="F6" s="12" t="s">
        <v>13</v>
      </c>
      <c r="G6" s="15">
        <f>50</f>
        <v>50</v>
      </c>
      <c r="H6" s="15">
        <f>100</f>
        <v>100</v>
      </c>
    </row>
    <row r="7" spans="1:11" x14ac:dyDescent="0.3">
      <c r="A7" s="2" t="s">
        <v>11</v>
      </c>
      <c r="B7" s="3" t="s">
        <v>3</v>
      </c>
      <c r="C7" s="3" t="s">
        <v>4</v>
      </c>
      <c r="D7" s="3" t="s">
        <v>6</v>
      </c>
      <c r="F7" s="12" t="s">
        <v>15</v>
      </c>
      <c r="G7" s="16">
        <v>5</v>
      </c>
      <c r="H7" s="17">
        <v>100</v>
      </c>
    </row>
    <row r="8" spans="1:11" x14ac:dyDescent="0.3">
      <c r="A8" s="4" t="s">
        <v>0</v>
      </c>
      <c r="B8" s="11">
        <v>1900</v>
      </c>
      <c r="C8" s="11">
        <v>0</v>
      </c>
      <c r="D8" s="2">
        <v>1900</v>
      </c>
    </row>
    <row r="9" spans="1:11" x14ac:dyDescent="0.3">
      <c r="A9" s="4" t="s">
        <v>1</v>
      </c>
      <c r="B9" s="11">
        <v>300</v>
      </c>
      <c r="C9" s="11">
        <v>1200</v>
      </c>
      <c r="D9" s="2">
        <v>1500</v>
      </c>
    </row>
    <row r="10" spans="1:11" x14ac:dyDescent="0.3">
      <c r="A10" s="4" t="s">
        <v>2</v>
      </c>
      <c r="B10" s="11">
        <v>0</v>
      </c>
      <c r="C10" s="11">
        <v>1200</v>
      </c>
      <c r="D10" s="2">
        <v>1200</v>
      </c>
    </row>
    <row r="11" spans="1:11" x14ac:dyDescent="0.3">
      <c r="A11" s="4" t="s">
        <v>5</v>
      </c>
      <c r="B11" s="2">
        <v>2200</v>
      </c>
      <c r="C11" s="2">
        <v>2400</v>
      </c>
      <c r="D11" s="2" t="s">
        <v>9</v>
      </c>
    </row>
    <row r="12" spans="1:11" x14ac:dyDescent="0.3">
      <c r="A12" s="12" t="s">
        <v>12</v>
      </c>
      <c r="B12" s="13">
        <f>B2*B8+C2*C8+B3*B9+C3*C9+B4*B10+C4*C10</f>
        <v>983000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6D705-E193-4C9E-B38F-9C215D4ED86E}">
  <dimension ref="A1:G12"/>
  <sheetViews>
    <sheetView workbookViewId="0">
      <selection activeCell="B13" sqref="B13"/>
    </sheetView>
  </sheetViews>
  <sheetFormatPr baseColWidth="10" defaultRowHeight="14.4" x14ac:dyDescent="0.3"/>
  <cols>
    <col min="2" max="2" width="12.44140625" bestFit="1" customWidth="1"/>
  </cols>
  <sheetData>
    <row r="1" spans="1:7" x14ac:dyDescent="0.3">
      <c r="A1" s="2" t="s">
        <v>11</v>
      </c>
      <c r="B1" s="3" t="s">
        <v>3</v>
      </c>
      <c r="C1" s="3" t="s">
        <v>4</v>
      </c>
      <c r="D1" s="3" t="s">
        <v>6</v>
      </c>
    </row>
    <row r="2" spans="1:7" x14ac:dyDescent="0.3">
      <c r="A2" s="4" t="s">
        <v>0</v>
      </c>
      <c r="B2" s="10">
        <v>200</v>
      </c>
      <c r="C2" s="10">
        <v>538</v>
      </c>
      <c r="D2" s="2">
        <v>1900</v>
      </c>
    </row>
    <row r="3" spans="1:7" x14ac:dyDescent="0.3">
      <c r="A3" s="4" t="s">
        <v>1</v>
      </c>
      <c r="B3" s="10">
        <v>250</v>
      </c>
      <c r="C3" s="10">
        <v>270</v>
      </c>
      <c r="D3" s="2">
        <v>1500</v>
      </c>
    </row>
    <row r="4" spans="1:7" x14ac:dyDescent="0.3">
      <c r="A4" s="4" t="s">
        <v>2</v>
      </c>
      <c r="B4" s="10">
        <v>255</v>
      </c>
      <c r="C4" s="10">
        <v>170</v>
      </c>
      <c r="D4" s="2">
        <v>1200</v>
      </c>
    </row>
    <row r="5" spans="1:7" x14ac:dyDescent="0.3">
      <c r="A5" s="4" t="s">
        <v>5</v>
      </c>
      <c r="B5" s="2">
        <v>2200</v>
      </c>
      <c r="C5" s="2">
        <v>2400</v>
      </c>
      <c r="D5" s="2" t="s">
        <v>9</v>
      </c>
    </row>
    <row r="7" spans="1:7" x14ac:dyDescent="0.3">
      <c r="A7" s="2" t="s">
        <v>11</v>
      </c>
      <c r="B7" s="3" t="s">
        <v>3</v>
      </c>
      <c r="C7" s="3" t="s">
        <v>4</v>
      </c>
      <c r="D7" s="3" t="s">
        <v>6</v>
      </c>
    </row>
    <row r="8" spans="1:7" x14ac:dyDescent="0.3">
      <c r="A8" s="4" t="s">
        <v>0</v>
      </c>
      <c r="B8" s="11">
        <v>1900</v>
      </c>
      <c r="C8" s="11">
        <v>0</v>
      </c>
      <c r="D8" s="2">
        <v>1900</v>
      </c>
      <c r="E8" t="s">
        <v>17</v>
      </c>
      <c r="F8" t="s">
        <v>18</v>
      </c>
      <c r="G8" s="13">
        <f>C2-C3+B3-B2</f>
        <v>318</v>
      </c>
    </row>
    <row r="9" spans="1:7" x14ac:dyDescent="0.3">
      <c r="A9" s="4" t="s">
        <v>1</v>
      </c>
      <c r="B9" s="11">
        <v>300</v>
      </c>
      <c r="C9" s="11">
        <v>1200</v>
      </c>
      <c r="D9" s="2">
        <v>1500</v>
      </c>
      <c r="E9" t="s">
        <v>19</v>
      </c>
      <c r="F9" t="s">
        <v>18</v>
      </c>
      <c r="G9" s="13">
        <f>B4-B3+C3-C4</f>
        <v>105</v>
      </c>
    </row>
    <row r="10" spans="1:7" x14ac:dyDescent="0.3">
      <c r="A10" s="4" t="s">
        <v>2</v>
      </c>
      <c r="B10" s="11">
        <v>0</v>
      </c>
      <c r="C10" s="11">
        <v>1200</v>
      </c>
      <c r="D10" s="2">
        <v>1200</v>
      </c>
    </row>
    <row r="11" spans="1:7" x14ac:dyDescent="0.3">
      <c r="A11" s="4" t="s">
        <v>5</v>
      </c>
      <c r="B11" s="2">
        <v>2200</v>
      </c>
      <c r="C11" s="2">
        <v>2400</v>
      </c>
      <c r="D11" s="2" t="s">
        <v>9</v>
      </c>
      <c r="E11" t="s">
        <v>20</v>
      </c>
    </row>
    <row r="12" spans="1:7" x14ac:dyDescent="0.3">
      <c r="A12" s="12" t="s">
        <v>12</v>
      </c>
      <c r="B12" s="13">
        <f>B2*B8+C2*C8+B3*B9+C3*C9+B4*B10+C4*C10</f>
        <v>983000</v>
      </c>
      <c r="E12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6FF0E-C000-49DA-BE53-2DC294D188AB}">
  <dimension ref="A1:I15"/>
  <sheetViews>
    <sheetView tabSelected="1" workbookViewId="0">
      <selection activeCell="H12" sqref="H12:H14"/>
    </sheetView>
  </sheetViews>
  <sheetFormatPr baseColWidth="10" defaultRowHeight="14.4" x14ac:dyDescent="0.3"/>
  <sheetData>
    <row r="1" spans="1:9" x14ac:dyDescent="0.3">
      <c r="A1" s="2" t="s">
        <v>11</v>
      </c>
      <c r="B1" s="3" t="s">
        <v>3</v>
      </c>
      <c r="C1" s="3" t="s">
        <v>4</v>
      </c>
      <c r="D1" s="3" t="s">
        <v>6</v>
      </c>
      <c r="F1" s="20" t="s">
        <v>22</v>
      </c>
    </row>
    <row r="2" spans="1:9" x14ac:dyDescent="0.3">
      <c r="A2" s="4" t="s">
        <v>0</v>
      </c>
      <c r="B2" s="10">
        <v>200</v>
      </c>
      <c r="C2" s="10">
        <v>538</v>
      </c>
      <c r="D2" s="2">
        <v>1900</v>
      </c>
      <c r="F2" s="2" t="s">
        <v>11</v>
      </c>
      <c r="G2" s="3" t="s">
        <v>3</v>
      </c>
      <c r="H2" s="3" t="s">
        <v>4</v>
      </c>
      <c r="I2" s="3" t="s">
        <v>6</v>
      </c>
    </row>
    <row r="3" spans="1:9" x14ac:dyDescent="0.3">
      <c r="A3" s="4" t="s">
        <v>1</v>
      </c>
      <c r="B3" s="10">
        <v>250</v>
      </c>
      <c r="C3" s="10">
        <v>270</v>
      </c>
      <c r="D3" s="2">
        <v>1500</v>
      </c>
      <c r="F3" s="4" t="s">
        <v>0</v>
      </c>
      <c r="G3" s="11" t="s">
        <v>23</v>
      </c>
      <c r="H3" s="11" t="s">
        <v>25</v>
      </c>
      <c r="I3" s="2">
        <v>1900</v>
      </c>
    </row>
    <row r="4" spans="1:9" x14ac:dyDescent="0.3">
      <c r="A4" s="4" t="s">
        <v>2</v>
      </c>
      <c r="B4" s="10">
        <v>255</v>
      </c>
      <c r="C4" s="10">
        <v>170</v>
      </c>
      <c r="D4" s="2">
        <v>1200</v>
      </c>
      <c r="F4" s="4" t="s">
        <v>1</v>
      </c>
      <c r="G4" s="11" t="s">
        <v>26</v>
      </c>
      <c r="H4" s="11" t="s">
        <v>24</v>
      </c>
      <c r="I4" s="2">
        <v>1500</v>
      </c>
    </row>
    <row r="5" spans="1:9" x14ac:dyDescent="0.3">
      <c r="A5" s="4" t="s">
        <v>5</v>
      </c>
      <c r="B5" s="2">
        <v>2200</v>
      </c>
      <c r="C5" s="2">
        <v>2400</v>
      </c>
      <c r="D5" s="2" t="s">
        <v>9</v>
      </c>
      <c r="F5" s="4" t="s">
        <v>2</v>
      </c>
      <c r="G5" s="11" t="s">
        <v>27</v>
      </c>
      <c r="H5" s="11" t="s">
        <v>28</v>
      </c>
      <c r="I5" s="2">
        <v>1200</v>
      </c>
    </row>
    <row r="6" spans="1:9" x14ac:dyDescent="0.3">
      <c r="F6" s="4" t="s">
        <v>5</v>
      </c>
      <c r="G6" s="2">
        <v>2200</v>
      </c>
      <c r="H6" s="2">
        <v>2400</v>
      </c>
      <c r="I6" s="2" t="s">
        <v>9</v>
      </c>
    </row>
    <row r="7" spans="1:9" x14ac:dyDescent="0.3">
      <c r="A7" s="2" t="s">
        <v>11</v>
      </c>
      <c r="B7" s="3" t="s">
        <v>3</v>
      </c>
      <c r="C7" s="3" t="s">
        <v>4</v>
      </c>
      <c r="D7" s="3" t="s">
        <v>6</v>
      </c>
      <c r="F7" s="21" t="s">
        <v>29</v>
      </c>
    </row>
    <row r="8" spans="1:9" x14ac:dyDescent="0.3">
      <c r="A8" s="4" t="s">
        <v>0</v>
      </c>
      <c r="B8" s="11">
        <v>0</v>
      </c>
      <c r="C8" s="11">
        <v>0</v>
      </c>
      <c r="D8" s="2">
        <v>1900</v>
      </c>
      <c r="F8" s="22" t="s">
        <v>30</v>
      </c>
    </row>
    <row r="9" spans="1:9" x14ac:dyDescent="0.3">
      <c r="A9" s="4" t="s">
        <v>1</v>
      </c>
      <c r="B9" s="11">
        <v>0</v>
      </c>
      <c r="C9" s="11">
        <v>0</v>
      </c>
      <c r="D9" s="2">
        <v>1500</v>
      </c>
      <c r="F9" s="23" t="s">
        <v>31</v>
      </c>
    </row>
    <row r="10" spans="1:9" x14ac:dyDescent="0.3">
      <c r="A10" s="4" t="s">
        <v>2</v>
      </c>
      <c r="B10" s="11">
        <v>0</v>
      </c>
      <c r="C10" s="11">
        <v>0</v>
      </c>
      <c r="D10" s="2">
        <v>1200</v>
      </c>
      <c r="F10" s="23" t="s">
        <v>37</v>
      </c>
      <c r="G10">
        <f>B8+B9+B10</f>
        <v>0</v>
      </c>
      <c r="H10">
        <v>2200</v>
      </c>
    </row>
    <row r="11" spans="1:9" x14ac:dyDescent="0.3">
      <c r="A11" s="4" t="s">
        <v>5</v>
      </c>
      <c r="B11" s="2">
        <v>2200</v>
      </c>
      <c r="C11" s="2">
        <v>2400</v>
      </c>
      <c r="D11" s="2" t="s">
        <v>9</v>
      </c>
      <c r="F11" s="23" t="s">
        <v>32</v>
      </c>
      <c r="G11">
        <f>C8+C9+C10</f>
        <v>0</v>
      </c>
      <c r="H11">
        <v>2400</v>
      </c>
    </row>
    <row r="12" spans="1:9" x14ac:dyDescent="0.3">
      <c r="A12" s="12" t="s">
        <v>12</v>
      </c>
      <c r="B12" s="13">
        <f>B2*B8+C2*C8+B3*B9+C3*C9+B4*B10+C4*C10</f>
        <v>0</v>
      </c>
      <c r="F12" s="23" t="s">
        <v>33</v>
      </c>
      <c r="G12">
        <f>B8+C8</f>
        <v>0</v>
      </c>
      <c r="H12">
        <v>1900</v>
      </c>
    </row>
    <row r="13" spans="1:9" x14ac:dyDescent="0.3">
      <c r="F13" s="23" t="s">
        <v>34</v>
      </c>
      <c r="G13">
        <f>B9+C9</f>
        <v>0</v>
      </c>
      <c r="H13">
        <v>1500</v>
      </c>
    </row>
    <row r="14" spans="1:9" x14ac:dyDescent="0.3">
      <c r="F14" s="23" t="s">
        <v>35</v>
      </c>
      <c r="G14">
        <f>B10+C10</f>
        <v>0</v>
      </c>
      <c r="H14">
        <v>1200</v>
      </c>
    </row>
    <row r="15" spans="1:9" x14ac:dyDescent="0.3">
      <c r="F15" s="23" t="s">
        <v>36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C5097468-12F2-42AC-B6C0-B0493352AA85}">
          <xm:f>Simplex!1:1048576</xm:f>
        </x15:webExtension>
        <x15:webExtension appRef="{12779695-966E-490E-81A2-1FA48FA4DE92}">
          <xm:f>Simplex!XFD1048550:XFD1048575</xm:f>
        </x15:webExtension>
        <x15:webExtension appRef="{A9071116-BDBC-4AC7-9E8D-D1EFCFA6BFC5}">
          <xm:f>Simplex!$B$8:$C$10</xm:f>
        </x15:webExtension>
        <x15:webExtension appRef="{DC655A31-7343-46DA-88CB-62FC44BA2368}">
          <xm:f>Simplex!$B$12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Planteamiento</vt:lpstr>
      <vt:lpstr>Arbitrario</vt:lpstr>
      <vt:lpstr>Esq Noroeste</vt:lpstr>
      <vt:lpstr>Costo min</vt:lpstr>
      <vt:lpstr>Vogel</vt:lpstr>
      <vt:lpstr>Salto de piedra</vt:lpstr>
      <vt:lpstr>Simplex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Bautista</dc:creator>
  <cp:lastModifiedBy>Alfredo Bautista</cp:lastModifiedBy>
  <dcterms:created xsi:type="dcterms:W3CDTF">2024-06-10T22:41:02Z</dcterms:created>
  <dcterms:modified xsi:type="dcterms:W3CDTF">2024-06-10T23:32:28Z</dcterms:modified>
</cp:coreProperties>
</file>