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Clases\"/>
    </mc:Choice>
  </mc:AlternateContent>
  <xr:revisionPtr revIDLastSave="0" documentId="13_ncr:1_{A4504336-259C-4AE5-8C75-AF179F2855A2}" xr6:coauthVersionLast="47" xr6:coauthVersionMax="47" xr10:uidLastSave="{00000000-0000-0000-0000-000000000000}"/>
  <bookViews>
    <workbookView xWindow="-108" yWindow="-108" windowWidth="23256" windowHeight="12576" activeTab="5" xr2:uid="{7FA32977-33F8-4889-9593-D3E9D84B6C21}"/>
  </bookViews>
  <sheets>
    <sheet name="Answer Report 1" sheetId="2" r:id="rId1"/>
    <sheet name="Sensitivity Report 1" sheetId="3" r:id="rId2"/>
    <sheet name="Limits Report 1" sheetId="4" r:id="rId3"/>
    <sheet name="Sheet1" sheetId="1" r:id="rId4"/>
    <sheet name="Sensitivity Report 2" sheetId="6" r:id="rId5"/>
    <sheet name="Sheet5" sheetId="5" r:id="rId6"/>
  </sheets>
  <definedNames>
    <definedName name="solver_adj" localSheetId="3" hidden="1">Sheet1!$I$5:$J$5</definedName>
    <definedName name="solver_adj" localSheetId="5" hidden="1">Sheet5!$D$2:$E$2</definedName>
    <definedName name="solver_cvg" localSheetId="3" hidden="1">0.0001</definedName>
    <definedName name="solver_cvg" localSheetId="5" hidden="1">0.0001</definedName>
    <definedName name="solver_drv" localSheetId="3" hidden="1">1</definedName>
    <definedName name="solver_drv" localSheetId="5" hidden="1">1</definedName>
    <definedName name="solver_eng" localSheetId="3" hidden="1">1</definedName>
    <definedName name="solver_eng" localSheetId="5" hidden="1">1</definedName>
    <definedName name="solver_est" localSheetId="3" hidden="1">1</definedName>
    <definedName name="solver_est" localSheetId="5" hidden="1">1</definedName>
    <definedName name="solver_itr" localSheetId="3" hidden="1">2147483647</definedName>
    <definedName name="solver_itr" localSheetId="5" hidden="1">2147483647</definedName>
    <definedName name="solver_lhs1" localSheetId="3" hidden="1">Sheet1!$H$6</definedName>
    <definedName name="solver_lhs1" localSheetId="5" hidden="1">Sheet5!$C$3</definedName>
    <definedName name="solver_lhs2" localSheetId="5" hidden="1">Sheet5!$C$4</definedName>
    <definedName name="solver_mip" localSheetId="3" hidden="1">2147483647</definedName>
    <definedName name="solver_mip" localSheetId="5" hidden="1">2147483647</definedName>
    <definedName name="solver_mni" localSheetId="3" hidden="1">30</definedName>
    <definedName name="solver_mni" localSheetId="5" hidden="1">30</definedName>
    <definedName name="solver_mrt" localSheetId="3" hidden="1">0.075</definedName>
    <definedName name="solver_mrt" localSheetId="5" hidden="1">0.075</definedName>
    <definedName name="solver_msl" localSheetId="3" hidden="1">2</definedName>
    <definedName name="solver_msl" localSheetId="5" hidden="1">2</definedName>
    <definedName name="solver_neg" localSheetId="3" hidden="1">2</definedName>
    <definedName name="solver_neg" localSheetId="5" hidden="1">2</definedName>
    <definedName name="solver_nod" localSheetId="3" hidden="1">2147483647</definedName>
    <definedName name="solver_nod" localSheetId="5" hidden="1">2147483647</definedName>
    <definedName name="solver_num" localSheetId="3" hidden="1">1</definedName>
    <definedName name="solver_num" localSheetId="5" hidden="1">2</definedName>
    <definedName name="solver_nwt" localSheetId="3" hidden="1">1</definedName>
    <definedName name="solver_nwt" localSheetId="5" hidden="1">1</definedName>
    <definedName name="solver_opt" localSheetId="3" hidden="1">Sheet1!$H$5</definedName>
    <definedName name="solver_opt" localSheetId="5" hidden="1">Sheet5!$C$2</definedName>
    <definedName name="solver_pre" localSheetId="3" hidden="1">0.000001</definedName>
    <definedName name="solver_pre" localSheetId="5" hidden="1">0.000001</definedName>
    <definedName name="solver_rbv" localSheetId="3" hidden="1">1</definedName>
    <definedName name="solver_rbv" localSheetId="5" hidden="1">1</definedName>
    <definedName name="solver_rel1" localSheetId="3" hidden="1">2</definedName>
    <definedName name="solver_rel1" localSheetId="5" hidden="1">2</definedName>
    <definedName name="solver_rel2" localSheetId="5" hidden="1">2</definedName>
    <definedName name="solver_rhs1" localSheetId="3" hidden="1">Sheet1!$I$6</definedName>
    <definedName name="solver_rhs1" localSheetId="5" hidden="1">Sheet5!$D$3</definedName>
    <definedName name="solver_rhs2" localSheetId="5" hidden="1">Sheet5!$D$4</definedName>
    <definedName name="solver_rlx" localSheetId="3" hidden="1">2</definedName>
    <definedName name="solver_rlx" localSheetId="5" hidden="1">2</definedName>
    <definedName name="solver_rsd" localSheetId="3" hidden="1">0</definedName>
    <definedName name="solver_rsd" localSheetId="5" hidden="1">0</definedName>
    <definedName name="solver_scl" localSheetId="3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3" hidden="1">100</definedName>
    <definedName name="solver_ssz" localSheetId="5" hidden="1">100</definedName>
    <definedName name="solver_tim" localSheetId="3" hidden="1">2147483647</definedName>
    <definedName name="solver_tim" localSheetId="5" hidden="1">2147483647</definedName>
    <definedName name="solver_tol" localSheetId="3" hidden="1">0.01</definedName>
    <definedName name="solver_tol" localSheetId="5" hidden="1">0.01</definedName>
    <definedName name="solver_typ" localSheetId="3" hidden="1">2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C2" i="5"/>
  <c r="H6" i="1"/>
  <c r="H5" i="1"/>
</calcChain>
</file>

<file path=xl/sharedStrings.xml><?xml version="1.0" encoding="utf-8"?>
<sst xmlns="http://schemas.openxmlformats.org/spreadsheetml/2006/main" count="133" uniqueCount="76">
  <si>
    <t>Min Z= costo</t>
  </si>
  <si>
    <t>x = numero de tabletas tipo x</t>
  </si>
  <si>
    <t>y= numero de tabletas tipo y</t>
  </si>
  <si>
    <t>Z = 6x^2 + 12y^2</t>
  </si>
  <si>
    <t>s.a.</t>
  </si>
  <si>
    <t>r1: x+y=900</t>
  </si>
  <si>
    <t>z</t>
  </si>
  <si>
    <t>x</t>
  </si>
  <si>
    <t>y</t>
  </si>
  <si>
    <t>Microsoft Excel 16.0 Answer Report</t>
  </si>
  <si>
    <t>Worksheet: [ejercicio 10-19-2023 legrange.xlsx]Sheet1</t>
  </si>
  <si>
    <t>Report Created: 10/19/2023 12:51:54 PM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</si>
  <si>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</si>
  <si>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</si>
  <si>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</si>
  <si>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</si>
  <si>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</si>
  <si>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</si>
  <si>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</si>
  <si>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</si>
  <si>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</si>
  <si>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</si>
  <si>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</si>
  <si>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</si>
  <si>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</si>
  <si>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</si>
  <si>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</si>
  <si>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</si>
  <si>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</si>
  <si>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</si>
  <si>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</si>
  <si>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</si>
  <si>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</si>
  <si>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$H$5</t>
  </si>
  <si>
    <t>s.a. z</t>
  </si>
  <si>
    <t>$I$5</t>
  </si>
  <si>
    <t>s.a. x</t>
  </si>
  <si>
    <t>Contin</t>
  </si>
  <si>
    <t>$J$5</t>
  </si>
  <si>
    <t>s.a. y</t>
  </si>
  <si>
    <t>$H$6</t>
  </si>
  <si>
    <t>r1: x+y=900 z</t>
  </si>
  <si>
    <t>$H$6=$I$6</t>
  </si>
  <si>
    <t>Binding</t>
  </si>
  <si>
    <t>Microsoft Excel 16.0 Sensitivity Report</t>
  </si>
  <si>
    <t>Report Created: 10/19/2023 12:51:55 PM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</si>
  <si>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</si>
  <si>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</si>
  <si>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</si>
  <si>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</si>
  <si>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</si>
  <si>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</si>
  <si>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</si>
  <si>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</si>
  <si>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</si>
  <si>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</si>
  <si>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</si>
  <si>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</si>
  <si>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</si>
  <si>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 xml:space="preserve">Slack = holgura </t>
  </si>
  <si>
    <t xml:space="preserve">Vale 0 </t>
  </si>
  <si>
    <t>Worksheet: [ejercicio 10-19-2023 legrange.xlsx]Sheet5</t>
  </si>
  <si>
    <t>Report Created: 10/19/2023 1:04:38 PM</t>
  </si>
  <si>
    <t>$D$2</t>
  </si>
  <si>
    <t>s.a. l1</t>
  </si>
  <si>
    <t>$E$2</t>
  </si>
  <si>
    <t>s.a. l2</t>
  </si>
  <si>
    <t>$C$3</t>
  </si>
  <si>
    <t>r1: 4l1 - 3l2 = 5 z</t>
  </si>
  <si>
    <t>$C$4</t>
  </si>
  <si>
    <t>r2: -3L1+5L2=0 z</t>
  </si>
  <si>
    <t>Max Z = i1 + i2</t>
  </si>
  <si>
    <t>i1</t>
  </si>
  <si>
    <t>i2</t>
  </si>
  <si>
    <t>r1: 4i1 - 3i2 = 5</t>
  </si>
  <si>
    <t>r2: -3i1+5i2=0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</si>
</sst>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9E1A-3F2F-41A0-BFB1-DEE9735757C5}">
  <dimension ref="A1:I27"/>
  <sheetViews>
    <sheetView showGridLines="0" topLeftCell="A5" workbookViewId="0">
      <selection activeCell="I28" sqref="I28"/>
    </sheetView>
  </sheetViews>
  <sheetFormatPr defaultRowHeight="14.4" x14ac:dyDescent="0.3"/>
  <cols>
    <col min="1" max="1" width="2.33203125" customWidth="1"/>
    <col min="2" max="2" width="5.21875" bestFit="1" customWidth="1"/>
    <col min="3" max="3" width="11.6640625" bestFit="1" customWidth="1"/>
    <col min="4" max="4" width="12.6640625" bestFit="1" customWidth="1"/>
    <col min="5" max="5" width="10.109375" bestFit="1" customWidth="1"/>
    <col min="6" max="6" width="7" bestFit="1" customWidth="1"/>
    <col min="7" max="7" width="5.33203125" bestFit="1" customWidth="1"/>
  </cols>
  <sheetData>
    <row r="1" spans="1:5" x14ac:dyDescent="0.3">
      <c r="A1" s="1" t="s">
        <v>9</v>
      </c>
    </row>
    <row r="2" spans="1:5" x14ac:dyDescent="0.3">
      <c r="A2" s="1" t="s">
        <v>10</v>
      </c>
    </row>
    <row r="3" spans="1:5" x14ac:dyDescent="0.3">
      <c r="A3" s="1" t="s">
        <v>11</v>
      </c>
    </row>
    <row r="4" spans="1:5" x14ac:dyDescent="0.3">
      <c r="A4" s="1" t="s">
        <v>12</v>
      </c>
    </row>
    <row r="5" spans="1:5" x14ac:dyDescent="0.3">
      <c r="A5" s="1" t="s">
        <v>13</v>
      </c>
    </row>
    <row r="6" spans="1:5" x14ac:dyDescent="0.3">
      <c r="A6" s="1"/>
      <c r="B6" t="s">
        <v>14</v>
      </c>
    </row>
    <row r="7" spans="1:5" x14ac:dyDescent="0.3">
      <c r="A7" s="1"/>
      <c r="B7" t="s">
        <v>15</v>
      </c>
    </row>
    <row r="8" spans="1:5" x14ac:dyDescent="0.3">
      <c r="A8" s="1"/>
      <c r="B8" t="s">
        <v>16</v>
      </c>
    </row>
    <row r="9" spans="1:5" x14ac:dyDescent="0.3">
      <c r="A9" s="1" t="s">
        <v>17</v>
      </c>
    </row>
    <row r="10" spans="1:5" x14ac:dyDescent="0.3">
      <c r="B10" t="s">
        <v>18</v>
      </c>
    </row>
    <row r="11" spans="1:5" x14ac:dyDescent="0.3">
      <c r="B11" t="s">
        <v>19</v>
      </c>
    </row>
    <row r="12" spans="1:5" x14ac:dyDescent="0.3">
      <c r="B12" t="s">
        <v>20</v>
      </c>
    </row>
    <row r="14" spans="1:5" ht="15" thickBot="1" x14ac:dyDescent="0.35">
      <c r="A14" t="s">
        <v>21</v>
      </c>
    </row>
    <row r="15" spans="1:5" ht="15" thickBot="1" x14ac:dyDescent="0.35">
      <c r="B15" s="3" t="s">
        <v>22</v>
      </c>
      <c r="C15" s="3" t="s">
        <v>23</v>
      </c>
      <c r="D15" s="3" t="s">
        <v>24</v>
      </c>
      <c r="E15" s="3" t="s">
        <v>25</v>
      </c>
    </row>
    <row r="16" spans="1:5" ht="15" thickBot="1" x14ac:dyDescent="0.35">
      <c r="B16" s="2" t="s">
        <v>33</v>
      </c>
      <c r="C16" s="2" t="s">
        <v>34</v>
      </c>
      <c r="D16" s="5">
        <v>3239999.9999999986</v>
      </c>
      <c r="E16" s="5">
        <v>3239999.9999999986</v>
      </c>
    </row>
    <row r="19" spans="1:9" ht="15" thickBot="1" x14ac:dyDescent="0.35">
      <c r="A19" t="s">
        <v>26</v>
      </c>
    </row>
    <row r="20" spans="1:9" ht="15" thickBot="1" x14ac:dyDescent="0.35"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27</v>
      </c>
    </row>
    <row r="21" spans="1:9" x14ac:dyDescent="0.3">
      <c r="B21" s="4" t="s">
        <v>35</v>
      </c>
      <c r="C21" s="4" t="s">
        <v>36</v>
      </c>
      <c r="D21" s="6">
        <v>599.99999999999977</v>
      </c>
      <c r="E21" s="6">
        <v>599.99999999999977</v>
      </c>
      <c r="F21" s="4" t="s">
        <v>37</v>
      </c>
    </row>
    <row r="22" spans="1:9" ht="15" thickBot="1" x14ac:dyDescent="0.35">
      <c r="B22" s="2" t="s">
        <v>38</v>
      </c>
      <c r="C22" s="2" t="s">
        <v>39</v>
      </c>
      <c r="D22" s="5">
        <v>300.00000000000006</v>
      </c>
      <c r="E22" s="5">
        <v>300.00000000000006</v>
      </c>
      <c r="F22" s="2" t="s">
        <v>37</v>
      </c>
    </row>
    <row r="25" spans="1:9" ht="15" thickBot="1" x14ac:dyDescent="0.35">
      <c r="A25" t="s">
        <v>28</v>
      </c>
    </row>
    <row r="26" spans="1:9" ht="15" thickBot="1" x14ac:dyDescent="0.35">
      <c r="B26" s="3" t="s">
        <v>22</v>
      </c>
      <c r="C26" s="3" t="s">
        <v>23</v>
      </c>
      <c r="D26" s="3" t="s">
        <v>29</v>
      </c>
      <c r="E26" s="3" t="s">
        <v>30</v>
      </c>
      <c r="F26" s="3" t="s">
        <v>31</v>
      </c>
      <c r="G26" s="3" t="s">
        <v>32</v>
      </c>
      <c r="I26" s="9" t="s">
        <v>59</v>
      </c>
    </row>
    <row r="27" spans="1:9" ht="15" thickBot="1" x14ac:dyDescent="0.35">
      <c r="B27" s="2" t="s">
        <v>40</v>
      </c>
      <c r="C27" s="2" t="s">
        <v>41</v>
      </c>
      <c r="D27" s="5">
        <v>899.99999999999977</v>
      </c>
      <c r="E27" s="2" t="s">
        <v>42</v>
      </c>
      <c r="F27" s="2" t="s">
        <v>43</v>
      </c>
      <c r="G27" s="2">
        <v>0</v>
      </c>
      <c r="I27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46DD-66AE-4C69-8186-9E05A015C8FE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1.6640625" bestFit="1" customWidth="1"/>
    <col min="4" max="4" width="5.77734375" bestFit="1" customWidth="1"/>
    <col min="5" max="5" width="12" bestFit="1" customWidth="1"/>
  </cols>
  <sheetData>
    <row r="1" spans="1:5" x14ac:dyDescent="0.3">
      <c r="A1" s="1" t="s">
        <v>44</v>
      </c>
    </row>
    <row r="2" spans="1:5" x14ac:dyDescent="0.3">
      <c r="A2" s="1" t="s">
        <v>10</v>
      </c>
    </row>
    <row r="3" spans="1:5" x14ac:dyDescent="0.3">
      <c r="A3" s="1" t="s">
        <v>45</v>
      </c>
    </row>
    <row r="6" spans="1:5" ht="15" thickBot="1" x14ac:dyDescent="0.35">
      <c r="A6" t="s">
        <v>26</v>
      </c>
    </row>
    <row r="7" spans="1:5" x14ac:dyDescent="0.3">
      <c r="B7" s="7"/>
      <c r="C7" s="7"/>
      <c r="D7" s="7" t="s">
        <v>46</v>
      </c>
      <c r="E7" s="7" t="s">
        <v>48</v>
      </c>
    </row>
    <row r="8" spans="1:5" ht="15" thickBot="1" x14ac:dyDescent="0.35">
      <c r="B8" s="8" t="s">
        <v>22</v>
      </c>
      <c r="C8" s="8" t="s">
        <v>23</v>
      </c>
      <c r="D8" s="8" t="s">
        <v>47</v>
      </c>
      <c r="E8" s="8" t="s">
        <v>49</v>
      </c>
    </row>
    <row r="9" spans="1:5" x14ac:dyDescent="0.3">
      <c r="B9" s="4" t="s">
        <v>35</v>
      </c>
      <c r="C9" s="4" t="s">
        <v>36</v>
      </c>
      <c r="D9" s="4">
        <v>599.99999999999977</v>
      </c>
      <c r="E9" s="4">
        <v>0</v>
      </c>
    </row>
    <row r="10" spans="1:5" ht="15" thickBot="1" x14ac:dyDescent="0.35">
      <c r="B10" s="2" t="s">
        <v>38</v>
      </c>
      <c r="C10" s="2" t="s">
        <v>39</v>
      </c>
      <c r="D10" s="2">
        <v>300.00000000000006</v>
      </c>
      <c r="E10" s="2">
        <v>0</v>
      </c>
    </row>
    <row r="12" spans="1:5" ht="15" thickBot="1" x14ac:dyDescent="0.35">
      <c r="A12" t="s">
        <v>28</v>
      </c>
    </row>
    <row r="13" spans="1:5" x14ac:dyDescent="0.3">
      <c r="B13" s="7"/>
      <c r="C13" s="7"/>
      <c r="D13" s="7" t="s">
        <v>46</v>
      </c>
      <c r="E13" s="7" t="s">
        <v>50</v>
      </c>
    </row>
    <row r="14" spans="1:5" ht="15" thickBot="1" x14ac:dyDescent="0.35">
      <c r="B14" s="8" t="s">
        <v>22</v>
      </c>
      <c r="C14" s="8" t="s">
        <v>23</v>
      </c>
      <c r="D14" s="8" t="s">
        <v>47</v>
      </c>
      <c r="E14" s="8" t="s">
        <v>51</v>
      </c>
    </row>
    <row r="15" spans="1:5" ht="15" thickBot="1" x14ac:dyDescent="0.35">
      <c r="B15" s="2" t="s">
        <v>40</v>
      </c>
      <c r="C15" s="2" t="s">
        <v>41</v>
      </c>
      <c r="D15" s="2">
        <v>899.99999999999977</v>
      </c>
      <c r="E15" s="2">
        <v>7200.0070810315874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6847-EFA7-40F1-AA6D-B471DBF52DF9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9" bestFit="1" customWidth="1"/>
    <col min="4" max="4" width="8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52</v>
      </c>
    </row>
    <row r="2" spans="1:10" x14ac:dyDescent="0.3">
      <c r="A2" s="1" t="s">
        <v>10</v>
      </c>
    </row>
    <row r="3" spans="1:10" x14ac:dyDescent="0.3">
      <c r="A3" s="1" t="s">
        <v>45</v>
      </c>
    </row>
    <row r="5" spans="1:10" ht="15" thickBot="1" x14ac:dyDescent="0.35"/>
    <row r="6" spans="1:10" x14ac:dyDescent="0.3">
      <c r="B6" s="7"/>
      <c r="C6" s="7" t="s">
        <v>53</v>
      </c>
      <c r="D6" s="7"/>
    </row>
    <row r="7" spans="1:10" ht="15" thickBot="1" x14ac:dyDescent="0.35">
      <c r="B7" s="8" t="s">
        <v>22</v>
      </c>
      <c r="C7" s="8" t="s">
        <v>23</v>
      </c>
      <c r="D7" s="8" t="s">
        <v>47</v>
      </c>
    </row>
    <row r="8" spans="1:10" ht="15" thickBot="1" x14ac:dyDescent="0.35">
      <c r="B8" s="2" t="s">
        <v>33</v>
      </c>
      <c r="C8" s="2" t="s">
        <v>34</v>
      </c>
      <c r="D8" s="5">
        <v>3239999.9999999986</v>
      </c>
    </row>
    <row r="10" spans="1:10" ht="15" thickBot="1" x14ac:dyDescent="0.35"/>
    <row r="11" spans="1:10" x14ac:dyDescent="0.3">
      <c r="B11" s="7"/>
      <c r="C11" s="7" t="s">
        <v>54</v>
      </c>
      <c r="D11" s="7"/>
      <c r="F11" s="7" t="s">
        <v>55</v>
      </c>
      <c r="G11" s="7" t="s">
        <v>53</v>
      </c>
      <c r="I11" s="7" t="s">
        <v>58</v>
      </c>
      <c r="J11" s="7" t="s">
        <v>53</v>
      </c>
    </row>
    <row r="12" spans="1:10" ht="15" thickBot="1" x14ac:dyDescent="0.35">
      <c r="B12" s="8" t="s">
        <v>22</v>
      </c>
      <c r="C12" s="8" t="s">
        <v>23</v>
      </c>
      <c r="D12" s="8" t="s">
        <v>47</v>
      </c>
      <c r="F12" s="8" t="s">
        <v>56</v>
      </c>
      <c r="G12" s="8" t="s">
        <v>57</v>
      </c>
      <c r="I12" s="8" t="s">
        <v>56</v>
      </c>
      <c r="J12" s="8" t="s">
        <v>57</v>
      </c>
    </row>
    <row r="13" spans="1:10" x14ac:dyDescent="0.3">
      <c r="B13" s="4" t="s">
        <v>35</v>
      </c>
      <c r="C13" s="4" t="s">
        <v>36</v>
      </c>
      <c r="D13" s="6">
        <v>599.99999999999977</v>
      </c>
      <c r="F13" s="6">
        <v>599.99999999999977</v>
      </c>
      <c r="G13" s="6">
        <v>3239999.9999999986</v>
      </c>
      <c r="I13" s="6">
        <v>599.99999999999977</v>
      </c>
      <c r="J13" s="6">
        <v>3239999.9999999986</v>
      </c>
    </row>
    <row r="14" spans="1:10" ht="15" thickBot="1" x14ac:dyDescent="0.35">
      <c r="B14" s="2" t="s">
        <v>38</v>
      </c>
      <c r="C14" s="2" t="s">
        <v>39</v>
      </c>
      <c r="D14" s="5">
        <v>300.00000000000006</v>
      </c>
      <c r="F14" s="5">
        <v>300.00000000000006</v>
      </c>
      <c r="G14" s="5">
        <v>3239999.9999999986</v>
      </c>
      <c r="I14" s="5">
        <v>300.00000000000006</v>
      </c>
      <c r="J14" s="5">
        <v>3239999.9999999986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8290-E043-4A0A-A662-4C6D056DB3C1}">
  <dimension ref="A4:J6"/>
  <sheetViews>
    <sheetView workbookViewId="0">
      <selection activeCell="J5" sqref="J5"/>
    </sheetView>
  </sheetViews>
  <sheetFormatPr defaultRowHeight="14.4" x14ac:dyDescent="0.3"/>
  <sheetData>
    <row r="4" spans="1:10" x14ac:dyDescent="0.3">
      <c r="A4" t="s">
        <v>0</v>
      </c>
      <c r="F4" t="s">
        <v>3</v>
      </c>
      <c r="H4" t="s">
        <v>6</v>
      </c>
      <c r="I4" t="s">
        <v>7</v>
      </c>
      <c r="J4" t="s">
        <v>8</v>
      </c>
    </row>
    <row r="5" spans="1:10" x14ac:dyDescent="0.3">
      <c r="A5" t="s">
        <v>1</v>
      </c>
      <c r="F5" t="s">
        <v>4</v>
      </c>
      <c r="H5">
        <f>6*I5^2+12*J5^2</f>
        <v>3239999.9999999986</v>
      </c>
      <c r="I5">
        <v>599.99999999999977</v>
      </c>
      <c r="J5">
        <v>300.00000000000006</v>
      </c>
    </row>
    <row r="6" spans="1:10" x14ac:dyDescent="0.3">
      <c r="A6" t="s">
        <v>2</v>
      </c>
      <c r="F6" t="s">
        <v>5</v>
      </c>
      <c r="H6">
        <f>I5+J5</f>
        <v>899.99999999999977</v>
      </c>
      <c r="I6">
        <v>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40B3-5F95-4141-B808-605B89F81EB2}">
  <dimension ref="A1:E16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4.44140625" bestFit="1" customWidth="1"/>
    <col min="4" max="5" width="12" bestFit="1" customWidth="1"/>
  </cols>
  <sheetData>
    <row r="1" spans="1:5" x14ac:dyDescent="0.3">
      <c r="A1" s="1" t="s">
        <v>44</v>
      </c>
    </row>
    <row r="2" spans="1:5" x14ac:dyDescent="0.3">
      <c r="A2" s="1" t="s">
        <v>61</v>
      </c>
    </row>
    <row r="3" spans="1:5" x14ac:dyDescent="0.3">
      <c r="A3" s="1" t="s">
        <v>62</v>
      </c>
    </row>
    <row r="6" spans="1:5" ht="15" thickBot="1" x14ac:dyDescent="0.35">
      <c r="A6" t="s">
        <v>26</v>
      </c>
    </row>
    <row r="7" spans="1:5" x14ac:dyDescent="0.3">
      <c r="B7" s="7"/>
      <c r="C7" s="7"/>
      <c r="D7" s="7" t="s">
        <v>46</v>
      </c>
      <c r="E7" s="7" t="s">
        <v>48</v>
      </c>
    </row>
    <row r="8" spans="1:5" ht="15" thickBot="1" x14ac:dyDescent="0.35">
      <c r="B8" s="8" t="s">
        <v>22</v>
      </c>
      <c r="C8" s="8" t="s">
        <v>23</v>
      </c>
      <c r="D8" s="8" t="s">
        <v>47</v>
      </c>
      <c r="E8" s="8" t="s">
        <v>49</v>
      </c>
    </row>
    <row r="9" spans="1:5" x14ac:dyDescent="0.3">
      <c r="B9" s="4" t="s">
        <v>63</v>
      </c>
      <c r="C9" s="4" t="s">
        <v>64</v>
      </c>
      <c r="D9" s="4">
        <v>2.2727272727272725</v>
      </c>
      <c r="E9" s="4">
        <v>0</v>
      </c>
    </row>
    <row r="10" spans="1:5" ht="15" thickBot="1" x14ac:dyDescent="0.35">
      <c r="B10" s="2" t="s">
        <v>65</v>
      </c>
      <c r="C10" s="2" t="s">
        <v>66</v>
      </c>
      <c r="D10" s="2">
        <v>1.363636363636364</v>
      </c>
      <c r="E10" s="2">
        <v>0</v>
      </c>
    </row>
    <row r="12" spans="1:5" ht="15" thickBot="1" x14ac:dyDescent="0.35">
      <c r="A12" t="s">
        <v>28</v>
      </c>
    </row>
    <row r="13" spans="1:5" x14ac:dyDescent="0.3">
      <c r="B13" s="7"/>
      <c r="C13" s="7"/>
      <c r="D13" s="7" t="s">
        <v>46</v>
      </c>
      <c r="E13" s="7" t="s">
        <v>50</v>
      </c>
    </row>
    <row r="14" spans="1:5" ht="15" thickBot="1" x14ac:dyDescent="0.35">
      <c r="B14" s="8" t="s">
        <v>22</v>
      </c>
      <c r="C14" s="8" t="s">
        <v>23</v>
      </c>
      <c r="D14" s="8" t="s">
        <v>47</v>
      </c>
      <c r="E14" s="8" t="s">
        <v>51</v>
      </c>
    </row>
    <row r="15" spans="1:5" x14ac:dyDescent="0.3">
      <c r="B15" s="4" t="s">
        <v>67</v>
      </c>
      <c r="C15" s="4" t="s">
        <v>68</v>
      </c>
      <c r="D15" s="4">
        <v>4.9999999999999982</v>
      </c>
      <c r="E15" s="4">
        <v>0.72727272727272729</v>
      </c>
    </row>
    <row r="16" spans="1:5" ht="15" thickBot="1" x14ac:dyDescent="0.35">
      <c r="B16" s="2" t="s">
        <v>69</v>
      </c>
      <c r="C16" s="2" t="s">
        <v>70</v>
      </c>
      <c r="D16" s="2">
        <v>0</v>
      </c>
      <c r="E16" s="2">
        <v>0.63636363636363646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372-05ED-4AAB-9AC2-74DBDCF915F0}">
  <dimension ref="A1:E4"/>
  <sheetViews>
    <sheetView tabSelected="1" workbookViewId="0">
      <selection activeCell="A5" sqref="A5"/>
    </sheetView>
  </sheetViews>
  <sheetFormatPr defaultRowHeight="14.4" x14ac:dyDescent="0.3"/>
  <sheetData>
    <row r="1" spans="1:5" x14ac:dyDescent="0.3">
      <c r="A1" t="s">
        <v>71</v>
      </c>
      <c r="C1" t="s">
        <v>6</v>
      </c>
      <c r="D1" t="s">
        <v>72</v>
      </c>
      <c r="E1" t="s">
        <v>73</v>
      </c>
    </row>
    <row r="2" spans="1:5" x14ac:dyDescent="0.3">
      <c r="A2" t="s">
        <v>4</v>
      </c>
      <c r="C2">
        <f>D2+E2</f>
        <v>3.6363636363636367</v>
      </c>
      <c r="D2">
        <v>2.2727272727272725</v>
      </c>
      <c r="E2">
        <v>1.363636363636364</v>
      </c>
    </row>
    <row r="3" spans="1:5" x14ac:dyDescent="0.3">
      <c r="A3" t="s">
        <v>74</v>
      </c>
      <c r="C3">
        <f>4*D2-3*E2</f>
        <v>4.9999999999999982</v>
      </c>
      <c r="D3">
        <v>5</v>
      </c>
    </row>
    <row r="4" spans="1:5" x14ac:dyDescent="0.3">
      <c r="A4" t="s">
        <v>75</v>
      </c>
      <c r="C4">
        <f>-3*D2+5*E2</f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Limits Report 1</vt:lpstr>
      <vt:lpstr>Sheet1</vt:lpstr>
      <vt:lpstr>Sensitivity Report 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2023-10-19T18:45:20Z</dcterms:created>
  <dcterms:modified xsi:type="dcterms:W3CDTF">2023-10-19T19:46:38Z</dcterms:modified>
</cp:coreProperties>
</file>