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odos\Ejercicios\"/>
    </mc:Choice>
  </mc:AlternateContent>
  <xr:revisionPtr revIDLastSave="0" documentId="13_ncr:1_{0FECBA8D-F1A0-483D-9171-0F9D718E92C6}" xr6:coauthVersionLast="47" xr6:coauthVersionMax="47" xr10:uidLastSave="{00000000-0000-0000-0000-000000000000}"/>
  <bookViews>
    <workbookView xWindow="-108" yWindow="-108" windowWidth="23256" windowHeight="12576" activeTab="4" xr2:uid="{7FA32977-33F8-4889-9593-D3E9D84B6C21}"/>
  </bookViews>
  <sheets>
    <sheet name="Sensitivity Report 2" sheetId="9" r:id="rId1"/>
    <sheet name="Ejercicio 1" sheetId="1" r:id="rId2"/>
    <sheet name="Sensitivity Report 1" sheetId="8" r:id="rId3"/>
    <sheet name="Ejercicio 2" sheetId="7" r:id="rId4"/>
    <sheet name="Sensitivity Report 3" sheetId="11" r:id="rId5"/>
    <sheet name="Ejercicio 3" sheetId="10" r:id="rId6"/>
  </sheets>
  <definedNames>
    <definedName name="solver_adj" localSheetId="1" hidden="1">'Ejercicio 1'!$I$5:$J$5</definedName>
    <definedName name="solver_adj" localSheetId="3" hidden="1">'Ejercicio 2'!$E$2:$G$2</definedName>
    <definedName name="solver_adj" localSheetId="5" hidden="1">'Ejercicio 3'!$F$6:$G$6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lhs1" localSheetId="1" hidden="1">'Ejercicio 1'!$H$6</definedName>
    <definedName name="solver_lhs1" localSheetId="3" hidden="1">'Ejercicio 2'!$D$3</definedName>
    <definedName name="solver_lhs1" localSheetId="5" hidden="1">'Ejercicio 3'!$E$7</definedName>
    <definedName name="solver_lhs2" localSheetId="3" hidden="1">'Ejercicio 2'!$D$4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neg" localSheetId="1" hidden="1">2</definedName>
    <definedName name="solver_neg" localSheetId="3" hidden="1">2</definedName>
    <definedName name="solver_neg" localSheetId="5" hidden="1">2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um" localSheetId="1" hidden="1">1</definedName>
    <definedName name="solver_num" localSheetId="3" hidden="1">2</definedName>
    <definedName name="solver_num" localSheetId="5" hidden="1">1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opt" localSheetId="1" hidden="1">'Ejercicio 1'!$H$5</definedName>
    <definedName name="solver_opt" localSheetId="3" hidden="1">'Ejercicio 2'!$D$2</definedName>
    <definedName name="solver_opt" localSheetId="5" hidden="1">'Ejercicio 3'!$E$6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el1" localSheetId="1" hidden="1">2</definedName>
    <definedName name="solver_rel1" localSheetId="3" hidden="1">2</definedName>
    <definedName name="solver_rel1" localSheetId="5" hidden="1">2</definedName>
    <definedName name="solver_rel2" localSheetId="3" hidden="1">2</definedName>
    <definedName name="solver_rhs1" localSheetId="1" hidden="1">'Ejercicio 1'!$I$6</definedName>
    <definedName name="solver_rhs1" localSheetId="3" hidden="1">'Ejercicio 2'!$E$3</definedName>
    <definedName name="solver_rhs1" localSheetId="5" hidden="1">'Ejercicio 3'!$F$7</definedName>
    <definedName name="solver_rhs2" localSheetId="3" hidden="1">'Ejercicio 2'!$E$4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scl" localSheetId="1" hidden="1">1</definedName>
    <definedName name="solver_scl" localSheetId="3" hidden="1">1</definedName>
    <definedName name="solver_scl" localSheetId="5" hidden="1">1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yp" localSheetId="1" hidden="1">2</definedName>
    <definedName name="solver_typ" localSheetId="3" hidden="1">2</definedName>
    <definedName name="solver_typ" localSheetId="5" hidden="1">1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er" localSheetId="1" hidden="1">3</definedName>
    <definedName name="solver_ver" localSheetId="3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0" l="1"/>
  <c r="E6" i="10"/>
  <c r="D4" i="7"/>
  <c r="D3" i="7"/>
  <c r="D2" i="7"/>
  <c r="H6" i="1"/>
  <c r="H5" i="1"/>
</calcChain>
</file>

<file path=xl/sharedStrings.xml><?xml version="1.0" encoding="utf-8"?>
<sst xmlns="http://schemas.openxmlformats.org/spreadsheetml/2006/main" count="99" uniqueCount="53">
  <si>
    <t>Min Z= costo</t>
  </si>
  <si>
    <t>x = numero de tabletas tipo x</t>
  </si>
  <si>
    <t>y= numero de tabletas tipo y</t>
  </si>
  <si>
    <t>Z = 6x^2 + 12y^2</t>
  </si>
  <si>
    <t>s.a.</t>
  </si>
  <si>
    <t>r1: x+y=900</t>
  </si>
  <si>
    <t>z</t>
  </si>
  <si>
    <t>x</t>
  </si>
  <si>
    <t>y</t>
  </si>
  <si>
    <t>Cell</t>
  </si>
  <si>
    <t>Name</t>
  </si>
  <si>
    <t>Variable Cells</t>
  </si>
  <si>
    <t>Constraints</t>
  </si>
  <si>
    <t>s.a. z</t>
  </si>
  <si>
    <t>$I$5</t>
  </si>
  <si>
    <t>s.a. x</t>
  </si>
  <si>
    <t>$J$5</t>
  </si>
  <si>
    <t>s.a. y</t>
  </si>
  <si>
    <t>$H$6</t>
  </si>
  <si>
    <t>r1: x+y=900 z</t>
  </si>
  <si>
    <t>Microsoft Excel 16.0 Sensitivity Report</t>
  </si>
  <si>
    <t>Final</t>
  </si>
  <si>
    <t>Value</t>
  </si>
  <si>
    <t>Reduced</t>
  </si>
  <si>
    <t>Gradient</t>
  </si>
  <si>
    <t>Lagrange</t>
  </si>
  <si>
    <t>Multiplier</t>
  </si>
  <si>
    <t>$E$2</t>
  </si>
  <si>
    <t xml:space="preserve">Min Z = x^2 + y^2 + z^2 </t>
  </si>
  <si>
    <t>r1: x + y + z = 1</t>
  </si>
  <si>
    <t>r2: x + 2y + 3z = 6</t>
  </si>
  <si>
    <t>Z</t>
  </si>
  <si>
    <t>Worksheet: [Ejercicios-LeGrange.xlsx]Ejercicio 2</t>
  </si>
  <si>
    <t>Report Created: 10/20/2023 2:11:40 PM</t>
  </si>
  <si>
    <t>$F$2</t>
  </si>
  <si>
    <t>$G$2</t>
  </si>
  <si>
    <t>$D$3</t>
  </si>
  <si>
    <t>r1: x + y + z = 1 Z</t>
  </si>
  <si>
    <t>$D$4</t>
  </si>
  <si>
    <t>r2: x + 2y + 3z = 6 Z</t>
  </si>
  <si>
    <t>Worksheet: [Ejercicios-LeGrange.xlsx]Ejercicio 1</t>
  </si>
  <si>
    <t>Report Created: 10/20/2023 3:24:27 PM</t>
  </si>
  <si>
    <t>Max Z = ingreso</t>
  </si>
  <si>
    <t>x = # de minutos comerciales en tv</t>
  </si>
  <si>
    <t>y = # de minutos comerciales en radio</t>
  </si>
  <si>
    <t>Z = -2x^2-2y^2+xy+8x+3y+30000</t>
  </si>
  <si>
    <t>r1: 3000x + 1000y = 100000</t>
  </si>
  <si>
    <t>Worksheet: [Ejercicios-LeGrange.xlsx]Ejercicio 3</t>
  </si>
  <si>
    <t>Report Created: 10/20/2023 3:29:12 PM</t>
  </si>
  <si>
    <t>$F$6</t>
  </si>
  <si>
    <t>$G$6</t>
  </si>
  <si>
    <t>$E$7</t>
  </si>
  <si>
    <t>r1: 3000x + 1000y = 100000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</si>
</sst>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3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352320</xdr:colOff>
      <xdr:row>2</xdr:row>
      <xdr:rowOff>8640</xdr:rowOff>
    </xdr:from>
    <xdr:to>
      <xdr:col>4</xdr:col>
      <xdr:colOff>361320</xdr:colOff>
      <xdr:row>2</xdr:row>
      <xdr:rowOff>23760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4E0A3CF-602D-3EFD-5145-057104B18EDE}"/>
                </a:ext>
              </a:extLst>
            </xdr14:cNvPr>
            <xdr14:cNvContentPartPr/>
          </xdr14:nvContentPartPr>
          <xdr14:nvPr macro=""/>
          <xdr14:xfrm>
            <a:off x="2790720" y="374400"/>
            <a:ext cx="9000" cy="15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4E0A3CF-602D-3EFD-5145-057104B18ED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84600" y="368280"/>
              <a:ext cx="2124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404160</xdr:colOff>
      <xdr:row>1</xdr:row>
      <xdr:rowOff>142920</xdr:rowOff>
    </xdr:from>
    <xdr:to>
      <xdr:col>4</xdr:col>
      <xdr:colOff>404520</xdr:colOff>
      <xdr:row>1</xdr:row>
      <xdr:rowOff>143280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B29FE82-E98C-D9DB-D053-9B50BC9C0E07}"/>
                </a:ext>
              </a:extLst>
            </xdr14:cNvPr>
            <xdr14:cNvContentPartPr/>
          </xdr14:nvContentPartPr>
          <xdr14:nvPr macro=""/>
          <xdr14:xfrm>
            <a:off x="2842560" y="32580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B29FE82-E98C-D9DB-D053-9B50BC9C0E0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36440" y="31968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0T20:27:54.85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22 0 2769,'0'0'336,"-22"27"-640,22-22 304,0 2-80,11-5-48,3-2-2177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0T20:27:55.47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3522,'0'0'0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1153-594A-4BC5-914F-9458CEAFDC7A}">
  <dimension ref="A1:E15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11.6640625" bestFit="1" customWidth="1"/>
    <col min="4" max="4" width="5.77734375" bestFit="1" customWidth="1"/>
    <col min="5" max="5" width="12" bestFit="1" customWidth="1"/>
  </cols>
  <sheetData>
    <row r="1" spans="1:5" x14ac:dyDescent="0.3">
      <c r="A1" s="1" t="s">
        <v>20</v>
      </c>
    </row>
    <row r="2" spans="1:5" x14ac:dyDescent="0.3">
      <c r="A2" s="1" t="s">
        <v>40</v>
      </c>
    </row>
    <row r="3" spans="1:5" x14ac:dyDescent="0.3">
      <c r="A3" s="1" t="s">
        <v>41</v>
      </c>
    </row>
    <row r="6" spans="1:5" ht="15" thickBot="1" x14ac:dyDescent="0.35">
      <c r="A6" t="s">
        <v>11</v>
      </c>
    </row>
    <row r="7" spans="1:5" x14ac:dyDescent="0.3">
      <c r="B7" s="4"/>
      <c r="C7" s="4"/>
      <c r="D7" s="4" t="s">
        <v>21</v>
      </c>
      <c r="E7" s="4" t="s">
        <v>23</v>
      </c>
    </row>
    <row r="8" spans="1:5" ht="15" thickBot="1" x14ac:dyDescent="0.35">
      <c r="B8" s="5" t="s">
        <v>9</v>
      </c>
      <c r="C8" s="5" t="s">
        <v>10</v>
      </c>
      <c r="D8" s="5" t="s">
        <v>22</v>
      </c>
      <c r="E8" s="5" t="s">
        <v>24</v>
      </c>
    </row>
    <row r="9" spans="1:5" x14ac:dyDescent="0.3">
      <c r="B9" s="2" t="s">
        <v>14</v>
      </c>
      <c r="C9" s="2" t="s">
        <v>15</v>
      </c>
      <c r="D9" s="2">
        <v>599.99999999999977</v>
      </c>
      <c r="E9" s="2">
        <v>0</v>
      </c>
    </row>
    <row r="10" spans="1:5" ht="15" thickBot="1" x14ac:dyDescent="0.35">
      <c r="B10" s="3" t="s">
        <v>16</v>
      </c>
      <c r="C10" s="3" t="s">
        <v>17</v>
      </c>
      <c r="D10" s="3">
        <v>300.00000000000006</v>
      </c>
      <c r="E10" s="3">
        <v>0</v>
      </c>
    </row>
    <row r="12" spans="1:5" ht="15" thickBot="1" x14ac:dyDescent="0.35">
      <c r="A12" t="s">
        <v>12</v>
      </c>
    </row>
    <row r="13" spans="1:5" x14ac:dyDescent="0.3">
      <c r="B13" s="4"/>
      <c r="C13" s="4"/>
      <c r="D13" s="4" t="s">
        <v>21</v>
      </c>
      <c r="E13" s="4" t="s">
        <v>25</v>
      </c>
    </row>
    <row r="14" spans="1:5" ht="15" thickBot="1" x14ac:dyDescent="0.35">
      <c r="B14" s="5" t="s">
        <v>9</v>
      </c>
      <c r="C14" s="5" t="s">
        <v>10</v>
      </c>
      <c r="D14" s="5" t="s">
        <v>22</v>
      </c>
      <c r="E14" s="5" t="s">
        <v>26</v>
      </c>
    </row>
    <row r="15" spans="1:5" ht="15" thickBot="1" x14ac:dyDescent="0.35">
      <c r="B15" s="3" t="s">
        <v>18</v>
      </c>
      <c r="C15" s="3" t="s">
        <v>19</v>
      </c>
      <c r="D15" s="3">
        <v>899.99999999999977</v>
      </c>
      <c r="E15" s="3">
        <v>7200.0070810315874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8290-E043-4A0A-A662-4C6D056DB3C1}">
  <dimension ref="A4:J6"/>
  <sheetViews>
    <sheetView workbookViewId="0">
      <selection activeCell="H5" sqref="H5"/>
    </sheetView>
  </sheetViews>
  <sheetFormatPr defaultRowHeight="14.4" x14ac:dyDescent="0.3"/>
  <sheetData>
    <row r="4" spans="1:10" x14ac:dyDescent="0.3">
      <c r="A4" t="s">
        <v>0</v>
      </c>
      <c r="F4" t="s">
        <v>3</v>
      </c>
      <c r="H4" t="s">
        <v>6</v>
      </c>
      <c r="I4" t="s">
        <v>7</v>
      </c>
      <c r="J4" t="s">
        <v>8</v>
      </c>
    </row>
    <row r="5" spans="1:10" x14ac:dyDescent="0.3">
      <c r="A5" t="s">
        <v>1</v>
      </c>
      <c r="F5" t="s">
        <v>4</v>
      </c>
      <c r="H5">
        <f>6*I5^2+12*J5^2</f>
        <v>3239999.9999999986</v>
      </c>
      <c r="I5">
        <v>599.99999999999977</v>
      </c>
      <c r="J5">
        <v>300.00000000000006</v>
      </c>
    </row>
    <row r="6" spans="1:10" x14ac:dyDescent="0.3">
      <c r="A6" t="s">
        <v>2</v>
      </c>
      <c r="F6" t="s">
        <v>5</v>
      </c>
      <c r="H6">
        <f>I5+J5</f>
        <v>899.99999999999977</v>
      </c>
      <c r="I6">
        <v>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04335-A6C5-4C39-9764-4731EB10DDB6}">
  <dimension ref="A1:E17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16.33203125" bestFit="1" customWidth="1"/>
    <col min="4" max="4" width="12.6640625" bestFit="1" customWidth="1"/>
    <col min="5" max="5" width="12" bestFit="1" customWidth="1"/>
  </cols>
  <sheetData>
    <row r="1" spans="1:5" x14ac:dyDescent="0.3">
      <c r="A1" s="1" t="s">
        <v>20</v>
      </c>
    </row>
    <row r="2" spans="1:5" x14ac:dyDescent="0.3">
      <c r="A2" s="1" t="s">
        <v>32</v>
      </c>
    </row>
    <row r="3" spans="1:5" x14ac:dyDescent="0.3">
      <c r="A3" s="1" t="s">
        <v>33</v>
      </c>
    </row>
    <row r="6" spans="1:5" ht="15" thickBot="1" x14ac:dyDescent="0.35">
      <c r="A6" t="s">
        <v>11</v>
      </c>
    </row>
    <row r="7" spans="1:5" x14ac:dyDescent="0.3">
      <c r="B7" s="4"/>
      <c r="C7" s="4"/>
      <c r="D7" s="4" t="s">
        <v>21</v>
      </c>
      <c r="E7" s="4" t="s">
        <v>23</v>
      </c>
    </row>
    <row r="8" spans="1:5" ht="15" thickBot="1" x14ac:dyDescent="0.35">
      <c r="B8" s="5" t="s">
        <v>9</v>
      </c>
      <c r="C8" s="5" t="s">
        <v>10</v>
      </c>
      <c r="D8" s="5" t="s">
        <v>22</v>
      </c>
      <c r="E8" s="5" t="s">
        <v>24</v>
      </c>
    </row>
    <row r="9" spans="1:5" x14ac:dyDescent="0.3">
      <c r="B9" s="2" t="s">
        <v>27</v>
      </c>
      <c r="C9" s="2" t="s">
        <v>15</v>
      </c>
      <c r="D9" s="2">
        <v>-1.666666666666667</v>
      </c>
      <c r="E9" s="2">
        <v>0</v>
      </c>
    </row>
    <row r="10" spans="1:5" x14ac:dyDescent="0.3">
      <c r="B10" s="2" t="s">
        <v>34</v>
      </c>
      <c r="C10" s="2" t="s">
        <v>17</v>
      </c>
      <c r="D10" s="2">
        <v>0.33333333333333337</v>
      </c>
      <c r="E10" s="2">
        <v>0</v>
      </c>
    </row>
    <row r="11" spans="1:5" ht="15" thickBot="1" x14ac:dyDescent="0.35">
      <c r="B11" s="3" t="s">
        <v>35</v>
      </c>
      <c r="C11" s="3" t="s">
        <v>13</v>
      </c>
      <c r="D11" s="3">
        <v>2.333333333333333</v>
      </c>
      <c r="E11" s="3">
        <v>0</v>
      </c>
    </row>
    <row r="13" spans="1:5" ht="15" thickBot="1" x14ac:dyDescent="0.35">
      <c r="A13" t="s">
        <v>12</v>
      </c>
    </row>
    <row r="14" spans="1:5" x14ac:dyDescent="0.3">
      <c r="B14" s="4"/>
      <c r="C14" s="4"/>
      <c r="D14" s="4" t="s">
        <v>21</v>
      </c>
      <c r="E14" s="4" t="s">
        <v>25</v>
      </c>
    </row>
    <row r="15" spans="1:5" ht="15" thickBot="1" x14ac:dyDescent="0.35">
      <c r="B15" s="5" t="s">
        <v>9</v>
      </c>
      <c r="C15" s="5" t="s">
        <v>10</v>
      </c>
      <c r="D15" s="5" t="s">
        <v>22</v>
      </c>
      <c r="E15" s="5" t="s">
        <v>26</v>
      </c>
    </row>
    <row r="16" spans="1:5" x14ac:dyDescent="0.3">
      <c r="B16" s="2" t="s">
        <v>36</v>
      </c>
      <c r="C16" s="2" t="s">
        <v>37</v>
      </c>
      <c r="D16" s="2">
        <v>0.99999999999999956</v>
      </c>
      <c r="E16" s="2">
        <v>-7.3333308696746808</v>
      </c>
    </row>
    <row r="17" spans="2:5" ht="15" thickBot="1" x14ac:dyDescent="0.35">
      <c r="B17" s="3" t="s">
        <v>38</v>
      </c>
      <c r="C17" s="3" t="s">
        <v>39</v>
      </c>
      <c r="D17" s="3">
        <v>5.9999999999999991</v>
      </c>
      <c r="E17" s="3">
        <v>4.0000002384185782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D231-6AC2-4B36-9625-C375CCBE0DAA}">
  <dimension ref="A1:G4"/>
  <sheetViews>
    <sheetView workbookViewId="0">
      <selection activeCell="F8" sqref="F8"/>
    </sheetView>
  </sheetViews>
  <sheetFormatPr defaultRowHeight="14.4" x14ac:dyDescent="0.3"/>
  <sheetData>
    <row r="1" spans="1:7" x14ac:dyDescent="0.3">
      <c r="A1" t="s">
        <v>28</v>
      </c>
      <c r="D1" t="s">
        <v>31</v>
      </c>
      <c r="E1" t="s">
        <v>7</v>
      </c>
      <c r="F1" t="s">
        <v>8</v>
      </c>
      <c r="G1" t="s">
        <v>6</v>
      </c>
    </row>
    <row r="2" spans="1:7" x14ac:dyDescent="0.3">
      <c r="A2" t="s">
        <v>4</v>
      </c>
      <c r="D2">
        <f>E2^2+F2^2+G2^2</f>
        <v>8.3333333333333321</v>
      </c>
      <c r="E2">
        <v>-1.666666666666667</v>
      </c>
      <c r="F2">
        <v>0.33333333333333337</v>
      </c>
      <c r="G2">
        <v>2.333333333333333</v>
      </c>
    </row>
    <row r="3" spans="1:7" x14ac:dyDescent="0.3">
      <c r="A3" t="s">
        <v>29</v>
      </c>
      <c r="D3">
        <f>E2+F2+G2</f>
        <v>0.99999999999999956</v>
      </c>
      <c r="E3">
        <v>1</v>
      </c>
    </row>
    <row r="4" spans="1:7" x14ac:dyDescent="0.3">
      <c r="A4" t="s">
        <v>30</v>
      </c>
      <c r="D4">
        <f>E2+2*F2+3*G2</f>
        <v>5.9999999999999991</v>
      </c>
      <c r="E4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00D0-2EFE-498B-A239-E7C9C8D938BE}">
  <dimension ref="A1:E15"/>
  <sheetViews>
    <sheetView showGridLines="0" tabSelected="1" workbookViewId="0"/>
  </sheetViews>
  <sheetFormatPr defaultRowHeight="14.4" x14ac:dyDescent="0.3"/>
  <cols>
    <col min="1" max="1" width="2.33203125" customWidth="1"/>
    <col min="2" max="2" width="5.21875" bestFit="1" customWidth="1"/>
    <col min="3" max="3" width="24.77734375" bestFit="1" customWidth="1"/>
    <col min="4" max="4" width="12" bestFit="1" customWidth="1"/>
    <col min="5" max="5" width="12.6640625" bestFit="1" customWidth="1"/>
  </cols>
  <sheetData>
    <row r="1" spans="1:5" x14ac:dyDescent="0.3">
      <c r="A1" s="1" t="s">
        <v>20</v>
      </c>
    </row>
    <row r="2" spans="1:5" x14ac:dyDescent="0.3">
      <c r="A2" s="1" t="s">
        <v>47</v>
      </c>
    </row>
    <row r="3" spans="1:5" x14ac:dyDescent="0.3">
      <c r="A3" s="1" t="s">
        <v>48</v>
      </c>
    </row>
    <row r="6" spans="1:5" ht="15" thickBot="1" x14ac:dyDescent="0.35">
      <c r="A6" t="s">
        <v>11</v>
      </c>
    </row>
    <row r="7" spans="1:5" x14ac:dyDescent="0.3">
      <c r="B7" s="4"/>
      <c r="C7" s="4"/>
      <c r="D7" s="4" t="s">
        <v>21</v>
      </c>
      <c r="E7" s="4" t="s">
        <v>23</v>
      </c>
    </row>
    <row r="8" spans="1:5" ht="15" thickBot="1" x14ac:dyDescent="0.35">
      <c r="B8" s="5" t="s">
        <v>9</v>
      </c>
      <c r="C8" s="5" t="s">
        <v>10</v>
      </c>
      <c r="D8" s="5" t="s">
        <v>22</v>
      </c>
      <c r="E8" s="5" t="s">
        <v>24</v>
      </c>
    </row>
    <row r="9" spans="1:5" x14ac:dyDescent="0.3">
      <c r="B9" s="2" t="s">
        <v>49</v>
      </c>
      <c r="C9" s="2" t="s">
        <v>15</v>
      </c>
      <c r="D9" s="2">
        <v>28.239130509580932</v>
      </c>
      <c r="E9" s="2">
        <v>0</v>
      </c>
    </row>
    <row r="10" spans="1:5" ht="15" thickBot="1" x14ac:dyDescent="0.35">
      <c r="B10" s="3" t="s">
        <v>50</v>
      </c>
      <c r="C10" s="3" t="s">
        <v>17</v>
      </c>
      <c r="D10" s="3">
        <v>15.282608471257186</v>
      </c>
      <c r="E10" s="3">
        <v>0</v>
      </c>
    </row>
    <row r="12" spans="1:5" ht="15" thickBot="1" x14ac:dyDescent="0.35">
      <c r="A12" t="s">
        <v>12</v>
      </c>
    </row>
    <row r="13" spans="1:5" x14ac:dyDescent="0.3">
      <c r="B13" s="4"/>
      <c r="C13" s="4"/>
      <c r="D13" s="4" t="s">
        <v>21</v>
      </c>
      <c r="E13" s="4" t="s">
        <v>25</v>
      </c>
    </row>
    <row r="14" spans="1:5" ht="15" thickBot="1" x14ac:dyDescent="0.35">
      <c r="B14" s="5" t="s">
        <v>9</v>
      </c>
      <c r="C14" s="5" t="s">
        <v>10</v>
      </c>
      <c r="D14" s="5" t="s">
        <v>22</v>
      </c>
      <c r="E14" s="5" t="s">
        <v>26</v>
      </c>
    </row>
    <row r="15" spans="1:5" ht="15" thickBot="1" x14ac:dyDescent="0.35">
      <c r="B15" s="3" t="s">
        <v>51</v>
      </c>
      <c r="C15" s="3" t="s">
        <v>52</v>
      </c>
      <c r="D15" s="3">
        <v>99999.999999999985</v>
      </c>
      <c r="E15" s="3">
        <v>-2.9891324229538437E-2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57BD-BA07-449D-9622-FD9837F36D87}">
  <dimension ref="A1:G7"/>
  <sheetViews>
    <sheetView workbookViewId="0">
      <selection activeCell="G29" sqref="G29"/>
    </sheetView>
  </sheetViews>
  <sheetFormatPr defaultRowHeight="14.4" x14ac:dyDescent="0.3"/>
  <cols>
    <col min="5" max="5" width="25.21875" customWidth="1"/>
  </cols>
  <sheetData>
    <row r="1" spans="1:7" x14ac:dyDescent="0.3">
      <c r="A1" t="s">
        <v>42</v>
      </c>
    </row>
    <row r="2" spans="1:7" x14ac:dyDescent="0.3">
      <c r="A2" t="s">
        <v>43</v>
      </c>
    </row>
    <row r="3" spans="1:7" x14ac:dyDescent="0.3">
      <c r="A3" t="s">
        <v>44</v>
      </c>
    </row>
    <row r="5" spans="1:7" x14ac:dyDescent="0.3">
      <c r="A5" t="s">
        <v>45</v>
      </c>
      <c r="E5" t="s">
        <v>6</v>
      </c>
      <c r="F5" t="s">
        <v>7</v>
      </c>
      <c r="G5" t="s">
        <v>8</v>
      </c>
    </row>
    <row r="6" spans="1:7" x14ac:dyDescent="0.3">
      <c r="A6" t="s">
        <v>4</v>
      </c>
      <c r="E6">
        <f>-2*F6^2-2*G6^2+F6*G6+8*F6+3*G6+30000</f>
        <v>28641.315217391304</v>
      </c>
      <c r="F6">
        <v>28.239130509580932</v>
      </c>
      <c r="G6">
        <v>15.282608471257186</v>
      </c>
    </row>
    <row r="7" spans="1:7" x14ac:dyDescent="0.3">
      <c r="A7" t="s">
        <v>46</v>
      </c>
      <c r="E7">
        <f>3000*F6+1000*G6</f>
        <v>99999.999999999985</v>
      </c>
      <c r="F7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Sensitivity Report 2</vt:lpstr>
      <vt:lpstr>Ejercicio 1</vt:lpstr>
      <vt:lpstr>Sensitivity Report 1</vt:lpstr>
      <vt:lpstr>Ejercicio 2</vt:lpstr>
      <vt:lpstr>Sensitivity Report 3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2023-10-19T18:45:20Z</dcterms:created>
  <dcterms:modified xsi:type="dcterms:W3CDTF">2023-10-23T19:36:02Z</dcterms:modified>
</cp:coreProperties>
</file>