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7B6AD774-6B88-4435-BDCA-4D04C20BA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)" sheetId="1" r:id="rId1"/>
    <sheet name="g)" sheetId="4" r:id="rId2"/>
  </sheets>
  <definedNames>
    <definedName name="solver_adj" localSheetId="0" hidden="1">'f)'!$I$36:$N$36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'f)'!$H$37:$H$38</definedName>
    <definedName name="solver_lhs2" localSheetId="0" hidden="1">'f)'!$H$39:$H$41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'f)'!$H$36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'f)'!$I$37:$I$38</definedName>
    <definedName name="solver_rhs2" localSheetId="0" hidden="1">'f)'!$I$39:$I$41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  <c r="H12" i="4"/>
  <c r="H11" i="4"/>
  <c r="K6" i="4"/>
  <c r="J6" i="4"/>
  <c r="K5" i="4"/>
  <c r="J5" i="4"/>
  <c r="K4" i="4"/>
  <c r="J4" i="4"/>
  <c r="H18" i="1" l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<sst xmlns="http://schemas.openxmlformats.org/spreadsheetml/2006/main" count="81" uniqueCount="34">
  <si>
    <t>Detroit</t>
  </si>
  <si>
    <t>Nueva Orleans</t>
  </si>
  <si>
    <t>Los Angeles</t>
  </si>
  <si>
    <t>Denver</t>
  </si>
  <si>
    <t>Miami</t>
  </si>
  <si>
    <t>0.15 por milla por automovil</t>
  </si>
  <si>
    <t>Min Z = Costo de distribución</t>
  </si>
  <si>
    <t>a</t>
  </si>
  <si>
    <t>b</t>
  </si>
  <si>
    <t>c</t>
  </si>
  <si>
    <t>d</t>
  </si>
  <si>
    <t>e</t>
  </si>
  <si>
    <t>f</t>
  </si>
  <si>
    <t>z= (0.15)*(1000*a + 2690*b + 1250*c + 1350*d + 1275*e + 850*f)</t>
  </si>
  <si>
    <t>a+c+e &gt;= 2200</t>
  </si>
  <si>
    <t>b+d+f &gt;= 2400</t>
  </si>
  <si>
    <t>a+b &lt;= 1900</t>
  </si>
  <si>
    <t>c+d &lt;= 1500</t>
  </si>
  <si>
    <t>e+f &lt;= 1200</t>
  </si>
  <si>
    <t>a,b,c,d,e,f &gt;= 0</t>
  </si>
  <si>
    <t>Z</t>
  </si>
  <si>
    <t>r1</t>
  </si>
  <si>
    <t>r2</t>
  </si>
  <si>
    <t>r3</t>
  </si>
  <si>
    <t>r4</t>
  </si>
  <si>
    <t>r5</t>
  </si>
  <si>
    <t>r6-r11</t>
  </si>
  <si>
    <t>F)</t>
  </si>
  <si>
    <t>G)</t>
  </si>
  <si>
    <t>e+f &lt;= 1600</t>
  </si>
  <si>
    <t>Almacen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</si>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</sst>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L41" sqref="L41"/>
    </sheetView>
  </sheetViews>
  <sheetFormatPr baseColWidth="10" defaultColWidth="9.140625" defaultRowHeight="15" x14ac:dyDescent="0.25"/>
  <cols>
    <col min="2" max="2" width="14" bestFit="1" customWidth="1"/>
    <col min="6" max="6" width="14" bestFit="1" customWidth="1"/>
  </cols>
  <sheetData>
    <row r="1" spans="1:5" x14ac:dyDescent="0.25">
      <c r="A1" t="s">
        <v>6</v>
      </c>
    </row>
    <row r="2" spans="1:5" x14ac:dyDescent="0.25">
      <c r="A2" t="s">
        <v>27</v>
      </c>
    </row>
    <row r="3" spans="1:5" x14ac:dyDescent="0.25">
      <c r="C3" t="s">
        <v>3</v>
      </c>
      <c r="D3" t="s">
        <v>4</v>
      </c>
      <c r="E3" t="s">
        <v>30</v>
      </c>
    </row>
    <row r="4" spans="1:5" x14ac:dyDescent="0.25">
      <c r="B4" t="s">
        <v>2</v>
      </c>
      <c r="C4">
        <v>1000</v>
      </c>
      <c r="D4">
        <v>2690</v>
      </c>
      <c r="E4">
        <v>0</v>
      </c>
    </row>
    <row r="5" spans="1:5" x14ac:dyDescent="0.25">
      <c r="B5" t="s">
        <v>0</v>
      </c>
      <c r="C5">
        <v>1250</v>
      </c>
      <c r="D5">
        <v>1350</v>
      </c>
      <c r="E5">
        <v>0</v>
      </c>
    </row>
    <row r="6" spans="1:5" x14ac:dyDescent="0.25">
      <c r="B6" t="s">
        <v>1</v>
      </c>
      <c r="C6">
        <v>1275</v>
      </c>
      <c r="D6">
        <v>850</v>
      </c>
      <c r="E6">
        <v>0</v>
      </c>
    </row>
    <row r="8" spans="1:5" ht="30" x14ac:dyDescent="0.25">
      <c r="B8" s="1" t="s">
        <v>5</v>
      </c>
    </row>
    <row r="11" spans="1:5" x14ac:dyDescent="0.25">
      <c r="C11" t="s">
        <v>3</v>
      </c>
      <c r="D11" t="s">
        <v>4</v>
      </c>
    </row>
    <row r="12" spans="1:5" x14ac:dyDescent="0.25">
      <c r="B12" t="s">
        <v>2</v>
      </c>
      <c r="C12" t="s">
        <v>7</v>
      </c>
      <c r="D12" t="s">
        <v>8</v>
      </c>
      <c r="E12">
        <v>1900</v>
      </c>
    </row>
    <row r="13" spans="1:5" x14ac:dyDescent="0.25">
      <c r="B13" t="s">
        <v>0</v>
      </c>
      <c r="C13" t="s">
        <v>9</v>
      </c>
      <c r="D13" t="s">
        <v>10</v>
      </c>
      <c r="E13">
        <v>1500</v>
      </c>
    </row>
    <row r="14" spans="1:5" x14ac:dyDescent="0.25">
      <c r="B14" t="s">
        <v>1</v>
      </c>
      <c r="C14" t="s">
        <v>11</v>
      </c>
      <c r="D14" t="s">
        <v>12</v>
      </c>
      <c r="E14">
        <v>1200</v>
      </c>
    </row>
    <row r="15" spans="1:5" x14ac:dyDescent="0.25">
      <c r="C15">
        <v>2200</v>
      </c>
      <c r="D15">
        <v>2400</v>
      </c>
    </row>
    <row r="16" spans="1:5" ht="15.75" thickBot="1" x14ac:dyDescent="0.3"/>
    <row r="17" spans="1:14" x14ac:dyDescent="0.25">
      <c r="B17" t="s">
        <v>13</v>
      </c>
      <c r="H17" s="2" t="s">
        <v>20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4" t="s">
        <v>12</v>
      </c>
    </row>
    <row r="18" spans="1:14" ht="15.75" thickBot="1" x14ac:dyDescent="0.3">
      <c r="A18" t="s">
        <v>21</v>
      </c>
      <c r="B18" t="s">
        <v>14</v>
      </c>
      <c r="H18" s="5">
        <f>(0.15)*(1000*I18 + 2690*J18 + 1250*K18 +1250*L18+1275*M18+850*N18)</f>
        <v>719249.99999999988</v>
      </c>
      <c r="I18" s="6">
        <v>1899.9999999999998</v>
      </c>
      <c r="J18" s="6">
        <v>0</v>
      </c>
      <c r="K18" s="6">
        <v>299.99999999999994</v>
      </c>
      <c r="L18" s="6">
        <v>1200</v>
      </c>
      <c r="M18" s="6">
        <v>0</v>
      </c>
      <c r="N18" s="7">
        <v>1199.9999999999998</v>
      </c>
    </row>
    <row r="19" spans="1:14" x14ac:dyDescent="0.25">
      <c r="A19" t="s">
        <v>22</v>
      </c>
      <c r="B19" t="s">
        <v>15</v>
      </c>
      <c r="H19">
        <f>I18+K18+M18</f>
        <v>2199.9999999999995</v>
      </c>
      <c r="I19">
        <v>2200</v>
      </c>
    </row>
    <row r="20" spans="1:14" x14ac:dyDescent="0.25">
      <c r="A20" t="s">
        <v>23</v>
      </c>
      <c r="B20" t="s">
        <v>16</v>
      </c>
      <c r="H20">
        <f>J18+L18+N18</f>
        <v>2400</v>
      </c>
      <c r="I20">
        <v>2400</v>
      </c>
    </row>
    <row r="21" spans="1:14" x14ac:dyDescent="0.25">
      <c r="A21" t="s">
        <v>24</v>
      </c>
      <c r="B21" t="s">
        <v>17</v>
      </c>
      <c r="H21">
        <f>I18+J18</f>
        <v>1899.9999999999998</v>
      </c>
      <c r="I21">
        <v>1900</v>
      </c>
    </row>
    <row r="22" spans="1:14" x14ac:dyDescent="0.25">
      <c r="A22" t="s">
        <v>25</v>
      </c>
      <c r="B22" t="s">
        <v>18</v>
      </c>
      <c r="H22">
        <f>K18+L18</f>
        <v>1500</v>
      </c>
      <c r="I22">
        <v>1500</v>
      </c>
    </row>
    <row r="23" spans="1:14" x14ac:dyDescent="0.25">
      <c r="A23" t="s">
        <v>26</v>
      </c>
      <c r="B23" t="s">
        <v>19</v>
      </c>
      <c r="H23">
        <f>M18+N18</f>
        <v>1199.9999999999998</v>
      </c>
      <c r="I23">
        <v>1200</v>
      </c>
    </row>
    <row r="33" spans="7:16" x14ac:dyDescent="0.25"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7:16" x14ac:dyDescent="0.25"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7:16" x14ac:dyDescent="0.25">
      <c r="G35" s="8"/>
      <c r="H35" s="9"/>
      <c r="I35" s="9"/>
      <c r="J35" s="9"/>
      <c r="K35" s="9"/>
      <c r="L35" s="9"/>
      <c r="M35" s="9"/>
      <c r="N35" s="9"/>
      <c r="O35" s="8"/>
      <c r="P35" s="8"/>
    </row>
    <row r="36" spans="7:16" x14ac:dyDescent="0.25">
      <c r="G36" s="8"/>
      <c r="H36" s="9"/>
      <c r="I36" s="9"/>
      <c r="J36" s="9"/>
      <c r="K36" s="9"/>
      <c r="L36" s="9"/>
      <c r="M36" s="9"/>
      <c r="N36" s="9"/>
      <c r="O36" s="8"/>
      <c r="P36" s="8"/>
    </row>
    <row r="37" spans="7:16" x14ac:dyDescent="0.25"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7:16" x14ac:dyDescent="0.25">
      <c r="G38" s="8"/>
      <c r="H38" s="8"/>
      <c r="I38" s="8"/>
      <c r="J38" s="8"/>
      <c r="K38" s="8"/>
      <c r="L38" s="8"/>
      <c r="M38" s="8"/>
      <c r="N38" s="8"/>
      <c r="O38" s="8"/>
      <c r="P3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E874-EB97-46E5-8594-73BFD1160A1A}">
  <dimension ref="A1:N16"/>
  <sheetViews>
    <sheetView workbookViewId="0">
      <selection activeCell="F25" sqref="F25"/>
    </sheetView>
  </sheetViews>
  <sheetFormatPr baseColWidth="10" defaultRowHeight="15" x14ac:dyDescent="0.25"/>
  <sheetData>
    <row r="1" spans="1:14" x14ac:dyDescent="0.25">
      <c r="A1" t="s">
        <v>28</v>
      </c>
    </row>
    <row r="3" spans="1:14" x14ac:dyDescent="0.25">
      <c r="C3" t="s">
        <v>3</v>
      </c>
      <c r="D3" t="s">
        <v>4</v>
      </c>
      <c r="E3" t="s">
        <v>30</v>
      </c>
      <c r="J3" t="s">
        <v>3</v>
      </c>
      <c r="K3" t="s">
        <v>4</v>
      </c>
    </row>
    <row r="4" spans="1:14" x14ac:dyDescent="0.25">
      <c r="B4" t="s">
        <v>2</v>
      </c>
      <c r="C4" t="s">
        <v>7</v>
      </c>
      <c r="D4" t="s">
        <v>8</v>
      </c>
      <c r="E4" t="s">
        <v>31</v>
      </c>
      <c r="F4">
        <v>1900</v>
      </c>
      <c r="I4" t="s">
        <v>2</v>
      </c>
      <c r="J4">
        <f>I11</f>
        <v>1900</v>
      </c>
      <c r="K4">
        <f>J11</f>
        <v>0</v>
      </c>
      <c r="L4">
        <v>1900</v>
      </c>
    </row>
    <row r="5" spans="1:14" x14ac:dyDescent="0.25">
      <c r="B5" t="s">
        <v>0</v>
      </c>
      <c r="C5" t="s">
        <v>9</v>
      </c>
      <c r="D5" t="s">
        <v>10</v>
      </c>
      <c r="E5" t="s">
        <v>32</v>
      </c>
      <c r="F5">
        <v>1500</v>
      </c>
      <c r="I5" t="s">
        <v>0</v>
      </c>
      <c r="J5">
        <f>K11</f>
        <v>299.99999900000046</v>
      </c>
      <c r="K5">
        <f>L11</f>
        <v>799.99999999999977</v>
      </c>
      <c r="L5">
        <v>1500</v>
      </c>
    </row>
    <row r="6" spans="1:14" x14ac:dyDescent="0.25">
      <c r="B6" t="s">
        <v>1</v>
      </c>
      <c r="C6" t="s">
        <v>11</v>
      </c>
      <c r="D6" t="s">
        <v>12</v>
      </c>
      <c r="E6" t="s">
        <v>33</v>
      </c>
      <c r="F6">
        <v>1600</v>
      </c>
      <c r="I6" t="s">
        <v>1</v>
      </c>
      <c r="J6">
        <f>M11</f>
        <v>0</v>
      </c>
      <c r="K6">
        <f>N11</f>
        <v>1599.9999999999998</v>
      </c>
      <c r="L6">
        <v>1600</v>
      </c>
    </row>
    <row r="8" spans="1:14" x14ac:dyDescent="0.25">
      <c r="C8">
        <v>2200</v>
      </c>
      <c r="D8">
        <v>2400</v>
      </c>
      <c r="E8">
        <v>400</v>
      </c>
      <c r="I8">
        <v>2200</v>
      </c>
      <c r="J8">
        <v>2400</v>
      </c>
    </row>
    <row r="9" spans="1:14" ht="15.75" thickBot="1" x14ac:dyDescent="0.3"/>
    <row r="10" spans="1:14" x14ac:dyDescent="0.25">
      <c r="B10" t="s">
        <v>13</v>
      </c>
      <c r="H10" s="2" t="s">
        <v>20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4" t="s">
        <v>12</v>
      </c>
    </row>
    <row r="11" spans="1:14" ht="15.75" thickBot="1" x14ac:dyDescent="0.3">
      <c r="A11" t="s">
        <v>21</v>
      </c>
      <c r="B11" t="s">
        <v>14</v>
      </c>
      <c r="H11" s="5">
        <f>(0.15)*(1000*I11 + 2690*J11 + 1250*K11 +1250*L11+1275*M11+850*N11)</f>
        <v>695249.99981249997</v>
      </c>
      <c r="I11" s="6">
        <v>1900</v>
      </c>
      <c r="J11" s="6">
        <v>0</v>
      </c>
      <c r="K11" s="6">
        <v>299.99999900000046</v>
      </c>
      <c r="L11" s="6">
        <v>799.99999999999977</v>
      </c>
      <c r="M11" s="6">
        <v>0</v>
      </c>
      <c r="N11" s="7">
        <v>1599.9999999999998</v>
      </c>
    </row>
    <row r="12" spans="1:14" x14ac:dyDescent="0.25">
      <c r="A12" t="s">
        <v>22</v>
      </c>
      <c r="B12" t="s">
        <v>15</v>
      </c>
      <c r="H12">
        <f>I11+K11+M11</f>
        <v>2199.9999990000006</v>
      </c>
      <c r="I12">
        <v>2200</v>
      </c>
    </row>
    <row r="13" spans="1:14" x14ac:dyDescent="0.25">
      <c r="A13" t="s">
        <v>23</v>
      </c>
      <c r="B13" t="s">
        <v>16</v>
      </c>
      <c r="H13">
        <f>J11+L11+N11</f>
        <v>2399.9999999999995</v>
      </c>
      <c r="I13">
        <v>2400</v>
      </c>
    </row>
    <row r="14" spans="1:14" x14ac:dyDescent="0.25">
      <c r="A14" t="s">
        <v>24</v>
      </c>
      <c r="B14" t="s">
        <v>17</v>
      </c>
      <c r="H14">
        <f>I11+J11</f>
        <v>1900</v>
      </c>
      <c r="I14">
        <v>1900</v>
      </c>
    </row>
    <row r="15" spans="1:14" x14ac:dyDescent="0.25">
      <c r="A15" t="s">
        <v>25</v>
      </c>
      <c r="B15" t="s">
        <v>29</v>
      </c>
      <c r="H15">
        <f>K11+L11</f>
        <v>1099.9999990000001</v>
      </c>
      <c r="I15">
        <v>1500</v>
      </c>
    </row>
    <row r="16" spans="1:14" x14ac:dyDescent="0.25">
      <c r="A16" t="s">
        <v>26</v>
      </c>
      <c r="B16" t="s">
        <v>19</v>
      </c>
      <c r="H16">
        <f>M11+N11</f>
        <v>1599.9999999999998</v>
      </c>
      <c r="I16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f)</vt:lpstr>
      <vt:lpstr>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2023-12-21T04:46:38Z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2cfc5851-851a-401a-8f67-f57ca0332961</vt:lpwstr>
  </property>
</Properties>
</file>