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fre\Desktop\"/>
    </mc:Choice>
  </mc:AlternateContent>
  <xr:revisionPtr revIDLastSave="0" documentId="13_ncr:1_{7CED7E62-DFA3-49E2-97A8-320C7FFF1D75}" xr6:coauthVersionLast="47" xr6:coauthVersionMax="47" xr10:uidLastSave="{00000000-0000-0000-0000-000000000000}"/>
  <bookViews>
    <workbookView xWindow="-108" yWindow="-108" windowWidth="23256" windowHeight="12576" activeTab="1" xr2:uid="{621B827B-76E5-4FE9-9510-3140507B229B}"/>
  </bookViews>
  <sheets>
    <sheet name="Hoja1" sheetId="1" r:id="rId1"/>
    <sheet name="Hoja2" sheetId="2" r:id="rId2"/>
  </sheets>
  <definedNames>
    <definedName name="solver_adj" localSheetId="0" hidden="1">Hoja1!$G$2:$I$2</definedName>
    <definedName name="solver_adj" localSheetId="1" hidden="1">Hoja2!$K$6:$P$6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Hoja1!$F$3:$F$6</definedName>
    <definedName name="solver_lhs1" localSheetId="1" hidden="1">Hoja2!$J$9:$J$34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Hoja1!$F$2</definedName>
    <definedName name="solver_opt" localSheetId="1" hidden="1">Hoja2!$J$6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hs1" localSheetId="0" hidden="1">Hoja1!$G$3:$G$6</definedName>
    <definedName name="solver_rhs1" localSheetId="1" hidden="1">Hoja2!$K$9:$K$34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9" i="2"/>
  <c r="I9" i="2" s="1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9" i="2"/>
  <c r="F4" i="1"/>
  <c r="F5" i="1"/>
  <c r="F6" i="1"/>
  <c r="F3" i="1"/>
  <c r="D4" i="1"/>
  <c r="D5" i="1"/>
  <c r="D6" i="1"/>
  <c r="D3" i="1"/>
  <c r="J6" i="2" l="1"/>
  <c r="F2" i="1"/>
</calcChain>
</file>

<file path=xl/sharedStrings.xml><?xml version="1.0" encoding="utf-8"?>
<sst xmlns="http://schemas.openxmlformats.org/spreadsheetml/2006/main" count="31" uniqueCount="24">
  <si>
    <t>x1</t>
  </si>
  <si>
    <t>x2</t>
  </si>
  <si>
    <t>y=sal</t>
  </si>
  <si>
    <t>compuerta OR</t>
  </si>
  <si>
    <t>Z</t>
  </si>
  <si>
    <t>a0</t>
  </si>
  <si>
    <t>a1</t>
  </si>
  <si>
    <t>a2</t>
  </si>
  <si>
    <t>ycal</t>
  </si>
  <si>
    <t>Verif</t>
  </si>
  <si>
    <t>ok</t>
  </si>
  <si>
    <t>Id</t>
  </si>
  <si>
    <t>x1 edad</t>
  </si>
  <si>
    <t>x2 genero</t>
  </si>
  <si>
    <t>x3 color</t>
  </si>
  <si>
    <t>x4 lugar</t>
  </si>
  <si>
    <t>x5 ocupacion</t>
  </si>
  <si>
    <t>Bebida</t>
  </si>
  <si>
    <t>a3</t>
  </si>
  <si>
    <t>a4</t>
  </si>
  <si>
    <t>a5</t>
  </si>
  <si>
    <t>dif max y min</t>
  </si>
  <si>
    <t>Bebida_cal</t>
  </si>
  <si>
    <t>Bebida 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</si>
</sst>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2065-D9AE-4056-BDC8-9CDC5A9C35F7}">
  <dimension ref="A1:I6"/>
  <sheetViews>
    <sheetView zoomScale="182" workbookViewId="0">
      <selection activeCell="M6" sqref="M6"/>
    </sheetView>
  </sheetViews>
  <sheetFormatPr baseColWidth="10" defaultRowHeight="14.4" x14ac:dyDescent="0.3"/>
  <sheetData>
    <row r="1" spans="1:9" x14ac:dyDescent="0.3">
      <c r="A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3">
      <c r="A2" s="2" t="s">
        <v>0</v>
      </c>
      <c r="B2" s="2" t="s">
        <v>1</v>
      </c>
      <c r="C2" s="2" t="s">
        <v>2</v>
      </c>
      <c r="D2" s="4" t="s">
        <v>8</v>
      </c>
      <c r="E2" s="4" t="s">
        <v>9</v>
      </c>
      <c r="F2" s="3">
        <f>SUM(F3:F6)</f>
        <v>0.25000000000149619</v>
      </c>
      <c r="G2" s="3">
        <v>0.25000000368950287</v>
      </c>
      <c r="H2" s="6">
        <v>0.49999949817217026</v>
      </c>
      <c r="I2" s="6">
        <v>0.49999949817217038</v>
      </c>
    </row>
    <row r="3" spans="1:9" x14ac:dyDescent="0.3">
      <c r="A3" s="1">
        <v>0</v>
      </c>
      <c r="B3" s="1">
        <v>0</v>
      </c>
      <c r="C3" s="1">
        <v>0</v>
      </c>
      <c r="D3" s="5">
        <f>G2+H2*A3+I2*B3</f>
        <v>0.25000000368950287</v>
      </c>
      <c r="E3" s="3" t="s">
        <v>10</v>
      </c>
      <c r="F3" s="3">
        <f>(G$2+H$2*A3+I$2*B3-C3)^2</f>
        <v>6.2500001844751449E-2</v>
      </c>
      <c r="G3" s="3">
        <v>1</v>
      </c>
      <c r="H3" s="3"/>
      <c r="I3" s="3"/>
    </row>
    <row r="4" spans="1:9" x14ac:dyDescent="0.3">
      <c r="A4" s="1">
        <v>0</v>
      </c>
      <c r="B4" s="1">
        <v>1</v>
      </c>
      <c r="C4" s="1">
        <v>1</v>
      </c>
      <c r="D4" s="5">
        <f t="shared" ref="D4:D6" si="0">G3+H3*A4+I3*B4</f>
        <v>1</v>
      </c>
      <c r="E4" s="3" t="s">
        <v>10</v>
      </c>
      <c r="F4" s="3">
        <f t="shared" ref="F4:F6" si="1">(G$2+H$2*A4+I$2*B4-C4)^2</f>
        <v>6.2500249069411554E-2</v>
      </c>
      <c r="G4" s="3">
        <v>1</v>
      </c>
      <c r="H4" s="3"/>
      <c r="I4" s="3"/>
    </row>
    <row r="5" spans="1:9" x14ac:dyDescent="0.3">
      <c r="A5" s="1">
        <v>1</v>
      </c>
      <c r="B5" s="1">
        <v>0</v>
      </c>
      <c r="C5" s="1">
        <v>1</v>
      </c>
      <c r="D5" s="5">
        <f t="shared" si="0"/>
        <v>1</v>
      </c>
      <c r="E5" s="3" t="s">
        <v>10</v>
      </c>
      <c r="F5" s="3">
        <f t="shared" si="1"/>
        <v>6.2500249069411554E-2</v>
      </c>
      <c r="G5" s="3">
        <v>1</v>
      </c>
      <c r="H5" s="3"/>
      <c r="I5" s="3"/>
    </row>
    <row r="6" spans="1:9" x14ac:dyDescent="0.3">
      <c r="A6" s="1">
        <v>1</v>
      </c>
      <c r="B6" s="1">
        <v>1</v>
      </c>
      <c r="C6" s="1">
        <v>1</v>
      </c>
      <c r="D6" s="5">
        <f t="shared" si="0"/>
        <v>1</v>
      </c>
      <c r="E6" s="3" t="s">
        <v>10</v>
      </c>
      <c r="F6" s="3">
        <f t="shared" si="1"/>
        <v>6.2499500017921657E-2</v>
      </c>
      <c r="G6" s="3">
        <v>1</v>
      </c>
      <c r="H6" s="3"/>
      <c r="I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F72A-EED6-43FE-B084-147F3D5114BE}">
  <dimension ref="A3:P34"/>
  <sheetViews>
    <sheetView tabSelected="1" topLeftCell="A6" workbookViewId="0">
      <selection activeCell="I27" sqref="I27"/>
    </sheetView>
  </sheetViews>
  <sheetFormatPr baseColWidth="10" defaultRowHeight="14.4" x14ac:dyDescent="0.3"/>
  <sheetData>
    <row r="3" spans="1:16" x14ac:dyDescent="0.3">
      <c r="K3" t="s">
        <v>21</v>
      </c>
    </row>
    <row r="5" spans="1:16" x14ac:dyDescent="0.3">
      <c r="J5" s="3" t="s">
        <v>4</v>
      </c>
      <c r="K5" t="s">
        <v>5</v>
      </c>
      <c r="L5" s="3" t="s">
        <v>6</v>
      </c>
      <c r="M5" s="3" t="s">
        <v>7</v>
      </c>
      <c r="N5" s="3" t="s">
        <v>18</v>
      </c>
      <c r="O5" s="3" t="s">
        <v>19</v>
      </c>
      <c r="P5" s="3" t="s">
        <v>20</v>
      </c>
    </row>
    <row r="6" spans="1:16" x14ac:dyDescent="0.3">
      <c r="J6">
        <f>SUM(J9:J27)</f>
        <v>3.6999036977596385</v>
      </c>
      <c r="K6">
        <v>8.0538849978400509E-2</v>
      </c>
      <c r="L6">
        <v>1.3458701037126984E-2</v>
      </c>
      <c r="M6">
        <v>-0.19406145648599771</v>
      </c>
      <c r="N6">
        <v>-1.9294886647420056E-2</v>
      </c>
      <c r="O6">
        <v>0.20647582985000007</v>
      </c>
      <c r="P6">
        <v>-3.5023813064216758E-2</v>
      </c>
    </row>
    <row r="8" spans="1:16" x14ac:dyDescent="0.3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22</v>
      </c>
      <c r="I8" s="3" t="s">
        <v>23</v>
      </c>
    </row>
    <row r="9" spans="1:16" x14ac:dyDescent="0.3">
      <c r="A9" s="3">
        <v>1</v>
      </c>
      <c r="B9" s="3">
        <v>21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>
        <f>K$6+L$6*B9+M$6*C9+N$6*D9+O$6*E9+P$6*F9</f>
        <v>0.36317157175806714</v>
      </c>
      <c r="I9">
        <f>IF(H9&gt;=0.5,1,0)</f>
        <v>0</v>
      </c>
      <c r="J9">
        <f>(K$6+L$6*B9+M$6*C9+N$6*D9+O$6*E9+P$6*F9-G9)^2</f>
        <v>0.40555044701709064</v>
      </c>
      <c r="K9">
        <v>1</v>
      </c>
    </row>
    <row r="10" spans="1:16" x14ac:dyDescent="0.3">
      <c r="A10" s="3">
        <v>2</v>
      </c>
      <c r="B10" s="3">
        <v>25</v>
      </c>
      <c r="C10" s="3">
        <v>0</v>
      </c>
      <c r="D10" s="3">
        <v>1</v>
      </c>
      <c r="E10" s="3">
        <v>1</v>
      </c>
      <c r="F10" s="3">
        <v>0</v>
      </c>
      <c r="G10" s="3">
        <v>1</v>
      </c>
      <c r="H10">
        <f t="shared" ref="H10:H34" si="0">K$6+L$6*B10+M$6*C10+N$6*D10+O$6*E10+P$6*F10</f>
        <v>0.60418731910915513</v>
      </c>
      <c r="I10">
        <f t="shared" ref="I10:I34" si="1">IF(H10&gt;=0.5,1,0)</f>
        <v>1</v>
      </c>
      <c r="J10">
        <f>(K$6+L$6*B10+M$6*C10+N$6*D10+O$6*E10+P$6*F10-G10)^2</f>
        <v>0.15666767835399778</v>
      </c>
      <c r="K10">
        <v>1</v>
      </c>
    </row>
    <row r="11" spans="1:16" x14ac:dyDescent="0.3">
      <c r="A11" s="3">
        <v>3</v>
      </c>
      <c r="B11" s="3">
        <v>22</v>
      </c>
      <c r="C11" s="3">
        <v>0</v>
      </c>
      <c r="D11" s="3">
        <v>7</v>
      </c>
      <c r="E11" s="3">
        <v>0</v>
      </c>
      <c r="F11" s="3">
        <v>0</v>
      </c>
      <c r="G11" s="3">
        <v>0</v>
      </c>
      <c r="H11">
        <f t="shared" si="0"/>
        <v>0.24156606626325372</v>
      </c>
      <c r="I11">
        <f t="shared" si="1"/>
        <v>0</v>
      </c>
      <c r="J11">
        <f>(K$6+L$6*B11+M$6*C11+N$6*D11+O$6*E11+P$6*F11-G11)^2</f>
        <v>5.8354164369902685E-2</v>
      </c>
      <c r="K11">
        <v>1</v>
      </c>
    </row>
    <row r="12" spans="1:16" x14ac:dyDescent="0.3">
      <c r="A12" s="3">
        <v>4</v>
      </c>
      <c r="B12" s="3">
        <v>22</v>
      </c>
      <c r="C12" s="3">
        <v>0</v>
      </c>
      <c r="D12" s="3">
        <v>5</v>
      </c>
      <c r="E12" s="3">
        <v>0</v>
      </c>
      <c r="F12" s="3">
        <v>0</v>
      </c>
      <c r="G12" s="3">
        <v>0</v>
      </c>
      <c r="H12">
        <f t="shared" si="0"/>
        <v>0.28015583955809387</v>
      </c>
      <c r="I12">
        <f t="shared" si="1"/>
        <v>0</v>
      </c>
      <c r="J12">
        <f>(K$6+L$6*B12+M$6*C12+N$6*D12+O$6*E12+P$6*F12-G12)^2</f>
        <v>7.848729443850043E-2</v>
      </c>
      <c r="K12">
        <v>1</v>
      </c>
    </row>
    <row r="13" spans="1:16" x14ac:dyDescent="0.3">
      <c r="A13" s="3">
        <v>5</v>
      </c>
      <c r="B13" s="3">
        <v>24</v>
      </c>
      <c r="C13" s="3">
        <v>1</v>
      </c>
      <c r="D13" s="3">
        <v>0</v>
      </c>
      <c r="E13" s="3">
        <v>1</v>
      </c>
      <c r="F13" s="3">
        <v>2</v>
      </c>
      <c r="G13" s="3">
        <v>0</v>
      </c>
      <c r="H13">
        <f t="shared" si="0"/>
        <v>0.34591442210501694</v>
      </c>
      <c r="I13">
        <f t="shared" si="1"/>
        <v>0</v>
      </c>
      <c r="J13">
        <f>(K$6+L$6*B13+M$6*C13+N$6*D13+O$6*E13+P$6*F13-G13)^2</f>
        <v>0.11965678742024784</v>
      </c>
      <c r="K13">
        <v>1</v>
      </c>
    </row>
    <row r="14" spans="1:16" x14ac:dyDescent="0.3">
      <c r="A14" s="3">
        <v>6</v>
      </c>
      <c r="B14" s="3">
        <v>22</v>
      </c>
      <c r="C14" s="3">
        <v>1</v>
      </c>
      <c r="D14" s="3">
        <v>7</v>
      </c>
      <c r="E14" s="3">
        <v>1</v>
      </c>
      <c r="F14" s="3">
        <v>2</v>
      </c>
      <c r="G14" s="3">
        <v>1</v>
      </c>
      <c r="H14">
        <f t="shared" si="0"/>
        <v>0.18393281349882257</v>
      </c>
      <c r="I14">
        <f t="shared" si="1"/>
        <v>0</v>
      </c>
      <c r="J14">
        <f>(K$6+L$6*B14+M$6*C14+N$6*D14+O$6*E14+P$6*F14-G14)^2</f>
        <v>0.6659656528839476</v>
      </c>
      <c r="K14">
        <v>1</v>
      </c>
    </row>
    <row r="15" spans="1:16" x14ac:dyDescent="0.3">
      <c r="A15" s="3">
        <v>7</v>
      </c>
      <c r="B15" s="3">
        <v>21</v>
      </c>
      <c r="C15" s="3">
        <v>0</v>
      </c>
      <c r="D15" s="3">
        <v>0</v>
      </c>
      <c r="E15" s="3">
        <v>1</v>
      </c>
      <c r="F15" s="3">
        <v>2</v>
      </c>
      <c r="G15" s="3">
        <v>0</v>
      </c>
      <c r="H15">
        <f t="shared" si="0"/>
        <v>0.49959977547963375</v>
      </c>
      <c r="I15">
        <f t="shared" si="1"/>
        <v>0</v>
      </c>
      <c r="J15">
        <f>(K$6+L$6*B15+M$6*C15+N$6*D15+O$6*E15+P$6*F15-G15)^2</f>
        <v>0.24959993565930044</v>
      </c>
      <c r="K15">
        <v>1</v>
      </c>
    </row>
    <row r="16" spans="1:16" x14ac:dyDescent="0.3">
      <c r="A16" s="3">
        <v>8</v>
      </c>
      <c r="B16" s="3">
        <v>22</v>
      </c>
      <c r="C16" s="3">
        <v>0</v>
      </c>
      <c r="D16" s="3">
        <v>4</v>
      </c>
      <c r="E16" s="3">
        <v>0</v>
      </c>
      <c r="F16" s="3">
        <v>0</v>
      </c>
      <c r="G16" s="3">
        <v>0</v>
      </c>
      <c r="H16">
        <f t="shared" si="0"/>
        <v>0.29945072620551388</v>
      </c>
      <c r="I16">
        <f t="shared" si="1"/>
        <v>0</v>
      </c>
      <c r="J16">
        <f>(K$6+L$6*B16+M$6*C16+N$6*D16+O$6*E16+P$6*F16-G16)^2</f>
        <v>8.9670737425009639E-2</v>
      </c>
      <c r="K16">
        <v>1</v>
      </c>
    </row>
    <row r="17" spans="1:11" x14ac:dyDescent="0.3">
      <c r="A17" s="3">
        <v>9</v>
      </c>
      <c r="B17" s="3">
        <v>20</v>
      </c>
      <c r="C17" s="3">
        <v>1</v>
      </c>
      <c r="D17" s="3">
        <v>0</v>
      </c>
      <c r="E17" s="3">
        <v>1</v>
      </c>
      <c r="F17" s="3">
        <v>0</v>
      </c>
      <c r="G17" s="3">
        <v>0</v>
      </c>
      <c r="H17">
        <f t="shared" si="0"/>
        <v>0.36212724408494251</v>
      </c>
      <c r="I17">
        <f t="shared" si="1"/>
        <v>0</v>
      </c>
      <c r="J17">
        <f>(K$6+L$6*B17+M$6*C17+N$6*D17+O$6*E17+P$6*F17-G17)^2</f>
        <v>0.13113614090855552</v>
      </c>
      <c r="K17">
        <v>1</v>
      </c>
    </row>
    <row r="18" spans="1:11" x14ac:dyDescent="0.3">
      <c r="A18" s="3">
        <v>10</v>
      </c>
      <c r="B18" s="3">
        <v>22</v>
      </c>
      <c r="C18" s="3">
        <v>1</v>
      </c>
      <c r="D18" s="3">
        <v>2</v>
      </c>
      <c r="E18" s="3">
        <v>0</v>
      </c>
      <c r="F18" s="3">
        <v>0</v>
      </c>
      <c r="G18" s="3">
        <v>0</v>
      </c>
      <c r="H18">
        <f t="shared" si="0"/>
        <v>0.14397904301435629</v>
      </c>
      <c r="I18">
        <f t="shared" si="1"/>
        <v>0</v>
      </c>
      <c r="J18">
        <f>(K$6+L$6*B18+M$6*C18+N$6*D18+O$6*E18+P$6*F18-G18)^2</f>
        <v>2.0729964827329861E-2</v>
      </c>
      <c r="K18">
        <v>1</v>
      </c>
    </row>
    <row r="19" spans="1:11" x14ac:dyDescent="0.3">
      <c r="A19" s="3">
        <v>11</v>
      </c>
      <c r="B19" s="3">
        <v>21</v>
      </c>
      <c r="C19" s="3">
        <v>1</v>
      </c>
      <c r="D19" s="3">
        <v>7</v>
      </c>
      <c r="E19" s="3">
        <v>0</v>
      </c>
      <c r="F19" s="3">
        <v>2</v>
      </c>
      <c r="G19" s="3">
        <v>0</v>
      </c>
      <c r="H19">
        <f t="shared" si="0"/>
        <v>-3.6001717388304488E-2</v>
      </c>
      <c r="I19">
        <f t="shared" si="1"/>
        <v>0</v>
      </c>
      <c r="J19">
        <f>(K$6+L$6*B19+M$6*C19+N$6*D19+O$6*E19+P$6*F19-G19)^2</f>
        <v>1.2961236549073457E-3</v>
      </c>
      <c r="K19">
        <v>1</v>
      </c>
    </row>
    <row r="20" spans="1:11" x14ac:dyDescent="0.3">
      <c r="A20" s="3">
        <v>12</v>
      </c>
      <c r="B20" s="3">
        <v>23</v>
      </c>
      <c r="C20" s="3">
        <v>0</v>
      </c>
      <c r="D20" s="3">
        <v>7</v>
      </c>
      <c r="E20" s="3">
        <v>0</v>
      </c>
      <c r="F20" s="3">
        <v>2</v>
      </c>
      <c r="G20" s="3">
        <v>0</v>
      </c>
      <c r="H20">
        <f t="shared" si="0"/>
        <v>0.18497714117194719</v>
      </c>
      <c r="I20">
        <f t="shared" si="1"/>
        <v>0</v>
      </c>
      <c r="J20">
        <f>(K$6+L$6*B20+M$6*C20+N$6*D20+O$6*E20+P$6*F20-G20)^2</f>
        <v>3.4216542756146481E-2</v>
      </c>
      <c r="K20">
        <v>1</v>
      </c>
    </row>
    <row r="21" spans="1:11" x14ac:dyDescent="0.3">
      <c r="A21" s="3">
        <v>13</v>
      </c>
      <c r="B21" s="3">
        <v>21</v>
      </c>
      <c r="C21" s="3">
        <v>0</v>
      </c>
      <c r="D21" s="3">
        <v>2</v>
      </c>
      <c r="E21" s="3">
        <v>0</v>
      </c>
      <c r="F21" s="3">
        <v>0</v>
      </c>
      <c r="G21" s="3">
        <v>1</v>
      </c>
      <c r="H21">
        <f t="shared" si="0"/>
        <v>0.32458179846322704</v>
      </c>
      <c r="I21">
        <f t="shared" si="1"/>
        <v>0</v>
      </c>
      <c r="J21">
        <f>(K$6+L$6*B21+M$6*C21+N$6*D21+O$6*E21+P$6*F21-G21)^2</f>
        <v>0.4561897469671688</v>
      </c>
      <c r="K21">
        <v>1</v>
      </c>
    </row>
    <row r="22" spans="1:11" x14ac:dyDescent="0.3">
      <c r="A22" s="3">
        <v>14</v>
      </c>
      <c r="B22" s="3">
        <v>21</v>
      </c>
      <c r="C22" s="3">
        <v>0</v>
      </c>
      <c r="D22" s="3">
        <v>7</v>
      </c>
      <c r="E22" s="3">
        <v>1</v>
      </c>
      <c r="F22" s="3">
        <v>0</v>
      </c>
      <c r="G22" s="3">
        <v>0</v>
      </c>
      <c r="H22">
        <f t="shared" si="0"/>
        <v>0.4345831950761268</v>
      </c>
      <c r="I22">
        <f t="shared" si="1"/>
        <v>0</v>
      </c>
      <c r="J22">
        <f>(K$6+L$6*B22+M$6*C22+N$6*D22+O$6*E22+P$6*F22-G22)^2</f>
        <v>0.18886255344257488</v>
      </c>
      <c r="K22">
        <v>1</v>
      </c>
    </row>
    <row r="23" spans="1:11" x14ac:dyDescent="0.3">
      <c r="A23" s="3">
        <v>15</v>
      </c>
      <c r="B23" s="3">
        <v>22</v>
      </c>
      <c r="C23" s="3">
        <v>0</v>
      </c>
      <c r="D23" s="3">
        <v>1</v>
      </c>
      <c r="E23" s="3">
        <v>0</v>
      </c>
      <c r="F23" s="3">
        <v>2</v>
      </c>
      <c r="G23" s="3">
        <v>0</v>
      </c>
      <c r="H23">
        <f t="shared" si="0"/>
        <v>0.28728776001934053</v>
      </c>
      <c r="I23">
        <f t="shared" si="1"/>
        <v>0</v>
      </c>
      <c r="J23">
        <f>(K$6+L$6*B23+M$6*C23+N$6*D23+O$6*E23+P$6*F23-G23)^2</f>
        <v>8.2534257056930196E-2</v>
      </c>
      <c r="K23">
        <v>1</v>
      </c>
    </row>
    <row r="24" spans="1:11" x14ac:dyDescent="0.3">
      <c r="A24" s="3">
        <v>16</v>
      </c>
      <c r="B24" s="3">
        <v>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>
        <f t="shared" si="0"/>
        <v>0.37663027279519412</v>
      </c>
      <c r="I24">
        <f t="shared" si="1"/>
        <v>0</v>
      </c>
      <c r="J24">
        <f>(K$6+L$6*B24+M$6*C24+N$6*D24+O$6*E24+P$6*F24-G24)^2</f>
        <v>0.14185036238578233</v>
      </c>
      <c r="K24">
        <v>1</v>
      </c>
    </row>
    <row r="25" spans="1:11" x14ac:dyDescent="0.3">
      <c r="A25" s="3">
        <v>17</v>
      </c>
      <c r="B25" s="3">
        <v>21</v>
      </c>
      <c r="C25" s="3">
        <v>0</v>
      </c>
      <c r="D25" s="3">
        <v>2</v>
      </c>
      <c r="E25" s="3">
        <v>0</v>
      </c>
      <c r="F25" s="3">
        <v>2</v>
      </c>
      <c r="G25" s="3">
        <v>1</v>
      </c>
      <c r="H25">
        <f t="shared" si="0"/>
        <v>0.25453417233479353</v>
      </c>
      <c r="I25">
        <f t="shared" si="1"/>
        <v>0</v>
      </c>
      <c r="J25">
        <f>(K$6+L$6*B25+M$6*C25+N$6*D25+O$6*E25+P$6*F25-G25)^2</f>
        <v>0.55571930021657123</v>
      </c>
      <c r="K25">
        <v>1</v>
      </c>
    </row>
    <row r="26" spans="1:11" x14ac:dyDescent="0.3">
      <c r="A26" s="3">
        <v>18</v>
      </c>
      <c r="B26" s="3">
        <v>20</v>
      </c>
      <c r="C26" s="3">
        <v>0</v>
      </c>
      <c r="D26" s="3">
        <v>0</v>
      </c>
      <c r="E26" s="3">
        <v>0</v>
      </c>
      <c r="F26" s="3">
        <v>2</v>
      </c>
      <c r="G26" s="3">
        <v>0</v>
      </c>
      <c r="H26">
        <f t="shared" si="0"/>
        <v>0.27966524459250663</v>
      </c>
      <c r="I26">
        <f t="shared" si="1"/>
        <v>0</v>
      </c>
      <c r="J26">
        <f>(K$6+L$6*B26+M$6*C26+N$6*D26+O$6*E26+P$6*F26-G26)^2</f>
        <v>7.8212649032986567E-2</v>
      </c>
      <c r="K26">
        <v>1</v>
      </c>
    </row>
    <row r="27" spans="1:11" x14ac:dyDescent="0.3">
      <c r="A27" s="3">
        <v>19</v>
      </c>
      <c r="B27" s="3">
        <v>21</v>
      </c>
      <c r="C27" s="3">
        <v>0</v>
      </c>
      <c r="D27" s="3">
        <v>0</v>
      </c>
      <c r="E27" s="3">
        <v>1</v>
      </c>
      <c r="F27" s="3">
        <v>0</v>
      </c>
      <c r="G27" s="3">
        <v>1</v>
      </c>
      <c r="H27">
        <f t="shared" si="0"/>
        <v>0.56964740160806726</v>
      </c>
      <c r="I27">
        <f t="shared" si="1"/>
        <v>1</v>
      </c>
      <c r="J27">
        <f>(K$6+L$6*B27+M$6*C27+N$6*D27+O$6*E27+P$6*F27-G27)^2</f>
        <v>0.18520335894268816</v>
      </c>
      <c r="K27">
        <v>1</v>
      </c>
    </row>
    <row r="28" spans="1:11" x14ac:dyDescent="0.3">
      <c r="A28" s="3">
        <v>20</v>
      </c>
      <c r="B28" s="3">
        <v>21</v>
      </c>
      <c r="C28" s="3">
        <v>0</v>
      </c>
      <c r="D28" s="3">
        <v>5</v>
      </c>
      <c r="E28" s="3">
        <v>0</v>
      </c>
      <c r="F28" s="3">
        <v>0</v>
      </c>
      <c r="G28" s="3">
        <v>0</v>
      </c>
      <c r="H28">
        <f t="shared" si="0"/>
        <v>0.26669713852096688</v>
      </c>
      <c r="I28">
        <f t="shared" si="1"/>
        <v>0</v>
      </c>
      <c r="J28">
        <f>(K$6+L$6*B28+M$6*C28+N$6*D28+O$6*E28+P$6*F28-G28)^2</f>
        <v>7.1127363695271797E-2</v>
      </c>
      <c r="K28">
        <v>1</v>
      </c>
    </row>
    <row r="29" spans="1:11" x14ac:dyDescent="0.3">
      <c r="A29" s="3">
        <v>21</v>
      </c>
      <c r="B29" s="3">
        <v>22</v>
      </c>
      <c r="C29" s="3">
        <v>0</v>
      </c>
      <c r="D29" s="3">
        <v>1</v>
      </c>
      <c r="E29" s="3">
        <v>0</v>
      </c>
      <c r="F29" s="3">
        <v>2</v>
      </c>
      <c r="G29" s="3">
        <v>1</v>
      </c>
      <c r="H29">
        <f t="shared" si="0"/>
        <v>0.28728776001934053</v>
      </c>
      <c r="I29">
        <f t="shared" si="1"/>
        <v>0</v>
      </c>
      <c r="J29">
        <f>(K$6+L$6*B29+M$6*C29+N$6*D29+O$6*E29+P$6*F29-G29)^2</f>
        <v>0.50795873701824912</v>
      </c>
      <c r="K29">
        <v>1</v>
      </c>
    </row>
    <row r="30" spans="1:11" x14ac:dyDescent="0.3">
      <c r="A30" s="3">
        <v>22</v>
      </c>
      <c r="B30" s="3">
        <v>23</v>
      </c>
      <c r="C30" s="3">
        <v>0</v>
      </c>
      <c r="D30" s="3">
        <v>7</v>
      </c>
      <c r="E30" s="3">
        <v>0</v>
      </c>
      <c r="F30" s="3">
        <v>0</v>
      </c>
      <c r="G30" s="3">
        <v>0</v>
      </c>
      <c r="H30">
        <f t="shared" si="0"/>
        <v>0.25502476730038071</v>
      </c>
      <c r="I30">
        <f t="shared" si="1"/>
        <v>0</v>
      </c>
      <c r="J30">
        <f>(K$6+L$6*B30+M$6*C30+N$6*D30+O$6*E30+P$6*F30-G30)^2</f>
        <v>6.5037631936613327E-2</v>
      </c>
      <c r="K30">
        <v>1</v>
      </c>
    </row>
    <row r="31" spans="1:11" x14ac:dyDescent="0.3">
      <c r="A31" s="3">
        <v>23</v>
      </c>
      <c r="B31" s="3">
        <v>22</v>
      </c>
      <c r="C31" s="3">
        <v>1</v>
      </c>
      <c r="D31" s="3">
        <v>5</v>
      </c>
      <c r="E31" s="3">
        <v>0</v>
      </c>
      <c r="F31" s="3">
        <v>0</v>
      </c>
      <c r="G31" s="3">
        <v>0</v>
      </c>
      <c r="H31">
        <f t="shared" si="0"/>
        <v>8.6094383072096131E-2</v>
      </c>
      <c r="I31">
        <f t="shared" si="1"/>
        <v>0</v>
      </c>
      <c r="J31">
        <f>(K$6+L$6*B31+M$6*C31+N$6*D31+O$6*E31+P$6*F31-G31)^2</f>
        <v>7.4122427965648326E-3</v>
      </c>
      <c r="K31">
        <v>1</v>
      </c>
    </row>
    <row r="32" spans="1:11" x14ac:dyDescent="0.3">
      <c r="A32" s="3">
        <v>24</v>
      </c>
      <c r="B32" s="3">
        <v>21</v>
      </c>
      <c r="C32" s="3">
        <v>0</v>
      </c>
      <c r="D32" s="3">
        <v>3</v>
      </c>
      <c r="E32" s="3">
        <v>0</v>
      </c>
      <c r="F32" s="3">
        <v>2</v>
      </c>
      <c r="G32" s="3">
        <v>0</v>
      </c>
      <c r="H32">
        <f t="shared" si="0"/>
        <v>0.23523928568737346</v>
      </c>
      <c r="I32">
        <f t="shared" si="1"/>
        <v>0</v>
      </c>
      <c r="J32">
        <f>(K$6+L$6*B32+M$6*C32+N$6*D32+O$6*E32+P$6*F32-G32)^2</f>
        <v>5.5337521530705709E-2</v>
      </c>
      <c r="K32">
        <v>1</v>
      </c>
    </row>
    <row r="33" spans="1:11" x14ac:dyDescent="0.3">
      <c r="A33" s="3">
        <v>25</v>
      </c>
      <c r="B33" s="3">
        <v>21</v>
      </c>
      <c r="C33" s="3">
        <v>1</v>
      </c>
      <c r="D33" s="3">
        <v>3</v>
      </c>
      <c r="E33" s="3">
        <v>0</v>
      </c>
      <c r="F33" s="3">
        <v>2</v>
      </c>
      <c r="G33" s="3">
        <v>0</v>
      </c>
      <c r="H33">
        <f t="shared" si="0"/>
        <v>4.1177829201375749E-2</v>
      </c>
      <c r="I33">
        <f t="shared" si="1"/>
        <v>0</v>
      </c>
      <c r="J33">
        <f>(K$6+L$6*B33+M$6*C33+N$6*D33+O$6*E33+P$6*F33-G33)^2</f>
        <v>1.6956136177376734E-3</v>
      </c>
      <c r="K33">
        <v>1</v>
      </c>
    </row>
    <row r="34" spans="1:11" x14ac:dyDescent="0.3">
      <c r="A34" s="3">
        <v>26</v>
      </c>
      <c r="B34" s="3">
        <v>21</v>
      </c>
      <c r="C34" s="3">
        <v>0</v>
      </c>
      <c r="D34" s="3">
        <v>2</v>
      </c>
      <c r="E34" s="3">
        <v>1</v>
      </c>
      <c r="F34" s="3">
        <v>0</v>
      </c>
      <c r="G34" s="3">
        <v>1</v>
      </c>
      <c r="H34">
        <f t="shared" si="0"/>
        <v>0.53105762831322711</v>
      </c>
      <c r="I34">
        <f t="shared" si="1"/>
        <v>1</v>
      </c>
      <c r="J34">
        <f>(K$6+L$6*B34+M$6*C34+N$6*D34+O$6*E34+P$6*F34-G34)^2</f>
        <v>0.21990694796321544</v>
      </c>
      <c r="K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Bautista Rios</dc:creator>
  <cp:lastModifiedBy>Alfredo Bautista Rios</cp:lastModifiedBy>
  <dcterms:created xsi:type="dcterms:W3CDTF">2024-04-24T22:54:59Z</dcterms:created>
  <dcterms:modified xsi:type="dcterms:W3CDTF">2024-04-26T05:49:50Z</dcterms:modified>
</cp:coreProperties>
</file>