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2"/>
  </bookViews>
  <sheets>
    <sheet name="Informe de respuestas 1" sheetId="4" r:id="rId1"/>
    <sheet name="Informe de población 1" sheetId="5" r:id="rId2"/>
    <sheet name="Hoja1" sheetId="1" r:id="rId3"/>
  </sheets>
  <definedNames>
    <definedName name="solver_adj" localSheetId="2" hidden="1">Hoja1!$H$5:$I$5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Hoja1!$G$6:$G$7</definedName>
    <definedName name="solver_lhs2" localSheetId="2" hidden="1">Hoja1!$H$5</definedName>
    <definedName name="solver_lhs3" localSheetId="2" hidden="1">Hoja1!$H$5</definedName>
    <definedName name="solver_lhs4" localSheetId="2" hidden="1">Hoja1!$I$5</definedName>
    <definedName name="solver_lhs5" localSheetId="2" hidden="1">Hoja1!$I$5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Hoja1!$G$5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hs1" localSheetId="2" hidden="1">Hoja1!$H$6:$H$7</definedName>
    <definedName name="solver_rhs2" localSheetId="2" hidden="1">Hoja1!$C$6</definedName>
    <definedName name="solver_rhs3" localSheetId="2" hidden="1">Hoja1!$C$7</definedName>
    <definedName name="solver_rhs4" localSheetId="2" hidden="1">Hoja1!$D$6</definedName>
    <definedName name="solver_rhs5" localSheetId="2" hidden="1">Hoja1!$D$8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D6" i="1"/>
  <c r="C6" i="1"/>
  <c r="D5" i="1"/>
  <c r="C5" i="1"/>
</calcChain>
</file>

<file path=xl/sharedStrings.xml><?xml version="1.0" encoding="utf-8"?>
<sst xmlns="http://schemas.openxmlformats.org/spreadsheetml/2006/main" count="124" uniqueCount="66">
  <si>
    <t>ALGORITMO EVOLUTIVO</t>
  </si>
  <si>
    <t>Máx Z=2x+5y</t>
  </si>
  <si>
    <t>s.a.</t>
  </si>
  <si>
    <t>r1: 4x+6y&lt;=45</t>
  </si>
  <si>
    <t>r2: 2x+3y&lt;=25</t>
  </si>
  <si>
    <t>r3,r4: x,y&gt;=0</t>
  </si>
  <si>
    <t>x</t>
  </si>
  <si>
    <t>y</t>
  </si>
  <si>
    <t>--</t>
  </si>
  <si>
    <t>Z</t>
  </si>
  <si>
    <t>r1</t>
  </si>
  <si>
    <t>r2</t>
  </si>
  <si>
    <t>r3</t>
  </si>
  <si>
    <t>r4</t>
  </si>
  <si>
    <t>Microsoft Excel 14.0 Informe de respuestas</t>
  </si>
  <si>
    <t>Hoja de cálculo: [Libro1]Hoja1</t>
  </si>
  <si>
    <t>Informe creado: 18/04/2024 05:15:45 p. m.</t>
  </si>
  <si>
    <t>Resultado: Solver no puede mejorar la solución actual. Se cumplen todas las restricciones.</t>
  </si>
  <si>
    <t>Motor de Solver</t>
  </si>
  <si>
    <t>Motor: Evolutionary</t>
  </si>
  <si>
    <t>Tiempo de la solución: 154.344 segundos.</t>
  </si>
  <si>
    <t>Iteraciones: 0 Subproblemas: 29890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</si>
  <si>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</si>
  <si>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</si>
  <si>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</si>
  <si>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</si>
  <si>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</si>
  <si>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</si>
  <si>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</si>
  <si>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</si>
  <si>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</si>
  <si>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</si>
  <si>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</si>
  <si>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</si>
  <si>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</si>
  <si>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</si>
  <si>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</si>
  <si>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</si>
  <si>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$G$5</t>
  </si>
  <si>
    <t>r1 Z</t>
  </si>
  <si>
    <t>$H$5</t>
  </si>
  <si>
    <t>r1 x</t>
  </si>
  <si>
    <t>Continuar</t>
  </si>
  <si>
    <t>$I$5</t>
  </si>
  <si>
    <t>r1 y</t>
  </si>
  <si>
    <t>$G$6</t>
  </si>
  <si>
    <t>r1: 4x+6y&lt;=45 Z</t>
  </si>
  <si>
    <t>$G$6&lt;=$H$6</t>
  </si>
  <si>
    <t>No vinculante</t>
  </si>
  <si>
    <t>$G$7</t>
  </si>
  <si>
    <t>r2: 2x+3y&lt;=25 Z</t>
  </si>
  <si>
    <t>$G$7&lt;=$H$7</t>
  </si>
  <si>
    <t>$H$5&lt;=$C$6</t>
  </si>
  <si>
    <t>$H$5&gt;=$C$7</t>
  </si>
  <si>
    <t>$I$5&lt;=$D$6</t>
  </si>
  <si>
    <t>$I$5&gt;=$D$8</t>
  </si>
  <si>
    <t>Microsoft Excel 14.0 Informe de población</t>
  </si>
  <si>
    <t>Óptimo</t>
  </si>
  <si>
    <t>Valor</t>
  </si>
  <si>
    <t>Media</t>
  </si>
  <si>
    <t>Estándar</t>
  </si>
  <si>
    <t>Desviación</t>
  </si>
  <si>
    <t>Máximo</t>
  </si>
  <si>
    <t>Mínimo</t>
  </si>
  <si>
    <t>Parámetros</t>
  </si>
  <si>
    <t>Subproblemas: 29890, Convergencia 0.0001, Tamaño de población 100, Valor de inicialización aleatorio 0, Tasa de mutación 0.075, Tiempo sin mejora 30 seg.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</si>
</sst>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9" zoomScale="160" zoomScaleNormal="160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" customWidth="1"/>
    <col min="3" max="3" width="14.140625" customWidth="1"/>
    <col min="4" max="4" width="15.5703125" bestFit="1" customWidth="1"/>
    <col min="5" max="5" width="12" bestFit="1" customWidth="1"/>
    <col min="6" max="6" width="13.28515625" customWidth="1"/>
    <col min="7" max="7" width="12" bestFit="1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x14ac:dyDescent="0.25">
      <c r="A6" s="1"/>
      <c r="B6" t="s">
        <v>19</v>
      </c>
    </row>
    <row r="7" spans="1:5" x14ac:dyDescent="0.25">
      <c r="A7" s="1"/>
      <c r="B7" t="s">
        <v>20</v>
      </c>
    </row>
    <row r="8" spans="1:5" x14ac:dyDescent="0.25">
      <c r="A8" s="1"/>
      <c r="B8" t="s">
        <v>21</v>
      </c>
    </row>
    <row r="9" spans="1:5" x14ac:dyDescent="0.25">
      <c r="A9" s="1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2" spans="1:5" x14ac:dyDescent="0.25">
      <c r="B12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0" t="s">
        <v>27</v>
      </c>
      <c r="C15" s="10" t="s">
        <v>28</v>
      </c>
      <c r="D15" s="10" t="s">
        <v>29</v>
      </c>
      <c r="E15" s="10" t="s">
        <v>30</v>
      </c>
    </row>
    <row r="16" spans="1:5" ht="15.75" thickBot="1" x14ac:dyDescent="0.3">
      <c r="B16" s="9" t="s">
        <v>38</v>
      </c>
      <c r="C16" s="9" t="s">
        <v>39</v>
      </c>
      <c r="D16" s="12">
        <v>0</v>
      </c>
      <c r="E16" s="12">
        <v>37.499662453442212</v>
      </c>
    </row>
    <row r="19" spans="1:7" ht="15.75" thickBot="1" x14ac:dyDescent="0.3">
      <c r="A19" t="s">
        <v>31</v>
      </c>
    </row>
    <row r="20" spans="1:7" ht="15.75" thickBot="1" x14ac:dyDescent="0.3">
      <c r="B20" s="10" t="s">
        <v>27</v>
      </c>
      <c r="C20" s="10" t="s">
        <v>28</v>
      </c>
      <c r="D20" s="10" t="s">
        <v>29</v>
      </c>
      <c r="E20" s="10" t="s">
        <v>30</v>
      </c>
      <c r="F20" s="10" t="s">
        <v>32</v>
      </c>
    </row>
    <row r="21" spans="1:7" x14ac:dyDescent="0.25">
      <c r="B21" s="11" t="s">
        <v>40</v>
      </c>
      <c r="C21" s="11" t="s">
        <v>41</v>
      </c>
      <c r="D21" s="13">
        <v>0</v>
      </c>
      <c r="E21" s="13">
        <v>8.6535886225649138E-5</v>
      </c>
      <c r="F21" s="11" t="s">
        <v>42</v>
      </c>
    </row>
    <row r="22" spans="1:7" ht="15.75" thickBot="1" x14ac:dyDescent="0.3">
      <c r="B22" s="9" t="s">
        <v>43</v>
      </c>
      <c r="C22" s="9" t="s">
        <v>44</v>
      </c>
      <c r="D22" s="12">
        <v>0</v>
      </c>
      <c r="E22" s="12">
        <v>7.4998978763339519</v>
      </c>
      <c r="F22" s="9" t="s">
        <v>42</v>
      </c>
    </row>
    <row r="25" spans="1:7" ht="15.75" thickBot="1" x14ac:dyDescent="0.3">
      <c r="A25" t="s">
        <v>33</v>
      </c>
    </row>
    <row r="26" spans="1:7" ht="15.75" thickBot="1" x14ac:dyDescent="0.3">
      <c r="B26" s="10" t="s">
        <v>27</v>
      </c>
      <c r="C26" s="10" t="s">
        <v>28</v>
      </c>
      <c r="D26" s="10" t="s">
        <v>34</v>
      </c>
      <c r="E26" s="10" t="s">
        <v>35</v>
      </c>
      <c r="F26" s="10" t="s">
        <v>36</v>
      </c>
      <c r="G26" s="10" t="s">
        <v>37</v>
      </c>
    </row>
    <row r="27" spans="1:7" x14ac:dyDescent="0.25">
      <c r="B27" s="11" t="s">
        <v>45</v>
      </c>
      <c r="C27" s="11" t="s">
        <v>46</v>
      </c>
      <c r="D27" s="13">
        <v>44.99973340154861</v>
      </c>
      <c r="E27" s="11" t="s">
        <v>47</v>
      </c>
      <c r="F27" s="11" t="s">
        <v>48</v>
      </c>
      <c r="G27" s="11">
        <v>2.6659845138965466E-4</v>
      </c>
    </row>
    <row r="28" spans="1:7" x14ac:dyDescent="0.25">
      <c r="B28" s="11" t="s">
        <v>49</v>
      </c>
      <c r="C28" s="11" t="s">
        <v>50</v>
      </c>
      <c r="D28" s="13">
        <v>22.499866700774305</v>
      </c>
      <c r="E28" s="11" t="s">
        <v>51</v>
      </c>
      <c r="F28" s="11" t="s">
        <v>48</v>
      </c>
      <c r="G28" s="11">
        <v>2.5001332992256948</v>
      </c>
    </row>
    <row r="29" spans="1:7" x14ac:dyDescent="0.25">
      <c r="B29" s="11" t="s">
        <v>40</v>
      </c>
      <c r="C29" s="11" t="s">
        <v>41</v>
      </c>
      <c r="D29" s="13">
        <v>8.6535886225649138E-5</v>
      </c>
      <c r="E29" s="11" t="s">
        <v>52</v>
      </c>
      <c r="F29" s="11" t="s">
        <v>48</v>
      </c>
      <c r="G29" s="11">
        <v>12.499913464113774</v>
      </c>
    </row>
    <row r="30" spans="1:7" x14ac:dyDescent="0.25">
      <c r="B30" s="11" t="s">
        <v>40</v>
      </c>
      <c r="C30" s="11" t="s">
        <v>41</v>
      </c>
      <c r="D30" s="13">
        <v>8.6535886225649138E-5</v>
      </c>
      <c r="E30" s="11" t="s">
        <v>53</v>
      </c>
      <c r="F30" s="11" t="s">
        <v>48</v>
      </c>
      <c r="G30" s="13">
        <v>8.6535886225649138E-5</v>
      </c>
    </row>
    <row r="31" spans="1:7" x14ac:dyDescent="0.25">
      <c r="B31" s="11" t="s">
        <v>43</v>
      </c>
      <c r="C31" s="11" t="s">
        <v>44</v>
      </c>
      <c r="D31" s="13">
        <v>7.4998978763339519</v>
      </c>
      <c r="E31" s="11" t="s">
        <v>54</v>
      </c>
      <c r="F31" s="11" t="s">
        <v>48</v>
      </c>
      <c r="G31" s="11">
        <v>0.83343545699938204</v>
      </c>
    </row>
    <row r="32" spans="1:7" ht="15.75" thickBot="1" x14ac:dyDescent="0.3">
      <c r="B32" s="9" t="s">
        <v>43</v>
      </c>
      <c r="C32" s="9" t="s">
        <v>44</v>
      </c>
      <c r="D32" s="12">
        <v>7.4998978763339519</v>
      </c>
      <c r="E32" s="9" t="s">
        <v>55</v>
      </c>
      <c r="F32" s="9" t="s">
        <v>48</v>
      </c>
      <c r="G32" s="12">
        <v>7.4998978763339519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opLeftCell="A13" zoomScale="160" zoomScaleNormal="160" workbookViewId="0">
      <selection activeCell="G10" sqref="G10"/>
    </sheetView>
  </sheetViews>
  <sheetFormatPr baseColWidth="10" defaultRowHeight="15" x14ac:dyDescent="0.25"/>
  <cols>
    <col min="1" max="1" width="2.28515625" customWidth="1"/>
    <col min="2" max="2" width="6" customWidth="1"/>
    <col min="3" max="3" width="14.140625" bestFit="1" customWidth="1"/>
    <col min="4" max="7" width="12" bestFit="1" customWidth="1"/>
    <col min="8" max="8" width="8" customWidth="1"/>
  </cols>
  <sheetData>
    <row r="1" spans="1:8" x14ac:dyDescent="0.25">
      <c r="A1" s="1" t="s">
        <v>56</v>
      </c>
    </row>
    <row r="2" spans="1:8" x14ac:dyDescent="0.25">
      <c r="A2" s="1" t="s">
        <v>15</v>
      </c>
    </row>
    <row r="3" spans="1:8" x14ac:dyDescent="0.25">
      <c r="A3" s="1" t="s">
        <v>16</v>
      </c>
    </row>
    <row r="6" spans="1:8" ht="15.75" thickBot="1" x14ac:dyDescent="0.3">
      <c r="A6" t="s">
        <v>31</v>
      </c>
    </row>
    <row r="7" spans="1:8" x14ac:dyDescent="0.25">
      <c r="B7" s="14"/>
      <c r="C7" s="14"/>
      <c r="D7" s="14" t="s">
        <v>57</v>
      </c>
      <c r="E7" s="14" t="s">
        <v>59</v>
      </c>
      <c r="F7" s="14" t="s">
        <v>60</v>
      </c>
      <c r="G7" s="14" t="s">
        <v>62</v>
      </c>
      <c r="H7" s="14" t="s">
        <v>63</v>
      </c>
    </row>
    <row r="8" spans="1:8" ht="15.75" thickBot="1" x14ac:dyDescent="0.3">
      <c r="B8" s="15" t="s">
        <v>27</v>
      </c>
      <c r="C8" s="15" t="s">
        <v>28</v>
      </c>
      <c r="D8" s="15" t="s">
        <v>58</v>
      </c>
      <c r="E8" s="15" t="s">
        <v>58</v>
      </c>
      <c r="F8" s="15" t="s">
        <v>61</v>
      </c>
      <c r="G8" s="15" t="s">
        <v>58</v>
      </c>
      <c r="H8" s="15" t="s">
        <v>58</v>
      </c>
    </row>
    <row r="9" spans="1:8" x14ac:dyDescent="0.25">
      <c r="B9" s="11" t="s">
        <v>40</v>
      </c>
      <c r="C9" s="11" t="s">
        <v>41</v>
      </c>
      <c r="D9" s="13">
        <v>8.6535886225649138E-5</v>
      </c>
      <c r="E9" s="13">
        <v>3.1196728403519192E-4</v>
      </c>
      <c r="F9" s="11">
        <v>3.1303457747849407E-4</v>
      </c>
      <c r="G9" s="11">
        <v>8.2582711595313772E-4</v>
      </c>
      <c r="H9" s="11">
        <v>0</v>
      </c>
    </row>
    <row r="10" spans="1:8" ht="15.75" thickBot="1" x14ac:dyDescent="0.3">
      <c r="B10" s="9" t="s">
        <v>43</v>
      </c>
      <c r="C10" s="9" t="s">
        <v>44</v>
      </c>
      <c r="D10" s="12">
        <v>7.4998978763339519</v>
      </c>
      <c r="E10" s="12">
        <v>5.5111770751952278</v>
      </c>
      <c r="F10" s="9">
        <v>2.995371213327807</v>
      </c>
      <c r="G10" s="9">
        <v>7.4998978763339519</v>
      </c>
      <c r="H10" s="9">
        <v>0</v>
      </c>
    </row>
    <row r="12" spans="1:8" ht="15.75" thickBot="1" x14ac:dyDescent="0.3">
      <c r="A12" t="s">
        <v>33</v>
      </c>
    </row>
    <row r="13" spans="1:8" x14ac:dyDescent="0.25">
      <c r="B13" s="14"/>
      <c r="C13" s="14"/>
      <c r="D13" s="14" t="s">
        <v>57</v>
      </c>
      <c r="E13" s="14" t="s">
        <v>59</v>
      </c>
      <c r="F13" s="14" t="s">
        <v>60</v>
      </c>
      <c r="G13" s="14" t="s">
        <v>62</v>
      </c>
      <c r="H13" s="14" t="s">
        <v>63</v>
      </c>
    </row>
    <row r="14" spans="1:8" ht="15.75" thickBot="1" x14ac:dyDescent="0.3">
      <c r="B14" s="15" t="s">
        <v>27</v>
      </c>
      <c r="C14" s="15" t="s">
        <v>28</v>
      </c>
      <c r="D14" s="15" t="s">
        <v>58</v>
      </c>
      <c r="E14" s="15" t="s">
        <v>58</v>
      </c>
      <c r="F14" s="15" t="s">
        <v>61</v>
      </c>
      <c r="G14" s="15" t="s">
        <v>58</v>
      </c>
      <c r="H14" s="15" t="s">
        <v>58</v>
      </c>
    </row>
    <row r="15" spans="1:8" x14ac:dyDescent="0.25">
      <c r="B15" s="11" t="s">
        <v>45</v>
      </c>
      <c r="C15" s="11" t="s">
        <v>46</v>
      </c>
      <c r="D15" s="13">
        <v>44.99973340154861</v>
      </c>
      <c r="E15" s="13">
        <v>33.068310320307511</v>
      </c>
      <c r="F15" s="11">
        <v>17.971798120672542</v>
      </c>
      <c r="G15" s="11">
        <v>44.99973340154861</v>
      </c>
      <c r="H15" s="11">
        <v>0</v>
      </c>
    </row>
    <row r="16" spans="1:8" ht="15.75" thickBot="1" x14ac:dyDescent="0.3">
      <c r="B16" s="9" t="s">
        <v>49</v>
      </c>
      <c r="C16" s="9" t="s">
        <v>50</v>
      </c>
      <c r="D16" s="12">
        <v>22.499866700774305</v>
      </c>
      <c r="E16" s="12">
        <v>16.534155160153755</v>
      </c>
      <c r="F16" s="9">
        <v>8.9858990603362709</v>
      </c>
      <c r="G16" s="9">
        <v>22.499866700774305</v>
      </c>
      <c r="H16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15" zoomScaleNormal="115" workbookViewId="0">
      <selection activeCell="K6" sqref="K6"/>
    </sheetView>
  </sheetViews>
  <sheetFormatPr baseColWidth="10" defaultRowHeight="15" x14ac:dyDescent="0.25"/>
  <sheetData>
    <row r="1" spans="1:13" x14ac:dyDescent="0.25">
      <c r="A1" s="1" t="s">
        <v>0</v>
      </c>
    </row>
    <row r="3" spans="1:13" x14ac:dyDescent="0.25">
      <c r="A3" t="s">
        <v>1</v>
      </c>
      <c r="F3" t="s">
        <v>1</v>
      </c>
    </row>
    <row r="4" spans="1:13" x14ac:dyDescent="0.25">
      <c r="A4" t="s">
        <v>2</v>
      </c>
      <c r="C4" s="4" t="s">
        <v>6</v>
      </c>
      <c r="D4" s="4" t="s">
        <v>7</v>
      </c>
      <c r="G4" s="7" t="s">
        <v>9</v>
      </c>
      <c r="H4" s="7" t="s">
        <v>6</v>
      </c>
      <c r="I4" s="7" t="s">
        <v>7</v>
      </c>
    </row>
    <row r="5" spans="1:13" x14ac:dyDescent="0.25">
      <c r="A5" t="s">
        <v>3</v>
      </c>
      <c r="B5" s="8" t="s">
        <v>10</v>
      </c>
      <c r="C5" s="2">
        <f>45/4</f>
        <v>11.25</v>
      </c>
      <c r="D5" s="2">
        <f>45/6</f>
        <v>7.5</v>
      </c>
      <c r="G5" s="7">
        <f>2*H5+5*I5</f>
        <v>37.499662453442212</v>
      </c>
      <c r="H5" s="7">
        <v>8.6535886225649138E-5</v>
      </c>
      <c r="I5" s="7">
        <v>7.4998978763339519</v>
      </c>
    </row>
    <row r="6" spans="1:13" x14ac:dyDescent="0.25">
      <c r="A6" t="s">
        <v>4</v>
      </c>
      <c r="B6" s="8" t="s">
        <v>11</v>
      </c>
      <c r="C6" s="5">
        <f>25/2</f>
        <v>12.5</v>
      </c>
      <c r="D6" s="5">
        <f>25/3</f>
        <v>8.3333333333333339</v>
      </c>
      <c r="F6" s="8" t="s">
        <v>3</v>
      </c>
      <c r="G6">
        <f>4*H5+6*I5</f>
        <v>44.99973340154861</v>
      </c>
      <c r="H6">
        <v>45</v>
      </c>
    </row>
    <row r="7" spans="1:13" x14ac:dyDescent="0.25">
      <c r="A7" t="s">
        <v>5</v>
      </c>
      <c r="B7" s="8" t="s">
        <v>12</v>
      </c>
      <c r="C7" s="5">
        <v>0</v>
      </c>
      <c r="D7" s="3" t="s">
        <v>8</v>
      </c>
      <c r="F7" s="8" t="s">
        <v>4</v>
      </c>
      <c r="G7">
        <f>2*H5+3*I5</f>
        <v>22.499866700774305</v>
      </c>
      <c r="H7">
        <v>25</v>
      </c>
    </row>
    <row r="8" spans="1:13" x14ac:dyDescent="0.25">
      <c r="B8" s="8" t="s">
        <v>13</v>
      </c>
      <c r="C8" s="3" t="s">
        <v>8</v>
      </c>
      <c r="D8" s="6">
        <v>0</v>
      </c>
    </row>
    <row r="9" spans="1:13" x14ac:dyDescent="0.25">
      <c r="G9" s="18" t="s">
        <v>9</v>
      </c>
      <c r="H9" s="18" t="s">
        <v>6</v>
      </c>
      <c r="I9" s="18" t="s">
        <v>7</v>
      </c>
      <c r="J9" s="19" t="s">
        <v>64</v>
      </c>
      <c r="K9" s="19"/>
      <c r="L9" s="19"/>
      <c r="M9" s="19"/>
    </row>
    <row r="10" spans="1:13" ht="69.75" customHeight="1" x14ac:dyDescent="0.25">
      <c r="G10" s="16">
        <v>37.499662453442212</v>
      </c>
      <c r="H10" s="16">
        <v>8.6535886225649138E-5</v>
      </c>
      <c r="I10" s="16">
        <v>7.4998978763339519</v>
      </c>
      <c r="J10" s="17" t="s">
        <v>65</v>
      </c>
      <c r="K10" s="17"/>
      <c r="L10" s="17"/>
      <c r="M10" s="17"/>
    </row>
  </sheetData>
  <mergeCells count="2">
    <mergeCell ref="J10:M10"/>
    <mergeCell ref="J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de respuestas 1</vt:lpstr>
      <vt:lpstr>Informe de población 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2024-04-18T22:39:20Z</dcterms:created>
  <dcterms:modified xsi:type="dcterms:W3CDTF">2024-04-19T03:01:54Z</dcterms:modified>
</cp:coreProperties>
</file>