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kpp01\Downloads\"/>
    </mc:Choice>
  </mc:AlternateContent>
  <xr:revisionPtr revIDLastSave="0" documentId="13_ncr:1_{586C3913-9616-45FD-9171-2DF657E732A1}" xr6:coauthVersionLast="47" xr6:coauthVersionMax="47" xr10:uidLastSave="{00000000-0000-0000-0000-000000000000}"/>
  <bookViews>
    <workbookView xWindow="-120" yWindow="-120" windowWidth="38640" windowHeight="21840" activeTab="2" xr2:uid="{00000000-000D-0000-FFFF-FFFF00000000}"/>
  </bookViews>
  <sheets>
    <sheet name="ビンゴ" sheetId="1" r:id="rId1"/>
    <sheet name="数字要素リスト" sheetId="2" r:id="rId2"/>
    <sheet name="シート4" sheetId="3" r:id="rId3"/>
    <sheet name="結果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3" l="1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J23" i="3"/>
  <c r="C23" i="3"/>
  <c r="J22" i="3"/>
  <c r="C22" i="3"/>
  <c r="J21" i="3"/>
  <c r="C21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J4" i="3"/>
  <c r="C4" i="3"/>
  <c r="J3" i="3"/>
  <c r="C3" i="3"/>
  <c r="J2" i="3"/>
  <c r="C2" i="3"/>
  <c r="J1" i="3"/>
  <c r="E2" i="3"/>
  <c r="E8" i="3"/>
  <c r="E14" i="3"/>
  <c r="E20" i="3"/>
  <c r="E26" i="3"/>
  <c r="E32" i="3"/>
  <c r="E38" i="3"/>
  <c r="E44" i="3"/>
  <c r="E50" i="3"/>
  <c r="E56" i="3"/>
  <c r="E62" i="3"/>
  <c r="E68" i="3"/>
  <c r="E74" i="3"/>
  <c r="E61" i="3"/>
  <c r="E25" i="3"/>
  <c r="E73" i="3"/>
  <c r="E3" i="3"/>
  <c r="E9" i="3"/>
  <c r="E15" i="3"/>
  <c r="E21" i="3"/>
  <c r="E27" i="3"/>
  <c r="E33" i="3"/>
  <c r="E39" i="3"/>
  <c r="E45" i="3"/>
  <c r="E51" i="3"/>
  <c r="E57" i="3"/>
  <c r="E63" i="3"/>
  <c r="E69" i="3"/>
  <c r="E75" i="3"/>
  <c r="E13" i="3"/>
  <c r="E67" i="3"/>
  <c r="E4" i="3"/>
  <c r="E10" i="3"/>
  <c r="E16" i="3"/>
  <c r="E22" i="3"/>
  <c r="E28" i="3"/>
  <c r="E34" i="3"/>
  <c r="E40" i="3"/>
  <c r="E46" i="3"/>
  <c r="E52" i="3"/>
  <c r="E58" i="3"/>
  <c r="E64" i="3"/>
  <c r="E70" i="3"/>
  <c r="E19" i="3"/>
  <c r="E5" i="3"/>
  <c r="E11" i="3"/>
  <c r="E17" i="3"/>
  <c r="E23" i="3"/>
  <c r="E29" i="3"/>
  <c r="E35" i="3"/>
  <c r="E41" i="3"/>
  <c r="E47" i="3"/>
  <c r="E53" i="3"/>
  <c r="E59" i="3"/>
  <c r="E65" i="3"/>
  <c r="E71" i="3"/>
  <c r="E55" i="3"/>
  <c r="E7" i="3"/>
  <c r="E43" i="3"/>
  <c r="E6" i="3"/>
  <c r="E12" i="3"/>
  <c r="E18" i="3"/>
  <c r="E24" i="3"/>
  <c r="E30" i="3"/>
  <c r="E36" i="3"/>
  <c r="E42" i="3"/>
  <c r="E48" i="3"/>
  <c r="E54" i="3"/>
  <c r="E60" i="3"/>
  <c r="E66" i="3"/>
  <c r="E72" i="3"/>
  <c r="E31" i="3"/>
  <c r="E37" i="3"/>
  <c r="E49" i="3"/>
  <c r="E1" i="3"/>
  <c r="F49" i="3" l="1"/>
  <c r="F37" i="3"/>
  <c r="F31" i="3"/>
  <c r="F72" i="3"/>
  <c r="F66" i="3"/>
  <c r="F60" i="3"/>
  <c r="F54" i="3"/>
  <c r="F48" i="3"/>
  <c r="F42" i="3"/>
  <c r="F36" i="3"/>
  <c r="F30" i="3"/>
  <c r="F24" i="3"/>
  <c r="F18" i="3"/>
  <c r="F12" i="3"/>
  <c r="F6" i="3"/>
  <c r="F43" i="3"/>
  <c r="F7" i="3"/>
  <c r="F55" i="3"/>
  <c r="F71" i="3"/>
  <c r="F65" i="3"/>
  <c r="F59" i="3"/>
  <c r="F53" i="3"/>
  <c r="F47" i="3"/>
  <c r="F41" i="3"/>
  <c r="F35" i="3"/>
  <c r="F29" i="3"/>
  <c r="F23" i="3"/>
  <c r="F17" i="3"/>
  <c r="F11" i="3"/>
  <c r="F5" i="3"/>
  <c r="F19" i="3"/>
  <c r="F70" i="3"/>
  <c r="F64" i="3"/>
  <c r="F58" i="3"/>
  <c r="F52" i="3"/>
  <c r="F46" i="3"/>
  <c r="F40" i="3"/>
  <c r="F34" i="3"/>
  <c r="F28" i="3"/>
  <c r="F22" i="3"/>
  <c r="F16" i="3"/>
  <c r="F10" i="3"/>
  <c r="F4" i="3"/>
  <c r="F67" i="3"/>
  <c r="F13" i="3"/>
  <c r="F75" i="3"/>
  <c r="F69" i="3"/>
  <c r="F63" i="3"/>
  <c r="F57" i="3"/>
  <c r="F51" i="3"/>
  <c r="F45" i="3"/>
  <c r="F39" i="3"/>
  <c r="F33" i="3"/>
  <c r="F27" i="3"/>
  <c r="F21" i="3"/>
  <c r="F15" i="3"/>
  <c r="F9" i="3"/>
  <c r="F3" i="3"/>
  <c r="F73" i="3"/>
  <c r="F25" i="3"/>
  <c r="F61" i="3"/>
  <c r="F74" i="3"/>
  <c r="F68" i="3"/>
  <c r="F62" i="3"/>
  <c r="F56" i="3"/>
  <c r="F50" i="3"/>
  <c r="F44" i="3"/>
  <c r="F38" i="3"/>
  <c r="F32" i="3"/>
  <c r="F26" i="3"/>
  <c r="F20" i="3"/>
  <c r="F14" i="3"/>
  <c r="F8" i="3"/>
  <c r="F2" i="3"/>
  <c r="F1" i="3"/>
  <c r="K24" i="3"/>
  <c r="L24" i="3" s="1"/>
  <c r="K31" i="3"/>
  <c r="M31" i="3" s="1"/>
  <c r="K60" i="3"/>
  <c r="M60" i="3" s="1"/>
  <c r="K72" i="3"/>
  <c r="M72" i="3" s="1"/>
  <c r="K4" i="3"/>
  <c r="M4" i="3" s="1"/>
  <c r="K15" i="3"/>
  <c r="L15" i="3" s="1"/>
  <c r="K28" i="3"/>
  <c r="L28" i="3" s="1"/>
  <c r="K34" i="3"/>
  <c r="L34" i="3" s="1"/>
  <c r="K46" i="3"/>
  <c r="L46" i="3" s="1"/>
  <c r="K58" i="3"/>
  <c r="M58" i="3" s="1"/>
  <c r="K64" i="3"/>
  <c r="L64" i="3" s="1"/>
  <c r="K70" i="3"/>
  <c r="L70" i="3" s="1"/>
  <c r="K10" i="3"/>
  <c r="L10" i="3" s="1"/>
  <c r="K22" i="3"/>
  <c r="L22" i="3" s="1"/>
  <c r="K40" i="3"/>
  <c r="L40" i="3" s="1"/>
  <c r="K52" i="3"/>
  <c r="L52" i="3" s="1"/>
  <c r="K5" i="3"/>
  <c r="L5" i="3" s="1"/>
  <c r="K17" i="3"/>
  <c r="M17" i="3" s="1"/>
  <c r="K41" i="3"/>
  <c r="M41" i="3" s="1"/>
  <c r="K65" i="3"/>
  <c r="M65" i="3" s="1"/>
  <c r="K53" i="3"/>
  <c r="M53" i="3" s="1"/>
  <c r="K6" i="3"/>
  <c r="L6" i="3" s="1"/>
  <c r="K18" i="3"/>
  <c r="M18" i="3" s="1"/>
  <c r="K30" i="3"/>
  <c r="M30" i="3" s="1"/>
  <c r="K42" i="3"/>
  <c r="M42" i="3" s="1"/>
  <c r="K54" i="3"/>
  <c r="M54" i="3" s="1"/>
  <c r="K66" i="3"/>
  <c r="M66" i="3" s="1"/>
  <c r="K29" i="3"/>
  <c r="M29" i="3" s="1"/>
  <c r="K12" i="3"/>
  <c r="M12" i="3" s="1"/>
  <c r="K7" i="3"/>
  <c r="M7" i="3" s="1"/>
  <c r="K13" i="3"/>
  <c r="M13" i="3" s="1"/>
  <c r="K19" i="3"/>
  <c r="M19" i="3" s="1"/>
  <c r="K55" i="3"/>
  <c r="M55" i="3" s="1"/>
  <c r="K73" i="3"/>
  <c r="L73" i="3" s="1"/>
  <c r="K25" i="3"/>
  <c r="L25" i="3" s="1"/>
  <c r="K43" i="3"/>
  <c r="L43" i="3" s="1"/>
  <c r="K67" i="3"/>
  <c r="M67" i="3" s="1"/>
  <c r="K36" i="3"/>
  <c r="M36" i="3" s="1"/>
  <c r="K20" i="3"/>
  <c r="M20" i="3" s="1"/>
  <c r="K74" i="3"/>
  <c r="M74" i="3" s="1"/>
  <c r="K3" i="3"/>
  <c r="L3" i="3" s="1"/>
  <c r="K9" i="3"/>
  <c r="L9" i="3" s="1"/>
  <c r="K21" i="3"/>
  <c r="M21" i="3" s="1"/>
  <c r="K27" i="3"/>
  <c r="L27" i="3" s="1"/>
  <c r="K33" i="3"/>
  <c r="M33" i="3" s="1"/>
  <c r="K39" i="3"/>
  <c r="L39" i="3" s="1"/>
  <c r="K45" i="3"/>
  <c r="L45" i="3" s="1"/>
  <c r="K51" i="3"/>
  <c r="L51" i="3" s="1"/>
  <c r="K57" i="3"/>
  <c r="L57" i="3" s="1"/>
  <c r="K63" i="3"/>
  <c r="M63" i="3" s="1"/>
  <c r="K69" i="3"/>
  <c r="M69" i="3" s="1"/>
  <c r="K75" i="3"/>
  <c r="L75" i="3" s="1"/>
  <c r="M28" i="3"/>
  <c r="K32" i="3"/>
  <c r="K56" i="3"/>
  <c r="K68" i="3"/>
  <c r="K1" i="3"/>
  <c r="K37" i="3"/>
  <c r="K49" i="3"/>
  <c r="K61" i="3"/>
  <c r="K8" i="3"/>
  <c r="K11" i="3"/>
  <c r="K23" i="3"/>
  <c r="K71" i="3"/>
  <c r="K35" i="3"/>
  <c r="K47" i="3"/>
  <c r="K59" i="3"/>
  <c r="K16" i="3"/>
  <c r="K44" i="3"/>
  <c r="K2" i="3"/>
  <c r="K62" i="3"/>
  <c r="K14" i="3"/>
  <c r="K26" i="3"/>
  <c r="K38" i="3"/>
  <c r="K50" i="3"/>
  <c r="K48" i="3"/>
  <c r="L7" i="3" l="1"/>
  <c r="M9" i="3"/>
  <c r="M15" i="3"/>
  <c r="M64" i="3"/>
  <c r="L58" i="3"/>
  <c r="L41" i="3"/>
  <c r="L53" i="3"/>
  <c r="M24" i="3"/>
  <c r="M46" i="3"/>
  <c r="M39" i="3"/>
  <c r="L60" i="3"/>
  <c r="M6" i="3"/>
  <c r="L72" i="3"/>
  <c r="M43" i="3"/>
  <c r="M73" i="3"/>
  <c r="M10" i="3"/>
  <c r="L67" i="3"/>
  <c r="M45" i="3"/>
  <c r="L31" i="3"/>
  <c r="M57" i="3"/>
  <c r="L19" i="3"/>
  <c r="M51" i="3"/>
  <c r="M25" i="3"/>
  <c r="L18" i="3"/>
  <c r="L12" i="3"/>
  <c r="L4" i="3"/>
  <c r="L30" i="3"/>
  <c r="M5" i="3"/>
  <c r="M70" i="3"/>
  <c r="M3" i="3"/>
  <c r="L17" i="3"/>
  <c r="L20" i="3"/>
  <c r="L21" i="3"/>
  <c r="L13" i="3"/>
  <c r="L63" i="3"/>
  <c r="M27" i="3"/>
  <c r="L55" i="3"/>
  <c r="L36" i="3"/>
  <c r="M22" i="3"/>
  <c r="L42" i="3"/>
  <c r="L65" i="3"/>
  <c r="M34" i="3"/>
  <c r="M75" i="3"/>
  <c r="M40" i="3"/>
  <c r="L69" i="3"/>
  <c r="L54" i="3"/>
  <c r="M52" i="3"/>
  <c r="L29" i="3"/>
  <c r="L74" i="3"/>
  <c r="L66" i="3"/>
  <c r="L33" i="3"/>
  <c r="M48" i="3"/>
  <c r="L48" i="3"/>
  <c r="M71" i="3"/>
  <c r="L71" i="3"/>
  <c r="M2" i="3"/>
  <c r="L2" i="3"/>
  <c r="M37" i="3"/>
  <c r="L37" i="3"/>
  <c r="M44" i="3"/>
  <c r="L44" i="3"/>
  <c r="M16" i="3"/>
  <c r="L16" i="3"/>
  <c r="M59" i="3"/>
  <c r="L59" i="3"/>
  <c r="M68" i="3"/>
  <c r="L68" i="3"/>
  <c r="M47" i="3"/>
  <c r="L47" i="3"/>
  <c r="M56" i="3"/>
  <c r="L56" i="3"/>
  <c r="M32" i="3"/>
  <c r="L32" i="3"/>
  <c r="M1" i="3"/>
  <c r="L1" i="3"/>
  <c r="M23" i="3"/>
  <c r="L23" i="3"/>
  <c r="M11" i="3"/>
  <c r="L11" i="3"/>
  <c r="M50" i="3"/>
  <c r="L50" i="3"/>
  <c r="M38" i="3"/>
  <c r="L38" i="3"/>
  <c r="M26" i="3"/>
  <c r="L26" i="3"/>
  <c r="M8" i="3"/>
  <c r="L8" i="3"/>
  <c r="M35" i="3"/>
  <c r="L35" i="3"/>
  <c r="M61" i="3"/>
  <c r="L61" i="3"/>
  <c r="M14" i="3"/>
  <c r="L14" i="3"/>
  <c r="M62" i="3"/>
  <c r="L62" i="3"/>
  <c r="M49" i="3"/>
  <c r="L49" i="3"/>
</calcChain>
</file>

<file path=xl/sharedStrings.xml><?xml version="1.0" encoding="utf-8"?>
<sst xmlns="http://schemas.openxmlformats.org/spreadsheetml/2006/main" count="163" uniqueCount="82">
  <si>
    <t>あ</t>
  </si>
  <si>
    <t>番号</t>
  </si>
  <si>
    <t>結果</t>
  </si>
  <si>
    <t>数字</t>
  </si>
  <si>
    <t>要素</t>
  </si>
  <si>
    <t>済マーク</t>
  </si>
  <si>
    <t>済</t>
  </si>
  <si>
    <t>アイルランド</t>
  </si>
  <si>
    <t>アゼルバイジャン</t>
  </si>
  <si>
    <t>アメリカ合衆国</t>
  </si>
  <si>
    <t>アラブ首長国連邦</t>
  </si>
  <si>
    <t>アルゼンチン</t>
  </si>
  <si>
    <t>イギリス</t>
  </si>
  <si>
    <t>イスラエル</t>
  </si>
  <si>
    <t>イタリア</t>
  </si>
  <si>
    <t>インド</t>
  </si>
  <si>
    <t>インドネシア</t>
  </si>
  <si>
    <t>ウルグアイ</t>
  </si>
  <si>
    <t>エクアドル</t>
  </si>
  <si>
    <t>エストニア</t>
  </si>
  <si>
    <t>オーストラリア</t>
  </si>
  <si>
    <t>オーストリア</t>
  </si>
  <si>
    <t>オランダ</t>
  </si>
  <si>
    <t>ガイアナ</t>
  </si>
  <si>
    <t>カナダ</t>
  </si>
  <si>
    <t>韓国</t>
  </si>
  <si>
    <t>カンボジア</t>
  </si>
  <si>
    <t>キプロス</t>
  </si>
  <si>
    <t>ギリシャ</t>
  </si>
  <si>
    <t>クロアチア</t>
  </si>
  <si>
    <t>コロンビア</t>
  </si>
  <si>
    <t>サウジアラビア</t>
  </si>
  <si>
    <t>サンマリノ</t>
  </si>
  <si>
    <t>ジャマイカ</t>
  </si>
  <si>
    <t>シンガポール</t>
  </si>
  <si>
    <t>スウェーデン</t>
  </si>
  <si>
    <t>スペイン</t>
  </si>
  <si>
    <t>スリナム</t>
  </si>
  <si>
    <t>スロバキア</t>
  </si>
  <si>
    <t>スロベニア</t>
  </si>
  <si>
    <t>タイ</t>
  </si>
  <si>
    <t>チェコ</t>
  </si>
  <si>
    <t>中国</t>
  </si>
  <si>
    <t>チリ</t>
  </si>
  <si>
    <t>デンマーク</t>
  </si>
  <si>
    <t>ドイツ</t>
  </si>
  <si>
    <t>トルコ</t>
  </si>
  <si>
    <t>日本</t>
  </si>
  <si>
    <t>ニュージーランド</t>
  </si>
  <si>
    <t>バチカン市国</t>
  </si>
  <si>
    <t>パラグアイ</t>
  </si>
  <si>
    <t>ハンガリー</t>
  </si>
  <si>
    <t>フィジー</t>
  </si>
  <si>
    <t>フィリピン</t>
  </si>
  <si>
    <t>フィンランド</t>
  </si>
  <si>
    <t>ブラジル</t>
  </si>
  <si>
    <t>フランス</t>
  </si>
  <si>
    <t>ブルガリア</t>
  </si>
  <si>
    <t>ブルネイ</t>
  </si>
  <si>
    <t>ベトナム</t>
  </si>
  <si>
    <t>ベナン</t>
  </si>
  <si>
    <t>ベネズエラ</t>
  </si>
  <si>
    <t>ペルー</t>
  </si>
  <si>
    <t>ベルギー</t>
  </si>
  <si>
    <t>ポーランド</t>
  </si>
  <si>
    <t>ボリビア</t>
  </si>
  <si>
    <t>ポルトガル</t>
  </si>
  <si>
    <t>マルタ</t>
  </si>
  <si>
    <t>マレーシア</t>
  </si>
  <si>
    <t>南アフリカ共和国</t>
  </si>
  <si>
    <t>ミャンマー</t>
  </si>
  <si>
    <t>メキシコ</t>
  </si>
  <si>
    <t>モナコ</t>
  </si>
  <si>
    <t>モロッコ</t>
  </si>
  <si>
    <t>モンゴル</t>
  </si>
  <si>
    <t>モンテネグロ</t>
  </si>
  <si>
    <t>ラオス</t>
  </si>
  <si>
    <t>ラトビア</t>
  </si>
  <si>
    <t>リトアニア</t>
  </si>
  <si>
    <t>ルーマニア</t>
  </si>
  <si>
    <t>ルクセンブルク</t>
  </si>
  <si>
    <t>ロシア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</si>
</sst>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44"/>
      <color rgb="FFFFFFFF"/>
      <name val="Arial"/>
    </font>
    <font>
      <sz val="10"/>
      <color theme="1"/>
      <name val="Arial"/>
    </font>
    <font>
      <sz val="15"/>
      <color theme="1"/>
      <name val="Arial"/>
    </font>
    <font>
      <sz val="15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1" xfId="0" applyFont="1" applyBorder="1" applyAlignment="1">
      <alignment horizontal="right"/>
    </xf>
    <xf numFmtId="0" fontId="2" fillId="3" borderId="0" xfId="0" applyFont="1" applyFill="1"/>
    <xf numFmtId="0" fontId="6" fillId="0" borderId="2" xfId="0" applyFont="1" applyBorder="1" applyAlignment="1">
      <alignment horizontal="right"/>
    </xf>
    <xf numFmtId="0" fontId="2" fillId="0" borderId="1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8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selection sqref="A1:F24"/>
    </sheetView>
  </sheetViews>
  <sheetFormatPr defaultColWidth="12.5703125" defaultRowHeight="15.75" customHeight="1" x14ac:dyDescent="0.2"/>
  <sheetData>
    <row r="1" spans="1:9" ht="15.75" customHeight="1" x14ac:dyDescent="0.25">
      <c r="A1" s="12" t="s">
        <v>0</v>
      </c>
      <c r="B1" s="13"/>
      <c r="C1" s="13"/>
      <c r="D1" s="13"/>
      <c r="E1" s="13"/>
      <c r="F1" s="13"/>
      <c r="G1" s="1"/>
      <c r="H1" s="2" t="s">
        <v>1</v>
      </c>
      <c r="I1" s="2" t="s">
        <v>2</v>
      </c>
    </row>
    <row r="2" spans="1:9" ht="15.75" customHeight="1" x14ac:dyDescent="0.25">
      <c r="A2" s="13"/>
      <c r="B2" s="13"/>
      <c r="C2" s="13"/>
      <c r="D2" s="13"/>
      <c r="E2" s="13"/>
      <c r="F2" s="13"/>
      <c r="G2" s="1"/>
      <c r="H2" s="3">
        <v>1</v>
      </c>
      <c r="I2" s="3" t="s">
        <v>0</v>
      </c>
    </row>
    <row r="3" spans="1:9" ht="15.75" customHeight="1" x14ac:dyDescent="0.25">
      <c r="A3" s="13"/>
      <c r="B3" s="13"/>
      <c r="C3" s="13"/>
      <c r="D3" s="13"/>
      <c r="E3" s="13"/>
      <c r="F3" s="13"/>
      <c r="G3" s="1"/>
      <c r="H3" s="3">
        <v>2</v>
      </c>
      <c r="I3" s="3" t="s">
        <v>0</v>
      </c>
    </row>
    <row r="4" spans="1:9" x14ac:dyDescent="0.2">
      <c r="A4" s="13"/>
      <c r="B4" s="13"/>
      <c r="C4" s="13"/>
      <c r="D4" s="13"/>
      <c r="E4" s="13"/>
      <c r="F4" s="13"/>
      <c r="G4" s="1"/>
      <c r="I4" s="4"/>
    </row>
    <row r="5" spans="1:9" x14ac:dyDescent="0.2">
      <c r="A5" s="13"/>
      <c r="B5" s="13"/>
      <c r="C5" s="13"/>
      <c r="D5" s="13"/>
      <c r="E5" s="13"/>
      <c r="F5" s="13"/>
      <c r="G5" s="1"/>
      <c r="I5" s="4"/>
    </row>
    <row r="6" spans="1:9" x14ac:dyDescent="0.2">
      <c r="A6" s="13"/>
      <c r="B6" s="13"/>
      <c r="C6" s="13"/>
      <c r="D6" s="13"/>
      <c r="E6" s="13"/>
      <c r="F6" s="13"/>
      <c r="G6" s="1"/>
      <c r="I6" s="4"/>
    </row>
    <row r="7" spans="1:9" x14ac:dyDescent="0.2">
      <c r="A7" s="13"/>
      <c r="B7" s="13"/>
      <c r="C7" s="13"/>
      <c r="D7" s="13"/>
      <c r="E7" s="13"/>
      <c r="F7" s="13"/>
      <c r="G7" s="1"/>
    </row>
    <row r="8" spans="1:9" x14ac:dyDescent="0.2">
      <c r="A8" s="13"/>
      <c r="B8" s="13"/>
      <c r="C8" s="13"/>
      <c r="D8" s="13"/>
      <c r="E8" s="13"/>
      <c r="F8" s="13"/>
      <c r="G8" s="1"/>
    </row>
    <row r="9" spans="1:9" x14ac:dyDescent="0.2">
      <c r="A9" s="13"/>
      <c r="B9" s="13"/>
      <c r="C9" s="13"/>
      <c r="D9" s="13"/>
      <c r="E9" s="13"/>
      <c r="F9" s="13"/>
      <c r="G9" s="1"/>
    </row>
    <row r="10" spans="1:9" x14ac:dyDescent="0.2">
      <c r="A10" s="13"/>
      <c r="B10" s="13"/>
      <c r="C10" s="13"/>
      <c r="D10" s="13"/>
      <c r="E10" s="13"/>
      <c r="F10" s="13"/>
      <c r="G10" s="1"/>
    </row>
    <row r="11" spans="1:9" x14ac:dyDescent="0.2">
      <c r="A11" s="13"/>
      <c r="B11" s="13"/>
      <c r="C11" s="13"/>
      <c r="D11" s="13"/>
      <c r="E11" s="13"/>
      <c r="F11" s="13"/>
      <c r="G11" s="1"/>
    </row>
    <row r="12" spans="1:9" x14ac:dyDescent="0.2">
      <c r="A12" s="13"/>
      <c r="B12" s="13"/>
      <c r="C12" s="13"/>
      <c r="D12" s="13"/>
      <c r="E12" s="13"/>
      <c r="F12" s="13"/>
      <c r="G12" s="1"/>
    </row>
    <row r="13" spans="1:9" x14ac:dyDescent="0.2">
      <c r="A13" s="13"/>
      <c r="B13" s="13"/>
      <c r="C13" s="13"/>
      <c r="D13" s="13"/>
      <c r="E13" s="13"/>
      <c r="F13" s="13"/>
      <c r="G13" s="1"/>
    </row>
    <row r="14" spans="1:9" x14ac:dyDescent="0.2">
      <c r="A14" s="13"/>
      <c r="B14" s="13"/>
      <c r="C14" s="13"/>
      <c r="D14" s="13"/>
      <c r="E14" s="13"/>
      <c r="F14" s="13"/>
      <c r="G14" s="1"/>
    </row>
    <row r="15" spans="1:9" x14ac:dyDescent="0.2">
      <c r="A15" s="13"/>
      <c r="B15" s="13"/>
      <c r="C15" s="13"/>
      <c r="D15" s="13"/>
      <c r="E15" s="13"/>
      <c r="F15" s="13"/>
      <c r="G15" s="1"/>
    </row>
    <row r="16" spans="1:9" x14ac:dyDescent="0.2">
      <c r="A16" s="13"/>
      <c r="B16" s="13"/>
      <c r="C16" s="13"/>
      <c r="D16" s="13"/>
      <c r="E16" s="13"/>
      <c r="F16" s="13"/>
      <c r="G16" s="1"/>
    </row>
    <row r="17" spans="1:7" x14ac:dyDescent="0.2">
      <c r="A17" s="13"/>
      <c r="B17" s="13"/>
      <c r="C17" s="13"/>
      <c r="D17" s="13"/>
      <c r="E17" s="13"/>
      <c r="F17" s="13"/>
      <c r="G17" s="1"/>
    </row>
    <row r="18" spans="1:7" x14ac:dyDescent="0.2">
      <c r="A18" s="13"/>
      <c r="B18" s="13"/>
      <c r="C18" s="13"/>
      <c r="D18" s="13"/>
      <c r="E18" s="13"/>
      <c r="F18" s="13"/>
      <c r="G18" s="1"/>
    </row>
    <row r="19" spans="1:7" x14ac:dyDescent="0.2">
      <c r="A19" s="13"/>
      <c r="B19" s="13"/>
      <c r="C19" s="13"/>
      <c r="D19" s="13"/>
      <c r="E19" s="13"/>
      <c r="F19" s="13"/>
      <c r="G19" s="1"/>
    </row>
    <row r="20" spans="1:7" x14ac:dyDescent="0.2">
      <c r="A20" s="13"/>
      <c r="B20" s="13"/>
      <c r="C20" s="13"/>
      <c r="D20" s="13"/>
      <c r="E20" s="13"/>
      <c r="F20" s="13"/>
      <c r="G20" s="1"/>
    </row>
    <row r="21" spans="1:7" x14ac:dyDescent="0.2">
      <c r="A21" s="13"/>
      <c r="B21" s="13"/>
      <c r="C21" s="13"/>
      <c r="D21" s="13"/>
      <c r="E21" s="13"/>
      <c r="F21" s="13"/>
      <c r="G21" s="1"/>
    </row>
    <row r="22" spans="1:7" x14ac:dyDescent="0.2">
      <c r="A22" s="13"/>
      <c r="B22" s="13"/>
      <c r="C22" s="13"/>
      <c r="D22" s="13"/>
      <c r="E22" s="13"/>
      <c r="F22" s="13"/>
      <c r="G22" s="1"/>
    </row>
    <row r="23" spans="1:7" x14ac:dyDescent="0.2">
      <c r="A23" s="13"/>
      <c r="B23" s="13"/>
      <c r="C23" s="13"/>
      <c r="D23" s="13"/>
      <c r="E23" s="13"/>
      <c r="F23" s="13"/>
      <c r="G23" s="1"/>
    </row>
    <row r="24" spans="1:7" x14ac:dyDescent="0.2">
      <c r="A24" s="13"/>
      <c r="B24" s="13"/>
      <c r="C24" s="13"/>
      <c r="D24" s="13"/>
      <c r="E24" s="13"/>
      <c r="F24" s="13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1"/>
      <c r="B29" s="1"/>
      <c r="C29" s="1"/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  <c r="B899" s="1"/>
      <c r="C899" s="1"/>
      <c r="D899" s="1"/>
      <c r="E899" s="1"/>
      <c r="F899" s="1"/>
      <c r="G899" s="1"/>
    </row>
    <row r="900" spans="1:7" ht="12.75" x14ac:dyDescent="0.2">
      <c r="A900" s="1"/>
      <c r="B900" s="1"/>
      <c r="C900" s="1"/>
      <c r="D900" s="1"/>
      <c r="E900" s="1"/>
      <c r="F900" s="1"/>
      <c r="G900" s="1"/>
    </row>
    <row r="901" spans="1:7" ht="12.75" x14ac:dyDescent="0.2">
      <c r="A901" s="1"/>
      <c r="B901" s="1"/>
      <c r="C901" s="1"/>
      <c r="D901" s="1"/>
      <c r="E901" s="1"/>
      <c r="F901" s="1"/>
      <c r="G901" s="1"/>
    </row>
    <row r="902" spans="1:7" ht="12.75" x14ac:dyDescent="0.2">
      <c r="A902" s="1"/>
      <c r="B902" s="1"/>
      <c r="C902" s="1"/>
      <c r="D902" s="1"/>
      <c r="E902" s="1"/>
      <c r="F902" s="1"/>
      <c r="G902" s="1"/>
    </row>
    <row r="903" spans="1:7" ht="12.75" x14ac:dyDescent="0.2">
      <c r="A903" s="1"/>
      <c r="B903" s="1"/>
      <c r="C903" s="1"/>
      <c r="D903" s="1"/>
      <c r="E903" s="1"/>
      <c r="F903" s="1"/>
      <c r="G903" s="1"/>
    </row>
    <row r="904" spans="1:7" ht="12.75" x14ac:dyDescent="0.2">
      <c r="A904" s="1"/>
      <c r="B904" s="1"/>
      <c r="C904" s="1"/>
      <c r="D904" s="1"/>
      <c r="E904" s="1"/>
      <c r="F904" s="1"/>
      <c r="G904" s="1"/>
    </row>
    <row r="905" spans="1:7" ht="12.75" x14ac:dyDescent="0.2">
      <c r="A905" s="1"/>
      <c r="B905" s="1"/>
      <c r="C905" s="1"/>
      <c r="D905" s="1"/>
      <c r="E905" s="1"/>
      <c r="F905" s="1"/>
      <c r="G905" s="1"/>
    </row>
    <row r="906" spans="1:7" ht="12.75" x14ac:dyDescent="0.2">
      <c r="A906" s="1"/>
      <c r="B906" s="1"/>
      <c r="C906" s="1"/>
      <c r="D906" s="1"/>
      <c r="E906" s="1"/>
      <c r="F906" s="1"/>
      <c r="G906" s="1"/>
    </row>
    <row r="907" spans="1:7" ht="12.75" x14ac:dyDescent="0.2">
      <c r="A907" s="1"/>
      <c r="B907" s="1"/>
      <c r="C907" s="1"/>
      <c r="D907" s="1"/>
      <c r="E907" s="1"/>
      <c r="F907" s="1"/>
      <c r="G907" s="1"/>
    </row>
    <row r="908" spans="1:7" ht="12.75" x14ac:dyDescent="0.2">
      <c r="A908" s="1"/>
      <c r="B908" s="1"/>
      <c r="C908" s="1"/>
      <c r="D908" s="1"/>
      <c r="E908" s="1"/>
      <c r="F908" s="1"/>
      <c r="G908" s="1"/>
    </row>
    <row r="909" spans="1:7" ht="12.75" x14ac:dyDescent="0.2">
      <c r="A909" s="1"/>
      <c r="B909" s="1"/>
      <c r="C909" s="1"/>
      <c r="D909" s="1"/>
      <c r="E909" s="1"/>
      <c r="F909" s="1"/>
      <c r="G909" s="1"/>
    </row>
    <row r="910" spans="1:7" ht="12.75" x14ac:dyDescent="0.2">
      <c r="A910" s="1"/>
      <c r="B910" s="1"/>
      <c r="C910" s="1"/>
      <c r="D910" s="1"/>
      <c r="E910" s="1"/>
      <c r="F910" s="1"/>
      <c r="G910" s="1"/>
    </row>
    <row r="911" spans="1:7" ht="12.75" x14ac:dyDescent="0.2">
      <c r="A911" s="1"/>
      <c r="B911" s="1"/>
      <c r="C911" s="1"/>
      <c r="D911" s="1"/>
      <c r="E911" s="1"/>
      <c r="F911" s="1"/>
      <c r="G911" s="1"/>
    </row>
    <row r="912" spans="1:7" ht="12.75" x14ac:dyDescent="0.2">
      <c r="A912" s="1"/>
      <c r="B912" s="1"/>
      <c r="C912" s="1"/>
      <c r="D912" s="1"/>
      <c r="E912" s="1"/>
      <c r="F912" s="1"/>
      <c r="G912" s="1"/>
    </row>
    <row r="913" spans="1:7" ht="12.75" x14ac:dyDescent="0.2">
      <c r="A913" s="1"/>
      <c r="B913" s="1"/>
      <c r="C913" s="1"/>
      <c r="D913" s="1"/>
      <c r="E913" s="1"/>
      <c r="F913" s="1"/>
      <c r="G913" s="1"/>
    </row>
    <row r="914" spans="1:7" ht="12.75" x14ac:dyDescent="0.2">
      <c r="A914" s="1"/>
      <c r="B914" s="1"/>
      <c r="C914" s="1"/>
      <c r="D914" s="1"/>
      <c r="E914" s="1"/>
      <c r="F914" s="1"/>
      <c r="G914" s="1"/>
    </row>
    <row r="915" spans="1:7" ht="12.75" x14ac:dyDescent="0.2">
      <c r="A915" s="1"/>
      <c r="B915" s="1"/>
      <c r="C915" s="1"/>
      <c r="D915" s="1"/>
      <c r="E915" s="1"/>
      <c r="F915" s="1"/>
      <c r="G915" s="1"/>
    </row>
    <row r="916" spans="1:7" ht="12.75" x14ac:dyDescent="0.2">
      <c r="A916" s="1"/>
      <c r="B916" s="1"/>
      <c r="C916" s="1"/>
      <c r="D916" s="1"/>
      <c r="E916" s="1"/>
      <c r="F916" s="1"/>
      <c r="G916" s="1"/>
    </row>
    <row r="917" spans="1:7" ht="12.75" x14ac:dyDescent="0.2">
      <c r="A917" s="1"/>
      <c r="B917" s="1"/>
      <c r="C917" s="1"/>
      <c r="D917" s="1"/>
      <c r="E917" s="1"/>
      <c r="F917" s="1"/>
      <c r="G917" s="1"/>
    </row>
    <row r="918" spans="1:7" ht="12.75" x14ac:dyDescent="0.2">
      <c r="A918" s="1"/>
      <c r="B918" s="1"/>
      <c r="C918" s="1"/>
      <c r="D918" s="1"/>
      <c r="E918" s="1"/>
      <c r="F918" s="1"/>
      <c r="G918" s="1"/>
    </row>
    <row r="919" spans="1:7" ht="12.75" x14ac:dyDescent="0.2">
      <c r="A919" s="1"/>
      <c r="B919" s="1"/>
      <c r="C919" s="1"/>
      <c r="D919" s="1"/>
      <c r="E919" s="1"/>
      <c r="F919" s="1"/>
      <c r="G919" s="1"/>
    </row>
    <row r="920" spans="1:7" ht="12.75" x14ac:dyDescent="0.2">
      <c r="A920" s="1"/>
      <c r="B920" s="1"/>
      <c r="C920" s="1"/>
      <c r="D920" s="1"/>
      <c r="E920" s="1"/>
      <c r="F920" s="1"/>
      <c r="G920" s="1"/>
    </row>
    <row r="921" spans="1:7" ht="12.75" x14ac:dyDescent="0.2">
      <c r="A921" s="1"/>
      <c r="B921" s="1"/>
      <c r="C921" s="1"/>
      <c r="D921" s="1"/>
      <c r="E921" s="1"/>
      <c r="F921" s="1"/>
      <c r="G921" s="1"/>
    </row>
    <row r="922" spans="1:7" ht="12.75" x14ac:dyDescent="0.2">
      <c r="A922" s="1"/>
      <c r="B922" s="1"/>
      <c r="C922" s="1"/>
      <c r="D922" s="1"/>
      <c r="E922" s="1"/>
      <c r="F922" s="1"/>
      <c r="G922" s="1"/>
    </row>
    <row r="923" spans="1:7" ht="12.75" x14ac:dyDescent="0.2">
      <c r="A923" s="1"/>
      <c r="B923" s="1"/>
      <c r="C923" s="1"/>
      <c r="D923" s="1"/>
      <c r="E923" s="1"/>
      <c r="F923" s="1"/>
      <c r="G923" s="1"/>
    </row>
    <row r="924" spans="1:7" ht="12.75" x14ac:dyDescent="0.2">
      <c r="A924" s="1"/>
      <c r="B924" s="1"/>
      <c r="C924" s="1"/>
      <c r="D924" s="1"/>
      <c r="E924" s="1"/>
      <c r="F924" s="1"/>
      <c r="G924" s="1"/>
    </row>
    <row r="925" spans="1:7" ht="12.75" x14ac:dyDescent="0.2">
      <c r="A925" s="1"/>
      <c r="B925" s="1"/>
      <c r="C925" s="1"/>
      <c r="D925" s="1"/>
      <c r="E925" s="1"/>
      <c r="F925" s="1"/>
      <c r="G925" s="1"/>
    </row>
    <row r="926" spans="1:7" ht="12.75" x14ac:dyDescent="0.2">
      <c r="A926" s="1"/>
      <c r="B926" s="1"/>
      <c r="C926" s="1"/>
      <c r="D926" s="1"/>
      <c r="E926" s="1"/>
      <c r="F926" s="1"/>
      <c r="G926" s="1"/>
    </row>
    <row r="927" spans="1:7" ht="12.75" x14ac:dyDescent="0.2">
      <c r="A927" s="1"/>
      <c r="B927" s="1"/>
      <c r="C927" s="1"/>
      <c r="D927" s="1"/>
      <c r="E927" s="1"/>
      <c r="F927" s="1"/>
      <c r="G927" s="1"/>
    </row>
    <row r="928" spans="1:7" ht="12.75" x14ac:dyDescent="0.2">
      <c r="A928" s="1"/>
      <c r="B928" s="1"/>
      <c r="C928" s="1"/>
      <c r="D928" s="1"/>
      <c r="E928" s="1"/>
      <c r="F928" s="1"/>
      <c r="G928" s="1"/>
    </row>
    <row r="929" spans="1:7" ht="12.75" x14ac:dyDescent="0.2">
      <c r="A929" s="1"/>
      <c r="B929" s="1"/>
      <c r="C929" s="1"/>
      <c r="D929" s="1"/>
      <c r="E929" s="1"/>
      <c r="F929" s="1"/>
      <c r="G929" s="1"/>
    </row>
    <row r="930" spans="1:7" ht="12.75" x14ac:dyDescent="0.2">
      <c r="A930" s="1"/>
      <c r="B930" s="1"/>
      <c r="C930" s="1"/>
      <c r="D930" s="1"/>
      <c r="E930" s="1"/>
      <c r="F930" s="1"/>
      <c r="G930" s="1"/>
    </row>
    <row r="931" spans="1:7" ht="12.75" x14ac:dyDescent="0.2">
      <c r="A931" s="1"/>
      <c r="B931" s="1"/>
      <c r="C931" s="1"/>
      <c r="D931" s="1"/>
      <c r="E931" s="1"/>
      <c r="F931" s="1"/>
      <c r="G931" s="1"/>
    </row>
    <row r="932" spans="1:7" ht="12.75" x14ac:dyDescent="0.2">
      <c r="A932" s="1"/>
      <c r="B932" s="1"/>
      <c r="C932" s="1"/>
      <c r="D932" s="1"/>
      <c r="E932" s="1"/>
      <c r="F932" s="1"/>
      <c r="G932" s="1"/>
    </row>
    <row r="933" spans="1:7" ht="12.75" x14ac:dyDescent="0.2">
      <c r="A933" s="1"/>
      <c r="B933" s="1"/>
      <c r="C933" s="1"/>
      <c r="D933" s="1"/>
      <c r="E933" s="1"/>
      <c r="F933" s="1"/>
      <c r="G933" s="1"/>
    </row>
    <row r="934" spans="1:7" ht="12.75" x14ac:dyDescent="0.2">
      <c r="A934" s="1"/>
      <c r="B934" s="1"/>
      <c r="C934" s="1"/>
      <c r="D934" s="1"/>
      <c r="E934" s="1"/>
      <c r="F934" s="1"/>
      <c r="G934" s="1"/>
    </row>
    <row r="935" spans="1:7" ht="12.75" x14ac:dyDescent="0.2">
      <c r="A935" s="1"/>
      <c r="B935" s="1"/>
      <c r="C935" s="1"/>
      <c r="D935" s="1"/>
      <c r="E935" s="1"/>
      <c r="F935" s="1"/>
      <c r="G935" s="1"/>
    </row>
    <row r="936" spans="1:7" ht="12.75" x14ac:dyDescent="0.2">
      <c r="A936" s="1"/>
      <c r="B936" s="1"/>
      <c r="C936" s="1"/>
      <c r="D936" s="1"/>
      <c r="E936" s="1"/>
      <c r="F936" s="1"/>
      <c r="G936" s="1"/>
    </row>
    <row r="937" spans="1:7" ht="12.75" x14ac:dyDescent="0.2">
      <c r="A937" s="1"/>
      <c r="B937" s="1"/>
      <c r="C937" s="1"/>
      <c r="D937" s="1"/>
      <c r="E937" s="1"/>
      <c r="F937" s="1"/>
      <c r="G937" s="1"/>
    </row>
    <row r="938" spans="1:7" ht="12.75" x14ac:dyDescent="0.2">
      <c r="A938" s="1"/>
      <c r="B938" s="1"/>
      <c r="C938" s="1"/>
      <c r="D938" s="1"/>
      <c r="E938" s="1"/>
      <c r="F938" s="1"/>
      <c r="G938" s="1"/>
    </row>
    <row r="939" spans="1:7" ht="12.75" x14ac:dyDescent="0.2">
      <c r="A939" s="1"/>
      <c r="B939" s="1"/>
      <c r="C939" s="1"/>
      <c r="D939" s="1"/>
      <c r="E939" s="1"/>
      <c r="F939" s="1"/>
      <c r="G939" s="1"/>
    </row>
    <row r="940" spans="1:7" ht="12.75" x14ac:dyDescent="0.2">
      <c r="A940" s="1"/>
      <c r="B940" s="1"/>
      <c r="C940" s="1"/>
      <c r="D940" s="1"/>
      <c r="E940" s="1"/>
      <c r="F940" s="1"/>
      <c r="G940" s="1"/>
    </row>
    <row r="941" spans="1:7" ht="12.75" x14ac:dyDescent="0.2">
      <c r="A941" s="1"/>
      <c r="B941" s="1"/>
      <c r="C941" s="1"/>
      <c r="D941" s="1"/>
      <c r="E941" s="1"/>
      <c r="F941" s="1"/>
      <c r="G941" s="1"/>
    </row>
    <row r="942" spans="1:7" ht="12.75" x14ac:dyDescent="0.2">
      <c r="A942" s="1"/>
      <c r="B942" s="1"/>
      <c r="C942" s="1"/>
      <c r="D942" s="1"/>
      <c r="E942" s="1"/>
      <c r="F942" s="1"/>
      <c r="G942" s="1"/>
    </row>
    <row r="943" spans="1:7" ht="12.75" x14ac:dyDescent="0.2">
      <c r="A943" s="1"/>
      <c r="B943" s="1"/>
      <c r="C943" s="1"/>
      <c r="D943" s="1"/>
      <c r="E943" s="1"/>
      <c r="F943" s="1"/>
      <c r="G943" s="1"/>
    </row>
    <row r="944" spans="1:7" ht="12.75" x14ac:dyDescent="0.2">
      <c r="A944" s="1"/>
      <c r="B944" s="1"/>
      <c r="C944" s="1"/>
      <c r="D944" s="1"/>
      <c r="E944" s="1"/>
      <c r="F944" s="1"/>
      <c r="G944" s="1"/>
    </row>
    <row r="945" spans="1:7" ht="12.75" x14ac:dyDescent="0.2">
      <c r="A945" s="1"/>
      <c r="B945" s="1"/>
      <c r="C945" s="1"/>
      <c r="D945" s="1"/>
      <c r="E945" s="1"/>
      <c r="F945" s="1"/>
      <c r="G945" s="1"/>
    </row>
    <row r="946" spans="1:7" ht="12.75" x14ac:dyDescent="0.2">
      <c r="A946" s="1"/>
      <c r="B946" s="1"/>
      <c r="C946" s="1"/>
      <c r="D946" s="1"/>
      <c r="E946" s="1"/>
      <c r="F946" s="1"/>
      <c r="G946" s="1"/>
    </row>
    <row r="947" spans="1:7" ht="12.75" x14ac:dyDescent="0.2">
      <c r="A947" s="1"/>
      <c r="B947" s="1"/>
      <c r="C947" s="1"/>
      <c r="D947" s="1"/>
      <c r="E947" s="1"/>
      <c r="F947" s="1"/>
      <c r="G947" s="1"/>
    </row>
    <row r="948" spans="1:7" ht="12.75" x14ac:dyDescent="0.2">
      <c r="A948" s="1"/>
      <c r="B948" s="1"/>
      <c r="C948" s="1"/>
      <c r="D948" s="1"/>
      <c r="E948" s="1"/>
      <c r="F948" s="1"/>
      <c r="G948" s="1"/>
    </row>
    <row r="949" spans="1:7" ht="12.75" x14ac:dyDescent="0.2">
      <c r="A949" s="1"/>
      <c r="B949" s="1"/>
      <c r="C949" s="1"/>
      <c r="D949" s="1"/>
      <c r="E949" s="1"/>
      <c r="F949" s="1"/>
      <c r="G949" s="1"/>
    </row>
    <row r="950" spans="1:7" ht="12.75" x14ac:dyDescent="0.2">
      <c r="A950" s="1"/>
      <c r="B950" s="1"/>
      <c r="C950" s="1"/>
      <c r="D950" s="1"/>
      <c r="E950" s="1"/>
      <c r="F950" s="1"/>
      <c r="G950" s="1"/>
    </row>
    <row r="951" spans="1:7" ht="12.75" x14ac:dyDescent="0.2">
      <c r="A951" s="1"/>
      <c r="B951" s="1"/>
      <c r="C951" s="1"/>
      <c r="D951" s="1"/>
      <c r="E951" s="1"/>
      <c r="F951" s="1"/>
      <c r="G951" s="1"/>
    </row>
    <row r="952" spans="1:7" ht="12.75" x14ac:dyDescent="0.2">
      <c r="A952" s="1"/>
      <c r="B952" s="1"/>
      <c r="C952" s="1"/>
      <c r="D952" s="1"/>
      <c r="E952" s="1"/>
      <c r="F952" s="1"/>
      <c r="G952" s="1"/>
    </row>
    <row r="953" spans="1:7" ht="12.75" x14ac:dyDescent="0.2">
      <c r="A953" s="1"/>
      <c r="B953" s="1"/>
      <c r="C953" s="1"/>
      <c r="D953" s="1"/>
      <c r="E953" s="1"/>
      <c r="F953" s="1"/>
      <c r="G953" s="1"/>
    </row>
    <row r="954" spans="1:7" ht="12.75" x14ac:dyDescent="0.2">
      <c r="A954" s="1"/>
      <c r="B954" s="1"/>
      <c r="C954" s="1"/>
      <c r="D954" s="1"/>
      <c r="E954" s="1"/>
      <c r="F954" s="1"/>
      <c r="G954" s="1"/>
    </row>
    <row r="955" spans="1:7" ht="12.75" x14ac:dyDescent="0.2">
      <c r="A955" s="1"/>
      <c r="B955" s="1"/>
      <c r="C955" s="1"/>
      <c r="D955" s="1"/>
      <c r="E955" s="1"/>
      <c r="F955" s="1"/>
      <c r="G955" s="1"/>
    </row>
    <row r="956" spans="1:7" ht="12.75" x14ac:dyDescent="0.2">
      <c r="A956" s="1"/>
      <c r="B956" s="1"/>
      <c r="C956" s="1"/>
      <c r="D956" s="1"/>
      <c r="E956" s="1"/>
      <c r="F956" s="1"/>
      <c r="G956" s="1"/>
    </row>
    <row r="957" spans="1:7" ht="12.75" x14ac:dyDescent="0.2">
      <c r="A957" s="1"/>
      <c r="B957" s="1"/>
      <c r="C957" s="1"/>
      <c r="D957" s="1"/>
      <c r="E957" s="1"/>
      <c r="F957" s="1"/>
      <c r="G957" s="1"/>
    </row>
    <row r="958" spans="1:7" ht="12.75" x14ac:dyDescent="0.2">
      <c r="A958" s="1"/>
      <c r="B958" s="1"/>
      <c r="C958" s="1"/>
      <c r="D958" s="1"/>
      <c r="E958" s="1"/>
      <c r="F958" s="1"/>
      <c r="G958" s="1"/>
    </row>
    <row r="959" spans="1:7" ht="12.75" x14ac:dyDescent="0.2">
      <c r="A959" s="1"/>
      <c r="B959" s="1"/>
      <c r="C959" s="1"/>
      <c r="D959" s="1"/>
      <c r="E959" s="1"/>
      <c r="F959" s="1"/>
      <c r="G959" s="1"/>
    </row>
    <row r="960" spans="1:7" ht="12.75" x14ac:dyDescent="0.2">
      <c r="A960" s="1"/>
      <c r="B960" s="1"/>
      <c r="C960" s="1"/>
      <c r="D960" s="1"/>
      <c r="E960" s="1"/>
      <c r="F960" s="1"/>
      <c r="G960" s="1"/>
    </row>
    <row r="961" spans="1:7" ht="12.75" x14ac:dyDescent="0.2">
      <c r="A961" s="1"/>
      <c r="B961" s="1"/>
      <c r="C961" s="1"/>
      <c r="D961" s="1"/>
      <c r="E961" s="1"/>
      <c r="F961" s="1"/>
      <c r="G961" s="1"/>
    </row>
    <row r="962" spans="1:7" ht="12.75" x14ac:dyDescent="0.2">
      <c r="A962" s="1"/>
      <c r="B962" s="1"/>
      <c r="C962" s="1"/>
      <c r="D962" s="1"/>
      <c r="E962" s="1"/>
      <c r="F962" s="1"/>
      <c r="G962" s="1"/>
    </row>
    <row r="963" spans="1:7" ht="12.75" x14ac:dyDescent="0.2">
      <c r="A963" s="1"/>
      <c r="B963" s="1"/>
      <c r="C963" s="1"/>
      <c r="D963" s="1"/>
      <c r="E963" s="1"/>
      <c r="F963" s="1"/>
      <c r="G963" s="1"/>
    </row>
    <row r="964" spans="1:7" ht="12.75" x14ac:dyDescent="0.2">
      <c r="A964" s="1"/>
      <c r="B964" s="1"/>
      <c r="C964" s="1"/>
      <c r="D964" s="1"/>
      <c r="E964" s="1"/>
      <c r="F964" s="1"/>
      <c r="G964" s="1"/>
    </row>
    <row r="965" spans="1:7" ht="12.75" x14ac:dyDescent="0.2">
      <c r="A965" s="1"/>
      <c r="B965" s="1"/>
      <c r="C965" s="1"/>
      <c r="D965" s="1"/>
      <c r="E965" s="1"/>
      <c r="F965" s="1"/>
      <c r="G965" s="1"/>
    </row>
    <row r="966" spans="1:7" ht="12.75" x14ac:dyDescent="0.2">
      <c r="A966" s="1"/>
      <c r="B966" s="1"/>
      <c r="C966" s="1"/>
      <c r="D966" s="1"/>
      <c r="E966" s="1"/>
      <c r="F966" s="1"/>
      <c r="G966" s="1"/>
    </row>
    <row r="967" spans="1:7" ht="12.75" x14ac:dyDescent="0.2">
      <c r="A967" s="1"/>
      <c r="B967" s="1"/>
      <c r="C967" s="1"/>
      <c r="D967" s="1"/>
      <c r="E967" s="1"/>
      <c r="F967" s="1"/>
      <c r="G967" s="1"/>
    </row>
    <row r="968" spans="1:7" ht="12.75" x14ac:dyDescent="0.2">
      <c r="A968" s="1"/>
      <c r="B968" s="1"/>
      <c r="C968" s="1"/>
      <c r="D968" s="1"/>
      <c r="E968" s="1"/>
      <c r="F968" s="1"/>
      <c r="G968" s="1"/>
    </row>
    <row r="969" spans="1:7" ht="12.75" x14ac:dyDescent="0.2">
      <c r="A969" s="1"/>
      <c r="B969" s="1"/>
      <c r="C969" s="1"/>
      <c r="D969" s="1"/>
      <c r="E969" s="1"/>
      <c r="F969" s="1"/>
      <c r="G969" s="1"/>
    </row>
    <row r="970" spans="1:7" ht="12.75" x14ac:dyDescent="0.2">
      <c r="A970" s="1"/>
      <c r="B970" s="1"/>
      <c r="C970" s="1"/>
      <c r="D970" s="1"/>
      <c r="E970" s="1"/>
      <c r="F970" s="1"/>
      <c r="G970" s="1"/>
    </row>
    <row r="971" spans="1:7" ht="12.75" x14ac:dyDescent="0.2">
      <c r="A971" s="1"/>
      <c r="B971" s="1"/>
      <c r="C971" s="1"/>
      <c r="D971" s="1"/>
      <c r="E971" s="1"/>
      <c r="F971" s="1"/>
      <c r="G971" s="1"/>
    </row>
    <row r="972" spans="1:7" ht="12.75" x14ac:dyDescent="0.2">
      <c r="A972" s="1"/>
      <c r="B972" s="1"/>
      <c r="C972" s="1"/>
      <c r="D972" s="1"/>
      <c r="E972" s="1"/>
      <c r="F972" s="1"/>
      <c r="G972" s="1"/>
    </row>
    <row r="973" spans="1:7" ht="12.75" x14ac:dyDescent="0.2">
      <c r="A973" s="1"/>
      <c r="B973" s="1"/>
      <c r="C973" s="1"/>
      <c r="D973" s="1"/>
      <c r="E973" s="1"/>
      <c r="F973" s="1"/>
      <c r="G973" s="1"/>
    </row>
    <row r="974" spans="1:7" ht="12.75" x14ac:dyDescent="0.2">
      <c r="A974" s="1"/>
      <c r="B974" s="1"/>
      <c r="C974" s="1"/>
      <c r="D974" s="1"/>
      <c r="E974" s="1"/>
      <c r="F974" s="1"/>
      <c r="G974" s="1"/>
    </row>
    <row r="975" spans="1:7" ht="12.75" x14ac:dyDescent="0.2">
      <c r="A975" s="1"/>
      <c r="B975" s="1"/>
      <c r="C975" s="1"/>
      <c r="D975" s="1"/>
      <c r="E975" s="1"/>
      <c r="F975" s="1"/>
      <c r="G975" s="1"/>
    </row>
    <row r="976" spans="1:7" ht="12.75" x14ac:dyDescent="0.2">
      <c r="A976" s="1"/>
      <c r="B976" s="1"/>
      <c r="C976" s="1"/>
      <c r="D976" s="1"/>
      <c r="E976" s="1"/>
      <c r="F976" s="1"/>
      <c r="G976" s="1"/>
    </row>
    <row r="977" spans="1:7" ht="12.75" x14ac:dyDescent="0.2">
      <c r="A977" s="1"/>
      <c r="B977" s="1"/>
      <c r="C977" s="1"/>
      <c r="D977" s="1"/>
      <c r="E977" s="1"/>
      <c r="F977" s="1"/>
      <c r="G977" s="1"/>
    </row>
    <row r="978" spans="1:7" ht="12.75" x14ac:dyDescent="0.2">
      <c r="A978" s="1"/>
      <c r="B978" s="1"/>
      <c r="C978" s="1"/>
      <c r="D978" s="1"/>
      <c r="E978" s="1"/>
      <c r="F978" s="1"/>
      <c r="G978" s="1"/>
    </row>
    <row r="979" spans="1:7" ht="12.75" x14ac:dyDescent="0.2">
      <c r="A979" s="1"/>
      <c r="B979" s="1"/>
      <c r="C979" s="1"/>
      <c r="D979" s="1"/>
      <c r="E979" s="1"/>
      <c r="F979" s="1"/>
      <c r="G979" s="1"/>
    </row>
    <row r="980" spans="1:7" ht="12.75" x14ac:dyDescent="0.2">
      <c r="A980" s="1"/>
      <c r="B980" s="1"/>
      <c r="C980" s="1"/>
      <c r="D980" s="1"/>
      <c r="E980" s="1"/>
      <c r="F980" s="1"/>
      <c r="G980" s="1"/>
    </row>
    <row r="981" spans="1:7" ht="12.75" x14ac:dyDescent="0.2">
      <c r="A981" s="1"/>
      <c r="B981" s="1"/>
      <c r="C981" s="1"/>
      <c r="D981" s="1"/>
      <c r="E981" s="1"/>
      <c r="F981" s="1"/>
      <c r="G981" s="1"/>
    </row>
    <row r="982" spans="1:7" ht="12.75" x14ac:dyDescent="0.2">
      <c r="A982" s="1"/>
      <c r="B982" s="1"/>
      <c r="C982" s="1"/>
      <c r="D982" s="1"/>
      <c r="E982" s="1"/>
      <c r="F982" s="1"/>
      <c r="G982" s="1"/>
    </row>
    <row r="983" spans="1:7" ht="12.75" x14ac:dyDescent="0.2">
      <c r="A983" s="1"/>
      <c r="B983" s="1"/>
      <c r="C983" s="1"/>
      <c r="D983" s="1"/>
      <c r="E983" s="1"/>
      <c r="F983" s="1"/>
      <c r="G983" s="1"/>
    </row>
    <row r="984" spans="1:7" ht="12.75" x14ac:dyDescent="0.2">
      <c r="A984" s="1"/>
      <c r="B984" s="1"/>
      <c r="C984" s="1"/>
      <c r="D984" s="1"/>
      <c r="E984" s="1"/>
      <c r="F984" s="1"/>
      <c r="G984" s="1"/>
    </row>
    <row r="985" spans="1:7" ht="12.75" x14ac:dyDescent="0.2">
      <c r="A985" s="1"/>
      <c r="B985" s="1"/>
      <c r="C985" s="1"/>
      <c r="D985" s="1"/>
      <c r="E985" s="1"/>
      <c r="F985" s="1"/>
      <c r="G985" s="1"/>
    </row>
    <row r="986" spans="1:7" ht="12.75" x14ac:dyDescent="0.2">
      <c r="A986" s="1"/>
      <c r="B986" s="1"/>
      <c r="C986" s="1"/>
      <c r="D986" s="1"/>
      <c r="E986" s="1"/>
      <c r="F986" s="1"/>
      <c r="G986" s="1"/>
    </row>
    <row r="987" spans="1:7" ht="12.75" x14ac:dyDescent="0.2">
      <c r="A987" s="1"/>
      <c r="B987" s="1"/>
      <c r="C987" s="1"/>
      <c r="D987" s="1"/>
      <c r="E987" s="1"/>
      <c r="F987" s="1"/>
      <c r="G987" s="1"/>
    </row>
    <row r="988" spans="1:7" ht="12.75" x14ac:dyDescent="0.2">
      <c r="A988" s="1"/>
      <c r="B988" s="1"/>
      <c r="C988" s="1"/>
      <c r="D988" s="1"/>
      <c r="E988" s="1"/>
      <c r="F988" s="1"/>
      <c r="G988" s="1"/>
    </row>
    <row r="989" spans="1:7" ht="12.75" x14ac:dyDescent="0.2">
      <c r="A989" s="1"/>
      <c r="B989" s="1"/>
      <c r="C989" s="1"/>
      <c r="D989" s="1"/>
      <c r="E989" s="1"/>
      <c r="F989" s="1"/>
      <c r="G989" s="1"/>
    </row>
    <row r="990" spans="1:7" ht="12.75" x14ac:dyDescent="0.2">
      <c r="A990" s="1"/>
      <c r="B990" s="1"/>
      <c r="C990" s="1"/>
      <c r="D990" s="1"/>
      <c r="E990" s="1"/>
      <c r="F990" s="1"/>
      <c r="G990" s="1"/>
    </row>
    <row r="991" spans="1:7" ht="12.75" x14ac:dyDescent="0.2">
      <c r="A991" s="1"/>
      <c r="B991" s="1"/>
      <c r="C991" s="1"/>
      <c r="D991" s="1"/>
      <c r="E991" s="1"/>
      <c r="F991" s="1"/>
      <c r="G991" s="1"/>
    </row>
    <row r="992" spans="1:7" ht="12.75" x14ac:dyDescent="0.2">
      <c r="A992" s="1"/>
      <c r="B992" s="1"/>
      <c r="C992" s="1"/>
      <c r="D992" s="1"/>
      <c r="E992" s="1"/>
      <c r="F992" s="1"/>
      <c r="G992" s="1"/>
    </row>
    <row r="993" spans="1:7" ht="12.75" x14ac:dyDescent="0.2">
      <c r="A993" s="1"/>
      <c r="B993" s="1"/>
      <c r="C993" s="1"/>
      <c r="D993" s="1"/>
      <c r="E993" s="1"/>
      <c r="F993" s="1"/>
      <c r="G993" s="1"/>
    </row>
    <row r="994" spans="1:7" ht="12.75" x14ac:dyDescent="0.2">
      <c r="A994" s="1"/>
      <c r="B994" s="1"/>
      <c r="C994" s="1"/>
      <c r="D994" s="1"/>
      <c r="E994" s="1"/>
      <c r="F994" s="1"/>
      <c r="G994" s="1"/>
    </row>
    <row r="995" spans="1:7" ht="12.75" x14ac:dyDescent="0.2">
      <c r="A995" s="1"/>
      <c r="B995" s="1"/>
      <c r="C995" s="1"/>
      <c r="D995" s="1"/>
      <c r="E995" s="1"/>
      <c r="F995" s="1"/>
      <c r="G995" s="1"/>
    </row>
    <row r="996" spans="1:7" ht="12.75" x14ac:dyDescent="0.2">
      <c r="A996" s="1"/>
      <c r="B996" s="1"/>
      <c r="C996" s="1"/>
      <c r="D996" s="1"/>
      <c r="E996" s="1"/>
      <c r="F996" s="1"/>
      <c r="G996" s="1"/>
    </row>
    <row r="997" spans="1:7" ht="12.75" x14ac:dyDescent="0.2">
      <c r="A997" s="1"/>
      <c r="B997" s="1"/>
      <c r="C997" s="1"/>
      <c r="D997" s="1"/>
      <c r="E997" s="1"/>
      <c r="F997" s="1"/>
      <c r="G997" s="1"/>
    </row>
    <row r="998" spans="1:7" ht="12.75" x14ac:dyDescent="0.2">
      <c r="A998" s="1"/>
      <c r="B998" s="1"/>
      <c r="C998" s="1"/>
      <c r="D998" s="1"/>
      <c r="E998" s="1"/>
      <c r="F998" s="1"/>
      <c r="G998" s="1"/>
    </row>
    <row r="999" spans="1:7" ht="12.75" x14ac:dyDescent="0.2">
      <c r="A999" s="1"/>
      <c r="B999" s="1"/>
      <c r="C999" s="1"/>
      <c r="D999" s="1"/>
      <c r="E999" s="1"/>
      <c r="F999" s="1"/>
      <c r="G999" s="1"/>
    </row>
    <row r="1000" spans="1:7" ht="12.75" x14ac:dyDescent="0.2">
      <c r="A1000" s="1"/>
      <c r="B1000" s="1"/>
      <c r="C1000" s="1"/>
      <c r="D1000" s="1"/>
      <c r="E1000" s="1"/>
      <c r="F1000" s="1"/>
      <c r="G1000" s="1"/>
    </row>
  </sheetData>
  <mergeCells count="1">
    <mergeCell ref="A1:F24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1"/>
  <sheetViews>
    <sheetView zoomScale="220" zoomScaleNormal="22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" width="4.28515625" customWidth="1"/>
    <col min="3" max="3" width="7.42578125" customWidth="1"/>
  </cols>
  <sheetData>
    <row r="1" spans="1:3" x14ac:dyDescent="0.2">
      <c r="A1" s="1" t="s">
        <v>3</v>
      </c>
      <c r="B1" s="1" t="s">
        <v>4</v>
      </c>
      <c r="C1" s="1" t="s">
        <v>5</v>
      </c>
    </row>
    <row r="2" spans="1:3" x14ac:dyDescent="0.2">
      <c r="A2" s="5">
        <v>1</v>
      </c>
      <c r="B2" s="1" t="s">
        <v>0</v>
      </c>
      <c r="C2" s="1" t="s">
        <v>6</v>
      </c>
    </row>
    <row r="3" spans="1:3" x14ac:dyDescent="0.2">
      <c r="A3" s="5">
        <v>2</v>
      </c>
      <c r="B3" s="1" t="s">
        <v>0</v>
      </c>
      <c r="C3" s="1"/>
    </row>
    <row r="4" spans="1:3" x14ac:dyDescent="0.2">
      <c r="A4" s="5">
        <v>3</v>
      </c>
      <c r="B4" s="1" t="s">
        <v>0</v>
      </c>
      <c r="C4" s="1"/>
    </row>
    <row r="5" spans="1:3" x14ac:dyDescent="0.2">
      <c r="A5" s="5">
        <v>4</v>
      </c>
      <c r="B5" s="1" t="s">
        <v>0</v>
      </c>
      <c r="C5" s="1"/>
    </row>
    <row r="6" spans="1:3" x14ac:dyDescent="0.2">
      <c r="A6" s="5">
        <v>5</v>
      </c>
      <c r="B6" s="1" t="s">
        <v>0</v>
      </c>
      <c r="C6" s="1"/>
    </row>
    <row r="7" spans="1:3" x14ac:dyDescent="0.2">
      <c r="A7" s="5">
        <v>6</v>
      </c>
      <c r="B7" s="1" t="s">
        <v>0</v>
      </c>
      <c r="C7" s="1"/>
    </row>
    <row r="8" spans="1:3" x14ac:dyDescent="0.2">
      <c r="A8" s="5">
        <v>7</v>
      </c>
      <c r="B8" s="1" t="s">
        <v>0</v>
      </c>
      <c r="C8" s="1"/>
    </row>
    <row r="9" spans="1:3" x14ac:dyDescent="0.2">
      <c r="A9" s="5">
        <v>8</v>
      </c>
      <c r="B9" s="1" t="s">
        <v>0</v>
      </c>
      <c r="C9" s="1"/>
    </row>
    <row r="10" spans="1:3" x14ac:dyDescent="0.2">
      <c r="A10" s="5">
        <v>9</v>
      </c>
      <c r="B10" s="1" t="s">
        <v>0</v>
      </c>
      <c r="C10" s="1"/>
    </row>
    <row r="11" spans="1:3" x14ac:dyDescent="0.2">
      <c r="A11" s="5">
        <v>10</v>
      </c>
      <c r="B11" s="1" t="s">
        <v>0</v>
      </c>
      <c r="C11" s="1"/>
    </row>
    <row r="12" spans="1:3" x14ac:dyDescent="0.2">
      <c r="A12" s="5">
        <v>11</v>
      </c>
      <c r="B12" s="1" t="s">
        <v>0</v>
      </c>
      <c r="C12" s="1"/>
    </row>
    <row r="13" spans="1:3" x14ac:dyDescent="0.2">
      <c r="A13" s="5">
        <v>12</v>
      </c>
      <c r="B13" s="1" t="s">
        <v>0</v>
      </c>
      <c r="C13" s="1"/>
    </row>
    <row r="14" spans="1:3" x14ac:dyDescent="0.2">
      <c r="A14" s="5">
        <v>13</v>
      </c>
      <c r="B14" s="1" t="s">
        <v>0</v>
      </c>
      <c r="C14" s="1"/>
    </row>
    <row r="15" spans="1:3" x14ac:dyDescent="0.2">
      <c r="A15" s="5">
        <v>14</v>
      </c>
      <c r="B15" s="1" t="s">
        <v>0</v>
      </c>
      <c r="C15" s="1"/>
    </row>
    <row r="16" spans="1:3" x14ac:dyDescent="0.2">
      <c r="A16" s="5">
        <v>15</v>
      </c>
      <c r="B16" s="1" t="s">
        <v>0</v>
      </c>
      <c r="C16" s="1"/>
    </row>
    <row r="17" spans="1:3" x14ac:dyDescent="0.2">
      <c r="A17" s="5">
        <v>16</v>
      </c>
      <c r="B17" s="1" t="s">
        <v>0</v>
      </c>
      <c r="C17" s="1"/>
    </row>
    <row r="18" spans="1:3" x14ac:dyDescent="0.2">
      <c r="A18" s="5">
        <v>17</v>
      </c>
      <c r="B18" s="1" t="s">
        <v>0</v>
      </c>
      <c r="C18" s="1"/>
    </row>
    <row r="19" spans="1:3" x14ac:dyDescent="0.2">
      <c r="A19" s="5">
        <v>18</v>
      </c>
      <c r="B19" s="1" t="s">
        <v>0</v>
      </c>
      <c r="C19" s="1"/>
    </row>
    <row r="20" spans="1:3" x14ac:dyDescent="0.2">
      <c r="A20" s="5">
        <v>19</v>
      </c>
      <c r="B20" s="1" t="s">
        <v>0</v>
      </c>
      <c r="C20" s="1"/>
    </row>
    <row r="21" spans="1:3" x14ac:dyDescent="0.2">
      <c r="A21" s="5">
        <v>20</v>
      </c>
      <c r="B21" s="1" t="s">
        <v>0</v>
      </c>
      <c r="C21" s="1"/>
    </row>
    <row r="22" spans="1:3" x14ac:dyDescent="0.2">
      <c r="A22" s="5">
        <v>21</v>
      </c>
      <c r="B22" s="1" t="s">
        <v>0</v>
      </c>
      <c r="C22" s="1"/>
    </row>
    <row r="23" spans="1:3" x14ac:dyDescent="0.2">
      <c r="A23" s="5">
        <v>22</v>
      </c>
      <c r="B23" s="1" t="s">
        <v>0</v>
      </c>
      <c r="C23" s="1"/>
    </row>
    <row r="24" spans="1:3" x14ac:dyDescent="0.2">
      <c r="A24" s="5">
        <v>23</v>
      </c>
      <c r="B24" s="1" t="s">
        <v>0</v>
      </c>
      <c r="C24" s="1"/>
    </row>
    <row r="25" spans="1:3" x14ac:dyDescent="0.2">
      <c r="A25" s="5">
        <v>24</v>
      </c>
      <c r="B25" s="1" t="s">
        <v>0</v>
      </c>
      <c r="C25" s="1"/>
    </row>
    <row r="26" spans="1:3" x14ac:dyDescent="0.2">
      <c r="A26" s="5">
        <v>25</v>
      </c>
      <c r="B26" s="1" t="s">
        <v>0</v>
      </c>
      <c r="C26" s="1"/>
    </row>
    <row r="27" spans="1:3" x14ac:dyDescent="0.2">
      <c r="A27" s="5">
        <v>26</v>
      </c>
      <c r="B27" s="1" t="s">
        <v>0</v>
      </c>
      <c r="C27" s="1"/>
    </row>
    <row r="28" spans="1:3" x14ac:dyDescent="0.2">
      <c r="A28" s="5">
        <v>27</v>
      </c>
      <c r="B28" s="1" t="s">
        <v>0</v>
      </c>
      <c r="C28" s="1"/>
    </row>
    <row r="29" spans="1:3" x14ac:dyDescent="0.2">
      <c r="A29" s="5">
        <v>28</v>
      </c>
      <c r="B29" s="1" t="s">
        <v>0</v>
      </c>
      <c r="C29" s="1"/>
    </row>
    <row r="30" spans="1:3" x14ac:dyDescent="0.2">
      <c r="A30" s="5">
        <v>29</v>
      </c>
      <c r="B30" s="1" t="s">
        <v>0</v>
      </c>
      <c r="C30" s="1"/>
    </row>
    <row r="31" spans="1:3" x14ac:dyDescent="0.2">
      <c r="A31" s="5">
        <v>30</v>
      </c>
      <c r="B31" s="1" t="s">
        <v>0</v>
      </c>
      <c r="C31" s="1"/>
    </row>
    <row r="32" spans="1:3" x14ac:dyDescent="0.2">
      <c r="A32" s="5">
        <v>31</v>
      </c>
      <c r="B32" s="1" t="s">
        <v>0</v>
      </c>
      <c r="C32" s="1"/>
    </row>
    <row r="33" spans="1:3" x14ac:dyDescent="0.2">
      <c r="A33" s="5">
        <v>32</v>
      </c>
      <c r="B33" s="1" t="s">
        <v>0</v>
      </c>
      <c r="C33" s="1"/>
    </row>
    <row r="34" spans="1:3" x14ac:dyDescent="0.2">
      <c r="A34" s="5">
        <v>33</v>
      </c>
      <c r="B34" s="1" t="s">
        <v>0</v>
      </c>
      <c r="C34" s="1"/>
    </row>
    <row r="35" spans="1:3" x14ac:dyDescent="0.2">
      <c r="A35" s="5">
        <v>34</v>
      </c>
      <c r="B35" s="1" t="s">
        <v>0</v>
      </c>
      <c r="C35" s="1"/>
    </row>
    <row r="36" spans="1:3" x14ac:dyDescent="0.2">
      <c r="A36" s="5">
        <v>35</v>
      </c>
      <c r="B36" s="1" t="s">
        <v>0</v>
      </c>
      <c r="C36" s="1"/>
    </row>
    <row r="37" spans="1:3" x14ac:dyDescent="0.2">
      <c r="A37" s="5">
        <v>36</v>
      </c>
      <c r="B37" s="1" t="s">
        <v>0</v>
      </c>
      <c r="C37" s="1"/>
    </row>
    <row r="38" spans="1:3" x14ac:dyDescent="0.2">
      <c r="A38" s="5">
        <v>37</v>
      </c>
      <c r="B38" s="1" t="s">
        <v>0</v>
      </c>
      <c r="C38" s="1"/>
    </row>
    <row r="39" spans="1:3" x14ac:dyDescent="0.2">
      <c r="A39" s="5">
        <v>38</v>
      </c>
      <c r="B39" s="1" t="s">
        <v>0</v>
      </c>
      <c r="C39" s="1"/>
    </row>
    <row r="40" spans="1:3" x14ac:dyDescent="0.2">
      <c r="A40" s="5">
        <v>39</v>
      </c>
      <c r="B40" s="1" t="s">
        <v>0</v>
      </c>
      <c r="C40" s="1"/>
    </row>
    <row r="41" spans="1:3" x14ac:dyDescent="0.2">
      <c r="A41" s="5">
        <v>40</v>
      </c>
      <c r="B41" s="1" t="s">
        <v>0</v>
      </c>
      <c r="C41" s="1"/>
    </row>
    <row r="42" spans="1:3" x14ac:dyDescent="0.2">
      <c r="A42" s="5">
        <v>41</v>
      </c>
      <c r="B42" s="1" t="s">
        <v>0</v>
      </c>
      <c r="C42" s="1"/>
    </row>
    <row r="43" spans="1:3" x14ac:dyDescent="0.2">
      <c r="A43" s="5">
        <v>42</v>
      </c>
      <c r="B43" s="1" t="s">
        <v>0</v>
      </c>
      <c r="C43" s="1"/>
    </row>
    <row r="44" spans="1:3" x14ac:dyDescent="0.2">
      <c r="A44" s="5">
        <v>43</v>
      </c>
      <c r="B44" s="1" t="s">
        <v>0</v>
      </c>
      <c r="C44" s="1"/>
    </row>
    <row r="45" spans="1:3" x14ac:dyDescent="0.2">
      <c r="A45" s="5">
        <v>44</v>
      </c>
      <c r="B45" s="1" t="s">
        <v>0</v>
      </c>
      <c r="C45" s="1"/>
    </row>
    <row r="46" spans="1:3" x14ac:dyDescent="0.2">
      <c r="A46" s="5">
        <v>45</v>
      </c>
      <c r="B46" s="1" t="s">
        <v>0</v>
      </c>
      <c r="C46" s="1"/>
    </row>
    <row r="47" spans="1:3" x14ac:dyDescent="0.2">
      <c r="A47" s="5">
        <v>46</v>
      </c>
      <c r="B47" s="1" t="s">
        <v>0</v>
      </c>
      <c r="C47" s="1"/>
    </row>
    <row r="48" spans="1:3" x14ac:dyDescent="0.2">
      <c r="A48" s="5">
        <v>47</v>
      </c>
      <c r="B48" s="1" t="s">
        <v>0</v>
      </c>
      <c r="C48" s="1"/>
    </row>
    <row r="49" spans="1:3" x14ac:dyDescent="0.2">
      <c r="A49" s="5">
        <v>48</v>
      </c>
      <c r="B49" s="1" t="s">
        <v>0</v>
      </c>
      <c r="C49" s="1"/>
    </row>
    <row r="50" spans="1:3" x14ac:dyDescent="0.2">
      <c r="A50" s="5">
        <v>49</v>
      </c>
      <c r="B50" s="1" t="s">
        <v>0</v>
      </c>
      <c r="C50" s="1"/>
    </row>
    <row r="51" spans="1:3" x14ac:dyDescent="0.2">
      <c r="A51" s="5">
        <v>50</v>
      </c>
      <c r="B51" s="1" t="s">
        <v>0</v>
      </c>
      <c r="C51" s="1"/>
    </row>
    <row r="52" spans="1:3" x14ac:dyDescent="0.2">
      <c r="A52" s="5">
        <v>51</v>
      </c>
      <c r="B52" s="1" t="s">
        <v>0</v>
      </c>
      <c r="C52" s="1"/>
    </row>
    <row r="53" spans="1:3" x14ac:dyDescent="0.2">
      <c r="A53" s="5">
        <v>52</v>
      </c>
      <c r="B53" s="1" t="s">
        <v>0</v>
      </c>
      <c r="C53" s="1"/>
    </row>
    <row r="54" spans="1:3" x14ac:dyDescent="0.2">
      <c r="A54" s="5">
        <v>53</v>
      </c>
      <c r="B54" s="1" t="s">
        <v>0</v>
      </c>
      <c r="C54" s="1"/>
    </row>
    <row r="55" spans="1:3" x14ac:dyDescent="0.2">
      <c r="A55" s="5">
        <v>54</v>
      </c>
      <c r="B55" s="1" t="s">
        <v>0</v>
      </c>
      <c r="C55" s="1"/>
    </row>
    <row r="56" spans="1:3" x14ac:dyDescent="0.2">
      <c r="A56" s="5">
        <v>55</v>
      </c>
      <c r="B56" s="1" t="s">
        <v>0</v>
      </c>
      <c r="C56" s="1"/>
    </row>
    <row r="57" spans="1:3" x14ac:dyDescent="0.2">
      <c r="A57" s="5">
        <v>56</v>
      </c>
      <c r="B57" s="1" t="s">
        <v>0</v>
      </c>
      <c r="C57" s="1"/>
    </row>
    <row r="58" spans="1:3" x14ac:dyDescent="0.2">
      <c r="A58" s="5">
        <v>57</v>
      </c>
      <c r="B58" s="1" t="s">
        <v>0</v>
      </c>
      <c r="C58" s="1"/>
    </row>
    <row r="59" spans="1:3" x14ac:dyDescent="0.2">
      <c r="A59" s="5">
        <v>58</v>
      </c>
      <c r="B59" s="1" t="s">
        <v>0</v>
      </c>
      <c r="C59" s="1"/>
    </row>
    <row r="60" spans="1:3" x14ac:dyDescent="0.2">
      <c r="A60" s="5">
        <v>59</v>
      </c>
      <c r="B60" s="1" t="s">
        <v>0</v>
      </c>
      <c r="C60" s="1"/>
    </row>
    <row r="61" spans="1:3" x14ac:dyDescent="0.2">
      <c r="A61" s="5">
        <v>60</v>
      </c>
      <c r="B61" s="1" t="s">
        <v>0</v>
      </c>
      <c r="C61" s="1"/>
    </row>
    <row r="62" spans="1:3" x14ac:dyDescent="0.2">
      <c r="A62" s="5">
        <v>61</v>
      </c>
      <c r="B62" s="1" t="s">
        <v>0</v>
      </c>
      <c r="C62" s="1"/>
    </row>
    <row r="63" spans="1:3" x14ac:dyDescent="0.2">
      <c r="A63" s="5">
        <v>62</v>
      </c>
      <c r="B63" s="1" t="s">
        <v>0</v>
      </c>
      <c r="C63" s="1"/>
    </row>
    <row r="64" spans="1:3" x14ac:dyDescent="0.2">
      <c r="A64" s="5">
        <v>63</v>
      </c>
      <c r="B64" s="1" t="s">
        <v>0</v>
      </c>
      <c r="C64" s="1"/>
    </row>
    <row r="65" spans="1:3" x14ac:dyDescent="0.2">
      <c r="A65" s="5">
        <v>64</v>
      </c>
      <c r="B65" s="1" t="s">
        <v>0</v>
      </c>
      <c r="C65" s="1"/>
    </row>
    <row r="66" spans="1:3" x14ac:dyDescent="0.2">
      <c r="A66" s="5">
        <v>65</v>
      </c>
      <c r="B66" s="1" t="s">
        <v>0</v>
      </c>
      <c r="C66" s="1"/>
    </row>
    <row r="67" spans="1:3" x14ac:dyDescent="0.2">
      <c r="A67" s="5">
        <v>66</v>
      </c>
      <c r="B67" s="1" t="s">
        <v>0</v>
      </c>
      <c r="C67" s="1"/>
    </row>
    <row r="68" spans="1:3" x14ac:dyDescent="0.2">
      <c r="A68" s="5">
        <v>67</v>
      </c>
      <c r="B68" s="1" t="s">
        <v>0</v>
      </c>
      <c r="C68" s="1"/>
    </row>
    <row r="69" spans="1:3" x14ac:dyDescent="0.2">
      <c r="A69" s="5">
        <v>68</v>
      </c>
      <c r="B69" s="1" t="s">
        <v>0</v>
      </c>
      <c r="C69" s="1"/>
    </row>
    <row r="70" spans="1:3" x14ac:dyDescent="0.2">
      <c r="A70" s="5">
        <v>69</v>
      </c>
      <c r="B70" s="1" t="s">
        <v>0</v>
      </c>
      <c r="C70" s="1"/>
    </row>
    <row r="71" spans="1:3" x14ac:dyDescent="0.2">
      <c r="A71" s="5">
        <v>70</v>
      </c>
      <c r="B71" s="1" t="s">
        <v>0</v>
      </c>
      <c r="C71" s="1"/>
    </row>
    <row r="72" spans="1:3" x14ac:dyDescent="0.2">
      <c r="A72" s="5">
        <v>71</v>
      </c>
      <c r="B72" s="1" t="s">
        <v>0</v>
      </c>
      <c r="C72" s="1"/>
    </row>
    <row r="73" spans="1:3" x14ac:dyDescent="0.2">
      <c r="A73" s="5">
        <v>72</v>
      </c>
      <c r="B73" s="1" t="s">
        <v>0</v>
      </c>
      <c r="C73" s="1"/>
    </row>
    <row r="74" spans="1:3" x14ac:dyDescent="0.2">
      <c r="A74" s="5">
        <v>73</v>
      </c>
      <c r="B74" s="1" t="s">
        <v>0</v>
      </c>
      <c r="C74" s="1"/>
    </row>
    <row r="75" spans="1:3" x14ac:dyDescent="0.2">
      <c r="A75" s="5">
        <v>74</v>
      </c>
      <c r="B75" s="1" t="s">
        <v>0</v>
      </c>
      <c r="C75" s="1"/>
    </row>
    <row r="76" spans="1:3" x14ac:dyDescent="0.2">
      <c r="A76" s="5">
        <v>75</v>
      </c>
      <c r="B76" s="1" t="s">
        <v>0</v>
      </c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  <c r="B101" s="1"/>
      <c r="C101" s="1"/>
    </row>
    <row r="102" spans="1:3" x14ac:dyDescent="0.2">
      <c r="A102" s="1"/>
      <c r="B102" s="1"/>
      <c r="C102" s="1"/>
    </row>
    <row r="103" spans="1:3" x14ac:dyDescent="0.2">
      <c r="A103" s="1"/>
      <c r="B103" s="1"/>
      <c r="C103" s="1"/>
    </row>
    <row r="104" spans="1:3" x14ac:dyDescent="0.2">
      <c r="A104" s="1"/>
      <c r="B104" s="1"/>
      <c r="C104" s="1"/>
    </row>
    <row r="105" spans="1:3" x14ac:dyDescent="0.2">
      <c r="A105" s="1"/>
      <c r="B105" s="1"/>
      <c r="C105" s="1"/>
    </row>
    <row r="106" spans="1:3" x14ac:dyDescent="0.2">
      <c r="A106" s="1"/>
      <c r="B106" s="1"/>
      <c r="C106" s="1"/>
    </row>
    <row r="107" spans="1:3" x14ac:dyDescent="0.2">
      <c r="A107" s="1"/>
      <c r="B107" s="1"/>
      <c r="C107" s="1"/>
    </row>
    <row r="108" spans="1:3" x14ac:dyDescent="0.2">
      <c r="A108" s="1"/>
      <c r="B108" s="1"/>
      <c r="C108" s="1"/>
    </row>
    <row r="109" spans="1:3" x14ac:dyDescent="0.2">
      <c r="A109" s="1"/>
      <c r="B109" s="1"/>
      <c r="C109" s="1"/>
    </row>
    <row r="110" spans="1:3" x14ac:dyDescent="0.2">
      <c r="A110" s="1"/>
      <c r="B110" s="1"/>
      <c r="C110" s="1"/>
    </row>
    <row r="111" spans="1:3" x14ac:dyDescent="0.2">
      <c r="A111" s="1"/>
      <c r="B111" s="1"/>
      <c r="C111" s="1"/>
    </row>
    <row r="112" spans="1:3" x14ac:dyDescent="0.2">
      <c r="A112" s="1"/>
      <c r="B112" s="1"/>
      <c r="C112" s="1"/>
    </row>
    <row r="113" spans="1:3" x14ac:dyDescent="0.2">
      <c r="A113" s="1"/>
      <c r="B113" s="1"/>
      <c r="C113" s="1"/>
    </row>
    <row r="114" spans="1:3" x14ac:dyDescent="0.2">
      <c r="A114" s="1"/>
      <c r="B114" s="1"/>
      <c r="C114" s="1"/>
    </row>
    <row r="115" spans="1:3" x14ac:dyDescent="0.2">
      <c r="A115" s="1"/>
      <c r="B115" s="1"/>
      <c r="C115" s="1"/>
    </row>
    <row r="116" spans="1:3" x14ac:dyDescent="0.2">
      <c r="A116" s="1"/>
      <c r="B116" s="1"/>
      <c r="C116" s="1"/>
    </row>
    <row r="117" spans="1:3" x14ac:dyDescent="0.2">
      <c r="A117" s="1"/>
      <c r="B117" s="1"/>
      <c r="C117" s="1"/>
    </row>
    <row r="118" spans="1:3" x14ac:dyDescent="0.2">
      <c r="A118" s="1"/>
      <c r="B118" s="1"/>
      <c r="C118" s="1"/>
    </row>
    <row r="119" spans="1:3" x14ac:dyDescent="0.2">
      <c r="A119" s="1"/>
      <c r="B119" s="1"/>
      <c r="C119" s="1"/>
    </row>
    <row r="120" spans="1:3" x14ac:dyDescent="0.2">
      <c r="A120" s="1"/>
      <c r="B120" s="1"/>
      <c r="C120" s="1"/>
    </row>
    <row r="121" spans="1:3" x14ac:dyDescent="0.2">
      <c r="A121" s="1"/>
      <c r="B121" s="1"/>
      <c r="C121" s="1"/>
    </row>
    <row r="122" spans="1:3" x14ac:dyDescent="0.2">
      <c r="A122" s="1"/>
      <c r="B122" s="1"/>
      <c r="C122" s="1"/>
    </row>
    <row r="123" spans="1:3" x14ac:dyDescent="0.2">
      <c r="A123" s="1"/>
      <c r="B123" s="1"/>
      <c r="C123" s="1"/>
    </row>
    <row r="124" spans="1:3" x14ac:dyDescent="0.2">
      <c r="A124" s="1"/>
      <c r="B124" s="1"/>
      <c r="C124" s="1"/>
    </row>
    <row r="125" spans="1:3" x14ac:dyDescent="0.2">
      <c r="A125" s="1"/>
      <c r="B125" s="1"/>
      <c r="C125" s="1"/>
    </row>
    <row r="126" spans="1:3" x14ac:dyDescent="0.2">
      <c r="A126" s="1"/>
      <c r="B126" s="1"/>
      <c r="C126" s="1"/>
    </row>
    <row r="127" spans="1:3" x14ac:dyDescent="0.2">
      <c r="A127" s="1"/>
      <c r="B127" s="1"/>
      <c r="C127" s="1"/>
    </row>
    <row r="128" spans="1:3" x14ac:dyDescent="0.2">
      <c r="A128" s="1"/>
      <c r="B128" s="1"/>
      <c r="C128" s="1"/>
    </row>
    <row r="129" spans="1:3" x14ac:dyDescent="0.2">
      <c r="A129" s="1"/>
      <c r="B129" s="1"/>
      <c r="C129" s="1"/>
    </row>
    <row r="130" spans="1:3" x14ac:dyDescent="0.2">
      <c r="A130" s="1"/>
      <c r="B130" s="1"/>
      <c r="C130" s="1"/>
    </row>
    <row r="131" spans="1:3" x14ac:dyDescent="0.2">
      <c r="A131" s="1"/>
      <c r="B131" s="1"/>
      <c r="C131" s="1"/>
    </row>
    <row r="132" spans="1:3" x14ac:dyDescent="0.2">
      <c r="A132" s="1"/>
      <c r="B132" s="1"/>
      <c r="C132" s="1"/>
    </row>
    <row r="133" spans="1:3" x14ac:dyDescent="0.2">
      <c r="A133" s="1"/>
      <c r="B133" s="1"/>
      <c r="C133" s="1"/>
    </row>
    <row r="134" spans="1:3" x14ac:dyDescent="0.2">
      <c r="A134" s="1"/>
      <c r="B134" s="1"/>
      <c r="C134" s="1"/>
    </row>
    <row r="135" spans="1:3" x14ac:dyDescent="0.2">
      <c r="A135" s="1"/>
      <c r="B135" s="1"/>
      <c r="C135" s="1"/>
    </row>
    <row r="136" spans="1:3" x14ac:dyDescent="0.2">
      <c r="A136" s="1"/>
      <c r="B136" s="1"/>
      <c r="C136" s="1"/>
    </row>
    <row r="137" spans="1:3" x14ac:dyDescent="0.2">
      <c r="A137" s="1"/>
      <c r="B137" s="1"/>
      <c r="C137" s="1"/>
    </row>
    <row r="138" spans="1:3" x14ac:dyDescent="0.2">
      <c r="A138" s="1"/>
      <c r="B138" s="1"/>
      <c r="C138" s="1"/>
    </row>
    <row r="139" spans="1:3" x14ac:dyDescent="0.2">
      <c r="A139" s="1"/>
      <c r="B139" s="1"/>
      <c r="C139" s="1"/>
    </row>
    <row r="140" spans="1:3" x14ac:dyDescent="0.2">
      <c r="A140" s="1"/>
      <c r="B140" s="1"/>
      <c r="C140" s="1"/>
    </row>
    <row r="141" spans="1:3" x14ac:dyDescent="0.2">
      <c r="A141" s="1"/>
      <c r="B141" s="1"/>
      <c r="C141" s="1"/>
    </row>
    <row r="142" spans="1:3" x14ac:dyDescent="0.2">
      <c r="A142" s="1"/>
      <c r="B142" s="1"/>
      <c r="C142" s="1"/>
    </row>
    <row r="143" spans="1:3" x14ac:dyDescent="0.2">
      <c r="A143" s="1"/>
      <c r="B143" s="1"/>
      <c r="C143" s="1"/>
    </row>
    <row r="144" spans="1:3" x14ac:dyDescent="0.2">
      <c r="A144" s="1"/>
      <c r="B144" s="1"/>
      <c r="C144" s="1"/>
    </row>
    <row r="145" spans="1:3" x14ac:dyDescent="0.2">
      <c r="A145" s="1"/>
      <c r="B145" s="1"/>
      <c r="C145" s="1"/>
    </row>
    <row r="146" spans="1:3" x14ac:dyDescent="0.2">
      <c r="A146" s="1"/>
      <c r="B146" s="1"/>
      <c r="C146" s="1"/>
    </row>
    <row r="147" spans="1:3" x14ac:dyDescent="0.2">
      <c r="A147" s="1"/>
      <c r="B147" s="1"/>
      <c r="C147" s="1"/>
    </row>
    <row r="148" spans="1:3" x14ac:dyDescent="0.2">
      <c r="A148" s="1"/>
      <c r="B148" s="1"/>
      <c r="C148" s="1"/>
    </row>
    <row r="149" spans="1:3" x14ac:dyDescent="0.2">
      <c r="A149" s="1"/>
      <c r="B149" s="1"/>
      <c r="C149" s="1"/>
    </row>
    <row r="150" spans="1:3" x14ac:dyDescent="0.2">
      <c r="A150" s="1"/>
      <c r="B150" s="1"/>
      <c r="C150" s="1"/>
    </row>
    <row r="151" spans="1:3" x14ac:dyDescent="0.2">
      <c r="A151" s="1"/>
      <c r="B151" s="1"/>
      <c r="C151" s="1"/>
    </row>
    <row r="152" spans="1:3" x14ac:dyDescent="0.2">
      <c r="A152" s="1"/>
      <c r="B152" s="1"/>
      <c r="C152" s="1"/>
    </row>
    <row r="153" spans="1:3" x14ac:dyDescent="0.2">
      <c r="A153" s="1"/>
      <c r="B153" s="1"/>
      <c r="C153" s="1"/>
    </row>
    <row r="154" spans="1:3" x14ac:dyDescent="0.2">
      <c r="A154" s="1"/>
      <c r="B154" s="1"/>
      <c r="C154" s="1"/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  <row r="159" spans="1:3" x14ac:dyDescent="0.2">
      <c r="A159" s="1"/>
      <c r="B159" s="1"/>
      <c r="C159" s="1"/>
    </row>
    <row r="160" spans="1:3" x14ac:dyDescent="0.2">
      <c r="A160" s="1"/>
      <c r="B160" s="1"/>
      <c r="C160" s="1"/>
    </row>
    <row r="161" spans="1:3" x14ac:dyDescent="0.2">
      <c r="A161" s="1"/>
      <c r="B161" s="1"/>
      <c r="C161" s="1"/>
    </row>
    <row r="162" spans="1:3" x14ac:dyDescent="0.2">
      <c r="A162" s="1"/>
      <c r="B162" s="1"/>
      <c r="C162" s="1"/>
    </row>
    <row r="163" spans="1:3" x14ac:dyDescent="0.2">
      <c r="A163" s="1"/>
      <c r="B163" s="1"/>
      <c r="C163" s="1"/>
    </row>
    <row r="164" spans="1:3" x14ac:dyDescent="0.2">
      <c r="A164" s="1"/>
      <c r="B164" s="1"/>
      <c r="C164" s="1"/>
    </row>
    <row r="165" spans="1:3" x14ac:dyDescent="0.2">
      <c r="A165" s="1"/>
      <c r="B165" s="1"/>
      <c r="C165" s="1"/>
    </row>
    <row r="166" spans="1:3" x14ac:dyDescent="0.2">
      <c r="A166" s="1"/>
      <c r="B166" s="1"/>
      <c r="C166" s="1"/>
    </row>
    <row r="167" spans="1:3" x14ac:dyDescent="0.2">
      <c r="A167" s="1"/>
      <c r="B167" s="1"/>
      <c r="C167" s="1"/>
    </row>
    <row r="168" spans="1:3" x14ac:dyDescent="0.2">
      <c r="A168" s="1"/>
      <c r="B168" s="1"/>
      <c r="C168" s="1"/>
    </row>
    <row r="169" spans="1:3" x14ac:dyDescent="0.2">
      <c r="A169" s="1"/>
      <c r="B169" s="1"/>
      <c r="C169" s="1"/>
    </row>
    <row r="170" spans="1:3" x14ac:dyDescent="0.2">
      <c r="A170" s="1"/>
      <c r="B170" s="1"/>
      <c r="C170" s="1"/>
    </row>
    <row r="171" spans="1:3" x14ac:dyDescent="0.2">
      <c r="A171" s="1"/>
      <c r="B171" s="1"/>
      <c r="C171" s="1"/>
    </row>
    <row r="172" spans="1:3" x14ac:dyDescent="0.2">
      <c r="A172" s="1"/>
      <c r="B172" s="1"/>
      <c r="C172" s="1"/>
    </row>
    <row r="173" spans="1:3" x14ac:dyDescent="0.2">
      <c r="A173" s="1"/>
      <c r="B173" s="1"/>
      <c r="C173" s="1"/>
    </row>
    <row r="174" spans="1:3" x14ac:dyDescent="0.2">
      <c r="A174" s="1"/>
      <c r="B174" s="1"/>
      <c r="C174" s="1"/>
    </row>
    <row r="175" spans="1:3" x14ac:dyDescent="0.2">
      <c r="A175" s="1"/>
      <c r="B175" s="1"/>
      <c r="C175" s="1"/>
    </row>
    <row r="176" spans="1:3" x14ac:dyDescent="0.2">
      <c r="A176" s="1"/>
      <c r="B176" s="1"/>
      <c r="C176" s="1"/>
    </row>
    <row r="177" spans="1:3" x14ac:dyDescent="0.2">
      <c r="A177" s="1"/>
      <c r="B177" s="1"/>
      <c r="C177" s="1"/>
    </row>
    <row r="178" spans="1:3" x14ac:dyDescent="0.2">
      <c r="A178" s="1"/>
      <c r="B178" s="1"/>
      <c r="C178" s="1"/>
    </row>
    <row r="179" spans="1:3" x14ac:dyDescent="0.2">
      <c r="A179" s="1"/>
      <c r="B179" s="1"/>
      <c r="C179" s="1"/>
    </row>
    <row r="180" spans="1:3" x14ac:dyDescent="0.2">
      <c r="A180" s="1"/>
      <c r="B180" s="1"/>
      <c r="C180" s="1"/>
    </row>
    <row r="181" spans="1:3" x14ac:dyDescent="0.2">
      <c r="A181" s="1"/>
      <c r="B181" s="1"/>
      <c r="C181" s="1"/>
    </row>
    <row r="182" spans="1:3" x14ac:dyDescent="0.2">
      <c r="A182" s="1"/>
      <c r="B182" s="1"/>
      <c r="C182" s="1"/>
    </row>
    <row r="183" spans="1:3" x14ac:dyDescent="0.2">
      <c r="A183" s="1"/>
      <c r="B183" s="1"/>
      <c r="C183" s="1"/>
    </row>
    <row r="184" spans="1:3" x14ac:dyDescent="0.2">
      <c r="A184" s="1"/>
      <c r="B184" s="1"/>
      <c r="C184" s="1"/>
    </row>
    <row r="185" spans="1:3" x14ac:dyDescent="0.2">
      <c r="A185" s="1"/>
      <c r="B185" s="1"/>
      <c r="C185" s="1"/>
    </row>
    <row r="186" spans="1:3" x14ac:dyDescent="0.2">
      <c r="A186" s="1"/>
      <c r="B186" s="1"/>
      <c r="C186" s="1"/>
    </row>
    <row r="187" spans="1:3" x14ac:dyDescent="0.2">
      <c r="A187" s="1"/>
      <c r="B187" s="1"/>
      <c r="C187" s="1"/>
    </row>
    <row r="188" spans="1:3" x14ac:dyDescent="0.2">
      <c r="A188" s="1"/>
      <c r="B188" s="1"/>
      <c r="C188" s="1"/>
    </row>
    <row r="189" spans="1:3" x14ac:dyDescent="0.2">
      <c r="A189" s="1"/>
      <c r="B189" s="1"/>
      <c r="C189" s="1"/>
    </row>
    <row r="190" spans="1:3" x14ac:dyDescent="0.2">
      <c r="A190" s="1"/>
      <c r="B190" s="1"/>
      <c r="C190" s="1"/>
    </row>
    <row r="191" spans="1:3" x14ac:dyDescent="0.2">
      <c r="A191" s="1"/>
      <c r="B191" s="1"/>
      <c r="C191" s="1"/>
    </row>
    <row r="192" spans="1:3" x14ac:dyDescent="0.2">
      <c r="A192" s="1"/>
      <c r="B192" s="1"/>
      <c r="C192" s="1"/>
    </row>
    <row r="193" spans="1:3" x14ac:dyDescent="0.2">
      <c r="A193" s="1"/>
      <c r="B193" s="1"/>
      <c r="C193" s="1"/>
    </row>
    <row r="194" spans="1:3" x14ac:dyDescent="0.2">
      <c r="A194" s="1"/>
      <c r="B194" s="1"/>
      <c r="C194" s="1"/>
    </row>
    <row r="195" spans="1:3" x14ac:dyDescent="0.2">
      <c r="A195" s="1"/>
      <c r="B195" s="1"/>
      <c r="C195" s="1"/>
    </row>
    <row r="196" spans="1:3" x14ac:dyDescent="0.2">
      <c r="A196" s="1"/>
      <c r="B196" s="1"/>
      <c r="C196" s="1"/>
    </row>
    <row r="197" spans="1:3" x14ac:dyDescent="0.2">
      <c r="A197" s="1"/>
      <c r="B197" s="1"/>
      <c r="C197" s="1"/>
    </row>
    <row r="198" spans="1:3" x14ac:dyDescent="0.2">
      <c r="A198" s="1"/>
      <c r="B198" s="1"/>
      <c r="C198" s="1"/>
    </row>
    <row r="199" spans="1:3" x14ac:dyDescent="0.2">
      <c r="A199" s="1"/>
      <c r="B199" s="1"/>
      <c r="C199" s="1"/>
    </row>
    <row r="200" spans="1:3" x14ac:dyDescent="0.2">
      <c r="A200" s="1"/>
      <c r="B200" s="1"/>
      <c r="C200" s="1"/>
    </row>
    <row r="201" spans="1:3" x14ac:dyDescent="0.2">
      <c r="A201" s="1"/>
      <c r="B201" s="1"/>
      <c r="C201" s="1"/>
    </row>
    <row r="202" spans="1:3" x14ac:dyDescent="0.2">
      <c r="A202" s="1"/>
      <c r="B202" s="1"/>
      <c r="C202" s="1"/>
    </row>
    <row r="203" spans="1:3" x14ac:dyDescent="0.2">
      <c r="A203" s="1"/>
      <c r="B203" s="1"/>
      <c r="C203" s="1"/>
    </row>
    <row r="204" spans="1:3" x14ac:dyDescent="0.2">
      <c r="A204" s="1"/>
      <c r="B204" s="1"/>
      <c r="C204" s="1"/>
    </row>
    <row r="205" spans="1:3" x14ac:dyDescent="0.2">
      <c r="A205" s="1"/>
      <c r="B205" s="1"/>
      <c r="C205" s="1"/>
    </row>
    <row r="206" spans="1:3" x14ac:dyDescent="0.2">
      <c r="A206" s="1"/>
      <c r="B206" s="1"/>
      <c r="C206" s="1"/>
    </row>
    <row r="207" spans="1:3" x14ac:dyDescent="0.2">
      <c r="A207" s="1"/>
      <c r="B207" s="1"/>
      <c r="C207" s="1"/>
    </row>
    <row r="208" spans="1:3" x14ac:dyDescent="0.2">
      <c r="A208" s="1"/>
      <c r="B208" s="1"/>
      <c r="C208" s="1"/>
    </row>
    <row r="209" spans="1:3" x14ac:dyDescent="0.2">
      <c r="A209" s="1"/>
      <c r="B209" s="1"/>
      <c r="C209" s="1"/>
    </row>
    <row r="210" spans="1:3" x14ac:dyDescent="0.2">
      <c r="A210" s="1"/>
      <c r="B210" s="1"/>
      <c r="C210" s="1"/>
    </row>
    <row r="211" spans="1:3" x14ac:dyDescent="0.2">
      <c r="A211" s="1"/>
      <c r="B211" s="1"/>
      <c r="C211" s="1"/>
    </row>
    <row r="212" spans="1:3" x14ac:dyDescent="0.2">
      <c r="A212" s="1"/>
      <c r="B212" s="1"/>
      <c r="C212" s="1"/>
    </row>
    <row r="213" spans="1:3" x14ac:dyDescent="0.2">
      <c r="A213" s="1"/>
      <c r="B213" s="1"/>
      <c r="C213" s="1"/>
    </row>
    <row r="214" spans="1:3" x14ac:dyDescent="0.2">
      <c r="A214" s="1"/>
      <c r="B214" s="1"/>
      <c r="C214" s="1"/>
    </row>
    <row r="215" spans="1:3" x14ac:dyDescent="0.2">
      <c r="A215" s="1"/>
      <c r="B215" s="1"/>
      <c r="C215" s="1"/>
    </row>
    <row r="216" spans="1:3" x14ac:dyDescent="0.2">
      <c r="A216" s="1"/>
      <c r="B216" s="1"/>
      <c r="C216" s="1"/>
    </row>
    <row r="217" spans="1:3" x14ac:dyDescent="0.2">
      <c r="A217" s="1"/>
      <c r="B217" s="1"/>
      <c r="C217" s="1"/>
    </row>
    <row r="218" spans="1:3" x14ac:dyDescent="0.2">
      <c r="A218" s="1"/>
      <c r="B218" s="1"/>
      <c r="C218" s="1"/>
    </row>
    <row r="219" spans="1:3" x14ac:dyDescent="0.2">
      <c r="A219" s="1"/>
      <c r="B219" s="1"/>
      <c r="C219" s="1"/>
    </row>
    <row r="220" spans="1:3" x14ac:dyDescent="0.2">
      <c r="A220" s="1"/>
      <c r="B220" s="1"/>
      <c r="C220" s="1"/>
    </row>
    <row r="221" spans="1:3" x14ac:dyDescent="0.2">
      <c r="A221" s="1"/>
      <c r="B221" s="1"/>
      <c r="C221" s="1"/>
    </row>
    <row r="222" spans="1:3" x14ac:dyDescent="0.2">
      <c r="A222" s="1"/>
      <c r="B222" s="1"/>
      <c r="C222" s="1"/>
    </row>
    <row r="223" spans="1:3" x14ac:dyDescent="0.2">
      <c r="A223" s="1"/>
      <c r="B223" s="1"/>
      <c r="C223" s="1"/>
    </row>
    <row r="224" spans="1:3" x14ac:dyDescent="0.2">
      <c r="A224" s="1"/>
      <c r="B224" s="1"/>
      <c r="C224" s="1"/>
    </row>
    <row r="225" spans="1:3" x14ac:dyDescent="0.2">
      <c r="A225" s="1"/>
      <c r="B225" s="1"/>
      <c r="C225" s="1"/>
    </row>
    <row r="226" spans="1:3" x14ac:dyDescent="0.2">
      <c r="A226" s="1"/>
      <c r="B226" s="1"/>
      <c r="C226" s="1"/>
    </row>
    <row r="227" spans="1:3" x14ac:dyDescent="0.2">
      <c r="A227" s="1"/>
      <c r="B227" s="1"/>
      <c r="C227" s="1"/>
    </row>
    <row r="228" spans="1:3" x14ac:dyDescent="0.2">
      <c r="A228" s="1"/>
      <c r="B228" s="1"/>
      <c r="C228" s="1"/>
    </row>
    <row r="229" spans="1:3" x14ac:dyDescent="0.2">
      <c r="A229" s="1"/>
      <c r="B229" s="1"/>
      <c r="C229" s="1"/>
    </row>
    <row r="230" spans="1:3" x14ac:dyDescent="0.2">
      <c r="A230" s="1"/>
      <c r="B230" s="1"/>
      <c r="C230" s="1"/>
    </row>
    <row r="231" spans="1:3" x14ac:dyDescent="0.2">
      <c r="A231" s="1"/>
      <c r="B231" s="1"/>
      <c r="C231" s="1"/>
    </row>
    <row r="232" spans="1:3" x14ac:dyDescent="0.2">
      <c r="A232" s="1"/>
      <c r="B232" s="1"/>
      <c r="C232" s="1"/>
    </row>
    <row r="233" spans="1:3" x14ac:dyDescent="0.2">
      <c r="A233" s="1"/>
      <c r="B233" s="1"/>
      <c r="C233" s="1"/>
    </row>
    <row r="234" spans="1:3" x14ac:dyDescent="0.2">
      <c r="A234" s="1"/>
      <c r="B234" s="1"/>
      <c r="C234" s="1"/>
    </row>
    <row r="235" spans="1:3" x14ac:dyDescent="0.2">
      <c r="A235" s="1"/>
      <c r="B235" s="1"/>
      <c r="C235" s="1"/>
    </row>
    <row r="236" spans="1:3" x14ac:dyDescent="0.2">
      <c r="A236" s="1"/>
      <c r="B236" s="1"/>
      <c r="C236" s="1"/>
    </row>
    <row r="237" spans="1:3" x14ac:dyDescent="0.2">
      <c r="A237" s="1"/>
      <c r="B237" s="1"/>
      <c r="C237" s="1"/>
    </row>
    <row r="238" spans="1:3" x14ac:dyDescent="0.2">
      <c r="A238" s="1"/>
      <c r="B238" s="1"/>
      <c r="C238" s="1"/>
    </row>
    <row r="239" spans="1:3" x14ac:dyDescent="0.2">
      <c r="A239" s="1"/>
      <c r="B239" s="1"/>
      <c r="C239" s="1"/>
    </row>
    <row r="240" spans="1:3" x14ac:dyDescent="0.2">
      <c r="A240" s="1"/>
      <c r="B240" s="1"/>
      <c r="C240" s="1"/>
    </row>
    <row r="241" spans="1:3" x14ac:dyDescent="0.2">
      <c r="A241" s="1"/>
      <c r="B241" s="1"/>
      <c r="C241" s="1"/>
    </row>
    <row r="242" spans="1:3" x14ac:dyDescent="0.2">
      <c r="A242" s="1"/>
      <c r="B242" s="1"/>
      <c r="C242" s="1"/>
    </row>
    <row r="243" spans="1:3" x14ac:dyDescent="0.2">
      <c r="A243" s="1"/>
      <c r="B243" s="1"/>
      <c r="C243" s="1"/>
    </row>
    <row r="244" spans="1:3" x14ac:dyDescent="0.2">
      <c r="A244" s="1"/>
      <c r="B244" s="1"/>
      <c r="C244" s="1"/>
    </row>
    <row r="245" spans="1:3" x14ac:dyDescent="0.2">
      <c r="A245" s="1"/>
      <c r="B245" s="1"/>
      <c r="C245" s="1"/>
    </row>
    <row r="246" spans="1:3" x14ac:dyDescent="0.2">
      <c r="A246" s="1"/>
      <c r="B246" s="1"/>
      <c r="C246" s="1"/>
    </row>
    <row r="247" spans="1:3" x14ac:dyDescent="0.2">
      <c r="A247" s="1"/>
      <c r="B247" s="1"/>
      <c r="C247" s="1"/>
    </row>
    <row r="248" spans="1:3" x14ac:dyDescent="0.2">
      <c r="A248" s="1"/>
      <c r="B248" s="1"/>
      <c r="C248" s="1"/>
    </row>
    <row r="249" spans="1:3" x14ac:dyDescent="0.2">
      <c r="A249" s="1"/>
      <c r="B249" s="1"/>
      <c r="C249" s="1"/>
    </row>
    <row r="250" spans="1:3" x14ac:dyDescent="0.2">
      <c r="A250" s="1"/>
      <c r="B250" s="1"/>
      <c r="C250" s="1"/>
    </row>
    <row r="251" spans="1:3" x14ac:dyDescent="0.2">
      <c r="A251" s="1"/>
      <c r="B251" s="1"/>
      <c r="C251" s="1"/>
    </row>
    <row r="252" spans="1:3" x14ac:dyDescent="0.2">
      <c r="A252" s="1"/>
      <c r="B252" s="1"/>
      <c r="C252" s="1"/>
    </row>
    <row r="253" spans="1:3" x14ac:dyDescent="0.2">
      <c r="A253" s="1"/>
      <c r="B253" s="1"/>
      <c r="C253" s="1"/>
    </row>
    <row r="254" spans="1:3" x14ac:dyDescent="0.2">
      <c r="A254" s="1"/>
      <c r="B254" s="1"/>
      <c r="C254" s="1"/>
    </row>
    <row r="255" spans="1:3" x14ac:dyDescent="0.2">
      <c r="A255" s="1"/>
      <c r="B255" s="1"/>
      <c r="C255" s="1"/>
    </row>
    <row r="256" spans="1:3" x14ac:dyDescent="0.2">
      <c r="A256" s="1"/>
      <c r="B256" s="1"/>
      <c r="C256" s="1"/>
    </row>
    <row r="257" spans="1:3" x14ac:dyDescent="0.2">
      <c r="A257" s="1"/>
      <c r="B257" s="1"/>
      <c r="C257" s="1"/>
    </row>
    <row r="258" spans="1:3" x14ac:dyDescent="0.2">
      <c r="A258" s="1"/>
      <c r="B258" s="1"/>
      <c r="C258" s="1"/>
    </row>
    <row r="259" spans="1:3" x14ac:dyDescent="0.2">
      <c r="A259" s="1"/>
      <c r="B259" s="1"/>
      <c r="C259" s="1"/>
    </row>
    <row r="260" spans="1:3" x14ac:dyDescent="0.2">
      <c r="A260" s="1"/>
      <c r="B260" s="1"/>
      <c r="C260" s="1"/>
    </row>
    <row r="261" spans="1:3" x14ac:dyDescent="0.2">
      <c r="A261" s="1"/>
      <c r="B261" s="1"/>
      <c r="C261" s="1"/>
    </row>
    <row r="262" spans="1:3" x14ac:dyDescent="0.2">
      <c r="A262" s="1"/>
      <c r="B262" s="1"/>
      <c r="C262" s="1"/>
    </row>
    <row r="263" spans="1:3" x14ac:dyDescent="0.2">
      <c r="A263" s="1"/>
      <c r="B263" s="1"/>
      <c r="C263" s="1"/>
    </row>
    <row r="264" spans="1:3" x14ac:dyDescent="0.2">
      <c r="A264" s="1"/>
      <c r="B264" s="1"/>
      <c r="C264" s="1"/>
    </row>
    <row r="265" spans="1:3" x14ac:dyDescent="0.2">
      <c r="A265" s="1"/>
      <c r="B265" s="1"/>
      <c r="C265" s="1"/>
    </row>
    <row r="266" spans="1:3" x14ac:dyDescent="0.2">
      <c r="A266" s="1"/>
      <c r="B266" s="1"/>
      <c r="C266" s="1"/>
    </row>
    <row r="267" spans="1:3" x14ac:dyDescent="0.2">
      <c r="A267" s="1"/>
      <c r="B267" s="1"/>
      <c r="C267" s="1"/>
    </row>
    <row r="268" spans="1:3" x14ac:dyDescent="0.2">
      <c r="A268" s="1"/>
      <c r="B268" s="1"/>
      <c r="C268" s="1"/>
    </row>
    <row r="269" spans="1:3" x14ac:dyDescent="0.2">
      <c r="A269" s="1"/>
      <c r="B269" s="1"/>
      <c r="C269" s="1"/>
    </row>
    <row r="270" spans="1:3" x14ac:dyDescent="0.2">
      <c r="A270" s="1"/>
      <c r="B270" s="1"/>
      <c r="C270" s="1"/>
    </row>
    <row r="271" spans="1:3" x14ac:dyDescent="0.2">
      <c r="A271" s="1"/>
      <c r="B271" s="1"/>
      <c r="C271" s="1"/>
    </row>
    <row r="272" spans="1:3" x14ac:dyDescent="0.2">
      <c r="A272" s="1"/>
      <c r="B272" s="1"/>
      <c r="C272" s="1"/>
    </row>
    <row r="273" spans="1:3" x14ac:dyDescent="0.2">
      <c r="A273" s="1"/>
      <c r="B273" s="1"/>
      <c r="C273" s="1"/>
    </row>
    <row r="274" spans="1:3" x14ac:dyDescent="0.2">
      <c r="A274" s="1"/>
      <c r="B274" s="1"/>
      <c r="C274" s="1"/>
    </row>
    <row r="275" spans="1:3" x14ac:dyDescent="0.2">
      <c r="A275" s="1"/>
      <c r="B275" s="1"/>
      <c r="C275" s="1"/>
    </row>
    <row r="276" spans="1:3" x14ac:dyDescent="0.2">
      <c r="A276" s="1"/>
      <c r="B276" s="1"/>
      <c r="C276" s="1"/>
    </row>
    <row r="277" spans="1:3" x14ac:dyDescent="0.2">
      <c r="A277" s="1"/>
      <c r="B277" s="1"/>
      <c r="C277" s="1"/>
    </row>
    <row r="278" spans="1:3" x14ac:dyDescent="0.2">
      <c r="A278" s="1"/>
      <c r="B278" s="1"/>
      <c r="C278" s="1"/>
    </row>
    <row r="279" spans="1:3" x14ac:dyDescent="0.2">
      <c r="A279" s="1"/>
      <c r="B279" s="1"/>
      <c r="C279" s="1"/>
    </row>
    <row r="280" spans="1:3" x14ac:dyDescent="0.2">
      <c r="A280" s="1"/>
      <c r="B280" s="1"/>
      <c r="C280" s="1"/>
    </row>
    <row r="281" spans="1:3" x14ac:dyDescent="0.2">
      <c r="A281" s="1"/>
      <c r="B281" s="1"/>
      <c r="C281" s="1"/>
    </row>
    <row r="282" spans="1:3" x14ac:dyDescent="0.2">
      <c r="A282" s="1"/>
      <c r="B282" s="1"/>
      <c r="C282" s="1"/>
    </row>
    <row r="283" spans="1:3" x14ac:dyDescent="0.2">
      <c r="A283" s="1"/>
      <c r="B283" s="1"/>
      <c r="C283" s="1"/>
    </row>
    <row r="284" spans="1:3" x14ac:dyDescent="0.2">
      <c r="A284" s="1"/>
      <c r="B284" s="1"/>
      <c r="C284" s="1"/>
    </row>
    <row r="285" spans="1:3" x14ac:dyDescent="0.2">
      <c r="A285" s="1"/>
      <c r="B285" s="1"/>
      <c r="C285" s="1"/>
    </row>
    <row r="286" spans="1:3" x14ac:dyDescent="0.2">
      <c r="A286" s="1"/>
      <c r="B286" s="1"/>
      <c r="C286" s="1"/>
    </row>
    <row r="287" spans="1:3" x14ac:dyDescent="0.2">
      <c r="A287" s="1"/>
      <c r="B287" s="1"/>
      <c r="C287" s="1"/>
    </row>
    <row r="288" spans="1:3" x14ac:dyDescent="0.2">
      <c r="A288" s="1"/>
      <c r="B288" s="1"/>
      <c r="C288" s="1"/>
    </row>
    <row r="289" spans="1:3" x14ac:dyDescent="0.2">
      <c r="A289" s="1"/>
      <c r="B289" s="1"/>
      <c r="C289" s="1"/>
    </row>
    <row r="290" spans="1:3" x14ac:dyDescent="0.2">
      <c r="A290" s="1"/>
      <c r="B290" s="1"/>
      <c r="C290" s="1"/>
    </row>
    <row r="291" spans="1:3" x14ac:dyDescent="0.2">
      <c r="A291" s="1"/>
      <c r="B291" s="1"/>
      <c r="C291" s="1"/>
    </row>
    <row r="292" spans="1:3" x14ac:dyDescent="0.2">
      <c r="A292" s="1"/>
      <c r="B292" s="1"/>
      <c r="C292" s="1"/>
    </row>
    <row r="293" spans="1:3" x14ac:dyDescent="0.2">
      <c r="A293" s="1"/>
      <c r="B293" s="1"/>
      <c r="C293" s="1"/>
    </row>
    <row r="294" spans="1:3" x14ac:dyDescent="0.2">
      <c r="A294" s="1"/>
      <c r="B294" s="1"/>
      <c r="C294" s="1"/>
    </row>
    <row r="295" spans="1:3" x14ac:dyDescent="0.2">
      <c r="A295" s="1"/>
      <c r="B295" s="1"/>
      <c r="C295" s="1"/>
    </row>
    <row r="296" spans="1:3" x14ac:dyDescent="0.2">
      <c r="A296" s="1"/>
      <c r="B296" s="1"/>
      <c r="C296" s="1"/>
    </row>
    <row r="297" spans="1:3" x14ac:dyDescent="0.2">
      <c r="A297" s="1"/>
      <c r="B297" s="1"/>
      <c r="C297" s="1"/>
    </row>
    <row r="298" spans="1:3" x14ac:dyDescent="0.2">
      <c r="A298" s="1"/>
      <c r="B298" s="1"/>
      <c r="C298" s="1"/>
    </row>
    <row r="299" spans="1:3" x14ac:dyDescent="0.2">
      <c r="A299" s="1"/>
      <c r="B299" s="1"/>
      <c r="C299" s="1"/>
    </row>
    <row r="300" spans="1:3" x14ac:dyDescent="0.2">
      <c r="A300" s="1"/>
      <c r="B300" s="1"/>
      <c r="C300" s="1"/>
    </row>
    <row r="301" spans="1:3" x14ac:dyDescent="0.2">
      <c r="A301" s="1"/>
      <c r="B301" s="1"/>
      <c r="C301" s="1"/>
    </row>
    <row r="302" spans="1:3" x14ac:dyDescent="0.2">
      <c r="A302" s="1"/>
      <c r="B302" s="1"/>
      <c r="C302" s="1"/>
    </row>
    <row r="303" spans="1:3" x14ac:dyDescent="0.2">
      <c r="A303" s="1"/>
      <c r="B303" s="1"/>
      <c r="C303" s="1"/>
    </row>
    <row r="304" spans="1:3" x14ac:dyDescent="0.2">
      <c r="A304" s="1"/>
      <c r="B304" s="1"/>
      <c r="C304" s="1"/>
    </row>
    <row r="305" spans="1:3" x14ac:dyDescent="0.2">
      <c r="A305" s="1"/>
      <c r="B305" s="1"/>
      <c r="C305" s="1"/>
    </row>
    <row r="306" spans="1:3" x14ac:dyDescent="0.2">
      <c r="A306" s="1"/>
      <c r="B306" s="1"/>
      <c r="C306" s="1"/>
    </row>
    <row r="307" spans="1:3" x14ac:dyDescent="0.2">
      <c r="A307" s="1"/>
      <c r="B307" s="1"/>
      <c r="C307" s="1"/>
    </row>
    <row r="308" spans="1:3" x14ac:dyDescent="0.2">
      <c r="A308" s="1"/>
      <c r="B308" s="1"/>
      <c r="C308" s="1"/>
    </row>
    <row r="309" spans="1:3" x14ac:dyDescent="0.2">
      <c r="A309" s="1"/>
      <c r="B309" s="1"/>
      <c r="C309" s="1"/>
    </row>
    <row r="310" spans="1:3" x14ac:dyDescent="0.2">
      <c r="A310" s="1"/>
      <c r="B310" s="1"/>
      <c r="C310" s="1"/>
    </row>
    <row r="311" spans="1:3" x14ac:dyDescent="0.2">
      <c r="A311" s="1"/>
      <c r="B311" s="1"/>
      <c r="C311" s="1"/>
    </row>
    <row r="312" spans="1:3" x14ac:dyDescent="0.2">
      <c r="A312" s="1"/>
      <c r="B312" s="1"/>
      <c r="C312" s="1"/>
    </row>
    <row r="313" spans="1:3" x14ac:dyDescent="0.2">
      <c r="A313" s="1"/>
      <c r="B313" s="1"/>
      <c r="C313" s="1"/>
    </row>
    <row r="314" spans="1:3" x14ac:dyDescent="0.2">
      <c r="A314" s="1"/>
      <c r="B314" s="1"/>
      <c r="C314" s="1"/>
    </row>
    <row r="315" spans="1:3" x14ac:dyDescent="0.2">
      <c r="A315" s="1"/>
      <c r="B315" s="1"/>
      <c r="C315" s="1"/>
    </row>
    <row r="316" spans="1:3" x14ac:dyDescent="0.2">
      <c r="A316" s="1"/>
      <c r="B316" s="1"/>
      <c r="C316" s="1"/>
    </row>
    <row r="317" spans="1:3" x14ac:dyDescent="0.2">
      <c r="A317" s="1"/>
      <c r="B317" s="1"/>
      <c r="C317" s="1"/>
    </row>
    <row r="318" spans="1:3" x14ac:dyDescent="0.2">
      <c r="A318" s="1"/>
      <c r="B318" s="1"/>
      <c r="C318" s="1"/>
    </row>
    <row r="319" spans="1:3" x14ac:dyDescent="0.2">
      <c r="A319" s="1"/>
      <c r="B319" s="1"/>
      <c r="C319" s="1"/>
    </row>
    <row r="320" spans="1:3" x14ac:dyDescent="0.2">
      <c r="A320" s="1"/>
      <c r="B320" s="1"/>
      <c r="C320" s="1"/>
    </row>
    <row r="321" spans="1:3" x14ac:dyDescent="0.2">
      <c r="A321" s="1"/>
      <c r="B321" s="1"/>
      <c r="C321" s="1"/>
    </row>
    <row r="322" spans="1:3" x14ac:dyDescent="0.2">
      <c r="A322" s="1"/>
      <c r="B322" s="1"/>
      <c r="C322" s="1"/>
    </row>
    <row r="323" spans="1:3" x14ac:dyDescent="0.2">
      <c r="A323" s="1"/>
      <c r="B323" s="1"/>
      <c r="C323" s="1"/>
    </row>
    <row r="324" spans="1:3" x14ac:dyDescent="0.2">
      <c r="A324" s="1"/>
      <c r="B324" s="1"/>
      <c r="C324" s="1"/>
    </row>
    <row r="325" spans="1:3" x14ac:dyDescent="0.2">
      <c r="A325" s="1"/>
      <c r="B325" s="1"/>
      <c r="C325" s="1"/>
    </row>
    <row r="326" spans="1:3" x14ac:dyDescent="0.2">
      <c r="A326" s="1"/>
      <c r="B326" s="1"/>
      <c r="C326" s="1"/>
    </row>
    <row r="327" spans="1:3" x14ac:dyDescent="0.2">
      <c r="A327" s="1"/>
      <c r="B327" s="1"/>
      <c r="C327" s="1"/>
    </row>
    <row r="328" spans="1:3" x14ac:dyDescent="0.2">
      <c r="A328" s="1"/>
      <c r="B328" s="1"/>
      <c r="C328" s="1"/>
    </row>
    <row r="329" spans="1:3" x14ac:dyDescent="0.2">
      <c r="A329" s="1"/>
      <c r="B329" s="1"/>
      <c r="C329" s="1"/>
    </row>
    <row r="330" spans="1:3" x14ac:dyDescent="0.2">
      <c r="A330" s="1"/>
      <c r="B330" s="1"/>
      <c r="C330" s="1"/>
    </row>
    <row r="331" spans="1:3" x14ac:dyDescent="0.2">
      <c r="A331" s="1"/>
      <c r="B331" s="1"/>
      <c r="C331" s="1"/>
    </row>
    <row r="332" spans="1:3" x14ac:dyDescent="0.2">
      <c r="A332" s="1"/>
      <c r="B332" s="1"/>
      <c r="C332" s="1"/>
    </row>
    <row r="333" spans="1:3" x14ac:dyDescent="0.2">
      <c r="A333" s="1"/>
      <c r="B333" s="1"/>
      <c r="C333" s="1"/>
    </row>
    <row r="334" spans="1:3" x14ac:dyDescent="0.2">
      <c r="A334" s="1"/>
      <c r="B334" s="1"/>
      <c r="C334" s="1"/>
    </row>
    <row r="335" spans="1:3" x14ac:dyDescent="0.2">
      <c r="A335" s="1"/>
      <c r="B335" s="1"/>
      <c r="C335" s="1"/>
    </row>
    <row r="336" spans="1:3" x14ac:dyDescent="0.2">
      <c r="A336" s="1"/>
      <c r="B336" s="1"/>
      <c r="C336" s="1"/>
    </row>
    <row r="337" spans="1:3" x14ac:dyDescent="0.2">
      <c r="A337" s="1"/>
      <c r="B337" s="1"/>
      <c r="C337" s="1"/>
    </row>
    <row r="338" spans="1:3" x14ac:dyDescent="0.2">
      <c r="A338" s="1"/>
      <c r="B338" s="1"/>
      <c r="C338" s="1"/>
    </row>
    <row r="339" spans="1:3" x14ac:dyDescent="0.2">
      <c r="A339" s="1"/>
      <c r="B339" s="1"/>
      <c r="C339" s="1"/>
    </row>
    <row r="340" spans="1:3" x14ac:dyDescent="0.2">
      <c r="A340" s="1"/>
      <c r="B340" s="1"/>
      <c r="C340" s="1"/>
    </row>
    <row r="341" spans="1:3" x14ac:dyDescent="0.2">
      <c r="A341" s="1"/>
      <c r="B341" s="1"/>
      <c r="C341" s="1"/>
    </row>
    <row r="342" spans="1:3" x14ac:dyDescent="0.2">
      <c r="A342" s="1"/>
      <c r="B342" s="1"/>
      <c r="C342" s="1"/>
    </row>
    <row r="343" spans="1:3" x14ac:dyDescent="0.2">
      <c r="A343" s="1"/>
      <c r="B343" s="1"/>
      <c r="C343" s="1"/>
    </row>
    <row r="344" spans="1:3" x14ac:dyDescent="0.2">
      <c r="A344" s="1"/>
      <c r="B344" s="1"/>
      <c r="C344" s="1"/>
    </row>
    <row r="345" spans="1:3" x14ac:dyDescent="0.2">
      <c r="A345" s="1"/>
      <c r="B345" s="1"/>
      <c r="C345" s="1"/>
    </row>
    <row r="346" spans="1:3" x14ac:dyDescent="0.2">
      <c r="A346" s="1"/>
      <c r="B346" s="1"/>
      <c r="C346" s="1"/>
    </row>
    <row r="347" spans="1:3" x14ac:dyDescent="0.2">
      <c r="A347" s="1"/>
      <c r="B347" s="1"/>
      <c r="C347" s="1"/>
    </row>
    <row r="348" spans="1:3" x14ac:dyDescent="0.2">
      <c r="A348" s="1"/>
      <c r="B348" s="1"/>
      <c r="C348" s="1"/>
    </row>
    <row r="349" spans="1:3" x14ac:dyDescent="0.2">
      <c r="A349" s="1"/>
      <c r="B349" s="1"/>
      <c r="C349" s="1"/>
    </row>
    <row r="350" spans="1:3" x14ac:dyDescent="0.2">
      <c r="A350" s="1"/>
      <c r="B350" s="1"/>
      <c r="C350" s="1"/>
    </row>
    <row r="351" spans="1:3" x14ac:dyDescent="0.2">
      <c r="A351" s="1"/>
      <c r="B351" s="1"/>
      <c r="C351" s="1"/>
    </row>
    <row r="352" spans="1:3" x14ac:dyDescent="0.2">
      <c r="A352" s="1"/>
      <c r="B352" s="1"/>
      <c r="C352" s="1"/>
    </row>
    <row r="353" spans="1:3" x14ac:dyDescent="0.2">
      <c r="A353" s="1"/>
      <c r="B353" s="1"/>
      <c r="C353" s="1"/>
    </row>
    <row r="354" spans="1:3" x14ac:dyDescent="0.2">
      <c r="A354" s="1"/>
      <c r="B354" s="1"/>
      <c r="C354" s="1"/>
    </row>
    <row r="355" spans="1:3" x14ac:dyDescent="0.2">
      <c r="A355" s="1"/>
      <c r="B355" s="1"/>
      <c r="C355" s="1"/>
    </row>
    <row r="356" spans="1:3" x14ac:dyDescent="0.2">
      <c r="A356" s="1"/>
      <c r="B356" s="1"/>
      <c r="C356" s="1"/>
    </row>
    <row r="357" spans="1:3" x14ac:dyDescent="0.2">
      <c r="A357" s="1"/>
      <c r="B357" s="1"/>
      <c r="C357" s="1"/>
    </row>
    <row r="358" spans="1:3" x14ac:dyDescent="0.2">
      <c r="A358" s="1"/>
      <c r="B358" s="1"/>
      <c r="C358" s="1"/>
    </row>
    <row r="359" spans="1:3" x14ac:dyDescent="0.2">
      <c r="A359" s="1"/>
      <c r="B359" s="1"/>
      <c r="C359" s="1"/>
    </row>
    <row r="360" spans="1:3" x14ac:dyDescent="0.2">
      <c r="A360" s="1"/>
      <c r="B360" s="1"/>
      <c r="C360" s="1"/>
    </row>
    <row r="361" spans="1:3" x14ac:dyDescent="0.2">
      <c r="A361" s="1"/>
      <c r="B361" s="1"/>
      <c r="C361" s="1"/>
    </row>
    <row r="362" spans="1:3" x14ac:dyDescent="0.2">
      <c r="A362" s="1"/>
      <c r="B362" s="1"/>
      <c r="C362" s="1"/>
    </row>
    <row r="363" spans="1:3" x14ac:dyDescent="0.2">
      <c r="A363" s="1"/>
      <c r="B363" s="1"/>
      <c r="C363" s="1"/>
    </row>
    <row r="364" spans="1:3" x14ac:dyDescent="0.2">
      <c r="A364" s="1"/>
      <c r="B364" s="1"/>
      <c r="C364" s="1"/>
    </row>
    <row r="365" spans="1:3" x14ac:dyDescent="0.2">
      <c r="A365" s="1"/>
      <c r="B365" s="1"/>
      <c r="C365" s="1"/>
    </row>
    <row r="366" spans="1:3" x14ac:dyDescent="0.2">
      <c r="A366" s="1"/>
      <c r="B366" s="1"/>
      <c r="C366" s="1"/>
    </row>
    <row r="367" spans="1:3" x14ac:dyDescent="0.2">
      <c r="A367" s="1"/>
      <c r="B367" s="1"/>
      <c r="C367" s="1"/>
    </row>
    <row r="368" spans="1:3" x14ac:dyDescent="0.2">
      <c r="A368" s="1"/>
      <c r="B368" s="1"/>
      <c r="C368" s="1"/>
    </row>
    <row r="369" spans="1:3" x14ac:dyDescent="0.2">
      <c r="A369" s="1"/>
      <c r="B369" s="1"/>
      <c r="C369" s="1"/>
    </row>
    <row r="370" spans="1:3" x14ac:dyDescent="0.2">
      <c r="A370" s="1"/>
      <c r="B370" s="1"/>
      <c r="C370" s="1"/>
    </row>
    <row r="371" spans="1:3" x14ac:dyDescent="0.2">
      <c r="A371" s="1"/>
      <c r="B371" s="1"/>
      <c r="C371" s="1"/>
    </row>
    <row r="372" spans="1:3" x14ac:dyDescent="0.2">
      <c r="A372" s="1"/>
      <c r="B372" s="1"/>
      <c r="C372" s="1"/>
    </row>
    <row r="373" spans="1:3" x14ac:dyDescent="0.2">
      <c r="A373" s="1"/>
      <c r="B373" s="1"/>
      <c r="C373" s="1"/>
    </row>
    <row r="374" spans="1:3" x14ac:dyDescent="0.2">
      <c r="A374" s="1"/>
      <c r="B374" s="1"/>
      <c r="C374" s="1"/>
    </row>
    <row r="375" spans="1:3" x14ac:dyDescent="0.2">
      <c r="A375" s="1"/>
      <c r="B375" s="1"/>
      <c r="C375" s="1"/>
    </row>
    <row r="376" spans="1:3" x14ac:dyDescent="0.2">
      <c r="A376" s="1"/>
      <c r="B376" s="1"/>
      <c r="C376" s="1"/>
    </row>
    <row r="377" spans="1:3" x14ac:dyDescent="0.2">
      <c r="A377" s="1"/>
      <c r="B377" s="1"/>
      <c r="C377" s="1"/>
    </row>
    <row r="378" spans="1:3" x14ac:dyDescent="0.2">
      <c r="A378" s="1"/>
      <c r="B378" s="1"/>
      <c r="C378" s="1"/>
    </row>
    <row r="379" spans="1:3" x14ac:dyDescent="0.2">
      <c r="A379" s="1"/>
      <c r="B379" s="1"/>
      <c r="C379" s="1"/>
    </row>
    <row r="380" spans="1:3" x14ac:dyDescent="0.2">
      <c r="A380" s="1"/>
      <c r="B380" s="1"/>
      <c r="C380" s="1"/>
    </row>
    <row r="381" spans="1:3" x14ac:dyDescent="0.2">
      <c r="A381" s="1"/>
      <c r="B381" s="1"/>
      <c r="C381" s="1"/>
    </row>
    <row r="382" spans="1:3" x14ac:dyDescent="0.2">
      <c r="A382" s="1"/>
      <c r="B382" s="1"/>
      <c r="C382" s="1"/>
    </row>
    <row r="383" spans="1:3" x14ac:dyDescent="0.2">
      <c r="A383" s="1"/>
      <c r="B383" s="1"/>
      <c r="C383" s="1"/>
    </row>
    <row r="384" spans="1:3" x14ac:dyDescent="0.2">
      <c r="A384" s="1"/>
      <c r="B384" s="1"/>
      <c r="C384" s="1"/>
    </row>
    <row r="385" spans="1:3" x14ac:dyDescent="0.2">
      <c r="A385" s="1"/>
      <c r="B385" s="1"/>
      <c r="C385" s="1"/>
    </row>
    <row r="386" spans="1:3" x14ac:dyDescent="0.2">
      <c r="A386" s="1"/>
      <c r="B386" s="1"/>
      <c r="C386" s="1"/>
    </row>
    <row r="387" spans="1:3" x14ac:dyDescent="0.2">
      <c r="A387" s="1"/>
      <c r="B387" s="1"/>
      <c r="C387" s="1"/>
    </row>
    <row r="388" spans="1:3" x14ac:dyDescent="0.2">
      <c r="A388" s="1"/>
      <c r="B388" s="1"/>
      <c r="C388" s="1"/>
    </row>
    <row r="389" spans="1:3" x14ac:dyDescent="0.2">
      <c r="A389" s="1"/>
      <c r="B389" s="1"/>
      <c r="C389" s="1"/>
    </row>
    <row r="390" spans="1:3" x14ac:dyDescent="0.2">
      <c r="A390" s="1"/>
      <c r="B390" s="1"/>
      <c r="C390" s="1"/>
    </row>
    <row r="391" spans="1:3" x14ac:dyDescent="0.2">
      <c r="A391" s="1"/>
      <c r="B391" s="1"/>
      <c r="C391" s="1"/>
    </row>
    <row r="392" spans="1:3" x14ac:dyDescent="0.2">
      <c r="A392" s="1"/>
      <c r="B392" s="1"/>
      <c r="C392" s="1"/>
    </row>
    <row r="393" spans="1:3" x14ac:dyDescent="0.2">
      <c r="A393" s="1"/>
      <c r="B393" s="1"/>
      <c r="C393" s="1"/>
    </row>
    <row r="394" spans="1:3" x14ac:dyDescent="0.2">
      <c r="A394" s="1"/>
      <c r="B394" s="1"/>
      <c r="C394" s="1"/>
    </row>
    <row r="395" spans="1:3" x14ac:dyDescent="0.2">
      <c r="A395" s="1"/>
      <c r="B395" s="1"/>
      <c r="C395" s="1"/>
    </row>
    <row r="396" spans="1:3" x14ac:dyDescent="0.2">
      <c r="A396" s="1"/>
      <c r="B396" s="1"/>
      <c r="C396" s="1"/>
    </row>
    <row r="397" spans="1:3" x14ac:dyDescent="0.2">
      <c r="A397" s="1"/>
      <c r="B397" s="1"/>
      <c r="C397" s="1"/>
    </row>
    <row r="398" spans="1:3" x14ac:dyDescent="0.2">
      <c r="A398" s="1"/>
      <c r="B398" s="1"/>
      <c r="C398" s="1"/>
    </row>
    <row r="399" spans="1:3" x14ac:dyDescent="0.2">
      <c r="A399" s="1"/>
      <c r="B399" s="1"/>
      <c r="C399" s="1"/>
    </row>
    <row r="400" spans="1:3" x14ac:dyDescent="0.2">
      <c r="A400" s="1"/>
      <c r="B400" s="1"/>
      <c r="C400" s="1"/>
    </row>
    <row r="401" spans="1:3" x14ac:dyDescent="0.2">
      <c r="A401" s="1"/>
      <c r="B401" s="1"/>
      <c r="C401" s="1"/>
    </row>
    <row r="402" spans="1:3" x14ac:dyDescent="0.2">
      <c r="A402" s="1"/>
      <c r="B402" s="1"/>
      <c r="C402" s="1"/>
    </row>
    <row r="403" spans="1:3" x14ac:dyDescent="0.2">
      <c r="A403" s="1"/>
      <c r="B403" s="1"/>
      <c r="C403" s="1"/>
    </row>
    <row r="404" spans="1:3" x14ac:dyDescent="0.2">
      <c r="A404" s="1"/>
      <c r="B404" s="1"/>
      <c r="C404" s="1"/>
    </row>
    <row r="405" spans="1:3" x14ac:dyDescent="0.2">
      <c r="A405" s="1"/>
      <c r="B405" s="1"/>
      <c r="C405" s="1"/>
    </row>
    <row r="406" spans="1:3" x14ac:dyDescent="0.2">
      <c r="A406" s="1"/>
      <c r="B406" s="1"/>
      <c r="C406" s="1"/>
    </row>
    <row r="407" spans="1:3" x14ac:dyDescent="0.2">
      <c r="A407" s="1"/>
      <c r="B407" s="1"/>
      <c r="C407" s="1"/>
    </row>
    <row r="408" spans="1:3" x14ac:dyDescent="0.2">
      <c r="A408" s="1"/>
      <c r="B408" s="1"/>
      <c r="C408" s="1"/>
    </row>
    <row r="409" spans="1:3" x14ac:dyDescent="0.2">
      <c r="A409" s="1"/>
      <c r="B409" s="1"/>
      <c r="C409" s="1"/>
    </row>
    <row r="410" spans="1:3" x14ac:dyDescent="0.2">
      <c r="A410" s="1"/>
      <c r="B410" s="1"/>
      <c r="C410" s="1"/>
    </row>
    <row r="411" spans="1:3" x14ac:dyDescent="0.2">
      <c r="A411" s="1"/>
      <c r="B411" s="1"/>
      <c r="C411" s="1"/>
    </row>
    <row r="412" spans="1:3" x14ac:dyDescent="0.2">
      <c r="A412" s="1"/>
      <c r="B412" s="1"/>
      <c r="C412" s="1"/>
    </row>
    <row r="413" spans="1:3" x14ac:dyDescent="0.2">
      <c r="A413" s="1"/>
      <c r="B413" s="1"/>
      <c r="C413" s="1"/>
    </row>
    <row r="414" spans="1:3" x14ac:dyDescent="0.2">
      <c r="A414" s="1"/>
      <c r="B414" s="1"/>
      <c r="C414" s="1"/>
    </row>
    <row r="415" spans="1:3" x14ac:dyDescent="0.2">
      <c r="A415" s="1"/>
      <c r="B415" s="1"/>
      <c r="C415" s="1"/>
    </row>
    <row r="416" spans="1:3" x14ac:dyDescent="0.2">
      <c r="A416" s="1"/>
      <c r="B416" s="1"/>
      <c r="C416" s="1"/>
    </row>
    <row r="417" spans="1:3" x14ac:dyDescent="0.2">
      <c r="A417" s="1"/>
      <c r="B417" s="1"/>
      <c r="C417" s="1"/>
    </row>
    <row r="418" spans="1:3" x14ac:dyDescent="0.2">
      <c r="A418" s="1"/>
      <c r="B418" s="1"/>
      <c r="C418" s="1"/>
    </row>
    <row r="419" spans="1:3" x14ac:dyDescent="0.2">
      <c r="A419" s="1"/>
      <c r="B419" s="1"/>
      <c r="C419" s="1"/>
    </row>
    <row r="420" spans="1:3" x14ac:dyDescent="0.2">
      <c r="A420" s="1"/>
      <c r="B420" s="1"/>
      <c r="C420" s="1"/>
    </row>
    <row r="421" spans="1:3" x14ac:dyDescent="0.2">
      <c r="A421" s="1"/>
      <c r="B421" s="1"/>
      <c r="C421" s="1"/>
    </row>
    <row r="422" spans="1:3" x14ac:dyDescent="0.2">
      <c r="A422" s="1"/>
      <c r="B422" s="1"/>
      <c r="C422" s="1"/>
    </row>
    <row r="423" spans="1:3" x14ac:dyDescent="0.2">
      <c r="A423" s="1"/>
      <c r="B423" s="1"/>
      <c r="C423" s="1"/>
    </row>
    <row r="424" spans="1:3" x14ac:dyDescent="0.2">
      <c r="A424" s="1"/>
      <c r="B424" s="1"/>
      <c r="C424" s="1"/>
    </row>
    <row r="425" spans="1:3" x14ac:dyDescent="0.2">
      <c r="A425" s="1"/>
      <c r="B425" s="1"/>
      <c r="C425" s="1"/>
    </row>
    <row r="426" spans="1:3" x14ac:dyDescent="0.2">
      <c r="A426" s="1"/>
      <c r="B426" s="1"/>
      <c r="C426" s="1"/>
    </row>
    <row r="427" spans="1:3" x14ac:dyDescent="0.2">
      <c r="A427" s="1"/>
      <c r="B427" s="1"/>
      <c r="C427" s="1"/>
    </row>
    <row r="428" spans="1:3" x14ac:dyDescent="0.2">
      <c r="A428" s="1"/>
      <c r="B428" s="1"/>
      <c r="C428" s="1"/>
    </row>
    <row r="429" spans="1:3" x14ac:dyDescent="0.2">
      <c r="A429" s="1"/>
      <c r="B429" s="1"/>
      <c r="C429" s="1"/>
    </row>
    <row r="430" spans="1:3" x14ac:dyDescent="0.2">
      <c r="A430" s="1"/>
      <c r="B430" s="1"/>
      <c r="C430" s="1"/>
    </row>
    <row r="431" spans="1:3" x14ac:dyDescent="0.2">
      <c r="A431" s="1"/>
      <c r="B431" s="1"/>
      <c r="C431" s="1"/>
    </row>
    <row r="432" spans="1:3" x14ac:dyDescent="0.2">
      <c r="A432" s="1"/>
      <c r="B432" s="1"/>
      <c r="C432" s="1"/>
    </row>
    <row r="433" spans="1:3" x14ac:dyDescent="0.2">
      <c r="A433" s="1"/>
      <c r="B433" s="1"/>
      <c r="C433" s="1"/>
    </row>
    <row r="434" spans="1:3" x14ac:dyDescent="0.2">
      <c r="A434" s="1"/>
      <c r="B434" s="1"/>
      <c r="C434" s="1"/>
    </row>
    <row r="435" spans="1:3" x14ac:dyDescent="0.2">
      <c r="A435" s="1"/>
      <c r="B435" s="1"/>
      <c r="C435" s="1"/>
    </row>
    <row r="436" spans="1:3" x14ac:dyDescent="0.2">
      <c r="A436" s="1"/>
      <c r="B436" s="1"/>
      <c r="C436" s="1"/>
    </row>
    <row r="437" spans="1:3" x14ac:dyDescent="0.2">
      <c r="A437" s="1"/>
      <c r="B437" s="1"/>
      <c r="C437" s="1"/>
    </row>
    <row r="438" spans="1:3" x14ac:dyDescent="0.2">
      <c r="A438" s="1"/>
      <c r="B438" s="1"/>
      <c r="C438" s="1"/>
    </row>
    <row r="439" spans="1:3" x14ac:dyDescent="0.2">
      <c r="A439" s="1"/>
      <c r="B439" s="1"/>
      <c r="C439" s="1"/>
    </row>
    <row r="440" spans="1:3" x14ac:dyDescent="0.2">
      <c r="A440" s="1"/>
      <c r="B440" s="1"/>
      <c r="C440" s="1"/>
    </row>
    <row r="441" spans="1:3" x14ac:dyDescent="0.2">
      <c r="A441" s="1"/>
      <c r="B441" s="1"/>
      <c r="C441" s="1"/>
    </row>
    <row r="442" spans="1:3" x14ac:dyDescent="0.2">
      <c r="A442" s="1"/>
      <c r="B442" s="1"/>
      <c r="C442" s="1"/>
    </row>
    <row r="443" spans="1:3" x14ac:dyDescent="0.2">
      <c r="A443" s="1"/>
      <c r="B443" s="1"/>
      <c r="C443" s="1"/>
    </row>
    <row r="444" spans="1:3" x14ac:dyDescent="0.2">
      <c r="A444" s="1"/>
      <c r="B444" s="1"/>
      <c r="C444" s="1"/>
    </row>
    <row r="445" spans="1:3" x14ac:dyDescent="0.2">
      <c r="A445" s="1"/>
      <c r="B445" s="1"/>
      <c r="C445" s="1"/>
    </row>
    <row r="446" spans="1:3" x14ac:dyDescent="0.2">
      <c r="A446" s="1"/>
      <c r="B446" s="1"/>
      <c r="C446" s="1"/>
    </row>
    <row r="447" spans="1:3" x14ac:dyDescent="0.2">
      <c r="A447" s="1"/>
      <c r="B447" s="1"/>
      <c r="C447" s="1"/>
    </row>
    <row r="448" spans="1:3" x14ac:dyDescent="0.2">
      <c r="A448" s="1"/>
      <c r="B448" s="1"/>
      <c r="C448" s="1"/>
    </row>
    <row r="449" spans="1:3" x14ac:dyDescent="0.2">
      <c r="A449" s="1"/>
      <c r="B449" s="1"/>
      <c r="C449" s="1"/>
    </row>
    <row r="450" spans="1:3" x14ac:dyDescent="0.2">
      <c r="A450" s="1"/>
      <c r="B450" s="1"/>
      <c r="C450" s="1"/>
    </row>
    <row r="451" spans="1:3" x14ac:dyDescent="0.2">
      <c r="A451" s="1"/>
      <c r="B451" s="1"/>
      <c r="C451" s="1"/>
    </row>
    <row r="452" spans="1:3" x14ac:dyDescent="0.2">
      <c r="A452" s="1"/>
      <c r="B452" s="1"/>
      <c r="C452" s="1"/>
    </row>
    <row r="453" spans="1:3" x14ac:dyDescent="0.2">
      <c r="A453" s="1"/>
      <c r="B453" s="1"/>
      <c r="C453" s="1"/>
    </row>
    <row r="454" spans="1:3" x14ac:dyDescent="0.2">
      <c r="A454" s="1"/>
      <c r="B454" s="1"/>
      <c r="C454" s="1"/>
    </row>
    <row r="455" spans="1:3" x14ac:dyDescent="0.2">
      <c r="A455" s="1"/>
      <c r="B455" s="1"/>
      <c r="C455" s="1"/>
    </row>
    <row r="456" spans="1:3" x14ac:dyDescent="0.2">
      <c r="A456" s="1"/>
      <c r="B456" s="1"/>
      <c r="C456" s="1"/>
    </row>
    <row r="457" spans="1:3" x14ac:dyDescent="0.2">
      <c r="A457" s="1"/>
      <c r="B457" s="1"/>
      <c r="C457" s="1"/>
    </row>
    <row r="458" spans="1:3" x14ac:dyDescent="0.2">
      <c r="A458" s="1"/>
      <c r="B458" s="1"/>
      <c r="C458" s="1"/>
    </row>
    <row r="459" spans="1:3" x14ac:dyDescent="0.2">
      <c r="A459" s="1"/>
      <c r="B459" s="1"/>
      <c r="C459" s="1"/>
    </row>
    <row r="460" spans="1:3" x14ac:dyDescent="0.2">
      <c r="A460" s="1"/>
      <c r="B460" s="1"/>
      <c r="C460" s="1"/>
    </row>
    <row r="461" spans="1:3" x14ac:dyDescent="0.2">
      <c r="A461" s="1"/>
      <c r="B461" s="1"/>
      <c r="C461" s="1"/>
    </row>
    <row r="462" spans="1:3" x14ac:dyDescent="0.2">
      <c r="A462" s="1"/>
      <c r="B462" s="1"/>
      <c r="C462" s="1"/>
    </row>
    <row r="463" spans="1:3" x14ac:dyDescent="0.2">
      <c r="A463" s="1"/>
      <c r="B463" s="1"/>
      <c r="C463" s="1"/>
    </row>
    <row r="464" spans="1:3" x14ac:dyDescent="0.2">
      <c r="A464" s="1"/>
      <c r="B464" s="1"/>
      <c r="C464" s="1"/>
    </row>
    <row r="465" spans="1:3" x14ac:dyDescent="0.2">
      <c r="A465" s="1"/>
      <c r="B465" s="1"/>
      <c r="C465" s="1"/>
    </row>
    <row r="466" spans="1:3" x14ac:dyDescent="0.2">
      <c r="A466" s="1"/>
      <c r="B466" s="1"/>
      <c r="C466" s="1"/>
    </row>
    <row r="467" spans="1:3" x14ac:dyDescent="0.2">
      <c r="A467" s="1"/>
      <c r="B467" s="1"/>
      <c r="C467" s="1"/>
    </row>
    <row r="468" spans="1:3" x14ac:dyDescent="0.2">
      <c r="A468" s="1"/>
      <c r="B468" s="1"/>
      <c r="C468" s="1"/>
    </row>
    <row r="469" spans="1:3" x14ac:dyDescent="0.2">
      <c r="A469" s="1"/>
      <c r="B469" s="1"/>
      <c r="C469" s="1"/>
    </row>
    <row r="470" spans="1:3" x14ac:dyDescent="0.2">
      <c r="A470" s="1"/>
      <c r="B470" s="1"/>
      <c r="C470" s="1"/>
    </row>
    <row r="471" spans="1:3" x14ac:dyDescent="0.2">
      <c r="A471" s="1"/>
      <c r="B471" s="1"/>
      <c r="C471" s="1"/>
    </row>
    <row r="472" spans="1:3" x14ac:dyDescent="0.2">
      <c r="A472" s="1"/>
      <c r="B472" s="1"/>
      <c r="C472" s="1"/>
    </row>
    <row r="473" spans="1:3" x14ac:dyDescent="0.2">
      <c r="A473" s="1"/>
      <c r="B473" s="1"/>
      <c r="C473" s="1"/>
    </row>
    <row r="474" spans="1:3" x14ac:dyDescent="0.2">
      <c r="A474" s="1"/>
      <c r="B474" s="1"/>
      <c r="C474" s="1"/>
    </row>
    <row r="475" spans="1:3" x14ac:dyDescent="0.2">
      <c r="A475" s="1"/>
      <c r="B475" s="1"/>
      <c r="C475" s="1"/>
    </row>
    <row r="476" spans="1:3" x14ac:dyDescent="0.2">
      <c r="A476" s="1"/>
      <c r="B476" s="1"/>
      <c r="C476" s="1"/>
    </row>
    <row r="477" spans="1:3" x14ac:dyDescent="0.2">
      <c r="A477" s="1"/>
      <c r="B477" s="1"/>
      <c r="C477" s="1"/>
    </row>
    <row r="478" spans="1:3" x14ac:dyDescent="0.2">
      <c r="A478" s="1"/>
      <c r="B478" s="1"/>
      <c r="C478" s="1"/>
    </row>
    <row r="479" spans="1:3" x14ac:dyDescent="0.2">
      <c r="A479" s="1"/>
      <c r="B479" s="1"/>
      <c r="C479" s="1"/>
    </row>
    <row r="480" spans="1:3" x14ac:dyDescent="0.2">
      <c r="A480" s="1"/>
      <c r="B480" s="1"/>
      <c r="C480" s="1"/>
    </row>
    <row r="481" spans="1:3" x14ac:dyDescent="0.2">
      <c r="A481" s="1"/>
      <c r="B481" s="1"/>
      <c r="C481" s="1"/>
    </row>
    <row r="482" spans="1:3" x14ac:dyDescent="0.2">
      <c r="A482" s="1"/>
      <c r="B482" s="1"/>
      <c r="C482" s="1"/>
    </row>
    <row r="483" spans="1:3" x14ac:dyDescent="0.2">
      <c r="A483" s="1"/>
      <c r="B483" s="1"/>
      <c r="C483" s="1"/>
    </row>
    <row r="484" spans="1:3" x14ac:dyDescent="0.2">
      <c r="A484" s="1"/>
      <c r="B484" s="1"/>
      <c r="C484" s="1"/>
    </row>
    <row r="485" spans="1:3" x14ac:dyDescent="0.2">
      <c r="A485" s="1"/>
      <c r="B485" s="1"/>
      <c r="C485" s="1"/>
    </row>
    <row r="486" spans="1:3" x14ac:dyDescent="0.2">
      <c r="A486" s="1"/>
      <c r="B486" s="1"/>
      <c r="C486" s="1"/>
    </row>
    <row r="487" spans="1:3" x14ac:dyDescent="0.2">
      <c r="A487" s="1"/>
      <c r="B487" s="1"/>
      <c r="C487" s="1"/>
    </row>
    <row r="488" spans="1:3" x14ac:dyDescent="0.2">
      <c r="A488" s="1"/>
      <c r="B488" s="1"/>
      <c r="C488" s="1"/>
    </row>
    <row r="489" spans="1:3" x14ac:dyDescent="0.2">
      <c r="A489" s="1"/>
      <c r="B489" s="1"/>
      <c r="C489" s="1"/>
    </row>
    <row r="490" spans="1:3" x14ac:dyDescent="0.2">
      <c r="A490" s="1"/>
      <c r="B490" s="1"/>
      <c r="C490" s="1"/>
    </row>
    <row r="491" spans="1:3" x14ac:dyDescent="0.2">
      <c r="A491" s="1"/>
      <c r="B491" s="1"/>
      <c r="C491" s="1"/>
    </row>
    <row r="492" spans="1:3" x14ac:dyDescent="0.2">
      <c r="A492" s="1"/>
      <c r="B492" s="1"/>
      <c r="C492" s="1"/>
    </row>
    <row r="493" spans="1:3" x14ac:dyDescent="0.2">
      <c r="A493" s="1"/>
      <c r="B493" s="1"/>
      <c r="C493" s="1"/>
    </row>
    <row r="494" spans="1:3" x14ac:dyDescent="0.2">
      <c r="A494" s="1"/>
      <c r="B494" s="1"/>
      <c r="C494" s="1"/>
    </row>
    <row r="495" spans="1:3" x14ac:dyDescent="0.2">
      <c r="A495" s="1"/>
      <c r="B495" s="1"/>
      <c r="C495" s="1"/>
    </row>
    <row r="496" spans="1:3" x14ac:dyDescent="0.2">
      <c r="A496" s="1"/>
      <c r="B496" s="1"/>
      <c r="C496" s="1"/>
    </row>
    <row r="497" spans="1:3" x14ac:dyDescent="0.2">
      <c r="A497" s="1"/>
      <c r="B497" s="1"/>
      <c r="C497" s="1"/>
    </row>
    <row r="498" spans="1:3" x14ac:dyDescent="0.2">
      <c r="A498" s="1"/>
      <c r="B498" s="1"/>
      <c r="C498" s="1"/>
    </row>
    <row r="499" spans="1:3" x14ac:dyDescent="0.2">
      <c r="A499" s="1"/>
      <c r="B499" s="1"/>
      <c r="C499" s="1"/>
    </row>
    <row r="500" spans="1:3" x14ac:dyDescent="0.2">
      <c r="A500" s="1"/>
      <c r="B500" s="1"/>
      <c r="C500" s="1"/>
    </row>
    <row r="501" spans="1:3" x14ac:dyDescent="0.2">
      <c r="A501" s="1"/>
      <c r="B501" s="1"/>
      <c r="C501" s="1"/>
    </row>
    <row r="502" spans="1:3" x14ac:dyDescent="0.2">
      <c r="A502" s="1"/>
      <c r="B502" s="1"/>
      <c r="C502" s="1"/>
    </row>
    <row r="503" spans="1:3" x14ac:dyDescent="0.2">
      <c r="A503" s="1"/>
      <c r="B503" s="1"/>
      <c r="C503" s="1"/>
    </row>
    <row r="504" spans="1:3" x14ac:dyDescent="0.2">
      <c r="A504" s="1"/>
      <c r="B504" s="1"/>
      <c r="C504" s="1"/>
    </row>
    <row r="505" spans="1:3" x14ac:dyDescent="0.2">
      <c r="A505" s="1"/>
      <c r="B505" s="1"/>
      <c r="C505" s="1"/>
    </row>
    <row r="506" spans="1:3" x14ac:dyDescent="0.2">
      <c r="A506" s="1"/>
      <c r="B506" s="1"/>
      <c r="C506" s="1"/>
    </row>
    <row r="507" spans="1:3" x14ac:dyDescent="0.2">
      <c r="A507" s="1"/>
      <c r="B507" s="1"/>
      <c r="C507" s="1"/>
    </row>
    <row r="508" spans="1:3" x14ac:dyDescent="0.2">
      <c r="A508" s="1"/>
      <c r="B508" s="1"/>
      <c r="C508" s="1"/>
    </row>
    <row r="509" spans="1:3" x14ac:dyDescent="0.2">
      <c r="A509" s="1"/>
      <c r="B509" s="1"/>
      <c r="C509" s="1"/>
    </row>
    <row r="510" spans="1:3" x14ac:dyDescent="0.2">
      <c r="A510" s="1"/>
      <c r="B510" s="1"/>
      <c r="C510" s="1"/>
    </row>
    <row r="511" spans="1:3" x14ac:dyDescent="0.2">
      <c r="A511" s="1"/>
      <c r="B511" s="1"/>
      <c r="C511" s="1"/>
    </row>
    <row r="512" spans="1:3" x14ac:dyDescent="0.2">
      <c r="A512" s="1"/>
      <c r="B512" s="1"/>
      <c r="C512" s="1"/>
    </row>
    <row r="513" spans="1:3" x14ac:dyDescent="0.2">
      <c r="A513" s="1"/>
      <c r="B513" s="1"/>
      <c r="C513" s="1"/>
    </row>
    <row r="514" spans="1:3" x14ac:dyDescent="0.2">
      <c r="A514" s="1"/>
      <c r="B514" s="1"/>
      <c r="C514" s="1"/>
    </row>
    <row r="515" spans="1:3" x14ac:dyDescent="0.2">
      <c r="A515" s="1"/>
      <c r="B515" s="1"/>
      <c r="C515" s="1"/>
    </row>
    <row r="516" spans="1:3" x14ac:dyDescent="0.2">
      <c r="A516" s="1"/>
      <c r="B516" s="1"/>
      <c r="C516" s="1"/>
    </row>
    <row r="517" spans="1:3" x14ac:dyDescent="0.2">
      <c r="A517" s="1"/>
      <c r="B517" s="1"/>
      <c r="C517" s="1"/>
    </row>
    <row r="518" spans="1:3" x14ac:dyDescent="0.2">
      <c r="A518" s="1"/>
      <c r="B518" s="1"/>
      <c r="C518" s="1"/>
    </row>
    <row r="519" spans="1:3" x14ac:dyDescent="0.2">
      <c r="A519" s="1"/>
      <c r="B519" s="1"/>
      <c r="C519" s="1"/>
    </row>
    <row r="520" spans="1:3" x14ac:dyDescent="0.2">
      <c r="A520" s="1"/>
      <c r="B520" s="1"/>
      <c r="C520" s="1"/>
    </row>
    <row r="521" spans="1:3" x14ac:dyDescent="0.2">
      <c r="A521" s="1"/>
      <c r="B521" s="1"/>
      <c r="C521" s="1"/>
    </row>
    <row r="522" spans="1:3" x14ac:dyDescent="0.2">
      <c r="A522" s="1"/>
      <c r="B522" s="1"/>
      <c r="C522" s="1"/>
    </row>
    <row r="523" spans="1:3" x14ac:dyDescent="0.2">
      <c r="A523" s="1"/>
      <c r="B523" s="1"/>
      <c r="C523" s="1"/>
    </row>
    <row r="524" spans="1:3" x14ac:dyDescent="0.2">
      <c r="A524" s="1"/>
      <c r="B524" s="1"/>
      <c r="C524" s="1"/>
    </row>
    <row r="525" spans="1:3" x14ac:dyDescent="0.2">
      <c r="A525" s="1"/>
      <c r="B525" s="1"/>
      <c r="C525" s="1"/>
    </row>
    <row r="526" spans="1:3" x14ac:dyDescent="0.2">
      <c r="A526" s="1"/>
      <c r="B526" s="1"/>
      <c r="C526" s="1"/>
    </row>
    <row r="527" spans="1:3" x14ac:dyDescent="0.2">
      <c r="A527" s="1"/>
      <c r="B527" s="1"/>
      <c r="C527" s="1"/>
    </row>
    <row r="528" spans="1:3" x14ac:dyDescent="0.2">
      <c r="A528" s="1"/>
      <c r="B528" s="1"/>
      <c r="C528" s="1"/>
    </row>
    <row r="529" spans="1:3" x14ac:dyDescent="0.2">
      <c r="A529" s="1"/>
      <c r="B529" s="1"/>
      <c r="C529" s="1"/>
    </row>
    <row r="530" spans="1:3" x14ac:dyDescent="0.2">
      <c r="A530" s="1"/>
      <c r="B530" s="1"/>
      <c r="C530" s="1"/>
    </row>
    <row r="531" spans="1:3" x14ac:dyDescent="0.2">
      <c r="A531" s="1"/>
      <c r="B531" s="1"/>
      <c r="C531" s="1"/>
    </row>
    <row r="532" spans="1:3" x14ac:dyDescent="0.2">
      <c r="A532" s="1"/>
      <c r="B532" s="1"/>
      <c r="C532" s="1"/>
    </row>
    <row r="533" spans="1:3" x14ac:dyDescent="0.2">
      <c r="A533" s="1"/>
      <c r="B533" s="1"/>
      <c r="C533" s="1"/>
    </row>
    <row r="534" spans="1:3" x14ac:dyDescent="0.2">
      <c r="A534" s="1"/>
      <c r="B534" s="1"/>
      <c r="C534" s="1"/>
    </row>
    <row r="535" spans="1:3" x14ac:dyDescent="0.2">
      <c r="A535" s="1"/>
      <c r="B535" s="1"/>
      <c r="C535" s="1"/>
    </row>
    <row r="536" spans="1:3" x14ac:dyDescent="0.2">
      <c r="A536" s="1"/>
      <c r="B536" s="1"/>
      <c r="C536" s="1"/>
    </row>
    <row r="537" spans="1:3" x14ac:dyDescent="0.2">
      <c r="A537" s="1"/>
      <c r="B537" s="1"/>
      <c r="C537" s="1"/>
    </row>
    <row r="538" spans="1:3" x14ac:dyDescent="0.2">
      <c r="A538" s="1"/>
      <c r="B538" s="1"/>
      <c r="C538" s="1"/>
    </row>
    <row r="539" spans="1:3" x14ac:dyDescent="0.2">
      <c r="A539" s="1"/>
      <c r="B539" s="1"/>
      <c r="C539" s="1"/>
    </row>
    <row r="540" spans="1:3" x14ac:dyDescent="0.2">
      <c r="A540" s="1"/>
      <c r="B540" s="1"/>
      <c r="C540" s="1"/>
    </row>
    <row r="541" spans="1:3" x14ac:dyDescent="0.2">
      <c r="A541" s="1"/>
      <c r="B541" s="1"/>
      <c r="C541" s="1"/>
    </row>
    <row r="542" spans="1:3" x14ac:dyDescent="0.2">
      <c r="A542" s="1"/>
      <c r="B542" s="1"/>
      <c r="C542" s="1"/>
    </row>
    <row r="543" spans="1:3" x14ac:dyDescent="0.2">
      <c r="A543" s="1"/>
      <c r="B543" s="1"/>
      <c r="C543" s="1"/>
    </row>
    <row r="544" spans="1:3" x14ac:dyDescent="0.2">
      <c r="A544" s="1"/>
      <c r="B544" s="1"/>
      <c r="C544" s="1"/>
    </row>
    <row r="545" spans="1:3" x14ac:dyDescent="0.2">
      <c r="A545" s="1"/>
      <c r="B545" s="1"/>
      <c r="C545" s="1"/>
    </row>
    <row r="546" spans="1:3" x14ac:dyDescent="0.2">
      <c r="A546" s="1"/>
      <c r="B546" s="1"/>
      <c r="C546" s="1"/>
    </row>
    <row r="547" spans="1:3" x14ac:dyDescent="0.2">
      <c r="A547" s="1"/>
      <c r="B547" s="1"/>
      <c r="C547" s="1"/>
    </row>
    <row r="548" spans="1:3" x14ac:dyDescent="0.2">
      <c r="A548" s="1"/>
      <c r="B548" s="1"/>
      <c r="C548" s="1"/>
    </row>
    <row r="549" spans="1:3" x14ac:dyDescent="0.2">
      <c r="A549" s="1"/>
      <c r="B549" s="1"/>
      <c r="C549" s="1"/>
    </row>
    <row r="550" spans="1:3" x14ac:dyDescent="0.2">
      <c r="A550" s="1"/>
      <c r="B550" s="1"/>
      <c r="C550" s="1"/>
    </row>
    <row r="551" spans="1:3" x14ac:dyDescent="0.2">
      <c r="A551" s="1"/>
      <c r="B551" s="1"/>
      <c r="C551" s="1"/>
    </row>
    <row r="552" spans="1:3" x14ac:dyDescent="0.2">
      <c r="A552" s="1"/>
      <c r="B552" s="1"/>
      <c r="C552" s="1"/>
    </row>
    <row r="553" spans="1:3" x14ac:dyDescent="0.2">
      <c r="A553" s="1"/>
      <c r="B553" s="1"/>
      <c r="C553" s="1"/>
    </row>
    <row r="554" spans="1:3" x14ac:dyDescent="0.2">
      <c r="A554" s="1"/>
      <c r="B554" s="1"/>
      <c r="C554" s="1"/>
    </row>
    <row r="555" spans="1:3" x14ac:dyDescent="0.2">
      <c r="A555" s="1"/>
      <c r="B555" s="1"/>
      <c r="C555" s="1"/>
    </row>
    <row r="556" spans="1:3" x14ac:dyDescent="0.2">
      <c r="A556" s="1"/>
      <c r="B556" s="1"/>
      <c r="C556" s="1"/>
    </row>
    <row r="557" spans="1:3" x14ac:dyDescent="0.2">
      <c r="A557" s="1"/>
      <c r="B557" s="1"/>
      <c r="C557" s="1"/>
    </row>
    <row r="558" spans="1:3" x14ac:dyDescent="0.2">
      <c r="A558" s="1"/>
      <c r="B558" s="1"/>
      <c r="C558" s="1"/>
    </row>
    <row r="559" spans="1:3" x14ac:dyDescent="0.2">
      <c r="A559" s="1"/>
      <c r="B559" s="1"/>
      <c r="C559" s="1"/>
    </row>
    <row r="560" spans="1:3" x14ac:dyDescent="0.2">
      <c r="A560" s="1"/>
      <c r="B560" s="1"/>
      <c r="C560" s="1"/>
    </row>
    <row r="561" spans="1:3" x14ac:dyDescent="0.2">
      <c r="A561" s="1"/>
      <c r="B561" s="1"/>
      <c r="C561" s="1"/>
    </row>
    <row r="562" spans="1:3" x14ac:dyDescent="0.2">
      <c r="A562" s="1"/>
      <c r="B562" s="1"/>
      <c r="C562" s="1"/>
    </row>
    <row r="563" spans="1:3" x14ac:dyDescent="0.2">
      <c r="A563" s="1"/>
      <c r="B563" s="1"/>
      <c r="C563" s="1"/>
    </row>
    <row r="564" spans="1:3" x14ac:dyDescent="0.2">
      <c r="A564" s="1"/>
      <c r="B564" s="1"/>
      <c r="C564" s="1"/>
    </row>
    <row r="565" spans="1:3" x14ac:dyDescent="0.2">
      <c r="A565" s="1"/>
      <c r="B565" s="1"/>
      <c r="C565" s="1"/>
    </row>
    <row r="566" spans="1:3" x14ac:dyDescent="0.2">
      <c r="A566" s="1"/>
      <c r="B566" s="1"/>
      <c r="C566" s="1"/>
    </row>
    <row r="567" spans="1:3" x14ac:dyDescent="0.2">
      <c r="A567" s="1"/>
      <c r="B567" s="1"/>
      <c r="C567" s="1"/>
    </row>
    <row r="568" spans="1:3" x14ac:dyDescent="0.2">
      <c r="A568" s="1"/>
      <c r="B568" s="1"/>
      <c r="C568" s="1"/>
    </row>
    <row r="569" spans="1:3" x14ac:dyDescent="0.2">
      <c r="A569" s="1"/>
      <c r="B569" s="1"/>
      <c r="C569" s="1"/>
    </row>
    <row r="570" spans="1:3" x14ac:dyDescent="0.2">
      <c r="A570" s="1"/>
      <c r="B570" s="1"/>
      <c r="C570" s="1"/>
    </row>
    <row r="571" spans="1:3" x14ac:dyDescent="0.2">
      <c r="A571" s="1"/>
      <c r="B571" s="1"/>
      <c r="C571" s="1"/>
    </row>
    <row r="572" spans="1:3" x14ac:dyDescent="0.2">
      <c r="A572" s="1"/>
      <c r="B572" s="1"/>
      <c r="C572" s="1"/>
    </row>
    <row r="573" spans="1:3" x14ac:dyDescent="0.2">
      <c r="A573" s="1"/>
      <c r="B573" s="1"/>
      <c r="C573" s="1"/>
    </row>
    <row r="574" spans="1:3" x14ac:dyDescent="0.2">
      <c r="A574" s="1"/>
      <c r="B574" s="1"/>
      <c r="C574" s="1"/>
    </row>
    <row r="575" spans="1:3" x14ac:dyDescent="0.2">
      <c r="A575" s="1"/>
      <c r="B575" s="1"/>
      <c r="C575" s="1"/>
    </row>
    <row r="576" spans="1:3" x14ac:dyDescent="0.2">
      <c r="A576" s="1"/>
      <c r="B576" s="1"/>
      <c r="C576" s="1"/>
    </row>
    <row r="577" spans="1:3" x14ac:dyDescent="0.2">
      <c r="A577" s="1"/>
      <c r="B577" s="1"/>
      <c r="C577" s="1"/>
    </row>
    <row r="578" spans="1:3" x14ac:dyDescent="0.2">
      <c r="A578" s="1"/>
      <c r="B578" s="1"/>
      <c r="C578" s="1"/>
    </row>
    <row r="579" spans="1:3" x14ac:dyDescent="0.2">
      <c r="A579" s="1"/>
      <c r="B579" s="1"/>
      <c r="C579" s="1"/>
    </row>
    <row r="580" spans="1:3" x14ac:dyDescent="0.2">
      <c r="A580" s="1"/>
      <c r="B580" s="1"/>
      <c r="C580" s="1"/>
    </row>
    <row r="581" spans="1:3" x14ac:dyDescent="0.2">
      <c r="A581" s="1"/>
      <c r="B581" s="1"/>
      <c r="C581" s="1"/>
    </row>
    <row r="582" spans="1:3" x14ac:dyDescent="0.2">
      <c r="A582" s="1"/>
      <c r="B582" s="1"/>
      <c r="C582" s="1"/>
    </row>
    <row r="583" spans="1:3" x14ac:dyDescent="0.2">
      <c r="A583" s="1"/>
      <c r="B583" s="1"/>
      <c r="C583" s="1"/>
    </row>
    <row r="584" spans="1:3" x14ac:dyDescent="0.2">
      <c r="A584" s="1"/>
      <c r="B584" s="1"/>
      <c r="C584" s="1"/>
    </row>
    <row r="585" spans="1:3" x14ac:dyDescent="0.2">
      <c r="A585" s="1"/>
      <c r="B585" s="1"/>
      <c r="C585" s="1"/>
    </row>
    <row r="586" spans="1:3" x14ac:dyDescent="0.2">
      <c r="A586" s="1"/>
      <c r="B586" s="1"/>
      <c r="C586" s="1"/>
    </row>
    <row r="587" spans="1:3" x14ac:dyDescent="0.2">
      <c r="A587" s="1"/>
      <c r="B587" s="1"/>
      <c r="C587" s="1"/>
    </row>
    <row r="588" spans="1:3" x14ac:dyDescent="0.2">
      <c r="A588" s="1"/>
      <c r="B588" s="1"/>
      <c r="C588" s="1"/>
    </row>
    <row r="589" spans="1:3" x14ac:dyDescent="0.2">
      <c r="A589" s="1"/>
      <c r="B589" s="1"/>
      <c r="C589" s="1"/>
    </row>
    <row r="590" spans="1:3" x14ac:dyDescent="0.2">
      <c r="A590" s="1"/>
      <c r="B590" s="1"/>
      <c r="C590" s="1"/>
    </row>
    <row r="591" spans="1:3" x14ac:dyDescent="0.2">
      <c r="A591" s="1"/>
      <c r="B591" s="1"/>
      <c r="C591" s="1"/>
    </row>
    <row r="592" spans="1:3" x14ac:dyDescent="0.2">
      <c r="A592" s="1"/>
      <c r="B592" s="1"/>
      <c r="C592" s="1"/>
    </row>
    <row r="593" spans="1:3" x14ac:dyDescent="0.2">
      <c r="A593" s="1"/>
      <c r="B593" s="1"/>
      <c r="C593" s="1"/>
    </row>
    <row r="594" spans="1:3" x14ac:dyDescent="0.2">
      <c r="A594" s="1"/>
      <c r="B594" s="1"/>
      <c r="C594" s="1"/>
    </row>
    <row r="595" spans="1:3" x14ac:dyDescent="0.2">
      <c r="A595" s="1"/>
      <c r="B595" s="1"/>
      <c r="C595" s="1"/>
    </row>
    <row r="596" spans="1:3" x14ac:dyDescent="0.2">
      <c r="A596" s="1"/>
      <c r="B596" s="1"/>
      <c r="C596" s="1"/>
    </row>
    <row r="597" spans="1:3" x14ac:dyDescent="0.2">
      <c r="A597" s="1"/>
      <c r="B597" s="1"/>
      <c r="C597" s="1"/>
    </row>
    <row r="598" spans="1:3" x14ac:dyDescent="0.2">
      <c r="A598" s="1"/>
      <c r="B598" s="1"/>
      <c r="C598" s="1"/>
    </row>
    <row r="599" spans="1:3" x14ac:dyDescent="0.2">
      <c r="A599" s="1"/>
      <c r="B599" s="1"/>
      <c r="C599" s="1"/>
    </row>
    <row r="600" spans="1:3" x14ac:dyDescent="0.2">
      <c r="A600" s="1"/>
      <c r="B600" s="1"/>
      <c r="C600" s="1"/>
    </row>
    <row r="601" spans="1:3" x14ac:dyDescent="0.2">
      <c r="A601" s="1"/>
      <c r="B601" s="1"/>
      <c r="C601" s="1"/>
    </row>
    <row r="602" spans="1:3" x14ac:dyDescent="0.2">
      <c r="A602" s="1"/>
      <c r="B602" s="1"/>
      <c r="C602" s="1"/>
    </row>
    <row r="603" spans="1:3" x14ac:dyDescent="0.2">
      <c r="A603" s="1"/>
      <c r="B603" s="1"/>
      <c r="C603" s="1"/>
    </row>
    <row r="604" spans="1:3" x14ac:dyDescent="0.2">
      <c r="A604" s="1"/>
      <c r="B604" s="1"/>
      <c r="C604" s="1"/>
    </row>
    <row r="605" spans="1:3" x14ac:dyDescent="0.2">
      <c r="A605" s="1"/>
      <c r="B605" s="1"/>
      <c r="C605" s="1"/>
    </row>
    <row r="606" spans="1:3" x14ac:dyDescent="0.2">
      <c r="A606" s="1"/>
      <c r="B606" s="1"/>
      <c r="C606" s="1"/>
    </row>
    <row r="607" spans="1:3" x14ac:dyDescent="0.2">
      <c r="A607" s="1"/>
      <c r="B607" s="1"/>
      <c r="C607" s="1"/>
    </row>
    <row r="608" spans="1:3" x14ac:dyDescent="0.2">
      <c r="A608" s="1"/>
      <c r="B608" s="1"/>
      <c r="C608" s="1"/>
    </row>
    <row r="609" spans="1:3" x14ac:dyDescent="0.2">
      <c r="A609" s="1"/>
      <c r="B609" s="1"/>
      <c r="C609" s="1"/>
    </row>
    <row r="610" spans="1:3" x14ac:dyDescent="0.2">
      <c r="A610" s="1"/>
      <c r="B610" s="1"/>
      <c r="C610" s="1"/>
    </row>
    <row r="611" spans="1:3" x14ac:dyDescent="0.2">
      <c r="A611" s="1"/>
      <c r="B611" s="1"/>
      <c r="C611" s="1"/>
    </row>
    <row r="612" spans="1:3" x14ac:dyDescent="0.2">
      <c r="A612" s="1"/>
      <c r="B612" s="1"/>
      <c r="C612" s="1"/>
    </row>
    <row r="613" spans="1:3" x14ac:dyDescent="0.2">
      <c r="A613" s="1"/>
      <c r="B613" s="1"/>
      <c r="C613" s="1"/>
    </row>
    <row r="614" spans="1:3" x14ac:dyDescent="0.2">
      <c r="A614" s="1"/>
      <c r="B614" s="1"/>
      <c r="C614" s="1"/>
    </row>
    <row r="615" spans="1:3" x14ac:dyDescent="0.2">
      <c r="A615" s="1"/>
      <c r="B615" s="1"/>
      <c r="C615" s="1"/>
    </row>
    <row r="616" spans="1:3" x14ac:dyDescent="0.2">
      <c r="A616" s="1"/>
      <c r="B616" s="1"/>
      <c r="C616" s="1"/>
    </row>
    <row r="617" spans="1:3" x14ac:dyDescent="0.2">
      <c r="A617" s="1"/>
      <c r="B617" s="1"/>
      <c r="C617" s="1"/>
    </row>
    <row r="618" spans="1:3" x14ac:dyDescent="0.2">
      <c r="A618" s="1"/>
      <c r="B618" s="1"/>
      <c r="C618" s="1"/>
    </row>
    <row r="619" spans="1:3" x14ac:dyDescent="0.2">
      <c r="A619" s="1"/>
      <c r="B619" s="1"/>
      <c r="C619" s="1"/>
    </row>
    <row r="620" spans="1:3" x14ac:dyDescent="0.2">
      <c r="A620" s="1"/>
      <c r="B620" s="1"/>
      <c r="C620" s="1"/>
    </row>
    <row r="621" spans="1:3" x14ac:dyDescent="0.2">
      <c r="A621" s="1"/>
      <c r="B621" s="1"/>
      <c r="C621" s="1"/>
    </row>
    <row r="622" spans="1:3" x14ac:dyDescent="0.2">
      <c r="A622" s="1"/>
      <c r="B622" s="1"/>
      <c r="C622" s="1"/>
    </row>
    <row r="623" spans="1:3" x14ac:dyDescent="0.2">
      <c r="A623" s="1"/>
      <c r="B623" s="1"/>
      <c r="C623" s="1"/>
    </row>
    <row r="624" spans="1:3" x14ac:dyDescent="0.2">
      <c r="A624" s="1"/>
      <c r="B624" s="1"/>
      <c r="C624" s="1"/>
    </row>
    <row r="625" spans="1:3" x14ac:dyDescent="0.2">
      <c r="A625" s="1"/>
      <c r="B625" s="1"/>
      <c r="C625" s="1"/>
    </row>
    <row r="626" spans="1:3" x14ac:dyDescent="0.2">
      <c r="A626" s="1"/>
      <c r="B626" s="1"/>
      <c r="C626" s="1"/>
    </row>
    <row r="627" spans="1:3" x14ac:dyDescent="0.2">
      <c r="A627" s="1"/>
      <c r="B627" s="1"/>
      <c r="C627" s="1"/>
    </row>
    <row r="628" spans="1:3" x14ac:dyDescent="0.2">
      <c r="A628" s="1"/>
      <c r="B628" s="1"/>
      <c r="C628" s="1"/>
    </row>
    <row r="629" spans="1:3" x14ac:dyDescent="0.2">
      <c r="A629" s="1"/>
      <c r="B629" s="1"/>
      <c r="C629" s="1"/>
    </row>
    <row r="630" spans="1:3" x14ac:dyDescent="0.2">
      <c r="A630" s="1"/>
      <c r="B630" s="1"/>
      <c r="C630" s="1"/>
    </row>
    <row r="631" spans="1:3" x14ac:dyDescent="0.2">
      <c r="A631" s="1"/>
      <c r="B631" s="1"/>
      <c r="C631" s="1"/>
    </row>
    <row r="632" spans="1:3" x14ac:dyDescent="0.2">
      <c r="A632" s="1"/>
      <c r="B632" s="1"/>
      <c r="C632" s="1"/>
    </row>
    <row r="633" spans="1:3" x14ac:dyDescent="0.2">
      <c r="A633" s="1"/>
      <c r="B633" s="1"/>
      <c r="C633" s="1"/>
    </row>
    <row r="634" spans="1:3" x14ac:dyDescent="0.2">
      <c r="A634" s="1"/>
      <c r="B634" s="1"/>
      <c r="C634" s="1"/>
    </row>
    <row r="635" spans="1:3" x14ac:dyDescent="0.2">
      <c r="A635" s="1"/>
      <c r="B635" s="1"/>
      <c r="C635" s="1"/>
    </row>
    <row r="636" spans="1:3" x14ac:dyDescent="0.2">
      <c r="A636" s="1"/>
      <c r="B636" s="1"/>
      <c r="C636" s="1"/>
    </row>
    <row r="637" spans="1:3" x14ac:dyDescent="0.2">
      <c r="A637" s="1"/>
      <c r="B637" s="1"/>
      <c r="C637" s="1"/>
    </row>
    <row r="638" spans="1:3" x14ac:dyDescent="0.2">
      <c r="A638" s="1"/>
      <c r="B638" s="1"/>
      <c r="C638" s="1"/>
    </row>
    <row r="639" spans="1:3" x14ac:dyDescent="0.2">
      <c r="A639" s="1"/>
      <c r="B639" s="1"/>
      <c r="C639" s="1"/>
    </row>
    <row r="640" spans="1:3" x14ac:dyDescent="0.2">
      <c r="A640" s="1"/>
      <c r="B640" s="1"/>
      <c r="C640" s="1"/>
    </row>
    <row r="641" spans="1:3" x14ac:dyDescent="0.2">
      <c r="A641" s="1"/>
      <c r="B641" s="1"/>
      <c r="C641" s="1"/>
    </row>
    <row r="642" spans="1:3" x14ac:dyDescent="0.2">
      <c r="A642" s="1"/>
      <c r="B642" s="1"/>
      <c r="C642" s="1"/>
    </row>
    <row r="643" spans="1:3" x14ac:dyDescent="0.2">
      <c r="A643" s="1"/>
      <c r="B643" s="1"/>
      <c r="C643" s="1"/>
    </row>
    <row r="644" spans="1:3" x14ac:dyDescent="0.2">
      <c r="A644" s="1"/>
      <c r="B644" s="1"/>
      <c r="C644" s="1"/>
    </row>
    <row r="645" spans="1:3" x14ac:dyDescent="0.2">
      <c r="A645" s="1"/>
      <c r="B645" s="1"/>
      <c r="C645" s="1"/>
    </row>
    <row r="646" spans="1:3" x14ac:dyDescent="0.2">
      <c r="A646" s="1"/>
      <c r="B646" s="1"/>
      <c r="C646" s="1"/>
    </row>
    <row r="647" spans="1:3" x14ac:dyDescent="0.2">
      <c r="A647" s="1"/>
      <c r="B647" s="1"/>
      <c r="C647" s="1"/>
    </row>
    <row r="648" spans="1:3" x14ac:dyDescent="0.2">
      <c r="A648" s="1"/>
      <c r="B648" s="1"/>
      <c r="C648" s="1"/>
    </row>
    <row r="649" spans="1:3" x14ac:dyDescent="0.2">
      <c r="A649" s="1"/>
      <c r="B649" s="1"/>
      <c r="C649" s="1"/>
    </row>
    <row r="650" spans="1:3" x14ac:dyDescent="0.2">
      <c r="A650" s="1"/>
      <c r="B650" s="1"/>
      <c r="C650" s="1"/>
    </row>
    <row r="651" spans="1:3" x14ac:dyDescent="0.2">
      <c r="A651" s="1"/>
      <c r="B651" s="1"/>
      <c r="C651" s="1"/>
    </row>
    <row r="652" spans="1:3" x14ac:dyDescent="0.2">
      <c r="A652" s="1"/>
      <c r="B652" s="1"/>
      <c r="C652" s="1"/>
    </row>
    <row r="653" spans="1:3" x14ac:dyDescent="0.2">
      <c r="A653" s="1"/>
      <c r="B653" s="1"/>
      <c r="C653" s="1"/>
    </row>
    <row r="654" spans="1:3" x14ac:dyDescent="0.2">
      <c r="A654" s="1"/>
      <c r="B654" s="1"/>
      <c r="C654" s="1"/>
    </row>
    <row r="655" spans="1:3" x14ac:dyDescent="0.2">
      <c r="A655" s="1"/>
      <c r="B655" s="1"/>
      <c r="C655" s="1"/>
    </row>
    <row r="656" spans="1:3" x14ac:dyDescent="0.2">
      <c r="A656" s="1"/>
      <c r="B656" s="1"/>
      <c r="C656" s="1"/>
    </row>
    <row r="657" spans="1:3" x14ac:dyDescent="0.2">
      <c r="A657" s="1"/>
      <c r="B657" s="1"/>
      <c r="C657" s="1"/>
    </row>
    <row r="658" spans="1:3" x14ac:dyDescent="0.2">
      <c r="A658" s="1"/>
      <c r="B658" s="1"/>
      <c r="C658" s="1"/>
    </row>
    <row r="659" spans="1:3" x14ac:dyDescent="0.2">
      <c r="A659" s="1"/>
      <c r="B659" s="1"/>
      <c r="C659" s="1"/>
    </row>
    <row r="660" spans="1:3" x14ac:dyDescent="0.2">
      <c r="A660" s="1"/>
      <c r="B660" s="1"/>
      <c r="C660" s="1"/>
    </row>
    <row r="661" spans="1:3" x14ac:dyDescent="0.2">
      <c r="A661" s="1"/>
      <c r="B661" s="1"/>
      <c r="C661" s="1"/>
    </row>
    <row r="662" spans="1:3" x14ac:dyDescent="0.2">
      <c r="A662" s="1"/>
      <c r="B662" s="1"/>
      <c r="C662" s="1"/>
    </row>
    <row r="663" spans="1:3" x14ac:dyDescent="0.2">
      <c r="A663" s="1"/>
      <c r="B663" s="1"/>
      <c r="C663" s="1"/>
    </row>
    <row r="664" spans="1:3" x14ac:dyDescent="0.2">
      <c r="A664" s="1"/>
      <c r="B664" s="1"/>
      <c r="C664" s="1"/>
    </row>
    <row r="665" spans="1:3" x14ac:dyDescent="0.2">
      <c r="A665" s="1"/>
      <c r="B665" s="1"/>
      <c r="C665" s="1"/>
    </row>
    <row r="666" spans="1:3" x14ac:dyDescent="0.2">
      <c r="A666" s="1"/>
      <c r="B666" s="1"/>
      <c r="C666" s="1"/>
    </row>
    <row r="667" spans="1:3" x14ac:dyDescent="0.2">
      <c r="A667" s="1"/>
      <c r="B667" s="1"/>
      <c r="C667" s="1"/>
    </row>
    <row r="668" spans="1:3" x14ac:dyDescent="0.2">
      <c r="A668" s="1"/>
      <c r="B668" s="1"/>
      <c r="C668" s="1"/>
    </row>
    <row r="669" spans="1:3" x14ac:dyDescent="0.2">
      <c r="A669" s="1"/>
      <c r="B669" s="1"/>
      <c r="C669" s="1"/>
    </row>
    <row r="670" spans="1:3" x14ac:dyDescent="0.2">
      <c r="A670" s="1"/>
      <c r="B670" s="1"/>
      <c r="C670" s="1"/>
    </row>
    <row r="671" spans="1:3" x14ac:dyDescent="0.2">
      <c r="A671" s="1"/>
      <c r="B671" s="1"/>
      <c r="C671" s="1"/>
    </row>
    <row r="672" spans="1:3" x14ac:dyDescent="0.2">
      <c r="A672" s="1"/>
      <c r="B672" s="1"/>
      <c r="C672" s="1"/>
    </row>
    <row r="673" spans="1:3" x14ac:dyDescent="0.2">
      <c r="A673" s="1"/>
      <c r="B673" s="1"/>
      <c r="C673" s="1"/>
    </row>
    <row r="674" spans="1:3" x14ac:dyDescent="0.2">
      <c r="A674" s="1"/>
      <c r="B674" s="1"/>
      <c r="C674" s="1"/>
    </row>
    <row r="675" spans="1:3" x14ac:dyDescent="0.2">
      <c r="A675" s="1"/>
      <c r="B675" s="1"/>
      <c r="C675" s="1"/>
    </row>
    <row r="676" spans="1:3" x14ac:dyDescent="0.2">
      <c r="A676" s="1"/>
      <c r="B676" s="1"/>
      <c r="C676" s="1"/>
    </row>
    <row r="677" spans="1:3" x14ac:dyDescent="0.2">
      <c r="A677" s="1"/>
      <c r="B677" s="1"/>
      <c r="C677" s="1"/>
    </row>
    <row r="678" spans="1:3" x14ac:dyDescent="0.2">
      <c r="A678" s="1"/>
      <c r="B678" s="1"/>
      <c r="C678" s="1"/>
    </row>
    <row r="679" spans="1:3" x14ac:dyDescent="0.2">
      <c r="A679" s="1"/>
      <c r="B679" s="1"/>
      <c r="C679" s="1"/>
    </row>
    <row r="680" spans="1:3" x14ac:dyDescent="0.2">
      <c r="A680" s="1"/>
      <c r="B680" s="1"/>
      <c r="C680" s="1"/>
    </row>
    <row r="681" spans="1:3" x14ac:dyDescent="0.2">
      <c r="A681" s="1"/>
      <c r="B681" s="1"/>
      <c r="C681" s="1"/>
    </row>
    <row r="682" spans="1:3" x14ac:dyDescent="0.2">
      <c r="A682" s="1"/>
      <c r="B682" s="1"/>
      <c r="C682" s="1"/>
    </row>
    <row r="683" spans="1:3" x14ac:dyDescent="0.2">
      <c r="A683" s="1"/>
      <c r="B683" s="1"/>
      <c r="C683" s="1"/>
    </row>
    <row r="684" spans="1:3" x14ac:dyDescent="0.2">
      <c r="A684" s="1"/>
      <c r="B684" s="1"/>
      <c r="C684" s="1"/>
    </row>
    <row r="685" spans="1:3" x14ac:dyDescent="0.2">
      <c r="A685" s="1"/>
      <c r="B685" s="1"/>
      <c r="C685" s="1"/>
    </row>
    <row r="686" spans="1:3" x14ac:dyDescent="0.2">
      <c r="A686" s="1"/>
      <c r="B686" s="1"/>
      <c r="C686" s="1"/>
    </row>
    <row r="687" spans="1:3" x14ac:dyDescent="0.2">
      <c r="A687" s="1"/>
      <c r="B687" s="1"/>
      <c r="C687" s="1"/>
    </row>
    <row r="688" spans="1:3" x14ac:dyDescent="0.2">
      <c r="A688" s="1"/>
      <c r="B688" s="1"/>
      <c r="C688" s="1"/>
    </row>
    <row r="689" spans="1:3" x14ac:dyDescent="0.2">
      <c r="A689" s="1"/>
      <c r="B689" s="1"/>
      <c r="C689" s="1"/>
    </row>
    <row r="690" spans="1:3" x14ac:dyDescent="0.2">
      <c r="A690" s="1"/>
      <c r="B690" s="1"/>
      <c r="C690" s="1"/>
    </row>
    <row r="691" spans="1:3" x14ac:dyDescent="0.2">
      <c r="A691" s="1"/>
      <c r="B691" s="1"/>
      <c r="C691" s="1"/>
    </row>
    <row r="692" spans="1:3" x14ac:dyDescent="0.2">
      <c r="A692" s="1"/>
      <c r="B692" s="1"/>
      <c r="C692" s="1"/>
    </row>
    <row r="693" spans="1:3" x14ac:dyDescent="0.2">
      <c r="A693" s="1"/>
      <c r="B693" s="1"/>
      <c r="C693" s="1"/>
    </row>
    <row r="694" spans="1:3" x14ac:dyDescent="0.2">
      <c r="A694" s="1"/>
      <c r="B694" s="1"/>
      <c r="C694" s="1"/>
    </row>
    <row r="695" spans="1:3" x14ac:dyDescent="0.2">
      <c r="A695" s="1"/>
      <c r="B695" s="1"/>
      <c r="C695" s="1"/>
    </row>
    <row r="696" spans="1:3" x14ac:dyDescent="0.2">
      <c r="A696" s="1"/>
      <c r="B696" s="1"/>
      <c r="C696" s="1"/>
    </row>
    <row r="697" spans="1:3" x14ac:dyDescent="0.2">
      <c r="A697" s="1"/>
      <c r="B697" s="1"/>
      <c r="C697" s="1"/>
    </row>
    <row r="698" spans="1:3" x14ac:dyDescent="0.2">
      <c r="A698" s="1"/>
      <c r="B698" s="1"/>
      <c r="C698" s="1"/>
    </row>
    <row r="699" spans="1:3" x14ac:dyDescent="0.2">
      <c r="A699" s="1"/>
      <c r="B699" s="1"/>
      <c r="C699" s="1"/>
    </row>
    <row r="700" spans="1:3" x14ac:dyDescent="0.2">
      <c r="A700" s="1"/>
      <c r="B700" s="1"/>
      <c r="C700" s="1"/>
    </row>
    <row r="701" spans="1:3" x14ac:dyDescent="0.2">
      <c r="A701" s="1"/>
      <c r="B701" s="1"/>
      <c r="C701" s="1"/>
    </row>
    <row r="702" spans="1:3" x14ac:dyDescent="0.2">
      <c r="A702" s="1"/>
      <c r="B702" s="1"/>
      <c r="C702" s="1"/>
    </row>
    <row r="703" spans="1:3" x14ac:dyDescent="0.2">
      <c r="A703" s="1"/>
      <c r="B703" s="1"/>
      <c r="C703" s="1"/>
    </row>
    <row r="704" spans="1:3" x14ac:dyDescent="0.2">
      <c r="A704" s="1"/>
      <c r="B704" s="1"/>
      <c r="C704" s="1"/>
    </row>
    <row r="705" spans="1:3" x14ac:dyDescent="0.2">
      <c r="A705" s="1"/>
      <c r="B705" s="1"/>
      <c r="C705" s="1"/>
    </row>
    <row r="706" spans="1:3" x14ac:dyDescent="0.2">
      <c r="A706" s="1"/>
      <c r="B706" s="1"/>
      <c r="C706" s="1"/>
    </row>
    <row r="707" spans="1:3" x14ac:dyDescent="0.2">
      <c r="A707" s="1"/>
      <c r="B707" s="1"/>
      <c r="C707" s="1"/>
    </row>
    <row r="708" spans="1:3" x14ac:dyDescent="0.2">
      <c r="A708" s="1"/>
      <c r="B708" s="1"/>
      <c r="C708" s="1"/>
    </row>
    <row r="709" spans="1:3" x14ac:dyDescent="0.2">
      <c r="A709" s="1"/>
      <c r="B709" s="1"/>
      <c r="C709" s="1"/>
    </row>
    <row r="710" spans="1:3" x14ac:dyDescent="0.2">
      <c r="A710" s="1"/>
      <c r="B710" s="1"/>
      <c r="C710" s="1"/>
    </row>
    <row r="711" spans="1:3" x14ac:dyDescent="0.2">
      <c r="A711" s="1"/>
      <c r="B711" s="1"/>
      <c r="C711" s="1"/>
    </row>
    <row r="712" spans="1:3" x14ac:dyDescent="0.2">
      <c r="A712" s="1"/>
      <c r="B712" s="1"/>
      <c r="C712" s="1"/>
    </row>
    <row r="713" spans="1:3" x14ac:dyDescent="0.2">
      <c r="A713" s="1"/>
      <c r="B713" s="1"/>
      <c r="C713" s="1"/>
    </row>
    <row r="714" spans="1:3" x14ac:dyDescent="0.2">
      <c r="A714" s="1"/>
      <c r="B714" s="1"/>
      <c r="C714" s="1"/>
    </row>
    <row r="715" spans="1:3" x14ac:dyDescent="0.2">
      <c r="A715" s="1"/>
      <c r="B715" s="1"/>
      <c r="C715" s="1"/>
    </row>
    <row r="716" spans="1:3" x14ac:dyDescent="0.2">
      <c r="A716" s="1"/>
      <c r="B716" s="1"/>
      <c r="C716" s="1"/>
    </row>
    <row r="717" spans="1:3" x14ac:dyDescent="0.2">
      <c r="A717" s="1"/>
      <c r="B717" s="1"/>
      <c r="C717" s="1"/>
    </row>
    <row r="718" spans="1:3" x14ac:dyDescent="0.2">
      <c r="A718" s="1"/>
      <c r="B718" s="1"/>
      <c r="C718" s="1"/>
    </row>
    <row r="719" spans="1:3" x14ac:dyDescent="0.2">
      <c r="A719" s="1"/>
      <c r="B719" s="1"/>
      <c r="C719" s="1"/>
    </row>
    <row r="720" spans="1:3" x14ac:dyDescent="0.2">
      <c r="A720" s="1"/>
      <c r="B720" s="1"/>
      <c r="C720" s="1"/>
    </row>
    <row r="721" spans="1:3" x14ac:dyDescent="0.2">
      <c r="A721" s="1"/>
      <c r="B721" s="1"/>
      <c r="C721" s="1"/>
    </row>
    <row r="722" spans="1:3" x14ac:dyDescent="0.2">
      <c r="A722" s="1"/>
      <c r="B722" s="1"/>
      <c r="C722" s="1"/>
    </row>
    <row r="723" spans="1:3" x14ac:dyDescent="0.2">
      <c r="A723" s="1"/>
      <c r="B723" s="1"/>
      <c r="C723" s="1"/>
    </row>
    <row r="724" spans="1:3" x14ac:dyDescent="0.2">
      <c r="A724" s="1"/>
      <c r="B724" s="1"/>
      <c r="C724" s="1"/>
    </row>
    <row r="725" spans="1:3" x14ac:dyDescent="0.2">
      <c r="A725" s="1"/>
      <c r="B725" s="1"/>
      <c r="C725" s="1"/>
    </row>
    <row r="726" spans="1:3" x14ac:dyDescent="0.2">
      <c r="A726" s="1"/>
      <c r="B726" s="1"/>
      <c r="C726" s="1"/>
    </row>
    <row r="727" spans="1:3" x14ac:dyDescent="0.2">
      <c r="A727" s="1"/>
      <c r="B727" s="1"/>
      <c r="C727" s="1"/>
    </row>
    <row r="728" spans="1:3" x14ac:dyDescent="0.2">
      <c r="A728" s="1"/>
      <c r="B728" s="1"/>
      <c r="C728" s="1"/>
    </row>
    <row r="729" spans="1:3" x14ac:dyDescent="0.2">
      <c r="A729" s="1"/>
      <c r="B729" s="1"/>
      <c r="C729" s="1"/>
    </row>
    <row r="730" spans="1:3" x14ac:dyDescent="0.2">
      <c r="A730" s="1"/>
      <c r="B730" s="1"/>
      <c r="C730" s="1"/>
    </row>
    <row r="731" spans="1:3" x14ac:dyDescent="0.2">
      <c r="A731" s="1"/>
      <c r="B731" s="1"/>
      <c r="C731" s="1"/>
    </row>
    <row r="732" spans="1:3" x14ac:dyDescent="0.2">
      <c r="A732" s="1"/>
      <c r="B732" s="1"/>
      <c r="C732" s="1"/>
    </row>
    <row r="733" spans="1:3" x14ac:dyDescent="0.2">
      <c r="A733" s="1"/>
      <c r="B733" s="1"/>
      <c r="C733" s="1"/>
    </row>
    <row r="734" spans="1:3" x14ac:dyDescent="0.2">
      <c r="A734" s="1"/>
      <c r="B734" s="1"/>
      <c r="C734" s="1"/>
    </row>
    <row r="735" spans="1:3" x14ac:dyDescent="0.2">
      <c r="A735" s="1"/>
      <c r="B735" s="1"/>
      <c r="C735" s="1"/>
    </row>
    <row r="736" spans="1:3" x14ac:dyDescent="0.2">
      <c r="A736" s="1"/>
      <c r="B736" s="1"/>
      <c r="C736" s="1"/>
    </row>
    <row r="737" spans="1:3" x14ac:dyDescent="0.2">
      <c r="A737" s="1"/>
      <c r="B737" s="1"/>
      <c r="C737" s="1"/>
    </row>
    <row r="738" spans="1:3" x14ac:dyDescent="0.2">
      <c r="A738" s="1"/>
      <c r="B738" s="1"/>
      <c r="C738" s="1"/>
    </row>
    <row r="739" spans="1:3" x14ac:dyDescent="0.2">
      <c r="A739" s="1"/>
      <c r="B739" s="1"/>
      <c r="C739" s="1"/>
    </row>
    <row r="740" spans="1:3" x14ac:dyDescent="0.2">
      <c r="A740" s="1"/>
      <c r="B740" s="1"/>
      <c r="C740" s="1"/>
    </row>
    <row r="741" spans="1:3" x14ac:dyDescent="0.2">
      <c r="A741" s="1"/>
      <c r="B741" s="1"/>
      <c r="C741" s="1"/>
    </row>
    <row r="742" spans="1:3" x14ac:dyDescent="0.2">
      <c r="A742" s="1"/>
      <c r="B742" s="1"/>
      <c r="C742" s="1"/>
    </row>
    <row r="743" spans="1:3" x14ac:dyDescent="0.2">
      <c r="A743" s="1"/>
      <c r="B743" s="1"/>
      <c r="C743" s="1"/>
    </row>
    <row r="744" spans="1:3" x14ac:dyDescent="0.2">
      <c r="A744" s="1"/>
      <c r="B744" s="1"/>
      <c r="C744" s="1"/>
    </row>
    <row r="745" spans="1:3" x14ac:dyDescent="0.2">
      <c r="A745" s="1"/>
      <c r="B745" s="1"/>
      <c r="C745" s="1"/>
    </row>
    <row r="746" spans="1:3" x14ac:dyDescent="0.2">
      <c r="A746" s="1"/>
      <c r="B746" s="1"/>
      <c r="C746" s="1"/>
    </row>
    <row r="747" spans="1:3" x14ac:dyDescent="0.2">
      <c r="A747" s="1"/>
      <c r="B747" s="1"/>
      <c r="C747" s="1"/>
    </row>
    <row r="748" spans="1:3" x14ac:dyDescent="0.2">
      <c r="A748" s="1"/>
      <c r="B748" s="1"/>
      <c r="C748" s="1"/>
    </row>
    <row r="749" spans="1:3" x14ac:dyDescent="0.2">
      <c r="A749" s="1"/>
      <c r="B749" s="1"/>
      <c r="C749" s="1"/>
    </row>
    <row r="750" spans="1:3" x14ac:dyDescent="0.2">
      <c r="A750" s="1"/>
      <c r="B750" s="1"/>
      <c r="C750" s="1"/>
    </row>
    <row r="751" spans="1:3" x14ac:dyDescent="0.2">
      <c r="A751" s="1"/>
      <c r="B751" s="1"/>
      <c r="C751" s="1"/>
    </row>
    <row r="752" spans="1:3" x14ac:dyDescent="0.2">
      <c r="A752" s="1"/>
      <c r="B752" s="1"/>
      <c r="C752" s="1"/>
    </row>
    <row r="753" spans="1:3" x14ac:dyDescent="0.2">
      <c r="A753" s="1"/>
      <c r="B753" s="1"/>
      <c r="C753" s="1"/>
    </row>
    <row r="754" spans="1:3" x14ac:dyDescent="0.2">
      <c r="A754" s="1"/>
      <c r="B754" s="1"/>
      <c r="C754" s="1"/>
    </row>
    <row r="755" spans="1:3" x14ac:dyDescent="0.2">
      <c r="A755" s="1"/>
      <c r="B755" s="1"/>
      <c r="C755" s="1"/>
    </row>
    <row r="756" spans="1:3" x14ac:dyDescent="0.2">
      <c r="A756" s="1"/>
      <c r="B756" s="1"/>
      <c r="C756" s="1"/>
    </row>
    <row r="757" spans="1:3" x14ac:dyDescent="0.2">
      <c r="A757" s="1"/>
      <c r="B757" s="1"/>
      <c r="C757" s="1"/>
    </row>
    <row r="758" spans="1:3" x14ac:dyDescent="0.2">
      <c r="A758" s="1"/>
      <c r="B758" s="1"/>
      <c r="C758" s="1"/>
    </row>
    <row r="759" spans="1:3" x14ac:dyDescent="0.2">
      <c r="A759" s="1"/>
      <c r="B759" s="1"/>
      <c r="C759" s="1"/>
    </row>
    <row r="760" spans="1:3" x14ac:dyDescent="0.2">
      <c r="A760" s="1"/>
      <c r="B760" s="1"/>
      <c r="C760" s="1"/>
    </row>
    <row r="761" spans="1:3" x14ac:dyDescent="0.2">
      <c r="A761" s="1"/>
      <c r="B761" s="1"/>
      <c r="C761" s="1"/>
    </row>
    <row r="762" spans="1:3" x14ac:dyDescent="0.2">
      <c r="A762" s="1"/>
      <c r="B762" s="1"/>
      <c r="C762" s="1"/>
    </row>
    <row r="763" spans="1:3" x14ac:dyDescent="0.2">
      <c r="A763" s="1"/>
      <c r="B763" s="1"/>
      <c r="C763" s="1"/>
    </row>
    <row r="764" spans="1:3" x14ac:dyDescent="0.2">
      <c r="A764" s="1"/>
      <c r="B764" s="1"/>
      <c r="C764" s="1"/>
    </row>
    <row r="765" spans="1:3" x14ac:dyDescent="0.2">
      <c r="A765" s="1"/>
      <c r="B765" s="1"/>
      <c r="C765" s="1"/>
    </row>
    <row r="766" spans="1:3" x14ac:dyDescent="0.2">
      <c r="A766" s="1"/>
      <c r="B766" s="1"/>
      <c r="C766" s="1"/>
    </row>
    <row r="767" spans="1:3" x14ac:dyDescent="0.2">
      <c r="A767" s="1"/>
      <c r="B767" s="1"/>
      <c r="C767" s="1"/>
    </row>
    <row r="768" spans="1:3" x14ac:dyDescent="0.2">
      <c r="A768" s="1"/>
      <c r="B768" s="1"/>
      <c r="C768" s="1"/>
    </row>
    <row r="769" spans="1:3" x14ac:dyDescent="0.2">
      <c r="A769" s="1"/>
      <c r="B769" s="1"/>
      <c r="C769" s="1"/>
    </row>
    <row r="770" spans="1:3" x14ac:dyDescent="0.2">
      <c r="A770" s="1"/>
      <c r="B770" s="1"/>
      <c r="C770" s="1"/>
    </row>
    <row r="771" spans="1:3" x14ac:dyDescent="0.2">
      <c r="A771" s="1"/>
      <c r="B771" s="1"/>
      <c r="C771" s="1"/>
    </row>
    <row r="772" spans="1:3" x14ac:dyDescent="0.2">
      <c r="A772" s="1"/>
      <c r="B772" s="1"/>
      <c r="C772" s="1"/>
    </row>
    <row r="773" spans="1:3" x14ac:dyDescent="0.2">
      <c r="A773" s="1"/>
      <c r="B773" s="1"/>
      <c r="C773" s="1"/>
    </row>
    <row r="774" spans="1:3" x14ac:dyDescent="0.2">
      <c r="A774" s="1"/>
      <c r="B774" s="1"/>
      <c r="C774" s="1"/>
    </row>
    <row r="775" spans="1:3" x14ac:dyDescent="0.2">
      <c r="A775" s="1"/>
      <c r="B775" s="1"/>
      <c r="C775" s="1"/>
    </row>
    <row r="776" spans="1:3" x14ac:dyDescent="0.2">
      <c r="A776" s="1"/>
      <c r="B776" s="1"/>
      <c r="C776" s="1"/>
    </row>
    <row r="777" spans="1:3" x14ac:dyDescent="0.2">
      <c r="A777" s="1"/>
      <c r="B777" s="1"/>
      <c r="C777" s="1"/>
    </row>
    <row r="778" spans="1:3" x14ac:dyDescent="0.2">
      <c r="A778" s="1"/>
      <c r="B778" s="1"/>
      <c r="C778" s="1"/>
    </row>
    <row r="779" spans="1:3" x14ac:dyDescent="0.2">
      <c r="A779" s="1"/>
      <c r="B779" s="1"/>
      <c r="C779" s="1"/>
    </row>
    <row r="780" spans="1:3" x14ac:dyDescent="0.2">
      <c r="A780" s="1"/>
      <c r="B780" s="1"/>
      <c r="C780" s="1"/>
    </row>
    <row r="781" spans="1:3" x14ac:dyDescent="0.2">
      <c r="A781" s="1"/>
      <c r="B781" s="1"/>
      <c r="C781" s="1"/>
    </row>
    <row r="782" spans="1:3" x14ac:dyDescent="0.2">
      <c r="A782" s="1"/>
      <c r="B782" s="1"/>
      <c r="C782" s="1"/>
    </row>
    <row r="783" spans="1:3" x14ac:dyDescent="0.2">
      <c r="A783" s="1"/>
      <c r="B783" s="1"/>
      <c r="C783" s="1"/>
    </row>
    <row r="784" spans="1:3" x14ac:dyDescent="0.2">
      <c r="A784" s="1"/>
      <c r="B784" s="1"/>
      <c r="C784" s="1"/>
    </row>
    <row r="785" spans="1:3" x14ac:dyDescent="0.2">
      <c r="A785" s="1"/>
      <c r="B785" s="1"/>
      <c r="C785" s="1"/>
    </row>
    <row r="786" spans="1:3" x14ac:dyDescent="0.2">
      <c r="A786" s="1"/>
      <c r="B786" s="1"/>
      <c r="C786" s="1"/>
    </row>
    <row r="787" spans="1:3" x14ac:dyDescent="0.2">
      <c r="A787" s="1"/>
      <c r="B787" s="1"/>
      <c r="C787" s="1"/>
    </row>
    <row r="788" spans="1:3" x14ac:dyDescent="0.2">
      <c r="A788" s="1"/>
      <c r="B788" s="1"/>
      <c r="C788" s="1"/>
    </row>
    <row r="789" spans="1:3" x14ac:dyDescent="0.2">
      <c r="A789" s="1"/>
      <c r="B789" s="1"/>
      <c r="C789" s="1"/>
    </row>
    <row r="790" spans="1:3" x14ac:dyDescent="0.2">
      <c r="A790" s="1"/>
      <c r="B790" s="1"/>
      <c r="C790" s="1"/>
    </row>
    <row r="791" spans="1:3" x14ac:dyDescent="0.2">
      <c r="A791" s="1"/>
      <c r="B791" s="1"/>
      <c r="C791" s="1"/>
    </row>
    <row r="792" spans="1:3" x14ac:dyDescent="0.2">
      <c r="A792" s="1"/>
      <c r="B792" s="1"/>
      <c r="C792" s="1"/>
    </row>
    <row r="793" spans="1:3" x14ac:dyDescent="0.2">
      <c r="A793" s="1"/>
      <c r="B793" s="1"/>
      <c r="C793" s="1"/>
    </row>
    <row r="794" spans="1:3" x14ac:dyDescent="0.2">
      <c r="A794" s="1"/>
      <c r="B794" s="1"/>
      <c r="C794" s="1"/>
    </row>
    <row r="795" spans="1:3" x14ac:dyDescent="0.2">
      <c r="A795" s="1"/>
      <c r="B795" s="1"/>
      <c r="C795" s="1"/>
    </row>
    <row r="796" spans="1:3" x14ac:dyDescent="0.2">
      <c r="A796" s="1"/>
      <c r="B796" s="1"/>
      <c r="C796" s="1"/>
    </row>
    <row r="797" spans="1:3" x14ac:dyDescent="0.2">
      <c r="A797" s="1"/>
      <c r="B797" s="1"/>
      <c r="C797" s="1"/>
    </row>
    <row r="798" spans="1:3" x14ac:dyDescent="0.2">
      <c r="A798" s="1"/>
      <c r="B798" s="1"/>
      <c r="C798" s="1"/>
    </row>
    <row r="799" spans="1:3" x14ac:dyDescent="0.2">
      <c r="A799" s="1"/>
      <c r="B799" s="1"/>
      <c r="C799" s="1"/>
    </row>
    <row r="800" spans="1:3" x14ac:dyDescent="0.2">
      <c r="A800" s="1"/>
      <c r="B800" s="1"/>
      <c r="C800" s="1"/>
    </row>
    <row r="801" spans="1:3" x14ac:dyDescent="0.2">
      <c r="A801" s="1"/>
      <c r="B801" s="1"/>
      <c r="C801" s="1"/>
    </row>
    <row r="802" spans="1:3" x14ac:dyDescent="0.2">
      <c r="A802" s="1"/>
      <c r="B802" s="1"/>
      <c r="C802" s="1"/>
    </row>
    <row r="803" spans="1:3" x14ac:dyDescent="0.2">
      <c r="A803" s="1"/>
      <c r="B803" s="1"/>
      <c r="C803" s="1"/>
    </row>
    <row r="804" spans="1:3" x14ac:dyDescent="0.2">
      <c r="A804" s="1"/>
      <c r="B804" s="1"/>
      <c r="C804" s="1"/>
    </row>
    <row r="805" spans="1:3" x14ac:dyDescent="0.2">
      <c r="A805" s="1"/>
      <c r="B805" s="1"/>
      <c r="C805" s="1"/>
    </row>
    <row r="806" spans="1:3" x14ac:dyDescent="0.2">
      <c r="A806" s="1"/>
      <c r="B806" s="1"/>
      <c r="C806" s="1"/>
    </row>
    <row r="807" spans="1:3" x14ac:dyDescent="0.2">
      <c r="A807" s="1"/>
      <c r="B807" s="1"/>
      <c r="C807" s="1"/>
    </row>
    <row r="808" spans="1:3" x14ac:dyDescent="0.2">
      <c r="A808" s="1"/>
      <c r="B808" s="1"/>
      <c r="C808" s="1"/>
    </row>
    <row r="809" spans="1:3" x14ac:dyDescent="0.2">
      <c r="A809" s="1"/>
      <c r="B809" s="1"/>
      <c r="C809" s="1"/>
    </row>
    <row r="810" spans="1:3" x14ac:dyDescent="0.2">
      <c r="A810" s="1"/>
      <c r="B810" s="1"/>
      <c r="C810" s="1"/>
    </row>
    <row r="811" spans="1:3" x14ac:dyDescent="0.2">
      <c r="A811" s="1"/>
      <c r="B811" s="1"/>
      <c r="C811" s="1"/>
    </row>
    <row r="812" spans="1:3" x14ac:dyDescent="0.2">
      <c r="A812" s="1"/>
      <c r="B812" s="1"/>
      <c r="C812" s="1"/>
    </row>
    <row r="813" spans="1:3" x14ac:dyDescent="0.2">
      <c r="A813" s="1"/>
      <c r="B813" s="1"/>
      <c r="C813" s="1"/>
    </row>
    <row r="814" spans="1:3" x14ac:dyDescent="0.2">
      <c r="A814" s="1"/>
      <c r="B814" s="1"/>
      <c r="C814" s="1"/>
    </row>
    <row r="815" spans="1:3" x14ac:dyDescent="0.2">
      <c r="A815" s="1"/>
      <c r="B815" s="1"/>
      <c r="C815" s="1"/>
    </row>
    <row r="816" spans="1:3" x14ac:dyDescent="0.2">
      <c r="A816" s="1"/>
      <c r="B816" s="1"/>
      <c r="C816" s="1"/>
    </row>
    <row r="817" spans="1:3" x14ac:dyDescent="0.2">
      <c r="A817" s="1"/>
      <c r="B817" s="1"/>
      <c r="C817" s="1"/>
    </row>
    <row r="818" spans="1:3" x14ac:dyDescent="0.2">
      <c r="A818" s="1"/>
      <c r="B818" s="1"/>
      <c r="C818" s="1"/>
    </row>
    <row r="819" spans="1:3" x14ac:dyDescent="0.2">
      <c r="A819" s="1"/>
      <c r="B819" s="1"/>
      <c r="C819" s="1"/>
    </row>
    <row r="820" spans="1:3" x14ac:dyDescent="0.2">
      <c r="A820" s="1"/>
      <c r="B820" s="1"/>
      <c r="C820" s="1"/>
    </row>
    <row r="821" spans="1:3" x14ac:dyDescent="0.2">
      <c r="A821" s="1"/>
      <c r="B821" s="1"/>
      <c r="C821" s="1"/>
    </row>
    <row r="822" spans="1:3" x14ac:dyDescent="0.2">
      <c r="A822" s="1"/>
      <c r="B822" s="1"/>
      <c r="C822" s="1"/>
    </row>
    <row r="823" spans="1:3" x14ac:dyDescent="0.2">
      <c r="A823" s="1"/>
      <c r="B823" s="1"/>
      <c r="C823" s="1"/>
    </row>
    <row r="824" spans="1:3" x14ac:dyDescent="0.2">
      <c r="A824" s="1"/>
      <c r="B824" s="1"/>
      <c r="C824" s="1"/>
    </row>
    <row r="825" spans="1:3" x14ac:dyDescent="0.2">
      <c r="A825" s="1"/>
      <c r="B825" s="1"/>
      <c r="C825" s="1"/>
    </row>
    <row r="826" spans="1:3" x14ac:dyDescent="0.2">
      <c r="A826" s="1"/>
      <c r="B826" s="1"/>
      <c r="C826" s="1"/>
    </row>
    <row r="827" spans="1:3" x14ac:dyDescent="0.2">
      <c r="A827" s="1"/>
      <c r="B827" s="1"/>
      <c r="C827" s="1"/>
    </row>
    <row r="828" spans="1:3" x14ac:dyDescent="0.2">
      <c r="A828" s="1"/>
      <c r="B828" s="1"/>
      <c r="C828" s="1"/>
    </row>
    <row r="829" spans="1:3" x14ac:dyDescent="0.2">
      <c r="A829" s="1"/>
      <c r="B829" s="1"/>
      <c r="C829" s="1"/>
    </row>
    <row r="830" spans="1:3" x14ac:dyDescent="0.2">
      <c r="A830" s="1"/>
      <c r="B830" s="1"/>
      <c r="C830" s="1"/>
    </row>
    <row r="831" spans="1:3" x14ac:dyDescent="0.2">
      <c r="A831" s="1"/>
      <c r="B831" s="1"/>
      <c r="C831" s="1"/>
    </row>
    <row r="832" spans="1:3" x14ac:dyDescent="0.2">
      <c r="A832" s="1"/>
      <c r="B832" s="1"/>
      <c r="C832" s="1"/>
    </row>
    <row r="833" spans="1:3" x14ac:dyDescent="0.2">
      <c r="A833" s="1"/>
      <c r="B833" s="1"/>
      <c r="C833" s="1"/>
    </row>
    <row r="834" spans="1:3" x14ac:dyDescent="0.2">
      <c r="A834" s="1"/>
      <c r="B834" s="1"/>
      <c r="C834" s="1"/>
    </row>
    <row r="835" spans="1:3" x14ac:dyDescent="0.2">
      <c r="A835" s="1"/>
      <c r="B835" s="1"/>
      <c r="C835" s="1"/>
    </row>
    <row r="836" spans="1:3" x14ac:dyDescent="0.2">
      <c r="A836" s="1"/>
      <c r="B836" s="1"/>
      <c r="C836" s="1"/>
    </row>
    <row r="837" spans="1:3" x14ac:dyDescent="0.2">
      <c r="A837" s="1"/>
      <c r="B837" s="1"/>
      <c r="C837" s="1"/>
    </row>
    <row r="838" spans="1:3" x14ac:dyDescent="0.2">
      <c r="A838" s="1"/>
      <c r="B838" s="1"/>
      <c r="C838" s="1"/>
    </row>
    <row r="839" spans="1:3" x14ac:dyDescent="0.2">
      <c r="A839" s="1"/>
      <c r="B839" s="1"/>
      <c r="C839" s="1"/>
    </row>
    <row r="840" spans="1:3" x14ac:dyDescent="0.2">
      <c r="A840" s="1"/>
      <c r="B840" s="1"/>
      <c r="C840" s="1"/>
    </row>
    <row r="841" spans="1:3" x14ac:dyDescent="0.2">
      <c r="A841" s="1"/>
      <c r="B841" s="1"/>
      <c r="C841" s="1"/>
    </row>
    <row r="842" spans="1:3" x14ac:dyDescent="0.2">
      <c r="A842" s="1"/>
      <c r="B842" s="1"/>
      <c r="C842" s="1"/>
    </row>
    <row r="843" spans="1:3" x14ac:dyDescent="0.2">
      <c r="A843" s="1"/>
      <c r="B843" s="1"/>
      <c r="C843" s="1"/>
    </row>
    <row r="844" spans="1:3" x14ac:dyDescent="0.2">
      <c r="A844" s="1"/>
      <c r="B844" s="1"/>
      <c r="C844" s="1"/>
    </row>
    <row r="845" spans="1:3" x14ac:dyDescent="0.2">
      <c r="A845" s="1"/>
      <c r="B845" s="1"/>
      <c r="C845" s="1"/>
    </row>
    <row r="846" spans="1:3" x14ac:dyDescent="0.2">
      <c r="A846" s="1"/>
      <c r="B846" s="1"/>
      <c r="C846" s="1"/>
    </row>
    <row r="847" spans="1:3" x14ac:dyDescent="0.2">
      <c r="A847" s="1"/>
      <c r="B847" s="1"/>
      <c r="C847" s="1"/>
    </row>
    <row r="848" spans="1:3" x14ac:dyDescent="0.2">
      <c r="A848" s="1"/>
      <c r="B848" s="1"/>
      <c r="C848" s="1"/>
    </row>
    <row r="849" spans="1:3" x14ac:dyDescent="0.2">
      <c r="A849" s="1"/>
      <c r="B849" s="1"/>
      <c r="C849" s="1"/>
    </row>
    <row r="850" spans="1:3" x14ac:dyDescent="0.2">
      <c r="A850" s="1"/>
      <c r="B850" s="1"/>
      <c r="C850" s="1"/>
    </row>
    <row r="851" spans="1:3" x14ac:dyDescent="0.2">
      <c r="A851" s="1"/>
      <c r="B851" s="1"/>
      <c r="C851" s="1"/>
    </row>
    <row r="852" spans="1:3" x14ac:dyDescent="0.2">
      <c r="A852" s="1"/>
      <c r="B852" s="1"/>
      <c r="C852" s="1"/>
    </row>
    <row r="853" spans="1:3" x14ac:dyDescent="0.2">
      <c r="A853" s="1"/>
      <c r="B853" s="1"/>
      <c r="C853" s="1"/>
    </row>
    <row r="854" spans="1:3" x14ac:dyDescent="0.2">
      <c r="A854" s="1"/>
      <c r="B854" s="1"/>
      <c r="C854" s="1"/>
    </row>
    <row r="855" spans="1:3" x14ac:dyDescent="0.2">
      <c r="A855" s="1"/>
      <c r="B855" s="1"/>
      <c r="C855" s="1"/>
    </row>
    <row r="856" spans="1:3" x14ac:dyDescent="0.2">
      <c r="A856" s="1"/>
      <c r="B856" s="1"/>
      <c r="C856" s="1"/>
    </row>
    <row r="857" spans="1:3" x14ac:dyDescent="0.2">
      <c r="A857" s="1"/>
      <c r="B857" s="1"/>
      <c r="C857" s="1"/>
    </row>
    <row r="858" spans="1:3" x14ac:dyDescent="0.2">
      <c r="A858" s="1"/>
      <c r="B858" s="1"/>
      <c r="C858" s="1"/>
    </row>
    <row r="859" spans="1:3" x14ac:dyDescent="0.2">
      <c r="A859" s="1"/>
      <c r="B859" s="1"/>
      <c r="C859" s="1"/>
    </row>
    <row r="860" spans="1:3" x14ac:dyDescent="0.2">
      <c r="A860" s="1"/>
      <c r="B860" s="1"/>
      <c r="C860" s="1"/>
    </row>
    <row r="861" spans="1:3" x14ac:dyDescent="0.2">
      <c r="A861" s="1"/>
      <c r="B861" s="1"/>
      <c r="C861" s="1"/>
    </row>
    <row r="862" spans="1:3" x14ac:dyDescent="0.2">
      <c r="A862" s="1"/>
      <c r="B862" s="1"/>
      <c r="C862" s="1"/>
    </row>
    <row r="863" spans="1:3" x14ac:dyDescent="0.2">
      <c r="A863" s="1"/>
      <c r="B863" s="1"/>
      <c r="C863" s="1"/>
    </row>
    <row r="864" spans="1:3" x14ac:dyDescent="0.2">
      <c r="A864" s="1"/>
      <c r="B864" s="1"/>
      <c r="C864" s="1"/>
    </row>
    <row r="865" spans="1:3" x14ac:dyDescent="0.2">
      <c r="A865" s="1"/>
      <c r="B865" s="1"/>
      <c r="C865" s="1"/>
    </row>
    <row r="866" spans="1:3" x14ac:dyDescent="0.2">
      <c r="A866" s="1"/>
      <c r="B866" s="1"/>
      <c r="C866" s="1"/>
    </row>
    <row r="867" spans="1:3" x14ac:dyDescent="0.2">
      <c r="A867" s="1"/>
      <c r="B867" s="1"/>
      <c r="C867" s="1"/>
    </row>
    <row r="868" spans="1:3" x14ac:dyDescent="0.2">
      <c r="A868" s="1"/>
      <c r="B868" s="1"/>
      <c r="C868" s="1"/>
    </row>
    <row r="869" spans="1:3" x14ac:dyDescent="0.2">
      <c r="A869" s="1"/>
      <c r="B869" s="1"/>
      <c r="C869" s="1"/>
    </row>
    <row r="870" spans="1:3" x14ac:dyDescent="0.2">
      <c r="A870" s="1"/>
      <c r="B870" s="1"/>
      <c r="C870" s="1"/>
    </row>
    <row r="871" spans="1:3" x14ac:dyDescent="0.2">
      <c r="A871" s="1"/>
      <c r="B871" s="1"/>
      <c r="C871" s="1"/>
    </row>
    <row r="872" spans="1:3" x14ac:dyDescent="0.2">
      <c r="A872" s="1"/>
      <c r="B872" s="1"/>
      <c r="C872" s="1"/>
    </row>
    <row r="873" spans="1:3" x14ac:dyDescent="0.2">
      <c r="A873" s="1"/>
      <c r="B873" s="1"/>
      <c r="C873" s="1"/>
    </row>
    <row r="874" spans="1:3" x14ac:dyDescent="0.2">
      <c r="A874" s="1"/>
      <c r="B874" s="1"/>
      <c r="C874" s="1"/>
    </row>
    <row r="875" spans="1:3" x14ac:dyDescent="0.2">
      <c r="A875" s="1"/>
      <c r="B875" s="1"/>
      <c r="C875" s="1"/>
    </row>
    <row r="876" spans="1:3" x14ac:dyDescent="0.2">
      <c r="A876" s="1"/>
      <c r="B876" s="1"/>
      <c r="C876" s="1"/>
    </row>
    <row r="877" spans="1:3" x14ac:dyDescent="0.2">
      <c r="A877" s="1"/>
      <c r="B877" s="1"/>
      <c r="C877" s="1"/>
    </row>
    <row r="878" spans="1:3" x14ac:dyDescent="0.2">
      <c r="A878" s="1"/>
      <c r="B878" s="1"/>
      <c r="C878" s="1"/>
    </row>
    <row r="879" spans="1:3" x14ac:dyDescent="0.2">
      <c r="A879" s="1"/>
      <c r="B879" s="1"/>
      <c r="C879" s="1"/>
    </row>
    <row r="880" spans="1:3" x14ac:dyDescent="0.2">
      <c r="A880" s="1"/>
      <c r="B880" s="1"/>
      <c r="C880" s="1"/>
    </row>
    <row r="881" spans="1:3" x14ac:dyDescent="0.2">
      <c r="A881" s="1"/>
      <c r="B881" s="1"/>
      <c r="C881" s="1"/>
    </row>
    <row r="882" spans="1:3" x14ac:dyDescent="0.2">
      <c r="A882" s="1"/>
      <c r="B882" s="1"/>
      <c r="C882" s="1"/>
    </row>
    <row r="883" spans="1:3" x14ac:dyDescent="0.2">
      <c r="A883" s="1"/>
      <c r="B883" s="1"/>
      <c r="C883" s="1"/>
    </row>
    <row r="884" spans="1:3" x14ac:dyDescent="0.2">
      <c r="A884" s="1"/>
      <c r="B884" s="1"/>
      <c r="C884" s="1"/>
    </row>
    <row r="885" spans="1:3" x14ac:dyDescent="0.2">
      <c r="A885" s="1"/>
      <c r="B885" s="1"/>
      <c r="C885" s="1"/>
    </row>
    <row r="886" spans="1:3" x14ac:dyDescent="0.2">
      <c r="A886" s="1"/>
      <c r="B886" s="1"/>
      <c r="C886" s="1"/>
    </row>
    <row r="887" spans="1:3" x14ac:dyDescent="0.2">
      <c r="A887" s="1"/>
      <c r="B887" s="1"/>
      <c r="C887" s="1"/>
    </row>
    <row r="888" spans="1:3" x14ac:dyDescent="0.2">
      <c r="A888" s="1"/>
      <c r="B888" s="1"/>
      <c r="C888" s="1"/>
    </row>
    <row r="889" spans="1:3" x14ac:dyDescent="0.2">
      <c r="A889" s="1"/>
      <c r="B889" s="1"/>
      <c r="C889" s="1"/>
    </row>
    <row r="890" spans="1:3" x14ac:dyDescent="0.2">
      <c r="A890" s="1"/>
      <c r="B890" s="1"/>
      <c r="C890" s="1"/>
    </row>
    <row r="891" spans="1:3" x14ac:dyDescent="0.2">
      <c r="A891" s="1"/>
      <c r="B891" s="1"/>
      <c r="C891" s="1"/>
    </row>
    <row r="892" spans="1:3" x14ac:dyDescent="0.2">
      <c r="A892" s="1"/>
      <c r="B892" s="1"/>
      <c r="C892" s="1"/>
    </row>
    <row r="893" spans="1:3" x14ac:dyDescent="0.2">
      <c r="A893" s="1"/>
      <c r="B893" s="1"/>
      <c r="C893" s="1"/>
    </row>
    <row r="894" spans="1:3" x14ac:dyDescent="0.2">
      <c r="A894" s="1"/>
      <c r="B894" s="1"/>
      <c r="C894" s="1"/>
    </row>
    <row r="895" spans="1:3" x14ac:dyDescent="0.2">
      <c r="A895" s="1"/>
      <c r="B895" s="1"/>
      <c r="C895" s="1"/>
    </row>
    <row r="896" spans="1:3" x14ac:dyDescent="0.2">
      <c r="A896" s="1"/>
      <c r="B896" s="1"/>
      <c r="C896" s="1"/>
    </row>
    <row r="897" spans="1:3" x14ac:dyDescent="0.2">
      <c r="A897" s="1"/>
      <c r="B897" s="1"/>
      <c r="C897" s="1"/>
    </row>
    <row r="898" spans="1:3" x14ac:dyDescent="0.2">
      <c r="A898" s="1"/>
      <c r="B898" s="1"/>
      <c r="C898" s="1"/>
    </row>
    <row r="899" spans="1:3" x14ac:dyDescent="0.2">
      <c r="A899" s="1"/>
      <c r="B899" s="1"/>
      <c r="C899" s="1"/>
    </row>
    <row r="900" spans="1:3" x14ac:dyDescent="0.2">
      <c r="A900" s="1"/>
      <c r="B900" s="1"/>
      <c r="C900" s="1"/>
    </row>
    <row r="901" spans="1:3" x14ac:dyDescent="0.2">
      <c r="A901" s="1"/>
      <c r="B901" s="1"/>
      <c r="C901" s="1"/>
    </row>
    <row r="902" spans="1:3" x14ac:dyDescent="0.2">
      <c r="A902" s="1"/>
      <c r="B902" s="1"/>
      <c r="C902" s="1"/>
    </row>
    <row r="903" spans="1:3" x14ac:dyDescent="0.2">
      <c r="A903" s="1"/>
      <c r="B903" s="1"/>
      <c r="C903" s="1"/>
    </row>
    <row r="904" spans="1:3" x14ac:dyDescent="0.2">
      <c r="A904" s="1"/>
      <c r="B904" s="1"/>
      <c r="C904" s="1"/>
    </row>
    <row r="905" spans="1:3" x14ac:dyDescent="0.2">
      <c r="A905" s="1"/>
      <c r="B905" s="1"/>
      <c r="C905" s="1"/>
    </row>
    <row r="906" spans="1:3" x14ac:dyDescent="0.2">
      <c r="A906" s="1"/>
      <c r="B906" s="1"/>
      <c r="C906" s="1"/>
    </row>
    <row r="907" spans="1:3" x14ac:dyDescent="0.2">
      <c r="A907" s="1"/>
      <c r="B907" s="1"/>
      <c r="C907" s="1"/>
    </row>
    <row r="908" spans="1:3" x14ac:dyDescent="0.2">
      <c r="A908" s="1"/>
      <c r="B908" s="1"/>
      <c r="C908" s="1"/>
    </row>
    <row r="909" spans="1:3" x14ac:dyDescent="0.2">
      <c r="A909" s="1"/>
      <c r="B909" s="1"/>
      <c r="C909" s="1"/>
    </row>
    <row r="910" spans="1:3" x14ac:dyDescent="0.2">
      <c r="A910" s="1"/>
      <c r="B910" s="1"/>
      <c r="C910" s="1"/>
    </row>
    <row r="911" spans="1:3" x14ac:dyDescent="0.2">
      <c r="A911" s="1"/>
      <c r="B911" s="1"/>
      <c r="C911" s="1"/>
    </row>
    <row r="912" spans="1:3" x14ac:dyDescent="0.2">
      <c r="A912" s="1"/>
      <c r="B912" s="1"/>
      <c r="C912" s="1"/>
    </row>
    <row r="913" spans="1:3" x14ac:dyDescent="0.2">
      <c r="A913" s="1"/>
      <c r="B913" s="1"/>
      <c r="C913" s="1"/>
    </row>
    <row r="914" spans="1:3" x14ac:dyDescent="0.2">
      <c r="A914" s="1"/>
      <c r="B914" s="1"/>
      <c r="C914" s="1"/>
    </row>
    <row r="915" spans="1:3" x14ac:dyDescent="0.2">
      <c r="A915" s="1"/>
      <c r="B915" s="1"/>
      <c r="C915" s="1"/>
    </row>
    <row r="916" spans="1:3" x14ac:dyDescent="0.2">
      <c r="A916" s="1"/>
      <c r="B916" s="1"/>
      <c r="C916" s="1"/>
    </row>
    <row r="917" spans="1:3" x14ac:dyDescent="0.2">
      <c r="A917" s="1"/>
      <c r="B917" s="1"/>
      <c r="C917" s="1"/>
    </row>
    <row r="918" spans="1:3" x14ac:dyDescent="0.2">
      <c r="A918" s="1"/>
      <c r="B918" s="1"/>
      <c r="C918" s="1"/>
    </row>
    <row r="919" spans="1:3" x14ac:dyDescent="0.2">
      <c r="A919" s="1"/>
      <c r="B919" s="1"/>
      <c r="C919" s="1"/>
    </row>
    <row r="920" spans="1:3" x14ac:dyDescent="0.2">
      <c r="A920" s="1"/>
      <c r="B920" s="1"/>
      <c r="C920" s="1"/>
    </row>
    <row r="921" spans="1:3" x14ac:dyDescent="0.2">
      <c r="A921" s="1"/>
      <c r="B921" s="1"/>
      <c r="C921" s="1"/>
    </row>
    <row r="922" spans="1:3" x14ac:dyDescent="0.2">
      <c r="A922" s="1"/>
      <c r="B922" s="1"/>
      <c r="C922" s="1"/>
    </row>
    <row r="923" spans="1:3" x14ac:dyDescent="0.2">
      <c r="A923" s="1"/>
      <c r="B923" s="1"/>
      <c r="C923" s="1"/>
    </row>
    <row r="924" spans="1:3" x14ac:dyDescent="0.2">
      <c r="A924" s="1"/>
      <c r="B924" s="1"/>
      <c r="C924" s="1"/>
    </row>
    <row r="925" spans="1:3" x14ac:dyDescent="0.2">
      <c r="A925" s="1"/>
      <c r="B925" s="1"/>
      <c r="C925" s="1"/>
    </row>
    <row r="926" spans="1:3" x14ac:dyDescent="0.2">
      <c r="A926" s="1"/>
      <c r="B926" s="1"/>
      <c r="C926" s="1"/>
    </row>
    <row r="927" spans="1:3" x14ac:dyDescent="0.2">
      <c r="A927" s="1"/>
      <c r="B927" s="1"/>
      <c r="C927" s="1"/>
    </row>
    <row r="928" spans="1:3" x14ac:dyDescent="0.2">
      <c r="A928" s="1"/>
      <c r="B928" s="1"/>
      <c r="C928" s="1"/>
    </row>
    <row r="929" spans="1:3" x14ac:dyDescent="0.2">
      <c r="A929" s="1"/>
      <c r="B929" s="1"/>
      <c r="C929" s="1"/>
    </row>
    <row r="930" spans="1:3" x14ac:dyDescent="0.2">
      <c r="A930" s="1"/>
      <c r="B930" s="1"/>
      <c r="C930" s="1"/>
    </row>
    <row r="931" spans="1:3" x14ac:dyDescent="0.2">
      <c r="A931" s="1"/>
      <c r="B931" s="1"/>
      <c r="C931" s="1"/>
    </row>
    <row r="932" spans="1:3" x14ac:dyDescent="0.2">
      <c r="A932" s="1"/>
      <c r="B932" s="1"/>
      <c r="C932" s="1"/>
    </row>
    <row r="933" spans="1:3" x14ac:dyDescent="0.2">
      <c r="A933" s="1"/>
      <c r="B933" s="1"/>
      <c r="C933" s="1"/>
    </row>
    <row r="934" spans="1:3" x14ac:dyDescent="0.2">
      <c r="A934" s="1"/>
      <c r="B934" s="1"/>
      <c r="C934" s="1"/>
    </row>
    <row r="935" spans="1:3" x14ac:dyDescent="0.2">
      <c r="A935" s="1"/>
      <c r="B935" s="1"/>
      <c r="C935" s="1"/>
    </row>
    <row r="936" spans="1:3" x14ac:dyDescent="0.2">
      <c r="A936" s="1"/>
      <c r="B936" s="1"/>
      <c r="C936" s="1"/>
    </row>
    <row r="937" spans="1:3" x14ac:dyDescent="0.2">
      <c r="A937" s="1"/>
      <c r="B937" s="1"/>
      <c r="C937" s="1"/>
    </row>
    <row r="938" spans="1:3" x14ac:dyDescent="0.2">
      <c r="A938" s="1"/>
      <c r="B938" s="1"/>
      <c r="C938" s="1"/>
    </row>
    <row r="939" spans="1:3" x14ac:dyDescent="0.2">
      <c r="A939" s="1"/>
      <c r="B939" s="1"/>
      <c r="C939" s="1"/>
    </row>
    <row r="940" spans="1:3" x14ac:dyDescent="0.2">
      <c r="A940" s="1"/>
      <c r="B940" s="1"/>
      <c r="C940" s="1"/>
    </row>
    <row r="941" spans="1:3" x14ac:dyDescent="0.2">
      <c r="A941" s="1"/>
      <c r="B941" s="1"/>
      <c r="C941" s="1"/>
    </row>
    <row r="942" spans="1:3" x14ac:dyDescent="0.2">
      <c r="A942" s="1"/>
      <c r="B942" s="1"/>
      <c r="C942" s="1"/>
    </row>
    <row r="943" spans="1:3" x14ac:dyDescent="0.2">
      <c r="A943" s="1"/>
      <c r="B943" s="1"/>
      <c r="C943" s="1"/>
    </row>
    <row r="944" spans="1:3" x14ac:dyDescent="0.2">
      <c r="A944" s="1"/>
      <c r="B944" s="1"/>
      <c r="C944" s="1"/>
    </row>
    <row r="945" spans="1:3" x14ac:dyDescent="0.2">
      <c r="A945" s="1"/>
      <c r="B945" s="1"/>
      <c r="C945" s="1"/>
    </row>
    <row r="946" spans="1:3" x14ac:dyDescent="0.2">
      <c r="A946" s="1"/>
      <c r="B946" s="1"/>
      <c r="C946" s="1"/>
    </row>
    <row r="947" spans="1:3" x14ac:dyDescent="0.2">
      <c r="A947" s="1"/>
      <c r="B947" s="1"/>
      <c r="C947" s="1"/>
    </row>
    <row r="948" spans="1:3" x14ac:dyDescent="0.2">
      <c r="A948" s="1"/>
      <c r="B948" s="1"/>
      <c r="C948" s="1"/>
    </row>
    <row r="949" spans="1:3" x14ac:dyDescent="0.2">
      <c r="A949" s="1"/>
      <c r="B949" s="1"/>
      <c r="C949" s="1"/>
    </row>
    <row r="950" spans="1:3" x14ac:dyDescent="0.2">
      <c r="A950" s="1"/>
      <c r="B950" s="1"/>
      <c r="C950" s="1"/>
    </row>
    <row r="951" spans="1:3" x14ac:dyDescent="0.2">
      <c r="A951" s="1"/>
      <c r="B951" s="1"/>
      <c r="C951" s="1"/>
    </row>
    <row r="952" spans="1:3" x14ac:dyDescent="0.2">
      <c r="A952" s="1"/>
      <c r="B952" s="1"/>
      <c r="C952" s="1"/>
    </row>
    <row r="953" spans="1:3" x14ac:dyDescent="0.2">
      <c r="A953" s="1"/>
      <c r="B953" s="1"/>
      <c r="C953" s="1"/>
    </row>
    <row r="954" spans="1:3" x14ac:dyDescent="0.2">
      <c r="A954" s="1"/>
      <c r="B954" s="1"/>
      <c r="C954" s="1"/>
    </row>
    <row r="955" spans="1:3" x14ac:dyDescent="0.2">
      <c r="A955" s="1"/>
      <c r="B955" s="1"/>
      <c r="C955" s="1"/>
    </row>
    <row r="956" spans="1:3" x14ac:dyDescent="0.2">
      <c r="A956" s="1"/>
      <c r="B956" s="1"/>
      <c r="C956" s="1"/>
    </row>
    <row r="957" spans="1:3" x14ac:dyDescent="0.2">
      <c r="A957" s="1"/>
      <c r="B957" s="1"/>
      <c r="C957" s="1"/>
    </row>
    <row r="958" spans="1:3" x14ac:dyDescent="0.2">
      <c r="A958" s="1"/>
      <c r="B958" s="1"/>
      <c r="C958" s="1"/>
    </row>
    <row r="959" spans="1:3" x14ac:dyDescent="0.2">
      <c r="A959" s="1"/>
      <c r="B959" s="1"/>
      <c r="C959" s="1"/>
    </row>
    <row r="960" spans="1:3" x14ac:dyDescent="0.2">
      <c r="A960" s="1"/>
      <c r="B960" s="1"/>
      <c r="C960" s="1"/>
    </row>
    <row r="961" spans="1:3" x14ac:dyDescent="0.2">
      <c r="A961" s="1"/>
      <c r="B961" s="1"/>
      <c r="C961" s="1"/>
    </row>
    <row r="962" spans="1:3" x14ac:dyDescent="0.2">
      <c r="A962" s="1"/>
      <c r="B962" s="1"/>
      <c r="C962" s="1"/>
    </row>
    <row r="963" spans="1:3" x14ac:dyDescent="0.2">
      <c r="A963" s="1"/>
      <c r="B963" s="1"/>
      <c r="C963" s="1"/>
    </row>
    <row r="964" spans="1:3" x14ac:dyDescent="0.2">
      <c r="A964" s="1"/>
      <c r="B964" s="1"/>
      <c r="C964" s="1"/>
    </row>
    <row r="965" spans="1:3" x14ac:dyDescent="0.2">
      <c r="A965" s="1"/>
      <c r="B965" s="1"/>
      <c r="C965" s="1"/>
    </row>
    <row r="966" spans="1:3" x14ac:dyDescent="0.2">
      <c r="A966" s="1"/>
      <c r="B966" s="1"/>
      <c r="C966" s="1"/>
    </row>
    <row r="967" spans="1:3" x14ac:dyDescent="0.2">
      <c r="A967" s="1"/>
      <c r="B967" s="1"/>
      <c r="C967" s="1"/>
    </row>
    <row r="968" spans="1:3" x14ac:dyDescent="0.2">
      <c r="A968" s="1"/>
      <c r="B968" s="1"/>
      <c r="C968" s="1"/>
    </row>
    <row r="969" spans="1:3" x14ac:dyDescent="0.2">
      <c r="A969" s="1"/>
      <c r="B969" s="1"/>
      <c r="C969" s="1"/>
    </row>
    <row r="970" spans="1:3" x14ac:dyDescent="0.2">
      <c r="A970" s="1"/>
      <c r="B970" s="1"/>
      <c r="C970" s="1"/>
    </row>
    <row r="971" spans="1:3" x14ac:dyDescent="0.2">
      <c r="A971" s="1"/>
      <c r="B971" s="1"/>
      <c r="C971" s="1"/>
    </row>
    <row r="972" spans="1:3" x14ac:dyDescent="0.2">
      <c r="A972" s="1"/>
      <c r="B972" s="1"/>
      <c r="C972" s="1"/>
    </row>
    <row r="973" spans="1:3" x14ac:dyDescent="0.2">
      <c r="A973" s="1"/>
      <c r="B973" s="1"/>
      <c r="C973" s="1"/>
    </row>
    <row r="974" spans="1:3" x14ac:dyDescent="0.2">
      <c r="A974" s="1"/>
      <c r="B974" s="1"/>
      <c r="C974" s="1"/>
    </row>
    <row r="975" spans="1:3" x14ac:dyDescent="0.2">
      <c r="A975" s="1"/>
      <c r="B975" s="1"/>
      <c r="C975" s="1"/>
    </row>
    <row r="976" spans="1:3" x14ac:dyDescent="0.2">
      <c r="A976" s="1"/>
      <c r="B976" s="1"/>
      <c r="C976" s="1"/>
    </row>
    <row r="977" spans="1:3" x14ac:dyDescent="0.2">
      <c r="A977" s="1"/>
      <c r="B977" s="1"/>
      <c r="C977" s="1"/>
    </row>
    <row r="978" spans="1:3" x14ac:dyDescent="0.2">
      <c r="A978" s="1"/>
      <c r="B978" s="1"/>
      <c r="C978" s="1"/>
    </row>
    <row r="979" spans="1:3" x14ac:dyDescent="0.2">
      <c r="A979" s="1"/>
      <c r="B979" s="1"/>
      <c r="C979" s="1"/>
    </row>
    <row r="980" spans="1:3" x14ac:dyDescent="0.2">
      <c r="A980" s="1"/>
      <c r="B980" s="1"/>
      <c r="C980" s="1"/>
    </row>
    <row r="981" spans="1:3" x14ac:dyDescent="0.2">
      <c r="A981" s="1"/>
      <c r="B981" s="1"/>
      <c r="C981" s="1"/>
    </row>
    <row r="982" spans="1:3" x14ac:dyDescent="0.2">
      <c r="A982" s="1"/>
      <c r="B982" s="1"/>
      <c r="C982" s="1"/>
    </row>
    <row r="983" spans="1:3" x14ac:dyDescent="0.2">
      <c r="A983" s="1"/>
      <c r="B983" s="1"/>
      <c r="C983" s="1"/>
    </row>
    <row r="984" spans="1:3" x14ac:dyDescent="0.2">
      <c r="A984" s="1"/>
      <c r="B984" s="1"/>
      <c r="C984" s="1"/>
    </row>
    <row r="985" spans="1:3" x14ac:dyDescent="0.2">
      <c r="A985" s="1"/>
      <c r="B985" s="1"/>
      <c r="C985" s="1"/>
    </row>
    <row r="986" spans="1:3" x14ac:dyDescent="0.2">
      <c r="A986" s="1"/>
      <c r="B986" s="1"/>
      <c r="C986" s="1"/>
    </row>
    <row r="987" spans="1:3" x14ac:dyDescent="0.2">
      <c r="A987" s="1"/>
      <c r="B987" s="1"/>
      <c r="C987" s="1"/>
    </row>
    <row r="988" spans="1:3" x14ac:dyDescent="0.2">
      <c r="A988" s="1"/>
      <c r="B988" s="1"/>
      <c r="C988" s="1"/>
    </row>
    <row r="989" spans="1:3" x14ac:dyDescent="0.2">
      <c r="A989" s="1"/>
      <c r="B989" s="1"/>
      <c r="C989" s="1"/>
    </row>
    <row r="990" spans="1:3" x14ac:dyDescent="0.2">
      <c r="A990" s="1"/>
      <c r="B990" s="1"/>
      <c r="C990" s="1"/>
    </row>
    <row r="991" spans="1:3" x14ac:dyDescent="0.2">
      <c r="A991" s="1"/>
      <c r="B991" s="1"/>
      <c r="C991" s="1"/>
    </row>
    <row r="992" spans="1:3" x14ac:dyDescent="0.2">
      <c r="A992" s="1"/>
      <c r="B992" s="1"/>
      <c r="C992" s="1"/>
    </row>
    <row r="993" spans="1:3" x14ac:dyDescent="0.2">
      <c r="A993" s="1"/>
      <c r="B993" s="1"/>
      <c r="C993" s="1"/>
    </row>
    <row r="994" spans="1:3" x14ac:dyDescent="0.2">
      <c r="A994" s="1"/>
      <c r="B994" s="1"/>
      <c r="C994" s="1"/>
    </row>
    <row r="995" spans="1:3" x14ac:dyDescent="0.2">
      <c r="A995" s="1"/>
      <c r="B995" s="1"/>
      <c r="C995" s="1"/>
    </row>
    <row r="996" spans="1:3" x14ac:dyDescent="0.2">
      <c r="A996" s="1"/>
      <c r="B996" s="1"/>
      <c r="C996" s="1"/>
    </row>
    <row r="997" spans="1:3" x14ac:dyDescent="0.2">
      <c r="A997" s="1"/>
      <c r="B997" s="1"/>
      <c r="C997" s="1"/>
    </row>
    <row r="998" spans="1:3" x14ac:dyDescent="0.2">
      <c r="A998" s="1"/>
      <c r="B998" s="1"/>
      <c r="C998" s="1"/>
    </row>
    <row r="999" spans="1:3" x14ac:dyDescent="0.2">
      <c r="A999" s="1"/>
      <c r="B999" s="1"/>
      <c r="C999" s="1"/>
    </row>
    <row r="1000" spans="1:3" x14ac:dyDescent="0.2">
      <c r="A1000" s="1"/>
      <c r="B1000" s="1"/>
      <c r="C1000" s="1"/>
    </row>
    <row r="1001" spans="1:3" x14ac:dyDescent="0.2">
      <c r="A1001" s="1"/>
      <c r="B1001" s="1"/>
      <c r="C1001" s="1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9"/>
  <sheetViews>
    <sheetView tabSelected="1" zoomScale="160" zoomScaleNormal="160" workbookViewId="0">
      <selection activeCell="G52" sqref="G52"/>
    </sheetView>
  </sheetViews>
  <sheetFormatPr defaultColWidth="12.5703125" defaultRowHeight="15.75" customHeight="1" x14ac:dyDescent="0.2"/>
  <cols>
    <col min="5" max="5" width="56.28515625" bestFit="1" customWidth="1"/>
    <col min="6" max="6" width="47" bestFit="1" customWidth="1"/>
  </cols>
  <sheetData>
    <row r="1" spans="1:27" x14ac:dyDescent="0.2">
      <c r="A1" s="6">
        <v>1</v>
      </c>
      <c r="B1" s="7" t="s">
        <v>7</v>
      </c>
      <c r="C1" s="1" t="e">
        <f ca="1">IMAGE("https://www.asahi-net.or.jp/~yq3t-hruc/img/IE.gif")</f>
        <v>#NAME?</v>
      </c>
      <c r="E1" t="str">
        <f ca="1">_xlfn.FORMULATEXT(C1)</f>
        <v>=IMAGE("https://www.asahi-net.or.jp/~yq3t-hruc/img/IE.gif")</v>
      </c>
      <c r="F1" s="14" t="str">
        <f ca="1">MID(E1,FIND("(",E1)+2, FIND(")",E1) -FIND("(",E1)-3)</f>
        <v>https://www.asahi-net.or.jp/~yq3t-hruc/img/IE.gif</v>
      </c>
      <c r="H1" s="1"/>
      <c r="J1" s="8">
        <f t="shared" ref="J1:J75" ca="1" si="0">RAND()</f>
        <v>0.61864595499337904</v>
      </c>
      <c r="K1" s="6">
        <f ca="1">RANK(J1,$J$1:$J$15)</f>
        <v>10</v>
      </c>
      <c r="L1" s="7" t="str">
        <f ca="1">VLOOKUP(K1,$A:$B,2,FALSE)</f>
        <v>インドネシア</v>
      </c>
      <c r="M1" s="9" t="e">
        <f ca="1">VLOOKUP(K1,$A:$C,3,FALSE)</f>
        <v>#NAME?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6">
        <v>2</v>
      </c>
      <c r="B2" s="7" t="s">
        <v>8</v>
      </c>
      <c r="C2" s="1" t="e">
        <f ca="1">IMAGE("https://www.asahi-net.or.jp/~yq3t-hruc/img/AZ.gif")</f>
        <v>#NAME?</v>
      </c>
      <c r="E2" t="str">
        <f t="shared" ref="E2:E65" ca="1" si="1">_xlfn.FORMULATEXT(C2)</f>
        <v>=IMAGE("https://www.asahi-net.or.jp/~yq3t-hruc/img/AZ.gif")</v>
      </c>
      <c r="F2" s="14" t="str">
        <f t="shared" ref="F2:F65" ca="1" si="2">MID(E2,FIND("(",E2)+2, FIND(")",E2) -FIND("(",E2)-3)</f>
        <v>https://www.asahi-net.or.jp/~yq3t-hruc/img/AZ.gif</v>
      </c>
      <c r="H2" s="1"/>
      <c r="J2" s="8">
        <f t="shared" ca="1" si="0"/>
        <v>0.79605383965362964</v>
      </c>
      <c r="K2" s="6">
        <f ca="1">RANK(J2,$J$1:$J$15)</f>
        <v>5</v>
      </c>
      <c r="L2" s="7" t="str">
        <f ca="1">VLOOKUP(K2,$A:$B,2,FALSE)</f>
        <v>アルゼンチン</v>
      </c>
      <c r="M2" s="9" t="e">
        <f ca="1">VLOOKUP(K2,$A:$C,3,FALSE)</f>
        <v>#NAME?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6">
        <v>3</v>
      </c>
      <c r="B3" s="7" t="s">
        <v>9</v>
      </c>
      <c r="C3" s="1" t="e">
        <f ca="1">IMAGE("https://www.asahi-net.or.jp/~yq3t-hruc/img/US.gif")</f>
        <v>#NAME?</v>
      </c>
      <c r="E3" t="str">
        <f t="shared" ca="1" si="1"/>
        <v>=IMAGE("https://www.asahi-net.or.jp/~yq3t-hruc/img/US.gif")</v>
      </c>
      <c r="F3" s="14" t="str">
        <f t="shared" ca="1" si="2"/>
        <v>https://www.asahi-net.or.jp/~yq3t-hruc/img/US.gif</v>
      </c>
      <c r="H3" s="1"/>
      <c r="J3" s="8">
        <f t="shared" ca="1" si="0"/>
        <v>0.45640946241071956</v>
      </c>
      <c r="K3" s="6">
        <f ca="1">RANK(J3,$J$1:$J$15)</f>
        <v>12</v>
      </c>
      <c r="L3" s="7" t="str">
        <f ca="1">VLOOKUP(K3,$A:$B,2,FALSE)</f>
        <v>エクアドル</v>
      </c>
      <c r="M3" s="9" t="e">
        <f ca="1">VLOOKUP(K3,$A:$C,3,FALSE)</f>
        <v>#NAME?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6">
        <v>4</v>
      </c>
      <c r="B4" s="7" t="s">
        <v>10</v>
      </c>
      <c r="C4" s="1" t="e">
        <f ca="1">IMAGE("https://www.asahi-net.or.jp/~yq3t-hruc/img/AEL.GIF")</f>
        <v>#NAME?</v>
      </c>
      <c r="E4" t="str">
        <f t="shared" ca="1" si="1"/>
        <v>=IMAGE("https://www.asahi-net.or.jp/~yq3t-hruc/img/AEL.GIF")</v>
      </c>
      <c r="F4" s="14" t="str">
        <f t="shared" ca="1" si="2"/>
        <v>https://www.asahi-net.or.jp/~yq3t-hruc/img/AEL.GIF</v>
      </c>
      <c r="H4" s="1"/>
      <c r="J4" s="8">
        <f t="shared" ca="1" si="0"/>
        <v>0.94945976765515161</v>
      </c>
      <c r="K4" s="6">
        <f ca="1">RANK(J4,$J$1:$J$15)</f>
        <v>1</v>
      </c>
      <c r="L4" s="7" t="str">
        <f ca="1">VLOOKUP(K4,$A:$B,2,FALSE)</f>
        <v>アイルランド</v>
      </c>
      <c r="M4" s="9" t="e">
        <f ca="1">VLOOKUP(K4,$A:$C,3,FALSE)</f>
        <v>#NAME?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6">
        <v>5</v>
      </c>
      <c r="B5" s="7" t="s">
        <v>11</v>
      </c>
      <c r="C5" s="1" t="e">
        <f ca="1">IMAGE("https://www.asahi-net.or.jp/~yq3t-hruc/img/AR.gif")</f>
        <v>#NAME?</v>
      </c>
      <c r="E5" t="str">
        <f t="shared" ca="1" si="1"/>
        <v>=IMAGE("https://www.asahi-net.or.jp/~yq3t-hruc/img/AR.gif")</v>
      </c>
      <c r="F5" s="14" t="str">
        <f t="shared" ca="1" si="2"/>
        <v>https://www.asahi-net.or.jp/~yq3t-hruc/img/AR.gif</v>
      </c>
      <c r="H5" s="1"/>
      <c r="J5" s="8">
        <f t="shared" ca="1" si="0"/>
        <v>0.94684599139257153</v>
      </c>
      <c r="K5" s="6">
        <f ca="1">RANK(J5,$J$1:$J$15)</f>
        <v>2</v>
      </c>
      <c r="L5" s="7" t="str">
        <f ca="1">VLOOKUP(K5,$A:$B,2,FALSE)</f>
        <v>アゼルバイジャン</v>
      </c>
      <c r="M5" s="9" t="e">
        <f ca="1">VLOOKUP(K5,$A:$C,3,FALSE)</f>
        <v>#NAME?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6">
        <v>6</v>
      </c>
      <c r="B6" s="7" t="s">
        <v>12</v>
      </c>
      <c r="C6" s="1" t="e">
        <f ca="1">IMAGE("https://www.asahi-net.or.jp/~yq3t-hruc/img/GB.gif")</f>
        <v>#NAME?</v>
      </c>
      <c r="E6" t="str">
        <f t="shared" ca="1" si="1"/>
        <v>=IMAGE("https://www.asahi-net.or.jp/~yq3t-hruc/img/GB.gif")</v>
      </c>
      <c r="F6" s="14" t="str">
        <f t="shared" ca="1" si="2"/>
        <v>https://www.asahi-net.or.jp/~yq3t-hruc/img/GB.gif</v>
      </c>
      <c r="H6" s="1"/>
      <c r="J6" s="8">
        <f t="shared" ca="1" si="0"/>
        <v>0.7119346900985325</v>
      </c>
      <c r="K6" s="6">
        <f ca="1">RANK(J6,$J$1:$J$15)</f>
        <v>8</v>
      </c>
      <c r="L6" s="7" t="str">
        <f ca="1">VLOOKUP(K6,$A:$B,2,FALSE)</f>
        <v>イタリア</v>
      </c>
      <c r="M6" s="9" t="e">
        <f ca="1">VLOOKUP(K6,$A:$C,3,FALSE)</f>
        <v>#NAME?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6">
        <v>7</v>
      </c>
      <c r="B7" s="7" t="s">
        <v>13</v>
      </c>
      <c r="C7" s="1" t="e">
        <f ca="1">IMAGE("https://www.asahi-net.or.jp/~yq3t-hruc/img/IL.gif")</f>
        <v>#NAME?</v>
      </c>
      <c r="E7" t="str">
        <f t="shared" ca="1" si="1"/>
        <v>=IMAGE("https://www.asahi-net.or.jp/~yq3t-hruc/img/IL.gif")</v>
      </c>
      <c r="F7" s="14" t="str">
        <f t="shared" ca="1" si="2"/>
        <v>https://www.asahi-net.or.jp/~yq3t-hruc/img/IL.gif</v>
      </c>
      <c r="H7" s="1"/>
      <c r="J7" s="8">
        <f t="shared" ca="1" si="0"/>
        <v>0.72313418085893899</v>
      </c>
      <c r="K7" s="6">
        <f ca="1">RANK(J7,$J$1:$J$15)</f>
        <v>7</v>
      </c>
      <c r="L7" s="7" t="str">
        <f ca="1">VLOOKUP(K7,$A:$B,2,FALSE)</f>
        <v>イスラエル</v>
      </c>
      <c r="M7" s="9" t="e">
        <f ca="1">VLOOKUP(K7,$A:$C,3,FALSE)</f>
        <v>#NAME?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6">
        <v>8</v>
      </c>
      <c r="B8" s="7" t="s">
        <v>14</v>
      </c>
      <c r="C8" s="1" t="e">
        <f ca="1">IMAGE("https://www.asahi-net.or.jp/~yq3t-hruc/img/IT.gif")</f>
        <v>#NAME?</v>
      </c>
      <c r="E8" t="str">
        <f t="shared" ca="1" si="1"/>
        <v>=IMAGE("https://www.asahi-net.or.jp/~yq3t-hruc/img/IT.gif")</v>
      </c>
      <c r="F8" s="14" t="str">
        <f t="shared" ca="1" si="2"/>
        <v>https://www.asahi-net.or.jp/~yq3t-hruc/img/IT.gif</v>
      </c>
      <c r="H8" s="1"/>
      <c r="J8" s="8">
        <f t="shared" ca="1" si="0"/>
        <v>0.28900490626792896</v>
      </c>
      <c r="K8" s="6">
        <f ca="1">RANK(J8,$J$1:$J$15)</f>
        <v>14</v>
      </c>
      <c r="L8" s="7" t="str">
        <f ca="1">VLOOKUP(K8,$A:$B,2,FALSE)</f>
        <v>オーストラリア</v>
      </c>
      <c r="M8" s="9" t="e">
        <f ca="1">VLOOKUP(K8,$A:$C,3,FALSE)</f>
        <v>#NAME?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6">
        <v>9</v>
      </c>
      <c r="B9" s="7" t="s">
        <v>15</v>
      </c>
      <c r="C9" s="1" t="e">
        <f ca="1">IMAGE("https://www.asahi-net.or.jp/~yq3t-hruc/img/IN.gif")</f>
        <v>#NAME?</v>
      </c>
      <c r="E9" t="str">
        <f t="shared" ca="1" si="1"/>
        <v>=IMAGE("https://www.asahi-net.or.jp/~yq3t-hruc/img/IN.gif")</v>
      </c>
      <c r="F9" s="14" t="str">
        <f t="shared" ca="1" si="2"/>
        <v>https://www.asahi-net.or.jp/~yq3t-hruc/img/IN.gif</v>
      </c>
      <c r="H9" s="1"/>
      <c r="J9" s="8">
        <f t="shared" ca="1" si="0"/>
        <v>0.81241013782095706</v>
      </c>
      <c r="K9" s="6">
        <f ca="1">RANK(J9,$J$1:$J$15)</f>
        <v>4</v>
      </c>
      <c r="L9" s="7" t="str">
        <f ca="1">VLOOKUP(K9,$A:$B,2,FALSE)</f>
        <v>アラブ首長国連邦</v>
      </c>
      <c r="M9" s="9" t="e">
        <f ca="1">VLOOKUP(K9,$A:$C,3,FALSE)</f>
        <v>#NAME?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6">
        <v>10</v>
      </c>
      <c r="B10" s="7" t="s">
        <v>16</v>
      </c>
      <c r="C10" s="1" t="e">
        <f ca="1">IMAGE("https://www.asahi-net.or.jp/~yq3t-hruc/img/ID.gif")</f>
        <v>#NAME?</v>
      </c>
      <c r="E10" t="str">
        <f t="shared" ca="1" si="1"/>
        <v>=IMAGE("https://www.asahi-net.or.jp/~yq3t-hruc/img/ID.gif")</v>
      </c>
      <c r="F10" s="14" t="str">
        <f t="shared" ca="1" si="2"/>
        <v>https://www.asahi-net.or.jp/~yq3t-hruc/img/ID.gif</v>
      </c>
      <c r="H10" s="1"/>
      <c r="J10" s="8">
        <f t="shared" ca="1" si="0"/>
        <v>0.46574360129094328</v>
      </c>
      <c r="K10" s="6">
        <f ca="1">RANK(J10,$J$1:$J$15)</f>
        <v>11</v>
      </c>
      <c r="L10" s="7" t="str">
        <f ca="1">VLOOKUP(K10,$A:$B,2,FALSE)</f>
        <v>ウルグアイ</v>
      </c>
      <c r="M10" s="9" t="e">
        <f ca="1">VLOOKUP(K10,$A:$C,3,FALSE)</f>
        <v>#NAME?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6">
        <v>11</v>
      </c>
      <c r="B11" s="7" t="s">
        <v>17</v>
      </c>
      <c r="C11" s="1" t="e">
        <f ca="1">IMAGE("https://www.asahi-net.or.jp/~yq3t-hruc/img/UY.gif")</f>
        <v>#NAME?</v>
      </c>
      <c r="E11" t="str">
        <f t="shared" ca="1" si="1"/>
        <v>=IMAGE("https://www.asahi-net.or.jp/~yq3t-hruc/img/UY.gif")</v>
      </c>
      <c r="F11" s="14" t="str">
        <f t="shared" ca="1" si="2"/>
        <v>https://www.asahi-net.or.jp/~yq3t-hruc/img/UY.gif</v>
      </c>
      <c r="H11" s="1"/>
      <c r="J11" s="8">
        <f t="shared" ca="1" si="0"/>
        <v>0.18545034045356668</v>
      </c>
      <c r="K11" s="6">
        <f ca="1">RANK(J11,$J$1:$J$15)</f>
        <v>15</v>
      </c>
      <c r="L11" s="7" t="str">
        <f ca="1">VLOOKUP(K11,$A:$B,2,FALSE)</f>
        <v>オーストリア</v>
      </c>
      <c r="M11" s="9" t="e">
        <f ca="1">VLOOKUP(K11,$A:$C,3,FALSE)</f>
        <v>#NAME?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6">
        <v>12</v>
      </c>
      <c r="B12" s="7" t="s">
        <v>18</v>
      </c>
      <c r="C12" s="1" t="e">
        <f ca="1">IMAGE("https://www.asahi-net.or.jp/~yq3t-hruc/img/EC.gif")</f>
        <v>#NAME?</v>
      </c>
      <c r="E12" t="str">
        <f t="shared" ca="1" si="1"/>
        <v>=IMAGE("https://www.asahi-net.or.jp/~yq3t-hruc/img/EC.gif")</v>
      </c>
      <c r="F12" s="14" t="str">
        <f t="shared" ca="1" si="2"/>
        <v>https://www.asahi-net.or.jp/~yq3t-hruc/img/EC.gif</v>
      </c>
      <c r="H12" s="1"/>
      <c r="J12" s="8">
        <f t="shared" ca="1" si="0"/>
        <v>0.93139678181342356</v>
      </c>
      <c r="K12" s="6">
        <f ca="1">RANK(J12,$J$1:$J$15)</f>
        <v>3</v>
      </c>
      <c r="L12" s="7" t="str">
        <f ca="1">VLOOKUP(K12,$A:$B,2,FALSE)</f>
        <v>アメリカ合衆国</v>
      </c>
      <c r="M12" s="9" t="e">
        <f ca="1">VLOOKUP(K12,$A:$C,3,FALSE)</f>
        <v>#NAME?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6">
        <v>13</v>
      </c>
      <c r="B13" s="7" t="s">
        <v>19</v>
      </c>
      <c r="C13" s="1" t="e">
        <f ca="1">IMAGE("https://www.asahi-net.or.jp/~yq3t-hruc/img/EE.gif")</f>
        <v>#NAME?</v>
      </c>
      <c r="E13" t="str">
        <f t="shared" ca="1" si="1"/>
        <v>=IMAGE("https://www.asahi-net.or.jp/~yq3t-hruc/img/EE.gif")</v>
      </c>
      <c r="F13" s="14" t="str">
        <f t="shared" ca="1" si="2"/>
        <v>https://www.asahi-net.or.jp/~yq3t-hruc/img/EE.gif</v>
      </c>
      <c r="H13" s="1"/>
      <c r="J13" s="8">
        <f t="shared" ca="1" si="0"/>
        <v>0.65475775596836994</v>
      </c>
      <c r="K13" s="6">
        <f ca="1">RANK(J13,$J$1:$J$15)</f>
        <v>9</v>
      </c>
      <c r="L13" s="7" t="str">
        <f ca="1">VLOOKUP(K13,$A:$B,2,FALSE)</f>
        <v>インド</v>
      </c>
      <c r="M13" s="9" t="e">
        <f ca="1">VLOOKUP(K13,$A:$C,3,FALSE)</f>
        <v>#NAME?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6">
        <v>14</v>
      </c>
      <c r="B14" s="7" t="s">
        <v>20</v>
      </c>
      <c r="C14" s="1" t="e">
        <f ca="1">IMAGE("https://www.asahi-net.or.jp/~yq3t-hruc/img/AU.gif")</f>
        <v>#NAME?</v>
      </c>
      <c r="E14" t="str">
        <f t="shared" ca="1" si="1"/>
        <v>=IMAGE("https://www.asahi-net.or.jp/~yq3t-hruc/img/AU.gif")</v>
      </c>
      <c r="F14" s="14" t="str">
        <f t="shared" ca="1" si="2"/>
        <v>https://www.asahi-net.or.jp/~yq3t-hruc/img/AU.gif</v>
      </c>
      <c r="H14" s="1"/>
      <c r="J14" s="8">
        <f t="shared" ca="1" si="0"/>
        <v>0.368008741629261</v>
      </c>
      <c r="K14" s="6">
        <f ca="1">RANK(J14,$J$1:$J$15)</f>
        <v>13</v>
      </c>
      <c r="L14" s="7" t="str">
        <f ca="1">VLOOKUP(K14,$A:$B,2,FALSE)</f>
        <v>エストニア</v>
      </c>
      <c r="M14" s="9" t="e">
        <f ca="1">VLOOKUP(K14,$A:$C,3,FALSE)</f>
        <v>#NAME?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0">
        <v>15</v>
      </c>
      <c r="B15" s="7" t="s">
        <v>21</v>
      </c>
      <c r="C15" s="1" t="e">
        <f ca="1">IMAGE("https://www.asahi-net.or.jp/~yq3t-hruc/img/AT.gif")</f>
        <v>#NAME?</v>
      </c>
      <c r="E15" t="str">
        <f t="shared" ca="1" si="1"/>
        <v>=IMAGE("https://www.asahi-net.or.jp/~yq3t-hruc/img/AT.gif")</v>
      </c>
      <c r="F15" s="14" t="str">
        <f t="shared" ca="1" si="2"/>
        <v>https://www.asahi-net.or.jp/~yq3t-hruc/img/AT.gif</v>
      </c>
      <c r="H15" s="1"/>
      <c r="J15" s="8">
        <f t="shared" ca="1" si="0"/>
        <v>0.76609505824434188</v>
      </c>
      <c r="K15" s="6">
        <f ca="1">RANK(J15,$J$1:$J$15)</f>
        <v>6</v>
      </c>
      <c r="L15" s="7" t="str">
        <f ca="1">VLOOKUP(K15,$A:$B,2,FALSE)</f>
        <v>イギリス</v>
      </c>
      <c r="M15" s="9" t="e">
        <f ca="1">VLOOKUP(K15,$A:$C,3,FALSE)</f>
        <v>#NAME?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6">
        <v>16</v>
      </c>
      <c r="B16" s="7" t="s">
        <v>22</v>
      </c>
      <c r="C16" s="1" t="e">
        <f ca="1">IMAGE("https://www.asahi-net.or.jp/~yq3t-hruc/img/NL.gif")</f>
        <v>#NAME?</v>
      </c>
      <c r="E16" t="str">
        <f t="shared" ca="1" si="1"/>
        <v>=IMAGE("https://www.asahi-net.or.jp/~yq3t-hruc/img/NL.gif")</v>
      </c>
      <c r="F16" s="14" t="str">
        <f t="shared" ca="1" si="2"/>
        <v>https://www.asahi-net.or.jp/~yq3t-hruc/img/NL.gif</v>
      </c>
      <c r="H16" s="1"/>
      <c r="J16" s="8">
        <f t="shared" ca="1" si="0"/>
        <v>0.99835652719324797</v>
      </c>
      <c r="K16" s="6">
        <f ca="1">RANK(J16,$J$16:$J$30)+15</f>
        <v>16</v>
      </c>
      <c r="L16" s="7" t="str">
        <f ca="1">VLOOKUP(K16,$A:$B,2,FALSE)</f>
        <v>オランダ</v>
      </c>
      <c r="M16" s="9" t="e">
        <f ca="1">VLOOKUP(K16,$A:$C,3,FALSE)</f>
        <v>#NAME?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6">
        <v>17</v>
      </c>
      <c r="B17" s="7" t="s">
        <v>23</v>
      </c>
      <c r="C17" s="1" t="e">
        <f ca="1">IMAGE("https://www.asahi-net.or.jp/~yq3t-hruc/img/GY.gif")</f>
        <v>#NAME?</v>
      </c>
      <c r="E17" t="str">
        <f t="shared" ca="1" si="1"/>
        <v>=IMAGE("https://www.asahi-net.or.jp/~yq3t-hruc/img/GY.gif")</v>
      </c>
      <c r="F17" s="14" t="str">
        <f t="shared" ca="1" si="2"/>
        <v>https://www.asahi-net.or.jp/~yq3t-hruc/img/GY.gif</v>
      </c>
      <c r="H17" s="1"/>
      <c r="J17" s="8">
        <f t="shared" ca="1" si="0"/>
        <v>0.19868865407259217</v>
      </c>
      <c r="K17" s="6">
        <f ca="1">RANK(J17,$J$16:$J$30)+15</f>
        <v>27</v>
      </c>
      <c r="L17" s="7" t="str">
        <f ca="1">VLOOKUP(K17,$A:$B,2,FALSE)</f>
        <v>ジャマイカ</v>
      </c>
      <c r="M17" s="9" t="e">
        <f ca="1">VLOOKUP(K17,$A:$C,3,FALSE)</f>
        <v>#NAME?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6">
        <v>18</v>
      </c>
      <c r="B18" s="7" t="s">
        <v>24</v>
      </c>
      <c r="C18" s="1" t="e">
        <f ca="1">IMAGE("https://www.asahi-net.or.jp/~yq3t-hruc/img/CA.gif")</f>
        <v>#NAME?</v>
      </c>
      <c r="E18" t="str">
        <f t="shared" ca="1" si="1"/>
        <v>=IMAGE("https://www.asahi-net.or.jp/~yq3t-hruc/img/CA.gif")</v>
      </c>
      <c r="F18" s="14" t="str">
        <f t="shared" ca="1" si="2"/>
        <v>https://www.asahi-net.or.jp/~yq3t-hruc/img/CA.gif</v>
      </c>
      <c r="H18" s="1"/>
      <c r="J18" s="8">
        <f t="shared" ca="1" si="0"/>
        <v>0.57164074054655989</v>
      </c>
      <c r="K18" s="6">
        <f ca="1">RANK(J18,$J$16:$J$30)+15</f>
        <v>22</v>
      </c>
      <c r="L18" s="7" t="str">
        <f ca="1">VLOOKUP(K18,$A:$B,2,FALSE)</f>
        <v>ギリシャ</v>
      </c>
      <c r="M18" s="9" t="e">
        <f ca="1">VLOOKUP(K18,$A:$C,3,FALSE)</f>
        <v>#NAME?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6">
        <v>19</v>
      </c>
      <c r="B19" s="7" t="s">
        <v>25</v>
      </c>
      <c r="C19" s="1" t="e">
        <f ca="1">IMAGE("https://www.asahi-net.or.jp/~yq3t-hruc/img/KR.gif")</f>
        <v>#NAME?</v>
      </c>
      <c r="E19" t="str">
        <f t="shared" ca="1" si="1"/>
        <v>=IMAGE("https://www.asahi-net.or.jp/~yq3t-hruc/img/KR.gif")</v>
      </c>
      <c r="F19" s="14" t="str">
        <f t="shared" ca="1" si="2"/>
        <v>https://www.asahi-net.or.jp/~yq3t-hruc/img/KR.gif</v>
      </c>
      <c r="H19" s="1"/>
      <c r="J19" s="8">
        <f t="shared" ca="1" si="0"/>
        <v>0.89512569493343364</v>
      </c>
      <c r="K19" s="6">
        <f ca="1">RANK(J19,$J$16:$J$30)+15</f>
        <v>17</v>
      </c>
      <c r="L19" s="7" t="str">
        <f ca="1">VLOOKUP(K19,$A:$B,2,FALSE)</f>
        <v>ガイアナ</v>
      </c>
      <c r="M19" s="9" t="e">
        <f ca="1">VLOOKUP(K19,$A:$C,3,FALSE)</f>
        <v>#NAME?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6">
        <v>20</v>
      </c>
      <c r="B20" s="7" t="s">
        <v>26</v>
      </c>
      <c r="C20" s="1" t="e">
        <f ca="1">IMAGE("https://www.asahi-net.or.jp/~yq3t-hruc/img/KH.gif")</f>
        <v>#NAME?</v>
      </c>
      <c r="E20" t="str">
        <f t="shared" ca="1" si="1"/>
        <v>=IMAGE("https://www.asahi-net.or.jp/~yq3t-hruc/img/KH.gif")</v>
      </c>
      <c r="F20" s="14" t="str">
        <f t="shared" ca="1" si="2"/>
        <v>https://www.asahi-net.or.jp/~yq3t-hruc/img/KH.gif</v>
      </c>
      <c r="H20" s="1"/>
      <c r="J20" s="8">
        <f t="shared" ca="1" si="0"/>
        <v>0.17788834192987824</v>
      </c>
      <c r="K20" s="6">
        <f ca="1">RANK(J20,$J$16:$J$30)+15</f>
        <v>28</v>
      </c>
      <c r="L20" s="7" t="str">
        <f ca="1">VLOOKUP(K20,$A:$B,2,FALSE)</f>
        <v>シンガポール</v>
      </c>
      <c r="M20" s="9" t="e">
        <f ca="1">VLOOKUP(K20,$A:$C,3,FALSE)</f>
        <v>#NAME?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6">
        <v>21</v>
      </c>
      <c r="B21" s="7" t="s">
        <v>27</v>
      </c>
      <c r="C21" s="1" t="e">
        <f ca="1">IMAGE("https://www.asahi-net.or.jp/~yq3t-hruc/img/CY.gif")</f>
        <v>#NAME?</v>
      </c>
      <c r="E21" t="str">
        <f t="shared" ca="1" si="1"/>
        <v>=IMAGE("https://www.asahi-net.or.jp/~yq3t-hruc/img/CY.gif")</v>
      </c>
      <c r="F21" s="14" t="str">
        <f t="shared" ca="1" si="2"/>
        <v>https://www.asahi-net.or.jp/~yq3t-hruc/img/CY.gif</v>
      </c>
      <c r="H21" s="1"/>
      <c r="J21" s="8">
        <f t="shared" ca="1" si="0"/>
        <v>0.35162212438762042</v>
      </c>
      <c r="K21" s="6">
        <f ca="1">RANK(J21,$J$16:$J$30)+15</f>
        <v>26</v>
      </c>
      <c r="L21" s="7" t="str">
        <f ca="1">VLOOKUP(K21,$A:$B,2,FALSE)</f>
        <v>サンマリノ</v>
      </c>
      <c r="M21" s="9" t="e">
        <f ca="1">VLOOKUP(K21,$A:$C,3,FALSE)</f>
        <v>#NAME?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6">
        <v>22</v>
      </c>
      <c r="B22" s="7" t="s">
        <v>28</v>
      </c>
      <c r="C22" s="1" t="e">
        <f ca="1">IMAGE("https://www.asahi-net.or.jp/~yq3t-hruc/img/GR02.gif")</f>
        <v>#NAME?</v>
      </c>
      <c r="E22" t="str">
        <f t="shared" ca="1" si="1"/>
        <v>=IMAGE("https://www.asahi-net.or.jp/~yq3t-hruc/img/GR02.gif")</v>
      </c>
      <c r="F22" s="14" t="str">
        <f t="shared" ca="1" si="2"/>
        <v>https://www.asahi-net.or.jp/~yq3t-hruc/img/GR02.gif</v>
      </c>
      <c r="H22" s="1"/>
      <c r="J22" s="8">
        <f t="shared" ca="1" si="0"/>
        <v>0.54715331916777121</v>
      </c>
      <c r="K22" s="6">
        <f ca="1">RANK(J22,$J$16:$J$30)+15</f>
        <v>23</v>
      </c>
      <c r="L22" s="7" t="str">
        <f ca="1">VLOOKUP(K22,$A:$B,2,FALSE)</f>
        <v>クロアチア</v>
      </c>
      <c r="M22" s="9" t="e">
        <f ca="1">VLOOKUP(K22,$A:$C,3,FALSE)</f>
        <v>#NAME?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6">
        <v>23</v>
      </c>
      <c r="B23" s="7" t="s">
        <v>29</v>
      </c>
      <c r="C23" s="1" t="e">
        <f ca="1">IMAGE("https://www.asahi-net.or.jp/~yq3t-hruc/img/HR.gif")</f>
        <v>#NAME?</v>
      </c>
      <c r="E23" t="str">
        <f t="shared" ca="1" si="1"/>
        <v>=IMAGE("https://www.asahi-net.or.jp/~yq3t-hruc/img/HR.gif")</v>
      </c>
      <c r="F23" s="14" t="str">
        <f t="shared" ca="1" si="2"/>
        <v>https://www.asahi-net.or.jp/~yq3t-hruc/img/HR.gif</v>
      </c>
      <c r="H23" s="1"/>
      <c r="J23" s="8">
        <f t="shared" ca="1" si="0"/>
        <v>0.36568541496808904</v>
      </c>
      <c r="K23" s="6">
        <f ca="1">RANK(J23,$J$16:$J$30)+15</f>
        <v>25</v>
      </c>
      <c r="L23" s="7" t="str">
        <f ca="1">VLOOKUP(K23,$A:$B,2,FALSE)</f>
        <v>サウジアラビア</v>
      </c>
      <c r="M23" s="9" t="e">
        <f ca="1">VLOOKUP(K23,$A:$C,3,FALSE)</f>
        <v>#NAME?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6">
        <v>24</v>
      </c>
      <c r="B24" s="7" t="s">
        <v>30</v>
      </c>
      <c r="C24" s="1" t="e">
        <f ca="1">IMAGE("https://www.asahi-net.or.jp/~yq3t-hruc/img/CO.gif")</f>
        <v>#NAME?</v>
      </c>
      <c r="E24" t="str">
        <f t="shared" ca="1" si="1"/>
        <v>=IMAGE("https://www.asahi-net.or.jp/~yq3t-hruc/img/CO.gif")</v>
      </c>
      <c r="F24" s="14" t="str">
        <f t="shared" ca="1" si="2"/>
        <v>https://www.asahi-net.or.jp/~yq3t-hruc/img/CO.gif</v>
      </c>
      <c r="H24" s="1"/>
      <c r="J24" s="8">
        <f t="shared" ca="1" si="0"/>
        <v>0.86782283577165331</v>
      </c>
      <c r="K24" s="6">
        <f ca="1">RANK(J24,$J$16:$J$30)+15</f>
        <v>18</v>
      </c>
      <c r="L24" s="7" t="str">
        <f ca="1">VLOOKUP(K24,$A:$B,2,FALSE)</f>
        <v>カナダ</v>
      </c>
      <c r="M24" s="9" t="e">
        <f ca="1">VLOOKUP(K24,$A:$C,3,FALSE)</f>
        <v>#NAME?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6">
        <v>25</v>
      </c>
      <c r="B25" s="7" t="s">
        <v>31</v>
      </c>
      <c r="C25" s="1" t="e">
        <f ca="1">IMAGE("https://www.asahi-net.or.jp/~yq3t-hruc/img/SA.gif")</f>
        <v>#NAME?</v>
      </c>
      <c r="E25" t="str">
        <f t="shared" ca="1" si="1"/>
        <v>=IMAGE("https://www.asahi-net.or.jp/~yq3t-hruc/img/SA.gif")</v>
      </c>
      <c r="F25" s="14" t="str">
        <f t="shared" ca="1" si="2"/>
        <v>https://www.asahi-net.or.jp/~yq3t-hruc/img/SA.gif</v>
      </c>
      <c r="H25" s="1"/>
      <c r="J25" s="8">
        <f t="shared" ca="1" si="0"/>
        <v>0.57747723482898228</v>
      </c>
      <c r="K25" s="6">
        <f ca="1">RANK(J25,$J$16:$J$30)+15</f>
        <v>21</v>
      </c>
      <c r="L25" s="7" t="str">
        <f ca="1">VLOOKUP(K25,$A:$B,2,FALSE)</f>
        <v>キプロス</v>
      </c>
      <c r="M25" s="9" t="e">
        <f ca="1">VLOOKUP(K25,$A:$C,3,FALSE)</f>
        <v>#NAME?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6">
        <v>26</v>
      </c>
      <c r="B26" s="7" t="s">
        <v>32</v>
      </c>
      <c r="C26" s="1" t="e">
        <f ca="1">IMAGE("https://www.asahi-net.or.jp/~yq3t-hruc/img/SM.gif")</f>
        <v>#NAME?</v>
      </c>
      <c r="E26" t="str">
        <f t="shared" ca="1" si="1"/>
        <v>=IMAGE("https://www.asahi-net.or.jp/~yq3t-hruc/img/SM.gif")</v>
      </c>
      <c r="F26" s="14" t="str">
        <f t="shared" ca="1" si="2"/>
        <v>https://www.asahi-net.or.jp/~yq3t-hruc/img/SM.gif</v>
      </c>
      <c r="H26" s="1"/>
      <c r="J26" s="8">
        <f t="shared" ca="1" si="0"/>
        <v>0.75400536915301275</v>
      </c>
      <c r="K26" s="6">
        <f ca="1">RANK(J26,$J$16:$J$30)+15</f>
        <v>19</v>
      </c>
      <c r="L26" s="7" t="str">
        <f ca="1">VLOOKUP(K26,$A:$B,2,FALSE)</f>
        <v>韓国</v>
      </c>
      <c r="M26" s="9" t="e">
        <f ca="1">VLOOKUP(K26,$A:$C,3,FALSE)</f>
        <v>#NAME?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6">
        <v>27</v>
      </c>
      <c r="B27" s="7" t="s">
        <v>33</v>
      </c>
      <c r="C27" s="1" t="e">
        <f ca="1">IMAGE("https://www.asahi-net.or.jp/~yq3t-hruc/img/JM.gif")</f>
        <v>#NAME?</v>
      </c>
      <c r="E27" t="str">
        <f t="shared" ca="1" si="1"/>
        <v>=IMAGE("https://www.asahi-net.or.jp/~yq3t-hruc/img/JM.gif")</v>
      </c>
      <c r="F27" s="14" t="str">
        <f t="shared" ca="1" si="2"/>
        <v>https://www.asahi-net.or.jp/~yq3t-hruc/img/JM.gif</v>
      </c>
      <c r="H27" s="1"/>
      <c r="J27" s="8">
        <f t="shared" ca="1" si="0"/>
        <v>7.9293045552073615E-2</v>
      </c>
      <c r="K27" s="6">
        <f ca="1">RANK(J27,$J$16:$J$30)+15</f>
        <v>29</v>
      </c>
      <c r="L27" s="7" t="str">
        <f ca="1">VLOOKUP(K27,$A:$B,2,FALSE)</f>
        <v>スウェーデン</v>
      </c>
      <c r="M27" s="9" t="e">
        <f ca="1">VLOOKUP(K27,$A:$C,3,FALSE)</f>
        <v>#NAME?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6">
        <v>28</v>
      </c>
      <c r="B28" s="7" t="s">
        <v>34</v>
      </c>
      <c r="C28" s="1" t="e">
        <f ca="1">IMAGE("https://www.asahi-net.or.jp/~yq3t-hruc/img/SG.gif")</f>
        <v>#NAME?</v>
      </c>
      <c r="E28" t="str">
        <f t="shared" ca="1" si="1"/>
        <v>=IMAGE("https://www.asahi-net.or.jp/~yq3t-hruc/img/SG.gif")</v>
      </c>
      <c r="F28" s="14" t="str">
        <f t="shared" ca="1" si="2"/>
        <v>https://www.asahi-net.or.jp/~yq3t-hruc/img/SG.gif</v>
      </c>
      <c r="H28" s="1"/>
      <c r="J28" s="8">
        <f t="shared" ca="1" si="0"/>
        <v>0.66496237597609198</v>
      </c>
      <c r="K28" s="6">
        <f ca="1">RANK(J28,$J$16:$J$30)+15</f>
        <v>20</v>
      </c>
      <c r="L28" s="7" t="str">
        <f ca="1">VLOOKUP(K28,$A:$B,2,FALSE)</f>
        <v>カンボジア</v>
      </c>
      <c r="M28" s="9" t="e">
        <f ca="1">VLOOKUP(K28,$A:$C,3,FALSE)</f>
        <v>#NAME?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6">
        <v>29</v>
      </c>
      <c r="B29" s="7" t="s">
        <v>35</v>
      </c>
      <c r="C29" s="1" t="e">
        <f ca="1">IMAGE("https://www.asahi-net.or.jp/~yq3t-hruc/img/SE.gif")</f>
        <v>#NAME?</v>
      </c>
      <c r="E29" t="str">
        <f t="shared" ca="1" si="1"/>
        <v>=IMAGE("https://www.asahi-net.or.jp/~yq3t-hruc/img/SE.gif")</v>
      </c>
      <c r="F29" s="14" t="str">
        <f t="shared" ca="1" si="2"/>
        <v>https://www.asahi-net.or.jp/~yq3t-hruc/img/SE.gif</v>
      </c>
      <c r="H29" s="1"/>
      <c r="J29" s="8">
        <f t="shared" ca="1" si="0"/>
        <v>0.40156143849799752</v>
      </c>
      <c r="K29" s="6">
        <f ca="1">RANK(J29,$J$16:$J$30)+15</f>
        <v>24</v>
      </c>
      <c r="L29" s="7" t="str">
        <f ca="1">VLOOKUP(K29,$A:$B,2,FALSE)</f>
        <v>コロンビア</v>
      </c>
      <c r="M29" s="9" t="e">
        <f ca="1">VLOOKUP(K29,$A:$C,3,FALSE)</f>
        <v>#NAME?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0">
        <v>30</v>
      </c>
      <c r="B30" s="7" t="s">
        <v>36</v>
      </c>
      <c r="C30" s="1" t="e">
        <f ca="1">IMAGE("https://www.asahi-net.or.jp/~yq3t-hruc/img/ES.gif")</f>
        <v>#NAME?</v>
      </c>
      <c r="E30" t="str">
        <f t="shared" ca="1" si="1"/>
        <v>=IMAGE("https://www.asahi-net.or.jp/~yq3t-hruc/img/ES.gif")</v>
      </c>
      <c r="F30" s="14" t="str">
        <f t="shared" ca="1" si="2"/>
        <v>https://www.asahi-net.or.jp/~yq3t-hruc/img/ES.gif</v>
      </c>
      <c r="H30" s="1"/>
      <c r="J30" s="8">
        <f t="shared" ca="1" si="0"/>
        <v>6.1229421764866232E-2</v>
      </c>
      <c r="K30" s="6">
        <f ca="1">RANK(J30,$J$16:$J$30)+15</f>
        <v>30</v>
      </c>
      <c r="L30" s="7" t="str">
        <f ca="1">VLOOKUP(K30,$A:$B,2,FALSE)</f>
        <v>スペイン</v>
      </c>
      <c r="M30" s="9" t="e">
        <f ca="1">VLOOKUP(K30,$A:$C,3,FALSE)</f>
        <v>#NAME?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6">
        <v>31</v>
      </c>
      <c r="B31" s="7" t="s">
        <v>37</v>
      </c>
      <c r="C31" s="1" t="e">
        <f ca="1">IMAGE("https://www.asahi-net.or.jp/~yq3t-hruc/img/SR.gif")</f>
        <v>#NAME?</v>
      </c>
      <c r="E31" t="str">
        <f t="shared" ca="1" si="1"/>
        <v>=IMAGE("https://www.asahi-net.or.jp/~yq3t-hruc/img/SR.gif")</v>
      </c>
      <c r="F31" s="14" t="str">
        <f t="shared" ca="1" si="2"/>
        <v>https://www.asahi-net.or.jp/~yq3t-hruc/img/SR.gif</v>
      </c>
      <c r="H31" s="1"/>
      <c r="J31" s="8">
        <f t="shared" ca="1" si="0"/>
        <v>0.92068714481110636</v>
      </c>
      <c r="K31" s="6">
        <f ca="1">RANK(J31,$J$31:$J$45)+30</f>
        <v>33</v>
      </c>
      <c r="L31" s="7" t="str">
        <f ca="1">VLOOKUP(K31,$A:$B,2,FALSE)</f>
        <v>スロベニア</v>
      </c>
      <c r="M31" s="9" t="e">
        <f ca="1">VLOOKUP(K31,$A:$C,3,FALSE)</f>
        <v>#NAME?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6">
        <v>32</v>
      </c>
      <c r="B32" s="7" t="s">
        <v>38</v>
      </c>
      <c r="C32" s="1" t="e">
        <f ca="1">IMAGE("https://www.asahi-net.or.jp/~yq3t-hruc/img/SK.gif")</f>
        <v>#NAME?</v>
      </c>
      <c r="E32" t="str">
        <f t="shared" ca="1" si="1"/>
        <v>=IMAGE("https://www.asahi-net.or.jp/~yq3t-hruc/img/SK.gif")</v>
      </c>
      <c r="F32" s="14" t="str">
        <f t="shared" ca="1" si="2"/>
        <v>https://www.asahi-net.or.jp/~yq3t-hruc/img/SK.gif</v>
      </c>
      <c r="H32" s="1"/>
      <c r="J32" s="8">
        <f t="shared" ca="1" si="0"/>
        <v>0.41442313927215113</v>
      </c>
      <c r="K32" s="6">
        <f ca="1">RANK(J32,$J$31:$J$45)+30</f>
        <v>40</v>
      </c>
      <c r="L32" s="7" t="str">
        <f ca="1">VLOOKUP(K32,$A:$B,2,FALSE)</f>
        <v>トルコ</v>
      </c>
      <c r="M32" s="9" t="e">
        <f ca="1">VLOOKUP(K32,$A:$C,3,FALSE)</f>
        <v>#NAME?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6">
        <v>33</v>
      </c>
      <c r="B33" s="7" t="s">
        <v>39</v>
      </c>
      <c r="C33" s="1" t="e">
        <f ca="1">IMAGE("https://www.asahi-net.or.jp/~yq3t-hruc/img/SI.gif")</f>
        <v>#NAME?</v>
      </c>
      <c r="E33" t="str">
        <f t="shared" ca="1" si="1"/>
        <v>=IMAGE("https://www.asahi-net.or.jp/~yq3t-hruc/img/SI.gif")</v>
      </c>
      <c r="F33" s="14" t="str">
        <f t="shared" ca="1" si="2"/>
        <v>https://www.asahi-net.or.jp/~yq3t-hruc/img/SI.gif</v>
      </c>
      <c r="H33" s="1"/>
      <c r="J33" s="8">
        <f t="shared" ca="1" si="0"/>
        <v>0.96968697603941634</v>
      </c>
      <c r="K33" s="6">
        <f ca="1">RANK(J33,$J$31:$J$45)+30</f>
        <v>31</v>
      </c>
      <c r="L33" s="7" t="str">
        <f ca="1">VLOOKUP(K33,$A:$B,2,FALSE)</f>
        <v>スリナム</v>
      </c>
      <c r="M33" s="9" t="e">
        <f ca="1">VLOOKUP(K33,$A:$C,3,FALSE)</f>
        <v>#NAME?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6">
        <v>34</v>
      </c>
      <c r="B34" s="7" t="s">
        <v>40</v>
      </c>
      <c r="C34" s="1" t="e">
        <f ca="1">IMAGE("https://www.asahi-net.or.jp/~yq3t-hruc/img/TH.gif")</f>
        <v>#NAME?</v>
      </c>
      <c r="E34" t="str">
        <f t="shared" ca="1" si="1"/>
        <v>=IMAGE("https://www.asahi-net.or.jp/~yq3t-hruc/img/TH.gif")</v>
      </c>
      <c r="F34" s="14" t="str">
        <f t="shared" ca="1" si="2"/>
        <v>https://www.asahi-net.or.jp/~yq3t-hruc/img/TH.gif</v>
      </c>
      <c r="H34" s="1"/>
      <c r="J34" s="8">
        <f t="shared" ca="1" si="0"/>
        <v>0.26321547051345939</v>
      </c>
      <c r="K34" s="6">
        <f ca="1">RANK(J34,$J$31:$J$45)+30</f>
        <v>43</v>
      </c>
      <c r="L34" s="7" t="str">
        <f ca="1">VLOOKUP(K34,$A:$B,2,FALSE)</f>
        <v>バチカン市国</v>
      </c>
      <c r="M34" s="9" t="e">
        <f ca="1">VLOOKUP(K34,$A:$C,3,FALSE)</f>
        <v>#NAME?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6">
        <v>35</v>
      </c>
      <c r="B35" s="7" t="s">
        <v>41</v>
      </c>
      <c r="C35" s="1" t="e">
        <f ca="1">IMAGE("https://www.asahi-net.or.jp/~yq3t-hruc/img/CZ.gif")</f>
        <v>#NAME?</v>
      </c>
      <c r="E35" t="str">
        <f t="shared" ca="1" si="1"/>
        <v>=IMAGE("https://www.asahi-net.or.jp/~yq3t-hruc/img/CZ.gif")</v>
      </c>
      <c r="F35" s="14" t="str">
        <f t="shared" ca="1" si="2"/>
        <v>https://www.asahi-net.or.jp/~yq3t-hruc/img/CZ.gif</v>
      </c>
      <c r="H35" s="1"/>
      <c r="J35" s="8">
        <f t="shared" ca="1" si="0"/>
        <v>0.83364088787105073</v>
      </c>
      <c r="K35" s="6">
        <f ca="1">RANK(J35,$J$31:$J$45)+30</f>
        <v>36</v>
      </c>
      <c r="L35" s="7" t="str">
        <f ca="1">VLOOKUP(K35,$A:$B,2,FALSE)</f>
        <v>中国</v>
      </c>
      <c r="M35" s="9" t="e">
        <f ca="1">VLOOKUP(K35,$A:$C,3,FALSE)</f>
        <v>#NAME?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6">
        <v>36</v>
      </c>
      <c r="B36" s="7" t="s">
        <v>42</v>
      </c>
      <c r="C36" s="1" t="e">
        <f ca="1">IMAGE("https://www.asahi-net.or.jp/~yq3t-hruc/img/CN.gif")</f>
        <v>#NAME?</v>
      </c>
      <c r="E36" t="str">
        <f t="shared" ca="1" si="1"/>
        <v>=IMAGE("https://www.asahi-net.or.jp/~yq3t-hruc/img/CN.gif")</v>
      </c>
      <c r="F36" s="14" t="str">
        <f t="shared" ca="1" si="2"/>
        <v>https://www.asahi-net.or.jp/~yq3t-hruc/img/CN.gif</v>
      </c>
      <c r="H36" s="1"/>
      <c r="J36" s="8">
        <f t="shared" ca="1" si="0"/>
        <v>0.1046512793711738</v>
      </c>
      <c r="K36" s="6">
        <f ca="1">RANK(J36,$J$31:$J$45)+30</f>
        <v>44</v>
      </c>
      <c r="L36" s="7" t="str">
        <f ca="1">VLOOKUP(K36,$A:$B,2,FALSE)</f>
        <v>パラグアイ</v>
      </c>
      <c r="M36" s="9" t="e">
        <f ca="1">VLOOKUP(K36,$A:$C,3,FALSE)</f>
        <v>#NAME?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6">
        <v>37</v>
      </c>
      <c r="B37" s="7" t="s">
        <v>43</v>
      </c>
      <c r="C37" s="1" t="e">
        <f ca="1">IMAGE("https://www.asahi-net.or.jp/~yq3t-hruc/img/CL.gif")</f>
        <v>#NAME?</v>
      </c>
      <c r="E37" t="str">
        <f t="shared" ca="1" si="1"/>
        <v>=IMAGE("https://www.asahi-net.or.jp/~yq3t-hruc/img/CL.gif")</v>
      </c>
      <c r="F37" s="14" t="str">
        <f t="shared" ca="1" si="2"/>
        <v>https://www.asahi-net.or.jp/~yq3t-hruc/img/CL.gif</v>
      </c>
      <c r="H37" s="1"/>
      <c r="J37" s="8">
        <f t="shared" ca="1" si="0"/>
        <v>0.2775363452426366</v>
      </c>
      <c r="K37" s="6">
        <f ca="1">RANK(J37,$J$31:$J$45)+30</f>
        <v>42</v>
      </c>
      <c r="L37" s="7" t="str">
        <f ca="1">VLOOKUP(K37,$A:$B,2,FALSE)</f>
        <v>ニュージーランド</v>
      </c>
      <c r="M37" s="9" t="e">
        <f ca="1">VLOOKUP(K37,$A:$C,3,FALSE)</f>
        <v>#NAME?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6">
        <v>38</v>
      </c>
      <c r="B38" s="7" t="s">
        <v>44</v>
      </c>
      <c r="C38" s="1" t="e">
        <f ca="1">IMAGE("https://www.asahi-net.or.jp/~yq3t-hruc/img/DK.gif")</f>
        <v>#NAME?</v>
      </c>
      <c r="E38" t="str">
        <f t="shared" ca="1" si="1"/>
        <v>=IMAGE("https://www.asahi-net.or.jp/~yq3t-hruc/img/DK.gif")</v>
      </c>
      <c r="F38" s="14" t="str">
        <f t="shared" ca="1" si="2"/>
        <v>https://www.asahi-net.or.jp/~yq3t-hruc/img/DK.gif</v>
      </c>
      <c r="H38" s="1"/>
      <c r="J38" s="8">
        <f t="shared" ca="1" si="0"/>
        <v>0.65887237860183911</v>
      </c>
      <c r="K38" s="6">
        <f ca="1">RANK(J38,$J$31:$J$45)+30</f>
        <v>38</v>
      </c>
      <c r="L38" s="7" t="str">
        <f ca="1">VLOOKUP(K38,$A:$B,2,FALSE)</f>
        <v>デンマーク</v>
      </c>
      <c r="M38" s="9" t="e">
        <f ca="1">VLOOKUP(K38,$A:$C,3,FALSE)</f>
        <v>#NAME?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6">
        <v>39</v>
      </c>
      <c r="B39" s="7" t="s">
        <v>45</v>
      </c>
      <c r="C39" s="1" t="e">
        <f ca="1">IMAGE("https://www.asahi-net.or.jp/~yq3t-hruc/img/DE.gif")</f>
        <v>#NAME?</v>
      </c>
      <c r="E39" t="str">
        <f t="shared" ca="1" si="1"/>
        <v>=IMAGE("https://www.asahi-net.or.jp/~yq3t-hruc/img/DE.gif")</v>
      </c>
      <c r="F39" s="14" t="str">
        <f t="shared" ca="1" si="2"/>
        <v>https://www.asahi-net.or.jp/~yq3t-hruc/img/DE.gif</v>
      </c>
      <c r="H39" s="1"/>
      <c r="J39" s="8">
        <f t="shared" ca="1" si="0"/>
        <v>0.80475164008672739</v>
      </c>
      <c r="K39" s="6">
        <f ca="1">RANK(J39,$J$31:$J$45)+30</f>
        <v>37</v>
      </c>
      <c r="L39" s="7" t="str">
        <f ca="1">VLOOKUP(K39,$A:$B,2,FALSE)</f>
        <v>チリ</v>
      </c>
      <c r="M39" s="9" t="e">
        <f ca="1">VLOOKUP(K39,$A:$C,3,FALSE)</f>
        <v>#NAME?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6">
        <v>40</v>
      </c>
      <c r="B40" s="7" t="s">
        <v>46</v>
      </c>
      <c r="C40" s="1" t="e">
        <f ca="1">IMAGE("https://www.asahi-net.or.jp/~yq3t-hruc/img/TR.gif")</f>
        <v>#NAME?</v>
      </c>
      <c r="E40" t="str">
        <f t="shared" ca="1" si="1"/>
        <v>=IMAGE("https://www.asahi-net.or.jp/~yq3t-hruc/img/TR.gif")</v>
      </c>
      <c r="F40" s="14" t="str">
        <f t="shared" ca="1" si="2"/>
        <v>https://www.asahi-net.or.jp/~yq3t-hruc/img/TR.gif</v>
      </c>
      <c r="H40" s="1"/>
      <c r="J40" s="8">
        <f t="shared" ca="1" si="0"/>
        <v>0.92160271483727307</v>
      </c>
      <c r="K40" s="6">
        <f ca="1">RANK(J40,$J$31:$J$45)+30</f>
        <v>32</v>
      </c>
      <c r="L40" s="7" t="str">
        <f ca="1">VLOOKUP(K40,$A:$B,2,FALSE)</f>
        <v>スロバキア</v>
      </c>
      <c r="M40" s="9" t="e">
        <f ca="1">VLOOKUP(K40,$A:$C,3,FALSE)</f>
        <v>#NAME?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6">
        <v>41</v>
      </c>
      <c r="B41" s="7" t="s">
        <v>47</v>
      </c>
      <c r="C41" s="1" t="e">
        <f ca="1">IMAGE("https://www.asahi-net.or.jp/~yq3t-hruc/img/JP.gif")</f>
        <v>#NAME?</v>
      </c>
      <c r="E41" t="str">
        <f t="shared" ca="1" si="1"/>
        <v>=IMAGE("https://www.asahi-net.or.jp/~yq3t-hruc/img/JP.gif")</v>
      </c>
      <c r="F41" s="14" t="str">
        <f t="shared" ca="1" si="2"/>
        <v>https://www.asahi-net.or.jp/~yq3t-hruc/img/JP.gif</v>
      </c>
      <c r="H41" s="1"/>
      <c r="J41" s="8">
        <f t="shared" ca="1" si="0"/>
        <v>0.84419145723375155</v>
      </c>
      <c r="K41" s="6">
        <f ca="1">RANK(J41,$J$31:$J$45)+30</f>
        <v>35</v>
      </c>
      <c r="L41" s="7" t="str">
        <f ca="1">VLOOKUP(K41,$A:$B,2,FALSE)</f>
        <v>チェコ</v>
      </c>
      <c r="M41" s="9" t="e">
        <f ca="1">VLOOKUP(K41,$A:$C,3,FALSE)</f>
        <v>#NAME?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6">
        <v>42</v>
      </c>
      <c r="B42" s="7" t="s">
        <v>48</v>
      </c>
      <c r="C42" s="1" t="e">
        <f ca="1">IMAGE("https://www.asahi-net.or.jp/~yq3t-hruc/img/NZ.gif")</f>
        <v>#NAME?</v>
      </c>
      <c r="E42" t="str">
        <f t="shared" ca="1" si="1"/>
        <v>=IMAGE("https://www.asahi-net.or.jp/~yq3t-hruc/img/NZ.gif")</v>
      </c>
      <c r="F42" s="14" t="str">
        <f t="shared" ca="1" si="2"/>
        <v>https://www.asahi-net.or.jp/~yq3t-hruc/img/NZ.gif</v>
      </c>
      <c r="H42" s="1"/>
      <c r="J42" s="8">
        <f t="shared" ca="1" si="0"/>
        <v>0.49351945008046216</v>
      </c>
      <c r="K42" s="6">
        <f ca="1">RANK(J42,$J$31:$J$45)+30</f>
        <v>39</v>
      </c>
      <c r="L42" s="7" t="str">
        <f ca="1">VLOOKUP(K42,$A:$B,2,FALSE)</f>
        <v>ドイツ</v>
      </c>
      <c r="M42" s="9" t="e">
        <f ca="1">VLOOKUP(K42,$A:$C,3,FALSE)</f>
        <v>#NAME?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6">
        <v>43</v>
      </c>
      <c r="B43" s="7" t="s">
        <v>49</v>
      </c>
      <c r="C43" s="1" t="e">
        <f ca="1">IMAGE("https://www.asahi-net.or.jp/~yq3t-hruc/img/VA.gif")</f>
        <v>#NAME?</v>
      </c>
      <c r="E43" t="str">
        <f t="shared" ca="1" si="1"/>
        <v>=IMAGE("https://www.asahi-net.or.jp/~yq3t-hruc/img/VA.gif")</v>
      </c>
      <c r="F43" s="14" t="str">
        <f t="shared" ca="1" si="2"/>
        <v>https://www.asahi-net.or.jp/~yq3t-hruc/img/VA.gif</v>
      </c>
      <c r="H43" s="1"/>
      <c r="J43" s="8">
        <f t="shared" ca="1" si="0"/>
        <v>0.8705435287482377</v>
      </c>
      <c r="K43" s="6">
        <f ca="1">RANK(J43,$J$31:$J$45)+30</f>
        <v>34</v>
      </c>
      <c r="L43" s="7" t="str">
        <f ca="1">VLOOKUP(K43,$A:$B,2,FALSE)</f>
        <v>タイ</v>
      </c>
      <c r="M43" s="9" t="e">
        <f ca="1">VLOOKUP(K43,$A:$C,3,FALSE)</f>
        <v>#NAME?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6">
        <v>44</v>
      </c>
      <c r="B44" s="7" t="s">
        <v>50</v>
      </c>
      <c r="C44" s="1" t="e">
        <f ca="1">IMAGE("https://www.asahi-net.or.jp/~yq3t-hruc/img/PY.gif")</f>
        <v>#NAME?</v>
      </c>
      <c r="E44" t="str">
        <f t="shared" ca="1" si="1"/>
        <v>=IMAGE("https://www.asahi-net.or.jp/~yq3t-hruc/img/PY.gif")</v>
      </c>
      <c r="F44" s="14" t="str">
        <f t="shared" ca="1" si="2"/>
        <v>https://www.asahi-net.or.jp/~yq3t-hruc/img/PY.gif</v>
      </c>
      <c r="H44" s="1"/>
      <c r="J44" s="8">
        <f t="shared" ca="1" si="0"/>
        <v>0.40185645194555042</v>
      </c>
      <c r="K44" s="6">
        <f ca="1">RANK(J44,$J$31:$J$45)+30</f>
        <v>41</v>
      </c>
      <c r="L44" s="7" t="str">
        <f ca="1">VLOOKUP(K44,$A:$B,2,FALSE)</f>
        <v>日本</v>
      </c>
      <c r="M44" s="9" t="e">
        <f ca="1">VLOOKUP(K44,$A:$C,3,FALSE)</f>
        <v>#NAME?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0">
        <v>45</v>
      </c>
      <c r="B45" s="7" t="s">
        <v>51</v>
      </c>
      <c r="C45" s="1" t="e">
        <f ca="1">IMAGE("https://www.asahi-net.or.jp/~yq3t-hruc/img/HU.gif")</f>
        <v>#NAME?</v>
      </c>
      <c r="E45" t="str">
        <f t="shared" ca="1" si="1"/>
        <v>=IMAGE("https://www.asahi-net.or.jp/~yq3t-hruc/img/HU.gif")</v>
      </c>
      <c r="F45" s="14" t="str">
        <f t="shared" ca="1" si="2"/>
        <v>https://www.asahi-net.or.jp/~yq3t-hruc/img/HU.gif</v>
      </c>
      <c r="H45" s="1"/>
      <c r="J45" s="8">
        <f t="shared" ca="1" si="0"/>
        <v>7.5064854016749005E-2</v>
      </c>
      <c r="K45" s="6">
        <f ca="1">RANK(J45,$J$31:$J$45)+30</f>
        <v>45</v>
      </c>
      <c r="L45" s="7" t="str">
        <f ca="1">VLOOKUP(K45,$A:$B,2,FALSE)</f>
        <v>ハンガリー</v>
      </c>
      <c r="M45" s="9" t="e">
        <f ca="1">VLOOKUP(K45,$A:$C,3,FALSE)</f>
        <v>#NAME?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6">
        <v>46</v>
      </c>
      <c r="B46" s="7" t="s">
        <v>52</v>
      </c>
      <c r="C46" s="1" t="e">
        <f ca="1">IMAGE("https://www.asahi-net.or.jp/~yq3t-hruc/img/FJ.gif")</f>
        <v>#NAME?</v>
      </c>
      <c r="E46" t="str">
        <f t="shared" ca="1" si="1"/>
        <v>=IMAGE("https://www.asahi-net.or.jp/~yq3t-hruc/img/FJ.gif")</v>
      </c>
      <c r="F46" s="14" t="str">
        <f t="shared" ca="1" si="2"/>
        <v>https://www.asahi-net.or.jp/~yq3t-hruc/img/FJ.gif</v>
      </c>
      <c r="H46" s="1"/>
      <c r="J46" s="8">
        <f t="shared" ca="1" si="0"/>
        <v>0.62318887714712712</v>
      </c>
      <c r="K46" s="6">
        <f ca="1">RANK(J46,$J$46:$J$60)+45</f>
        <v>50</v>
      </c>
      <c r="L46" s="7" t="str">
        <f ca="1">VLOOKUP(K46,$A:$B,2,FALSE)</f>
        <v>フランス</v>
      </c>
      <c r="M46" s="9" t="e">
        <f ca="1">VLOOKUP(K46,$A:$C,3,FALSE)</f>
        <v>#NAME?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6">
        <v>47</v>
      </c>
      <c r="B47" s="7" t="s">
        <v>53</v>
      </c>
      <c r="C47" s="1" t="e">
        <f ca="1">IMAGE("https://www.asahi-net.or.jp/~yq3t-hruc/img/PH.gif")</f>
        <v>#NAME?</v>
      </c>
      <c r="E47" t="str">
        <f t="shared" ca="1" si="1"/>
        <v>=IMAGE("https://www.asahi-net.or.jp/~yq3t-hruc/img/PH.gif")</v>
      </c>
      <c r="F47" s="14" t="str">
        <f t="shared" ca="1" si="2"/>
        <v>https://www.asahi-net.or.jp/~yq3t-hruc/img/PH.gif</v>
      </c>
      <c r="H47" s="1"/>
      <c r="J47" s="8">
        <f t="shared" ca="1" si="0"/>
        <v>0.18709632136013088</v>
      </c>
      <c r="K47" s="6">
        <f ca="1">RANK(J47,$J$46:$J$60)+45</f>
        <v>60</v>
      </c>
      <c r="L47" s="7" t="str">
        <f ca="1">VLOOKUP(K47,$A:$B,2,FALSE)</f>
        <v>ポルトガル</v>
      </c>
      <c r="M47" s="9" t="e">
        <f ca="1">VLOOKUP(K47,$A:$C,3,FALSE)</f>
        <v>#NAME?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6">
        <v>48</v>
      </c>
      <c r="B48" s="7" t="s">
        <v>54</v>
      </c>
      <c r="C48" s="1" t="e">
        <f ca="1">IMAGE("https://www.asahi-net.or.jp/~yq3t-hruc/img/FI.gif")</f>
        <v>#NAME?</v>
      </c>
      <c r="E48" t="str">
        <f t="shared" ca="1" si="1"/>
        <v>=IMAGE("https://www.asahi-net.or.jp/~yq3t-hruc/img/FI.gif")</v>
      </c>
      <c r="F48" s="14" t="str">
        <f t="shared" ca="1" si="2"/>
        <v>https://www.asahi-net.or.jp/~yq3t-hruc/img/FI.gif</v>
      </c>
      <c r="H48" s="1"/>
      <c r="J48" s="8">
        <f t="shared" ca="1" si="0"/>
        <v>0.32772637793944825</v>
      </c>
      <c r="K48" s="6">
        <f ca="1">RANK(J48,$J$46:$J$60)+45</f>
        <v>57</v>
      </c>
      <c r="L48" s="7" t="str">
        <f ca="1">VLOOKUP(K48,$A:$B,2,FALSE)</f>
        <v>ベルギー</v>
      </c>
      <c r="M48" s="9" t="e">
        <f ca="1">VLOOKUP(K48,$A:$C,3,FALSE)</f>
        <v>#NAME?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6">
        <v>49</v>
      </c>
      <c r="B49" s="7" t="s">
        <v>55</v>
      </c>
      <c r="C49" s="1" t="e">
        <f ca="1">IMAGE("https://www.asahi-net.or.jp/~yq3t-hruc/img/BR.gif")</f>
        <v>#NAME?</v>
      </c>
      <c r="E49" t="str">
        <f t="shared" ca="1" si="1"/>
        <v>=IMAGE("https://www.asahi-net.or.jp/~yq3t-hruc/img/BR.gif")</v>
      </c>
      <c r="F49" s="14" t="str">
        <f t="shared" ca="1" si="2"/>
        <v>https://www.asahi-net.or.jp/~yq3t-hruc/img/BR.gif</v>
      </c>
      <c r="H49" s="1"/>
      <c r="J49" s="8">
        <f t="shared" ca="1" si="0"/>
        <v>0.95934783221034292</v>
      </c>
      <c r="K49" s="6">
        <f ca="1">RANK(J49,$J$46:$J$60)+45</f>
        <v>46</v>
      </c>
      <c r="L49" s="7" t="str">
        <f ca="1">VLOOKUP(K49,$A:$B,2,FALSE)</f>
        <v>フィジー</v>
      </c>
      <c r="M49" s="9" t="e">
        <f ca="1">VLOOKUP(K49,$A:$C,3,FALSE)</f>
        <v>#NAME?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6">
        <v>50</v>
      </c>
      <c r="B50" s="7" t="s">
        <v>56</v>
      </c>
      <c r="C50" s="1" t="e">
        <f ca="1">IMAGE("https://www.asahi-net.or.jp/~yq3t-hruc/img/FR.gif")</f>
        <v>#NAME?</v>
      </c>
      <c r="E50" t="str">
        <f t="shared" ca="1" si="1"/>
        <v>=IMAGE("https://www.asahi-net.or.jp/~yq3t-hruc/img/FR.gif")</v>
      </c>
      <c r="F50" s="14" t="str">
        <f t="shared" ca="1" si="2"/>
        <v>https://www.asahi-net.or.jp/~yq3t-hruc/img/FR.gif</v>
      </c>
      <c r="H50" s="1"/>
      <c r="J50" s="8">
        <f t="shared" ca="1" si="0"/>
        <v>0.30183309223499288</v>
      </c>
      <c r="K50" s="6">
        <f ca="1">RANK(J50,$J$46:$J$60)+45</f>
        <v>58</v>
      </c>
      <c r="L50" s="7" t="str">
        <f ca="1">VLOOKUP(K50,$A:$B,2,FALSE)</f>
        <v>ポーランド</v>
      </c>
      <c r="M50" s="9" t="e">
        <f ca="1">VLOOKUP(K50,$A:$C,3,FALSE)</f>
        <v>#NAME?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6">
        <v>51</v>
      </c>
      <c r="B51" s="7" t="s">
        <v>57</v>
      </c>
      <c r="C51" s="1" t="e">
        <f ca="1">IMAGE("https://www.asahi-net.or.jp/~yq3t-hruc/img/BG.gif")</f>
        <v>#NAME?</v>
      </c>
      <c r="E51" t="str">
        <f t="shared" ca="1" si="1"/>
        <v>=IMAGE("https://www.asahi-net.or.jp/~yq3t-hruc/img/BG.gif")</v>
      </c>
      <c r="F51" s="14" t="str">
        <f t="shared" ca="1" si="2"/>
        <v>https://www.asahi-net.or.jp/~yq3t-hruc/img/BG.gif</v>
      </c>
      <c r="H51" s="1"/>
      <c r="J51" s="8">
        <f t="shared" ca="1" si="0"/>
        <v>0.3549205287186219</v>
      </c>
      <c r="K51" s="6">
        <f ca="1">RANK(J51,$J$46:$J$60)+45</f>
        <v>56</v>
      </c>
      <c r="L51" s="7" t="str">
        <f ca="1">VLOOKUP(K51,$A:$B,2,FALSE)</f>
        <v>ペルー</v>
      </c>
      <c r="M51" s="9" t="e">
        <f ca="1">VLOOKUP(K51,$A:$C,3,FALSE)</f>
        <v>#NAME?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6">
        <v>52</v>
      </c>
      <c r="B52" s="7" t="s">
        <v>58</v>
      </c>
      <c r="C52" s="1" t="e">
        <f ca="1">IMAGE("https://www.asahi-net.or.jp/~yq3t-hruc/img/BN.gif")</f>
        <v>#NAME?</v>
      </c>
      <c r="E52" t="str">
        <f t="shared" ca="1" si="1"/>
        <v>=IMAGE("https://www.asahi-net.or.jp/~yq3t-hruc/img/BN.gif")</v>
      </c>
      <c r="F52" s="14" t="str">
        <f t="shared" ca="1" si="2"/>
        <v>https://www.asahi-net.or.jp/~yq3t-hruc/img/BN.gif</v>
      </c>
      <c r="H52" s="1"/>
      <c r="J52" s="8">
        <f t="shared" ca="1" si="0"/>
        <v>0.7071144985925778</v>
      </c>
      <c r="K52" s="6">
        <f ca="1">RANK(J52,$J$46:$J$60)+45</f>
        <v>48</v>
      </c>
      <c r="L52" s="7" t="str">
        <f ca="1">VLOOKUP(K52,$A:$B,2,FALSE)</f>
        <v>フィンランド</v>
      </c>
      <c r="M52" s="9" t="e">
        <f ca="1">VLOOKUP(K52,$A:$C,3,FALSE)</f>
        <v>#NAME?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6">
        <v>53</v>
      </c>
      <c r="B53" s="7" t="s">
        <v>59</v>
      </c>
      <c r="C53" s="1" t="e">
        <f ca="1">IMAGE("https://www.asahi-net.or.jp/~yq3t-hruc/img/VN.gif")</f>
        <v>#NAME?</v>
      </c>
      <c r="E53" t="str">
        <f t="shared" ca="1" si="1"/>
        <v>=IMAGE("https://www.asahi-net.or.jp/~yq3t-hruc/img/VN.gif")</v>
      </c>
      <c r="F53" s="14" t="str">
        <f t="shared" ca="1" si="2"/>
        <v>https://www.asahi-net.or.jp/~yq3t-hruc/img/VN.gif</v>
      </c>
      <c r="H53" s="1"/>
      <c r="J53" s="8">
        <f t="shared" ca="1" si="0"/>
        <v>0.57709634578144908</v>
      </c>
      <c r="K53" s="6">
        <f ca="1">RANK(J53,$J$46:$J$60)+45</f>
        <v>52</v>
      </c>
      <c r="L53" s="7" t="str">
        <f ca="1">VLOOKUP(K53,$A:$B,2,FALSE)</f>
        <v>ブルネイ</v>
      </c>
      <c r="M53" s="9" t="e">
        <f ca="1">VLOOKUP(K53,$A:$C,3,FALSE)</f>
        <v>#NAME?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6">
        <v>54</v>
      </c>
      <c r="B54" s="7" t="s">
        <v>60</v>
      </c>
      <c r="C54" s="1" t="e">
        <f ca="1">IMAGE("https://www.asahi-net.or.jp/~yq3t-hruc/img/BJ.gif")</f>
        <v>#NAME?</v>
      </c>
      <c r="E54" t="str">
        <f t="shared" ca="1" si="1"/>
        <v>=IMAGE("https://www.asahi-net.or.jp/~yq3t-hruc/img/BJ.gif")</v>
      </c>
      <c r="F54" s="14" t="str">
        <f t="shared" ca="1" si="2"/>
        <v>https://www.asahi-net.or.jp/~yq3t-hruc/img/BJ.gif</v>
      </c>
      <c r="H54" s="1"/>
      <c r="J54" s="8">
        <f t="shared" ca="1" si="0"/>
        <v>0.51758311672501212</v>
      </c>
      <c r="K54" s="6">
        <f ca="1">RANK(J54,$J$46:$J$60)+45</f>
        <v>54</v>
      </c>
      <c r="L54" s="7" t="str">
        <f ca="1">VLOOKUP(K54,$A:$B,2,FALSE)</f>
        <v>ベナン</v>
      </c>
      <c r="M54" s="9" t="e">
        <f ca="1">VLOOKUP(K54,$A:$C,3,FALSE)</f>
        <v>#NAME?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6">
        <v>55</v>
      </c>
      <c r="B55" s="7" t="s">
        <v>61</v>
      </c>
      <c r="C55" s="1" t="e">
        <f ca="1">IMAGE("https://www.asahi-net.or.jp/~yq3t-hruc/img/VE.gif")</f>
        <v>#NAME?</v>
      </c>
      <c r="E55" t="str">
        <f t="shared" ca="1" si="1"/>
        <v>=IMAGE("https://www.asahi-net.or.jp/~yq3t-hruc/img/VE.gif")</v>
      </c>
      <c r="F55" s="14" t="str">
        <f t="shared" ca="1" si="2"/>
        <v>https://www.asahi-net.or.jp/~yq3t-hruc/img/VE.gif</v>
      </c>
      <c r="H55" s="1"/>
      <c r="J55" s="8">
        <f t="shared" ca="1" si="0"/>
        <v>0.29577310455013428</v>
      </c>
      <c r="K55" s="6">
        <f ca="1">RANK(J55,$J$46:$J$60)+45</f>
        <v>59</v>
      </c>
      <c r="L55" s="7" t="str">
        <f ca="1">VLOOKUP(K55,$A:$B,2,FALSE)</f>
        <v>ボリビア</v>
      </c>
      <c r="M55" s="9" t="e">
        <f ca="1">VLOOKUP(K55,$A:$C,3,FALSE)</f>
        <v>#NAME?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6">
        <v>56</v>
      </c>
      <c r="B56" s="7" t="s">
        <v>62</v>
      </c>
      <c r="C56" s="1" t="e">
        <f ca="1">IMAGE("https://www.asahi-net.or.jp/~yq3t-hruc/img/PE.gif")</f>
        <v>#NAME?</v>
      </c>
      <c r="E56" t="str">
        <f t="shared" ca="1" si="1"/>
        <v>=IMAGE("https://www.asahi-net.or.jp/~yq3t-hruc/img/PE.gif")</v>
      </c>
      <c r="F56" s="14" t="str">
        <f t="shared" ca="1" si="2"/>
        <v>https://www.asahi-net.or.jp/~yq3t-hruc/img/PE.gif</v>
      </c>
      <c r="H56" s="1"/>
      <c r="J56" s="8">
        <f t="shared" ca="1" si="0"/>
        <v>0.91846527092498453</v>
      </c>
      <c r="K56" s="6">
        <f ca="1">RANK(J56,$J$46:$J$60)+45</f>
        <v>47</v>
      </c>
      <c r="L56" s="7" t="str">
        <f ca="1">VLOOKUP(K56,$A:$B,2,FALSE)</f>
        <v>フィリピン</v>
      </c>
      <c r="M56" s="9" t="e">
        <f ca="1">VLOOKUP(K56,$A:$C,3,FALSE)</f>
        <v>#NAME?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6">
        <v>57</v>
      </c>
      <c r="B57" s="7" t="s">
        <v>63</v>
      </c>
      <c r="C57" s="1" t="e">
        <f ca="1">IMAGE("https://www.asahi-net.or.jp/~yq3t-hruc/img/BE.gif")</f>
        <v>#NAME?</v>
      </c>
      <c r="E57" t="str">
        <f t="shared" ca="1" si="1"/>
        <v>=IMAGE("https://www.asahi-net.or.jp/~yq3t-hruc/img/BE.gif")</v>
      </c>
      <c r="F57" s="14" t="str">
        <f t="shared" ca="1" si="2"/>
        <v>https://www.asahi-net.or.jp/~yq3t-hruc/img/BE.gif</v>
      </c>
      <c r="H57" s="1"/>
      <c r="J57" s="8">
        <f t="shared" ca="1" si="0"/>
        <v>0.65164858299061912</v>
      </c>
      <c r="K57" s="6">
        <f ca="1">RANK(J57,$J$46:$J$60)+45</f>
        <v>49</v>
      </c>
      <c r="L57" s="7" t="str">
        <f ca="1">VLOOKUP(K57,$A:$B,2,FALSE)</f>
        <v>ブラジル</v>
      </c>
      <c r="M57" s="9" t="e">
        <f ca="1">VLOOKUP(K57,$A:$C,3,FALSE)</f>
        <v>#NAME?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6">
        <v>58</v>
      </c>
      <c r="B58" s="7" t="s">
        <v>64</v>
      </c>
      <c r="C58" s="1" t="e">
        <f ca="1">IMAGE("https://www.asahi-net.or.jp/~yq3t-hruc/img/PL.gif")</f>
        <v>#NAME?</v>
      </c>
      <c r="E58" t="str">
        <f t="shared" ca="1" si="1"/>
        <v>=IMAGE("https://www.asahi-net.or.jp/~yq3t-hruc/img/PL.gif")</v>
      </c>
      <c r="F58" s="14" t="str">
        <f t="shared" ca="1" si="2"/>
        <v>https://www.asahi-net.or.jp/~yq3t-hruc/img/PL.gif</v>
      </c>
      <c r="H58" s="1"/>
      <c r="J58" s="8">
        <f t="shared" ca="1" si="0"/>
        <v>0.38202781099327843</v>
      </c>
      <c r="K58" s="6">
        <f ca="1">RANK(J58,$J$46:$J$60)+45</f>
        <v>55</v>
      </c>
      <c r="L58" s="7" t="str">
        <f ca="1">VLOOKUP(K58,$A:$B,2,FALSE)</f>
        <v>ベネズエラ</v>
      </c>
      <c r="M58" s="9" t="e">
        <f ca="1">VLOOKUP(K58,$A:$C,3,FALSE)</f>
        <v>#NAME?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6">
        <v>59</v>
      </c>
      <c r="B59" s="7" t="s">
        <v>65</v>
      </c>
      <c r="C59" s="1" t="e">
        <f ca="1">IMAGE("https://www.asahi-net.or.jp/~yq3t-hruc/img/BO.gif")</f>
        <v>#NAME?</v>
      </c>
      <c r="E59" t="str">
        <f t="shared" ca="1" si="1"/>
        <v>=IMAGE("https://www.asahi-net.or.jp/~yq3t-hruc/img/BO.gif")</v>
      </c>
      <c r="F59" s="14" t="str">
        <f t="shared" ca="1" si="2"/>
        <v>https://www.asahi-net.or.jp/~yq3t-hruc/img/BO.gif</v>
      </c>
      <c r="H59" s="1"/>
      <c r="J59" s="8">
        <f t="shared" ca="1" si="0"/>
        <v>0.53244788960984335</v>
      </c>
      <c r="K59" s="6">
        <f ca="1">RANK(J59,$J$46:$J$60)+45</f>
        <v>53</v>
      </c>
      <c r="L59" s="7" t="str">
        <f ca="1">VLOOKUP(K59,$A:$B,2,FALSE)</f>
        <v>ベトナム</v>
      </c>
      <c r="M59" s="9" t="e">
        <f ca="1">VLOOKUP(K59,$A:$C,3,FALSE)</f>
        <v>#NAME?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0">
        <v>60</v>
      </c>
      <c r="B60" s="7" t="s">
        <v>66</v>
      </c>
      <c r="C60" s="1" t="e">
        <f ca="1">IMAGE("https://www.asahi-net.or.jp/~yq3t-hruc/img/PT.gif")</f>
        <v>#NAME?</v>
      </c>
      <c r="E60" t="str">
        <f t="shared" ca="1" si="1"/>
        <v>=IMAGE("https://www.asahi-net.or.jp/~yq3t-hruc/img/PT.gif")</v>
      </c>
      <c r="F60" s="14" t="str">
        <f t="shared" ca="1" si="2"/>
        <v>https://www.asahi-net.or.jp/~yq3t-hruc/img/PT.gif</v>
      </c>
      <c r="H60" s="1"/>
      <c r="J60" s="8">
        <f t="shared" ca="1" si="0"/>
        <v>0.60994565562609904</v>
      </c>
      <c r="K60" s="6">
        <f ca="1">RANK(J60,$J$46:$J$60)+45</f>
        <v>51</v>
      </c>
      <c r="L60" s="7" t="str">
        <f ca="1">VLOOKUP(K60,$A:$B,2,FALSE)</f>
        <v>ブルガリア</v>
      </c>
      <c r="M60" s="9" t="e">
        <f ca="1">VLOOKUP(K60,$A:$C,3,FALSE)</f>
        <v>#NAME?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6">
        <v>61</v>
      </c>
      <c r="B61" s="7" t="s">
        <v>67</v>
      </c>
      <c r="C61" s="1" t="e">
        <f ca="1">IMAGE("https://www.asahi-net.or.jp/~yq3t-hruc/img/MT.gif")</f>
        <v>#NAME?</v>
      </c>
      <c r="E61" t="str">
        <f t="shared" ca="1" si="1"/>
        <v>=IMAGE("https://www.asahi-net.or.jp/~yq3t-hruc/img/MT.gif")</v>
      </c>
      <c r="F61" s="14" t="str">
        <f t="shared" ca="1" si="2"/>
        <v>https://www.asahi-net.or.jp/~yq3t-hruc/img/MT.gif</v>
      </c>
      <c r="H61" s="1"/>
      <c r="J61" s="8">
        <f t="shared" ca="1" si="0"/>
        <v>0.98777164778126447</v>
      </c>
      <c r="K61" s="6">
        <f ca="1">RANK(J61,$J$61:$J$75)+60</f>
        <v>61</v>
      </c>
      <c r="L61" s="7" t="str">
        <f ca="1">VLOOKUP(K61,$A:$B,2,FALSE)</f>
        <v>マルタ</v>
      </c>
      <c r="M61" s="9" t="e">
        <f ca="1">VLOOKUP(K61,$A:$C,3,FALSE)</f>
        <v>#NAME?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6">
        <v>62</v>
      </c>
      <c r="B62" s="7" t="s">
        <v>68</v>
      </c>
      <c r="C62" s="1" t="e">
        <f ca="1">IMAGE("https://www.asahi-net.or.jp/~yq3t-hruc/img/MY.gif")</f>
        <v>#NAME?</v>
      </c>
      <c r="E62" t="str">
        <f t="shared" ca="1" si="1"/>
        <v>=IMAGE("https://www.asahi-net.or.jp/~yq3t-hruc/img/MY.gif")</v>
      </c>
      <c r="F62" s="14" t="str">
        <f t="shared" ca="1" si="2"/>
        <v>https://www.asahi-net.or.jp/~yq3t-hruc/img/MY.gif</v>
      </c>
      <c r="H62" s="1"/>
      <c r="J62" s="8">
        <f t="shared" ca="1" si="0"/>
        <v>0.35428720301934291</v>
      </c>
      <c r="K62" s="6">
        <f ca="1">RANK(J62,$J$61:$J$75)+60</f>
        <v>67</v>
      </c>
      <c r="L62" s="7" t="str">
        <f ca="1">VLOOKUP(K62,$A:$B,2,FALSE)</f>
        <v>モロッコ</v>
      </c>
      <c r="M62" s="9" t="e">
        <f ca="1">VLOOKUP(K62,$A:$C,3,FALSE)</f>
        <v>#NAME?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6">
        <v>63</v>
      </c>
      <c r="B63" s="7" t="s">
        <v>69</v>
      </c>
      <c r="C63" s="1" t="e">
        <f ca="1">IMAGE("https://www.asahi-net.or.jp/~yq3t-hruc/img/ZA.gif")</f>
        <v>#NAME?</v>
      </c>
      <c r="E63" t="str">
        <f t="shared" ca="1" si="1"/>
        <v>=IMAGE("https://www.asahi-net.or.jp/~yq3t-hruc/img/ZA.gif")</v>
      </c>
      <c r="F63" s="14" t="str">
        <f t="shared" ca="1" si="2"/>
        <v>https://www.asahi-net.or.jp/~yq3t-hruc/img/ZA.gif</v>
      </c>
      <c r="H63" s="1"/>
      <c r="J63" s="8">
        <f t="shared" ca="1" si="0"/>
        <v>1.5319060172966026E-2</v>
      </c>
      <c r="K63" s="6">
        <f ca="1">RANK(J63,$J$61:$J$75)+60</f>
        <v>75</v>
      </c>
      <c r="L63" s="7" t="str">
        <f ca="1">VLOOKUP(K63,$A:$B,2,FALSE)</f>
        <v>ロシア</v>
      </c>
      <c r="M63" s="9" t="e">
        <f ca="1">VLOOKUP(K63,$A:$C,3,FALSE)</f>
        <v>#NAME?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6">
        <v>64</v>
      </c>
      <c r="B64" s="7" t="s">
        <v>70</v>
      </c>
      <c r="C64" s="1" t="e">
        <f ca="1">IMAGE("https://www.asahi-net.or.jp/~yq3t-hruc/img/MM.gif")</f>
        <v>#NAME?</v>
      </c>
      <c r="E64" t="str">
        <f t="shared" ca="1" si="1"/>
        <v>=IMAGE("https://www.asahi-net.or.jp/~yq3t-hruc/img/MM.gif")</v>
      </c>
      <c r="F64" s="14" t="str">
        <f t="shared" ca="1" si="2"/>
        <v>https://www.asahi-net.or.jp/~yq3t-hruc/img/MM.gif</v>
      </c>
      <c r="H64" s="1"/>
      <c r="J64" s="8">
        <f t="shared" ca="1" si="0"/>
        <v>0.82972397825603561</v>
      </c>
      <c r="K64" s="6">
        <f ca="1">RANK(J64,$J$61:$J$75)+60</f>
        <v>62</v>
      </c>
      <c r="L64" s="7" t="str">
        <f ca="1">VLOOKUP(K64,$A:$B,2,FALSE)</f>
        <v>マレーシア</v>
      </c>
      <c r="M64" s="9" t="e">
        <f ca="1">VLOOKUP(K64,$A:$C,3,FALSE)</f>
        <v>#NAME?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6">
        <v>65</v>
      </c>
      <c r="B65" s="7" t="s">
        <v>71</v>
      </c>
      <c r="C65" s="1" t="e">
        <f ca="1">IMAGE("https://www.asahi-net.or.jp/~yq3t-hruc/img/MX.gif")</f>
        <v>#NAME?</v>
      </c>
      <c r="E65" t="str">
        <f t="shared" ca="1" si="1"/>
        <v>=IMAGE("https://www.asahi-net.or.jp/~yq3t-hruc/img/MX.gif")</v>
      </c>
      <c r="F65" s="14" t="str">
        <f t="shared" ca="1" si="2"/>
        <v>https://www.asahi-net.or.jp/~yq3t-hruc/img/MX.gif</v>
      </c>
      <c r="H65" s="1"/>
      <c r="J65" s="8">
        <f t="shared" ca="1" si="0"/>
        <v>0.60428064872227349</v>
      </c>
      <c r="K65" s="6">
        <f ca="1">RANK(J65,$J$61:$J$75)+60</f>
        <v>63</v>
      </c>
      <c r="L65" s="7" t="str">
        <f ca="1">VLOOKUP(K65,$A:$B,2,FALSE)</f>
        <v>南アフリカ共和国</v>
      </c>
      <c r="M65" s="9" t="e">
        <f ca="1">VLOOKUP(K65,$A:$C,3,FALSE)</f>
        <v>#NAME?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6">
        <v>66</v>
      </c>
      <c r="B66" s="7" t="s">
        <v>72</v>
      </c>
      <c r="C66" s="1" t="e">
        <f ca="1">IMAGE("https://www.asahi-net.or.jp/~yq3t-hruc/img/MC.gif")</f>
        <v>#NAME?</v>
      </c>
      <c r="E66" t="str">
        <f t="shared" ref="E66:E75" ca="1" si="3">_xlfn.FORMULATEXT(C66)</f>
        <v>=IMAGE("https://www.asahi-net.or.jp/~yq3t-hruc/img/MC.gif")</v>
      </c>
      <c r="F66" s="14" t="str">
        <f t="shared" ref="F66:F75" ca="1" si="4">MID(E66,FIND("(",E66)+2, FIND(")",E66) -FIND("(",E66)-3)</f>
        <v>https://www.asahi-net.or.jp/~yq3t-hruc/img/MC.gif</v>
      </c>
      <c r="H66" s="1"/>
      <c r="J66" s="8">
        <f t="shared" ca="1" si="0"/>
        <v>0.3284244800204934</v>
      </c>
      <c r="K66" s="6">
        <f ca="1">RANK(J66,$J$61:$J$75)+60</f>
        <v>71</v>
      </c>
      <c r="L66" s="7" t="str">
        <f ca="1">VLOOKUP(K66,$A:$B,2,FALSE)</f>
        <v>ラトビア</v>
      </c>
      <c r="M66" s="9" t="e">
        <f ca="1">VLOOKUP(K66,$A:$C,3,FALSE)</f>
        <v>#NAME?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6">
        <v>67</v>
      </c>
      <c r="B67" s="7" t="s">
        <v>73</v>
      </c>
      <c r="C67" s="1" t="e">
        <f ca="1">IMAGE("https://www.asahi-net.or.jp/~yq3t-hruc/img/MA.gif")</f>
        <v>#NAME?</v>
      </c>
      <c r="E67" t="str">
        <f t="shared" ca="1" si="3"/>
        <v>=IMAGE("https://www.asahi-net.or.jp/~yq3t-hruc/img/MA.gif")</v>
      </c>
      <c r="F67" s="14" t="str">
        <f t="shared" ca="1" si="4"/>
        <v>https://www.asahi-net.or.jp/~yq3t-hruc/img/MA.gif</v>
      </c>
      <c r="H67" s="1"/>
      <c r="J67" s="8">
        <f t="shared" ca="1" si="0"/>
        <v>0.32991538386974417</v>
      </c>
      <c r="K67" s="6">
        <f ca="1">RANK(J67,$J$61:$J$75)+60</f>
        <v>70</v>
      </c>
      <c r="L67" s="7" t="str">
        <f ca="1">VLOOKUP(K67,$A:$B,2,FALSE)</f>
        <v>ラオス</v>
      </c>
      <c r="M67" s="9" t="e">
        <f ca="1">VLOOKUP(K67,$A:$C,3,FALSE)</f>
        <v>#NAME?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6">
        <v>68</v>
      </c>
      <c r="B68" s="7" t="s">
        <v>74</v>
      </c>
      <c r="C68" s="1" t="e">
        <f ca="1">IMAGE("https://www.asahi-net.or.jp/~yq3t-hruc/img/MN.gif")</f>
        <v>#NAME?</v>
      </c>
      <c r="E68" t="str">
        <f t="shared" ca="1" si="3"/>
        <v>=IMAGE("https://www.asahi-net.or.jp/~yq3t-hruc/img/MN.gif")</v>
      </c>
      <c r="F68" s="14" t="str">
        <f t="shared" ca="1" si="4"/>
        <v>https://www.asahi-net.or.jp/~yq3t-hruc/img/MN.gif</v>
      </c>
      <c r="H68" s="1"/>
      <c r="J68" s="8">
        <f t="shared" ca="1" si="0"/>
        <v>0.35268668567643346</v>
      </c>
      <c r="K68" s="6">
        <f ca="1">RANK(J68,$J$61:$J$75)+60</f>
        <v>68</v>
      </c>
      <c r="L68" s="7" t="str">
        <f ca="1">VLOOKUP(K68,$A:$B,2,FALSE)</f>
        <v>モンゴル</v>
      </c>
      <c r="M68" s="9" t="e">
        <f ca="1">VLOOKUP(K68,$A:$C,3,FALSE)</f>
        <v>#NAME?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6">
        <v>69</v>
      </c>
      <c r="B69" s="7" t="s">
        <v>75</v>
      </c>
      <c r="C69" s="1" t="e">
        <f ca="1">IMAGE("https://www.asahi-net.or.jp/~yq3t-hruc/img/MO.gif")</f>
        <v>#NAME?</v>
      </c>
      <c r="E69" t="str">
        <f t="shared" ca="1" si="3"/>
        <v>=IMAGE("https://www.asahi-net.or.jp/~yq3t-hruc/img/MO.gif")</v>
      </c>
      <c r="F69" s="14" t="str">
        <f t="shared" ca="1" si="4"/>
        <v>https://www.asahi-net.or.jp/~yq3t-hruc/img/MO.gif</v>
      </c>
      <c r="H69" s="1"/>
      <c r="J69" s="8">
        <f t="shared" ca="1" si="0"/>
        <v>6.7949863928763898E-2</v>
      </c>
      <c r="K69" s="6">
        <f ca="1">RANK(J69,$J$61:$J$75)+60</f>
        <v>73</v>
      </c>
      <c r="L69" s="7" t="str">
        <f ca="1">VLOOKUP(K69,$A:$B,2,FALSE)</f>
        <v>ルーマニア</v>
      </c>
      <c r="M69" s="9" t="e">
        <f ca="1">VLOOKUP(K69,$A:$C,3,FALSE)</f>
        <v>#NAME?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6">
        <v>70</v>
      </c>
      <c r="B70" s="7" t="s">
        <v>76</v>
      </c>
      <c r="C70" s="1" t="e">
        <f ca="1">IMAGE("https://www.asahi-net.or.jp/~yq3t-hruc/img/LA.gif")</f>
        <v>#NAME?</v>
      </c>
      <c r="E70" t="str">
        <f t="shared" ca="1" si="3"/>
        <v>=IMAGE("https://www.asahi-net.or.jp/~yq3t-hruc/img/LA.gif")</v>
      </c>
      <c r="F70" s="14" t="str">
        <f t="shared" ca="1" si="4"/>
        <v>https://www.asahi-net.or.jp/~yq3t-hruc/img/LA.gif</v>
      </c>
      <c r="H70" s="1"/>
      <c r="J70" s="8">
        <f t="shared" ca="1" si="0"/>
        <v>4.9511787195490875E-2</v>
      </c>
      <c r="K70" s="6">
        <f ca="1">RANK(J70,$J$61:$J$75)+60</f>
        <v>74</v>
      </c>
      <c r="L70" s="7" t="str">
        <f ca="1">VLOOKUP(K70,$A:$B,2,FALSE)</f>
        <v>ルクセンブルク</v>
      </c>
      <c r="M70" s="9" t="e">
        <f ca="1">VLOOKUP(K70,$A:$C,3,FALSE)</f>
        <v>#NAME?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6">
        <v>71</v>
      </c>
      <c r="B71" s="7" t="s">
        <v>77</v>
      </c>
      <c r="C71" s="1" t="e">
        <f ca="1">IMAGE("https://www.asahi-net.or.jp/~yq3t-hruc/img/LV.gif")</f>
        <v>#NAME?</v>
      </c>
      <c r="E71" t="str">
        <f t="shared" ca="1" si="3"/>
        <v>=IMAGE("https://www.asahi-net.or.jp/~yq3t-hruc/img/LV.gif")</v>
      </c>
      <c r="F71" s="14" t="str">
        <f t="shared" ca="1" si="4"/>
        <v>https://www.asahi-net.or.jp/~yq3t-hruc/img/LV.gif</v>
      </c>
      <c r="H71" s="1"/>
      <c r="J71" s="8">
        <f t="shared" ca="1" si="0"/>
        <v>0.19997516148658812</v>
      </c>
      <c r="K71" s="6">
        <f ca="1">RANK(J71,$J$61:$J$75)+60</f>
        <v>72</v>
      </c>
      <c r="L71" s="7" t="str">
        <f ca="1">VLOOKUP(K71,$A:$B,2,FALSE)</f>
        <v>リトアニア</v>
      </c>
      <c r="M71" s="9" t="e">
        <f ca="1">VLOOKUP(K71,$A:$C,3,FALSE)</f>
        <v>#NAME?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6">
        <v>72</v>
      </c>
      <c r="B72" s="7" t="s">
        <v>78</v>
      </c>
      <c r="C72" s="1" t="e">
        <f ca="1">IMAGE("https://www.asahi-net.or.jp/~yq3t-hruc/img/LT.gif")</f>
        <v>#NAME?</v>
      </c>
      <c r="E72" t="str">
        <f t="shared" ca="1" si="3"/>
        <v>=IMAGE("https://www.asahi-net.or.jp/~yq3t-hruc/img/LT.gif")</v>
      </c>
      <c r="F72" s="14" t="str">
        <f t="shared" ca="1" si="4"/>
        <v>https://www.asahi-net.or.jp/~yq3t-hruc/img/LT.gif</v>
      </c>
      <c r="H72" s="1"/>
      <c r="J72" s="8">
        <f t="shared" ca="1" si="0"/>
        <v>0.37894640499043419</v>
      </c>
      <c r="K72" s="6">
        <f ca="1">RANK(J72,$J$61:$J$75)+60</f>
        <v>65</v>
      </c>
      <c r="L72" s="7" t="str">
        <f ca="1">VLOOKUP(K72,$A:$B,2,FALSE)</f>
        <v>メキシコ</v>
      </c>
      <c r="M72" s="9" t="e">
        <f ca="1">VLOOKUP(K72,$A:$C,3,FALSE)</f>
        <v>#NAME?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6">
        <v>73</v>
      </c>
      <c r="B73" s="7" t="s">
        <v>79</v>
      </c>
      <c r="C73" s="1" t="e">
        <f ca="1">IMAGE("https://www.asahi-net.or.jp/~yq3t-hruc/img/RO.gif")</f>
        <v>#NAME?</v>
      </c>
      <c r="E73" t="str">
        <f t="shared" ca="1" si="3"/>
        <v>=IMAGE("https://www.asahi-net.or.jp/~yq3t-hruc/img/RO.gif")</v>
      </c>
      <c r="F73" s="14" t="str">
        <f t="shared" ca="1" si="4"/>
        <v>https://www.asahi-net.or.jp/~yq3t-hruc/img/RO.gif</v>
      </c>
      <c r="H73" s="1"/>
      <c r="J73" s="8">
        <f t="shared" ca="1" si="0"/>
        <v>0.36437326007732884</v>
      </c>
      <c r="K73" s="6">
        <f ca="1">RANK(J73,$J$61:$J$75)+60</f>
        <v>66</v>
      </c>
      <c r="L73" s="7" t="str">
        <f ca="1">VLOOKUP(K73,$A:$B,2,FALSE)</f>
        <v>モナコ</v>
      </c>
      <c r="M73" s="9" t="e">
        <f ca="1">VLOOKUP(K73,$A:$C,3,FALSE)</f>
        <v>#NAME?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6">
        <v>74</v>
      </c>
      <c r="B74" s="7" t="s">
        <v>80</v>
      </c>
      <c r="C74" s="1" t="e">
        <f ca="1">IMAGE("https://www.asahi-net.or.jp/~yq3t-hruc/img/LU.gif")</f>
        <v>#NAME?</v>
      </c>
      <c r="E74" t="str">
        <f t="shared" ca="1" si="3"/>
        <v>=IMAGE("https://www.asahi-net.or.jp/~yq3t-hruc/img/LU.gif")</v>
      </c>
      <c r="F74" s="14" t="str">
        <f t="shared" ca="1" si="4"/>
        <v>https://www.asahi-net.or.jp/~yq3t-hruc/img/LU.gif</v>
      </c>
      <c r="H74" s="1"/>
      <c r="J74" s="8">
        <f t="shared" ca="1" si="0"/>
        <v>0.39303000003234356</v>
      </c>
      <c r="K74" s="6">
        <f ca="1">RANK(J74,$J$61:$J$75)+60</f>
        <v>64</v>
      </c>
      <c r="L74" s="7" t="str">
        <f ca="1">VLOOKUP(K74,$A:$B,2,FALSE)</f>
        <v>ミャンマー</v>
      </c>
      <c r="M74" s="9" t="e">
        <f ca="1">VLOOKUP(K74,$A:$C,3,FALSE)</f>
        <v>#NAME?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6">
        <v>75</v>
      </c>
      <c r="B75" s="7" t="s">
        <v>81</v>
      </c>
      <c r="C75" s="1" t="e">
        <f ca="1">IMAGE("https://www.asahi-net.or.jp/~yq3t-hruc/img/RU.gif")</f>
        <v>#NAME?</v>
      </c>
      <c r="E75" t="str">
        <f t="shared" ca="1" si="3"/>
        <v>=IMAGE("https://www.asahi-net.or.jp/~yq3t-hruc/img/RU.gif")</v>
      </c>
      <c r="F75" s="14" t="str">
        <f t="shared" ca="1" si="4"/>
        <v>https://www.asahi-net.or.jp/~yq3t-hruc/img/RU.gif</v>
      </c>
      <c r="H75" s="1"/>
      <c r="J75" s="8">
        <f t="shared" ca="1" si="0"/>
        <v>0.33138789868252094</v>
      </c>
      <c r="K75" s="6">
        <f ca="1">RANK(J75,$J$61:$J$75)+60</f>
        <v>69</v>
      </c>
      <c r="L75" s="7" t="str">
        <f ca="1">VLOOKUP(K75,$A:$B,2,FALSE)</f>
        <v>モンテネグロ</v>
      </c>
      <c r="M75" s="9" t="e">
        <f ca="1">VLOOKUP(K75,$A:$C,3,FALSE)</f>
        <v>#NAME?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F76" s="1"/>
      <c r="H76" s="1"/>
      <c r="J76" s="1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F77" s="1"/>
      <c r="H77" s="1"/>
      <c r="J77" s="1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F78" s="1"/>
      <c r="H78" s="1"/>
      <c r="J78" s="1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F79" s="1"/>
      <c r="H79" s="1"/>
      <c r="J79" s="1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F80" s="1"/>
      <c r="H80" s="1"/>
      <c r="J80" s="1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F81" s="1"/>
      <c r="H81" s="1"/>
      <c r="J81" s="1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F82" s="1"/>
      <c r="H82" s="1"/>
      <c r="J82" s="1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F83" s="1"/>
      <c r="H83" s="1"/>
      <c r="J83" s="1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F84" s="1"/>
      <c r="H84" s="1"/>
      <c r="J84" s="1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F85" s="1"/>
      <c r="H85" s="1"/>
      <c r="J85" s="1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F86" s="1"/>
      <c r="H86" s="1"/>
      <c r="J86" s="1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F87" s="1"/>
      <c r="H87" s="1"/>
      <c r="J87" s="1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F88" s="1"/>
      <c r="H88" s="1"/>
      <c r="J88" s="1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F89" s="1"/>
      <c r="H89" s="1"/>
      <c r="J89" s="1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F90" s="1"/>
      <c r="H90" s="1"/>
      <c r="J90" s="1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F91" s="1"/>
      <c r="H91" s="1"/>
      <c r="J91" s="1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F92" s="1"/>
      <c r="H92" s="1"/>
      <c r="J92" s="1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F93" s="1"/>
      <c r="H93" s="1"/>
      <c r="J93" s="1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F94" s="1"/>
      <c r="H94" s="1"/>
      <c r="J94" s="1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F95" s="1"/>
      <c r="H95" s="1"/>
      <c r="J95" s="1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F96" s="1"/>
      <c r="H96" s="1"/>
      <c r="J96" s="1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F97" s="1"/>
      <c r="H97" s="1"/>
      <c r="J97" s="1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F98" s="1"/>
      <c r="H98" s="1"/>
      <c r="J98" s="1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F99" s="1"/>
      <c r="H99" s="1"/>
      <c r="J99" s="1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F100" s="1"/>
      <c r="H100" s="1"/>
      <c r="J100" s="1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F101" s="1"/>
      <c r="H101" s="1"/>
      <c r="J101" s="1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F102" s="1"/>
      <c r="H102" s="1"/>
      <c r="J102" s="1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F103" s="1"/>
      <c r="H103" s="1"/>
      <c r="J103" s="1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F104" s="1"/>
      <c r="H104" s="1"/>
      <c r="J104" s="1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F105" s="1"/>
      <c r="H105" s="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F106" s="1"/>
      <c r="H106" s="1"/>
      <c r="J106" s="1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F107" s="1"/>
      <c r="H107" s="1"/>
      <c r="J107" s="1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F108" s="1"/>
      <c r="H108" s="1"/>
      <c r="J108" s="1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F109" s="1"/>
      <c r="H109" s="1"/>
      <c r="J109" s="1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F110" s="1"/>
      <c r="H110" s="1"/>
      <c r="J110" s="1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F111" s="1"/>
      <c r="H111" s="1"/>
      <c r="J111" s="1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F112" s="1"/>
      <c r="H112" s="1"/>
      <c r="J112" s="1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F113" s="1"/>
      <c r="H113" s="1"/>
      <c r="J113" s="1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F114" s="1"/>
      <c r="H114" s="1"/>
      <c r="J114" s="1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F115" s="1"/>
      <c r="H115" s="1"/>
      <c r="J115" s="1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F116" s="1"/>
      <c r="H116" s="1"/>
      <c r="J116" s="1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F117" s="1"/>
      <c r="H117" s="1"/>
      <c r="J117" s="1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F118" s="1"/>
      <c r="H118" s="1"/>
      <c r="J118" s="1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F119" s="1"/>
      <c r="H119" s="1"/>
      <c r="J119" s="1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F120" s="1"/>
      <c r="H120" s="1"/>
      <c r="J120" s="1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F121" s="1"/>
      <c r="H121" s="1"/>
      <c r="J121" s="1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F122" s="1"/>
      <c r="H122" s="1"/>
      <c r="J122" s="1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F123" s="1"/>
      <c r="H123" s="1"/>
      <c r="J123" s="1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F124" s="1"/>
      <c r="H124" s="1"/>
      <c r="J124" s="1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F125" s="1"/>
      <c r="H125" s="1"/>
      <c r="J125" s="1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F126" s="1"/>
      <c r="H126" s="1"/>
      <c r="J126" s="1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F127" s="1"/>
      <c r="H127" s="1"/>
      <c r="J127" s="1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F128" s="1"/>
      <c r="H128" s="1"/>
      <c r="J128" s="1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F129" s="1"/>
      <c r="H129" s="1"/>
      <c r="J129" s="1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F130" s="1"/>
      <c r="H130" s="1"/>
      <c r="J130" s="1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F131" s="1"/>
      <c r="H131" s="1"/>
      <c r="J131" s="1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F132" s="1"/>
      <c r="H132" s="1"/>
      <c r="J132" s="1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F133" s="1"/>
      <c r="H133" s="1"/>
      <c r="J133" s="1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F134" s="1"/>
      <c r="H134" s="1"/>
      <c r="J134" s="1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F135" s="1"/>
      <c r="H135" s="1"/>
      <c r="J135" s="1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F136" s="1"/>
      <c r="H136" s="1"/>
      <c r="J136" s="1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F137" s="1"/>
      <c r="H137" s="1"/>
      <c r="J137" s="1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F138" s="1"/>
      <c r="H138" s="1"/>
      <c r="J138" s="1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F139" s="1"/>
      <c r="H139" s="1"/>
      <c r="J139" s="1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F140" s="1"/>
      <c r="H140" s="1"/>
      <c r="J140" s="1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F141" s="1"/>
      <c r="H141" s="1"/>
      <c r="J141" s="1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F142" s="1"/>
      <c r="H142" s="1"/>
      <c r="J142" s="1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F143" s="1"/>
      <c r="H143" s="1"/>
      <c r="J143" s="1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F144" s="1"/>
      <c r="H144" s="1"/>
      <c r="J144" s="1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F145" s="1"/>
      <c r="H145" s="1"/>
      <c r="J145" s="1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F146" s="1"/>
      <c r="H146" s="1"/>
      <c r="J146" s="1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F147" s="1"/>
      <c r="H147" s="1"/>
      <c r="J147" s="1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F148" s="1"/>
      <c r="H148" s="1"/>
      <c r="J148" s="1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F149" s="1"/>
      <c r="H149" s="1"/>
      <c r="J149" s="1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F150" s="1"/>
      <c r="H150" s="1"/>
      <c r="J150" s="1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F151" s="1"/>
      <c r="H151" s="1"/>
      <c r="J151" s="1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F152" s="1"/>
      <c r="H152" s="1"/>
      <c r="J152" s="1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F153" s="1"/>
      <c r="H153" s="1"/>
      <c r="J153" s="1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F154" s="1"/>
      <c r="H154" s="1"/>
      <c r="J154" s="1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F155" s="1"/>
      <c r="H155" s="1"/>
      <c r="J155" s="1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F156" s="1"/>
      <c r="H156" s="1"/>
      <c r="J156" s="1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F157" s="1"/>
      <c r="H157" s="1"/>
      <c r="J157" s="1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F158" s="1"/>
      <c r="H158" s="1"/>
      <c r="J158" s="1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F159" s="1"/>
      <c r="H159" s="1"/>
      <c r="J159" s="1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F160" s="1"/>
      <c r="H160" s="1"/>
      <c r="J160" s="1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F161" s="1"/>
      <c r="H161" s="1"/>
      <c r="J161" s="1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F162" s="1"/>
      <c r="H162" s="1"/>
      <c r="J162" s="1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F163" s="1"/>
      <c r="H163" s="1"/>
      <c r="J163" s="1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F164" s="1"/>
      <c r="H164" s="1"/>
      <c r="J164" s="1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F165" s="1"/>
      <c r="H165" s="1"/>
      <c r="J165" s="1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F166" s="1"/>
      <c r="H166" s="1"/>
      <c r="J166" s="1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F167" s="1"/>
      <c r="H167" s="1"/>
      <c r="J167" s="1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F168" s="1"/>
      <c r="H168" s="1"/>
      <c r="J168" s="1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F169" s="1"/>
      <c r="H169" s="1"/>
      <c r="J169" s="1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F170" s="1"/>
      <c r="H170" s="1"/>
      <c r="J170" s="1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F171" s="1"/>
      <c r="H171" s="1"/>
      <c r="J171" s="1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F172" s="1"/>
      <c r="H172" s="1"/>
      <c r="J172" s="1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F173" s="1"/>
      <c r="H173" s="1"/>
      <c r="J173" s="1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F174" s="1"/>
      <c r="H174" s="1"/>
      <c r="J174" s="1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F175" s="1"/>
      <c r="H175" s="1"/>
      <c r="J175" s="1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F176" s="1"/>
      <c r="H176" s="1"/>
      <c r="J176" s="1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F177" s="1"/>
      <c r="H177" s="1"/>
      <c r="J177" s="1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F178" s="1"/>
      <c r="H178" s="1"/>
      <c r="J178" s="1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F179" s="1"/>
      <c r="H179" s="1"/>
      <c r="J179" s="1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F180" s="1"/>
      <c r="H180" s="1"/>
      <c r="J180" s="1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F181" s="1"/>
      <c r="H181" s="1"/>
      <c r="J181" s="1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F182" s="1"/>
      <c r="H182" s="1"/>
      <c r="J182" s="1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F183" s="1"/>
      <c r="H183" s="1"/>
      <c r="J183" s="1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F184" s="1"/>
      <c r="H184" s="1"/>
      <c r="J184" s="1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F185" s="1"/>
      <c r="H185" s="1"/>
      <c r="J185" s="1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F186" s="1"/>
      <c r="H186" s="1"/>
      <c r="J186" s="1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F187" s="1"/>
      <c r="H187" s="1"/>
      <c r="J187" s="1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F188" s="1"/>
      <c r="H188" s="1"/>
      <c r="J188" s="1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F189" s="1"/>
      <c r="H189" s="1"/>
      <c r="J189" s="1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F190" s="1"/>
      <c r="H190" s="1"/>
      <c r="J190" s="1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F191" s="1"/>
      <c r="H191" s="1"/>
      <c r="J191" s="1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F192" s="1"/>
      <c r="H192" s="1"/>
      <c r="J192" s="1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F193" s="1"/>
      <c r="H193" s="1"/>
      <c r="J193" s="1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F194" s="1"/>
      <c r="H194" s="1"/>
      <c r="J194" s="1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F195" s="1"/>
      <c r="H195" s="1"/>
      <c r="J195" s="1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F196" s="1"/>
      <c r="H196" s="1"/>
      <c r="J196" s="1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F197" s="1"/>
      <c r="H197" s="1"/>
      <c r="J197" s="1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F198" s="1"/>
      <c r="H198" s="1"/>
      <c r="J198" s="1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F199" s="1"/>
      <c r="H199" s="1"/>
      <c r="J199" s="1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F200" s="1"/>
      <c r="H200" s="1"/>
      <c r="J200" s="1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F201" s="1"/>
      <c r="H201" s="1"/>
      <c r="J201" s="1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F202" s="1"/>
      <c r="H202" s="1"/>
      <c r="J202" s="1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F203" s="1"/>
      <c r="H203" s="1"/>
      <c r="J203" s="1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F204" s="1"/>
      <c r="H204" s="1"/>
      <c r="J204" s="1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F205" s="1"/>
      <c r="H205" s="1"/>
      <c r="J205" s="1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F206" s="1"/>
      <c r="H206" s="1"/>
      <c r="J206" s="1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F207" s="1"/>
      <c r="H207" s="1"/>
      <c r="J207" s="1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F208" s="1"/>
      <c r="H208" s="1"/>
      <c r="J208" s="1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F209" s="1"/>
      <c r="H209" s="1"/>
      <c r="J209" s="1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F210" s="1"/>
      <c r="H210" s="1"/>
      <c r="J210" s="1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F211" s="1"/>
      <c r="H211" s="1"/>
      <c r="J211" s="1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F212" s="1"/>
      <c r="H212" s="1"/>
      <c r="J212" s="1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F213" s="1"/>
      <c r="H213" s="1"/>
      <c r="J213" s="1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F214" s="1"/>
      <c r="H214" s="1"/>
      <c r="J214" s="1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F215" s="1"/>
      <c r="H215" s="1"/>
      <c r="J215" s="1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F216" s="1"/>
      <c r="H216" s="1"/>
      <c r="J216" s="1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F217" s="1"/>
      <c r="H217" s="1"/>
      <c r="J217" s="1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F218" s="1"/>
      <c r="H218" s="1"/>
      <c r="J218" s="1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F219" s="1"/>
      <c r="H219" s="1"/>
      <c r="J219" s="1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F220" s="1"/>
      <c r="H220" s="1"/>
      <c r="J220" s="1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F221" s="1"/>
      <c r="H221" s="1"/>
      <c r="J221" s="1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F222" s="1"/>
      <c r="H222" s="1"/>
      <c r="J222" s="1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F223" s="1"/>
      <c r="H223" s="1"/>
      <c r="J223" s="1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F224" s="1"/>
      <c r="H224" s="1"/>
      <c r="J224" s="1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F225" s="1"/>
      <c r="H225" s="1"/>
      <c r="J225" s="1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F226" s="1"/>
      <c r="H226" s="1"/>
      <c r="J226" s="1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F227" s="1"/>
      <c r="H227" s="1"/>
      <c r="J227" s="1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F228" s="1"/>
      <c r="H228" s="1"/>
      <c r="J228" s="1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F229" s="1"/>
      <c r="H229" s="1"/>
      <c r="J229" s="1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F230" s="1"/>
      <c r="H230" s="1"/>
      <c r="J230" s="1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F231" s="1"/>
      <c r="H231" s="1"/>
      <c r="J231" s="1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F232" s="1"/>
      <c r="H232" s="1"/>
      <c r="J232" s="1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F233" s="1"/>
      <c r="H233" s="1"/>
      <c r="J233" s="1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F234" s="1"/>
      <c r="H234" s="1"/>
      <c r="J234" s="1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F235" s="1"/>
      <c r="H235" s="1"/>
      <c r="J235" s="1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F236" s="1"/>
      <c r="H236" s="1"/>
      <c r="J236" s="1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F237" s="1"/>
      <c r="H237" s="1"/>
      <c r="J237" s="1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F238" s="1"/>
      <c r="H238" s="1"/>
      <c r="J238" s="1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F239" s="1"/>
      <c r="H239" s="1"/>
      <c r="J239" s="1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F240" s="1"/>
      <c r="H240" s="1"/>
      <c r="J240" s="1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F241" s="1"/>
      <c r="H241" s="1"/>
      <c r="J241" s="1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F242" s="1"/>
      <c r="H242" s="1"/>
      <c r="J242" s="1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F243" s="1"/>
      <c r="H243" s="1"/>
      <c r="J243" s="1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F244" s="1"/>
      <c r="H244" s="1"/>
      <c r="J244" s="1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F245" s="1"/>
      <c r="H245" s="1"/>
      <c r="J245" s="1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F246" s="1"/>
      <c r="H246" s="1"/>
      <c r="J246" s="1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F247" s="1"/>
      <c r="H247" s="1"/>
      <c r="J247" s="1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F248" s="1"/>
      <c r="H248" s="1"/>
      <c r="J248" s="1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F249" s="1"/>
      <c r="H249" s="1"/>
      <c r="J249" s="1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F250" s="1"/>
      <c r="H250" s="1"/>
      <c r="J250" s="1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F251" s="1"/>
      <c r="H251" s="1"/>
      <c r="J251" s="1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F252" s="1"/>
      <c r="H252" s="1"/>
      <c r="J252" s="1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F253" s="1"/>
      <c r="H253" s="1"/>
      <c r="J253" s="1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F254" s="1"/>
      <c r="H254" s="1"/>
      <c r="J254" s="1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F255" s="1"/>
      <c r="H255" s="1"/>
      <c r="J255" s="1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F256" s="1"/>
      <c r="H256" s="1"/>
      <c r="J256" s="1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F257" s="1"/>
      <c r="H257" s="1"/>
      <c r="J257" s="1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F258" s="1"/>
      <c r="H258" s="1"/>
      <c r="J258" s="1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F259" s="1"/>
      <c r="H259" s="1"/>
      <c r="J259" s="1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F260" s="1"/>
      <c r="H260" s="1"/>
      <c r="J260" s="1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F261" s="1"/>
      <c r="H261" s="1"/>
      <c r="J261" s="1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F262" s="1"/>
      <c r="H262" s="1"/>
      <c r="J262" s="1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F263" s="1"/>
      <c r="H263" s="1"/>
      <c r="J263" s="1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F264" s="1"/>
      <c r="H264" s="1"/>
      <c r="J264" s="1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F265" s="1"/>
      <c r="H265" s="1"/>
      <c r="J265" s="1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F266" s="1"/>
      <c r="H266" s="1"/>
      <c r="J266" s="1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F267" s="1"/>
      <c r="H267" s="1"/>
      <c r="J267" s="1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F268" s="1"/>
      <c r="H268" s="1"/>
      <c r="J268" s="1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F269" s="1"/>
      <c r="H269" s="1"/>
      <c r="J269" s="1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F270" s="1"/>
      <c r="H270" s="1"/>
      <c r="J270" s="1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F271" s="1"/>
      <c r="H271" s="1"/>
      <c r="J271" s="1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F272" s="1"/>
      <c r="H272" s="1"/>
      <c r="J272" s="1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F273" s="1"/>
      <c r="H273" s="1"/>
      <c r="J273" s="1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F274" s="1"/>
      <c r="H274" s="1"/>
      <c r="J274" s="1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F275" s="1"/>
      <c r="H275" s="1"/>
      <c r="J275" s="1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F276" s="1"/>
      <c r="H276" s="1"/>
      <c r="J276" s="1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F277" s="1"/>
      <c r="H277" s="1"/>
      <c r="J277" s="1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F278" s="1"/>
      <c r="H278" s="1"/>
      <c r="J278" s="1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F279" s="1"/>
      <c r="H279" s="1"/>
      <c r="J279" s="1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F280" s="1"/>
      <c r="H280" s="1"/>
      <c r="J280" s="1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F281" s="1"/>
      <c r="H281" s="1"/>
      <c r="J281" s="1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F282" s="1"/>
      <c r="H282" s="1"/>
      <c r="J282" s="1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F283" s="1"/>
      <c r="H283" s="1"/>
      <c r="J283" s="1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F284" s="1"/>
      <c r="H284" s="1"/>
      <c r="J284" s="1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F285" s="1"/>
      <c r="H285" s="1"/>
      <c r="J285" s="1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F286" s="1"/>
      <c r="H286" s="1"/>
      <c r="J286" s="1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F287" s="1"/>
      <c r="H287" s="1"/>
      <c r="J287" s="1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F288" s="1"/>
      <c r="H288" s="1"/>
      <c r="J288" s="1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F289" s="1"/>
      <c r="H289" s="1"/>
      <c r="J289" s="1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F290" s="1"/>
      <c r="H290" s="1"/>
      <c r="J290" s="1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F291" s="1"/>
      <c r="H291" s="1"/>
      <c r="J291" s="1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F292" s="1"/>
      <c r="H292" s="1"/>
      <c r="J292" s="1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F293" s="1"/>
      <c r="H293" s="1"/>
      <c r="J293" s="1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F294" s="1"/>
      <c r="H294" s="1"/>
      <c r="J294" s="1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F295" s="1"/>
      <c r="H295" s="1"/>
      <c r="J295" s="1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F296" s="1"/>
      <c r="H296" s="1"/>
      <c r="J296" s="1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F297" s="1"/>
      <c r="H297" s="1"/>
      <c r="J297" s="1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F298" s="1"/>
      <c r="H298" s="1"/>
      <c r="J298" s="1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F299" s="1"/>
      <c r="H299" s="1"/>
      <c r="J299" s="1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F300" s="1"/>
      <c r="H300" s="1"/>
      <c r="J300" s="1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F301" s="1"/>
      <c r="H301" s="1"/>
      <c r="J301" s="1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F302" s="1"/>
      <c r="H302" s="1"/>
      <c r="J302" s="1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F303" s="1"/>
      <c r="H303" s="1"/>
      <c r="J303" s="1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F304" s="1"/>
      <c r="H304" s="1"/>
      <c r="J304" s="1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F305" s="1"/>
      <c r="H305" s="1"/>
      <c r="J305" s="1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F306" s="1"/>
      <c r="H306" s="1"/>
      <c r="J306" s="1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F307" s="1"/>
      <c r="H307" s="1"/>
      <c r="J307" s="1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F308" s="1"/>
      <c r="H308" s="1"/>
      <c r="J308" s="1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F309" s="1"/>
      <c r="H309" s="1"/>
      <c r="J309" s="1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F310" s="1"/>
      <c r="H310" s="1"/>
      <c r="J310" s="1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F311" s="1"/>
      <c r="H311" s="1"/>
      <c r="J311" s="1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F312" s="1"/>
      <c r="H312" s="1"/>
      <c r="J312" s="1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F313" s="1"/>
      <c r="H313" s="1"/>
      <c r="J313" s="1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F314" s="1"/>
      <c r="H314" s="1"/>
      <c r="J314" s="1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F315" s="1"/>
      <c r="H315" s="1"/>
      <c r="J315" s="1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F316" s="1"/>
      <c r="H316" s="1"/>
      <c r="J316" s="1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F317" s="1"/>
      <c r="H317" s="1"/>
      <c r="J317" s="1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F318" s="1"/>
      <c r="H318" s="1"/>
      <c r="J318" s="1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F319" s="1"/>
      <c r="H319" s="1"/>
      <c r="J319" s="1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F320" s="1"/>
      <c r="H320" s="1"/>
      <c r="J320" s="1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F321" s="1"/>
      <c r="H321" s="1"/>
      <c r="J321" s="1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F322" s="1"/>
      <c r="H322" s="1"/>
      <c r="J322" s="1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F323" s="1"/>
      <c r="H323" s="1"/>
      <c r="J323" s="1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F324" s="1"/>
      <c r="H324" s="1"/>
      <c r="J324" s="1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F325" s="1"/>
      <c r="H325" s="1"/>
      <c r="J325" s="1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F326" s="1"/>
      <c r="H326" s="1"/>
      <c r="J326" s="1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F327" s="1"/>
      <c r="H327" s="1"/>
      <c r="J327" s="1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F328" s="1"/>
      <c r="H328" s="1"/>
      <c r="J328" s="1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F329" s="1"/>
      <c r="H329" s="1"/>
      <c r="J329" s="1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F330" s="1"/>
      <c r="H330" s="1"/>
      <c r="J330" s="1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F331" s="1"/>
      <c r="H331" s="1"/>
      <c r="J331" s="1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F332" s="1"/>
      <c r="H332" s="1"/>
      <c r="J332" s="1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F333" s="1"/>
      <c r="H333" s="1"/>
      <c r="J333" s="1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F334" s="1"/>
      <c r="H334" s="1"/>
      <c r="J334" s="1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F335" s="1"/>
      <c r="H335" s="1"/>
      <c r="J335" s="1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F336" s="1"/>
      <c r="H336" s="1"/>
      <c r="J336" s="1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F337" s="1"/>
      <c r="H337" s="1"/>
      <c r="J337" s="1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F338" s="1"/>
      <c r="H338" s="1"/>
      <c r="J338" s="1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F339" s="1"/>
      <c r="H339" s="1"/>
      <c r="J339" s="1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F340" s="1"/>
      <c r="H340" s="1"/>
      <c r="J340" s="1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F341" s="1"/>
      <c r="H341" s="1"/>
      <c r="J341" s="1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F342" s="1"/>
      <c r="H342" s="1"/>
      <c r="J342" s="1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F343" s="1"/>
      <c r="H343" s="1"/>
      <c r="J343" s="1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F344" s="1"/>
      <c r="H344" s="1"/>
      <c r="J344" s="1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F345" s="1"/>
      <c r="H345" s="1"/>
      <c r="J345" s="1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F346" s="1"/>
      <c r="H346" s="1"/>
      <c r="J346" s="1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F347" s="1"/>
      <c r="H347" s="1"/>
      <c r="J347" s="1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F348" s="1"/>
      <c r="H348" s="1"/>
      <c r="J348" s="1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F349" s="1"/>
      <c r="H349" s="1"/>
      <c r="J349" s="1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F350" s="1"/>
      <c r="H350" s="1"/>
      <c r="J350" s="1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F351" s="1"/>
      <c r="H351" s="1"/>
      <c r="J351" s="1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F352" s="1"/>
      <c r="H352" s="1"/>
      <c r="J352" s="1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F353" s="1"/>
      <c r="H353" s="1"/>
      <c r="J353" s="1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F354" s="1"/>
      <c r="H354" s="1"/>
      <c r="J354" s="1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F355" s="1"/>
      <c r="H355" s="1"/>
      <c r="J355" s="1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F356" s="1"/>
      <c r="H356" s="1"/>
      <c r="J356" s="1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F357" s="1"/>
      <c r="H357" s="1"/>
      <c r="J357" s="1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F358" s="1"/>
      <c r="H358" s="1"/>
      <c r="J358" s="1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F359" s="1"/>
      <c r="H359" s="1"/>
      <c r="J359" s="1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F360" s="1"/>
      <c r="H360" s="1"/>
      <c r="J360" s="1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F361" s="1"/>
      <c r="H361" s="1"/>
      <c r="J361" s="1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F362" s="1"/>
      <c r="H362" s="1"/>
      <c r="J362" s="1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F363" s="1"/>
      <c r="H363" s="1"/>
      <c r="J363" s="1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F364" s="1"/>
      <c r="H364" s="1"/>
      <c r="J364" s="1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F365" s="1"/>
      <c r="H365" s="1"/>
      <c r="J365" s="1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F366" s="1"/>
      <c r="H366" s="1"/>
      <c r="J366" s="1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F367" s="1"/>
      <c r="H367" s="1"/>
      <c r="J367" s="1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F368" s="1"/>
      <c r="H368" s="1"/>
      <c r="J368" s="1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F369" s="1"/>
      <c r="H369" s="1"/>
      <c r="J369" s="1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F370" s="1"/>
      <c r="H370" s="1"/>
      <c r="J370" s="1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F371" s="1"/>
      <c r="H371" s="1"/>
      <c r="J371" s="1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F372" s="1"/>
      <c r="H372" s="1"/>
      <c r="J372" s="1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F373" s="1"/>
      <c r="H373" s="1"/>
      <c r="J373" s="1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F374" s="1"/>
      <c r="H374" s="1"/>
      <c r="J374" s="1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F375" s="1"/>
      <c r="H375" s="1"/>
      <c r="J375" s="1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F376" s="1"/>
      <c r="H376" s="1"/>
      <c r="J376" s="1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F377" s="1"/>
      <c r="H377" s="1"/>
      <c r="J377" s="1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F378" s="1"/>
      <c r="H378" s="1"/>
      <c r="J378" s="1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F379" s="1"/>
      <c r="H379" s="1"/>
      <c r="J379" s="1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F380" s="1"/>
      <c r="H380" s="1"/>
      <c r="J380" s="1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F381" s="1"/>
      <c r="H381" s="1"/>
      <c r="J381" s="1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F382" s="1"/>
      <c r="H382" s="1"/>
      <c r="J382" s="1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F383" s="1"/>
      <c r="H383" s="1"/>
      <c r="J383" s="1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F384" s="1"/>
      <c r="H384" s="1"/>
      <c r="J384" s="1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F385" s="1"/>
      <c r="H385" s="1"/>
      <c r="J385" s="1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F386" s="1"/>
      <c r="H386" s="1"/>
      <c r="J386" s="1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F387" s="1"/>
      <c r="H387" s="1"/>
      <c r="J387" s="1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F388" s="1"/>
      <c r="H388" s="1"/>
      <c r="J388" s="1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F389" s="1"/>
      <c r="H389" s="1"/>
      <c r="J389" s="1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F390" s="1"/>
      <c r="H390" s="1"/>
      <c r="J390" s="1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F391" s="1"/>
      <c r="H391" s="1"/>
      <c r="J391" s="1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F392" s="1"/>
      <c r="H392" s="1"/>
      <c r="J392" s="1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F393" s="1"/>
      <c r="H393" s="1"/>
      <c r="J393" s="1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F394" s="1"/>
      <c r="H394" s="1"/>
      <c r="J394" s="1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F395" s="1"/>
      <c r="H395" s="1"/>
      <c r="J395" s="1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F396" s="1"/>
      <c r="H396" s="1"/>
      <c r="J396" s="1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F397" s="1"/>
      <c r="H397" s="1"/>
      <c r="J397" s="1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F398" s="1"/>
      <c r="H398" s="1"/>
      <c r="J398" s="1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F399" s="1"/>
      <c r="H399" s="1"/>
      <c r="J399" s="1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F400" s="1"/>
      <c r="H400" s="1"/>
      <c r="J400" s="1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F401" s="1"/>
      <c r="H401" s="1"/>
      <c r="J401" s="1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F402" s="1"/>
      <c r="H402" s="1"/>
      <c r="J402" s="1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F403" s="1"/>
      <c r="H403" s="1"/>
      <c r="J403" s="1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F404" s="1"/>
      <c r="H404" s="1"/>
      <c r="J404" s="1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F405" s="1"/>
      <c r="H405" s="1"/>
      <c r="J405" s="1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F406" s="1"/>
      <c r="H406" s="1"/>
      <c r="J406" s="1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F407" s="1"/>
      <c r="H407" s="1"/>
      <c r="J407" s="1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F408" s="1"/>
      <c r="H408" s="1"/>
      <c r="J408" s="1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F409" s="1"/>
      <c r="H409" s="1"/>
      <c r="J409" s="1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F410" s="1"/>
      <c r="H410" s="1"/>
      <c r="J410" s="1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F411" s="1"/>
      <c r="H411" s="1"/>
      <c r="J411" s="1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F412" s="1"/>
      <c r="H412" s="1"/>
      <c r="J412" s="1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F413" s="1"/>
      <c r="H413" s="1"/>
      <c r="J413" s="1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F414" s="1"/>
      <c r="H414" s="1"/>
      <c r="J414" s="1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F415" s="1"/>
      <c r="H415" s="1"/>
      <c r="J415" s="1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F416" s="1"/>
      <c r="H416" s="1"/>
      <c r="J416" s="1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F417" s="1"/>
      <c r="H417" s="1"/>
      <c r="J417" s="1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F418" s="1"/>
      <c r="H418" s="1"/>
      <c r="J418" s="1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F419" s="1"/>
      <c r="H419" s="1"/>
      <c r="J419" s="1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F420" s="1"/>
      <c r="H420" s="1"/>
      <c r="J420" s="1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F421" s="1"/>
      <c r="H421" s="1"/>
      <c r="J421" s="1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F422" s="1"/>
      <c r="H422" s="1"/>
      <c r="J422" s="1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F423" s="1"/>
      <c r="H423" s="1"/>
      <c r="J423" s="1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F424" s="1"/>
      <c r="H424" s="1"/>
      <c r="J424" s="1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F425" s="1"/>
      <c r="H425" s="1"/>
      <c r="J425" s="1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F426" s="1"/>
      <c r="H426" s="1"/>
      <c r="J426" s="1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F427" s="1"/>
      <c r="H427" s="1"/>
      <c r="J427" s="1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F428" s="1"/>
      <c r="H428" s="1"/>
      <c r="J428" s="1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F429" s="1"/>
      <c r="H429" s="1"/>
      <c r="J429" s="1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F430" s="1"/>
      <c r="H430" s="1"/>
      <c r="J430" s="1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F431" s="1"/>
      <c r="H431" s="1"/>
      <c r="J431" s="1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F432" s="1"/>
      <c r="H432" s="1"/>
      <c r="J432" s="1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F433" s="1"/>
      <c r="H433" s="1"/>
      <c r="J433" s="1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F434" s="1"/>
      <c r="H434" s="1"/>
      <c r="J434" s="1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F435" s="1"/>
      <c r="H435" s="1"/>
      <c r="J435" s="1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F436" s="1"/>
      <c r="H436" s="1"/>
      <c r="J436" s="1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F437" s="1"/>
      <c r="H437" s="1"/>
      <c r="J437" s="1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F438" s="1"/>
      <c r="H438" s="1"/>
      <c r="J438" s="1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F439" s="1"/>
      <c r="H439" s="1"/>
      <c r="J439" s="1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F440" s="1"/>
      <c r="H440" s="1"/>
      <c r="J440" s="1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F441" s="1"/>
      <c r="H441" s="1"/>
      <c r="J441" s="1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F442" s="1"/>
      <c r="H442" s="1"/>
      <c r="J442" s="1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F443" s="1"/>
      <c r="H443" s="1"/>
      <c r="J443" s="1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F444" s="1"/>
      <c r="H444" s="1"/>
      <c r="J444" s="1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F445" s="1"/>
      <c r="H445" s="1"/>
      <c r="J445" s="1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F446" s="1"/>
      <c r="H446" s="1"/>
      <c r="J446" s="1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F447" s="1"/>
      <c r="H447" s="1"/>
      <c r="J447" s="1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F448" s="1"/>
      <c r="H448" s="1"/>
      <c r="J448" s="1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F449" s="1"/>
      <c r="H449" s="1"/>
      <c r="J449" s="1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F450" s="1"/>
      <c r="H450" s="1"/>
      <c r="J450" s="1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F451" s="1"/>
      <c r="H451" s="1"/>
      <c r="J451" s="1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F452" s="1"/>
      <c r="H452" s="1"/>
      <c r="J452" s="1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F453" s="1"/>
      <c r="H453" s="1"/>
      <c r="J453" s="1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F454" s="1"/>
      <c r="H454" s="1"/>
      <c r="J454" s="1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F455" s="1"/>
      <c r="H455" s="1"/>
      <c r="J455" s="1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F456" s="1"/>
      <c r="H456" s="1"/>
      <c r="J456" s="1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F457" s="1"/>
      <c r="H457" s="1"/>
      <c r="J457" s="1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F458" s="1"/>
      <c r="H458" s="1"/>
      <c r="J458" s="1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F459" s="1"/>
      <c r="H459" s="1"/>
      <c r="J459" s="1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F460" s="1"/>
      <c r="H460" s="1"/>
      <c r="J460" s="1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F461" s="1"/>
      <c r="H461" s="1"/>
      <c r="J461" s="1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F462" s="1"/>
      <c r="H462" s="1"/>
      <c r="J462" s="1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F463" s="1"/>
      <c r="H463" s="1"/>
      <c r="J463" s="1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F464" s="1"/>
      <c r="H464" s="1"/>
      <c r="J464" s="1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F465" s="1"/>
      <c r="H465" s="1"/>
      <c r="J465" s="1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F466" s="1"/>
      <c r="H466" s="1"/>
      <c r="J466" s="1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F467" s="1"/>
      <c r="H467" s="1"/>
      <c r="J467" s="1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F468" s="1"/>
      <c r="H468" s="1"/>
      <c r="J468" s="1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F469" s="1"/>
      <c r="H469" s="1"/>
      <c r="J469" s="1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F470" s="1"/>
      <c r="H470" s="1"/>
      <c r="J470" s="1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F471" s="1"/>
      <c r="H471" s="1"/>
      <c r="J471" s="1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F472" s="1"/>
      <c r="H472" s="1"/>
      <c r="J472" s="1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F473" s="1"/>
      <c r="H473" s="1"/>
      <c r="J473" s="1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F474" s="1"/>
      <c r="H474" s="1"/>
      <c r="J474" s="1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F475" s="1"/>
      <c r="H475" s="1"/>
      <c r="J475" s="1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F476" s="1"/>
      <c r="H476" s="1"/>
      <c r="J476" s="1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F477" s="1"/>
      <c r="H477" s="1"/>
      <c r="J477" s="1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F478" s="1"/>
      <c r="H478" s="1"/>
      <c r="J478" s="1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F479" s="1"/>
      <c r="H479" s="1"/>
      <c r="J479" s="1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F480" s="1"/>
      <c r="H480" s="1"/>
      <c r="J480" s="1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F481" s="1"/>
      <c r="H481" s="1"/>
      <c r="J481" s="1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F482" s="1"/>
      <c r="H482" s="1"/>
      <c r="J482" s="1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F483" s="1"/>
      <c r="H483" s="1"/>
      <c r="J483" s="1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F484" s="1"/>
      <c r="H484" s="1"/>
      <c r="J484" s="1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F485" s="1"/>
      <c r="H485" s="1"/>
      <c r="J485" s="1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F486" s="1"/>
      <c r="H486" s="1"/>
      <c r="J486" s="1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F487" s="1"/>
      <c r="H487" s="1"/>
      <c r="J487" s="1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F488" s="1"/>
      <c r="H488" s="1"/>
      <c r="J488" s="1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F489" s="1"/>
      <c r="H489" s="1"/>
      <c r="J489" s="1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F490" s="1"/>
      <c r="H490" s="1"/>
      <c r="J490" s="1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F491" s="1"/>
      <c r="H491" s="1"/>
      <c r="J491" s="1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F492" s="1"/>
      <c r="H492" s="1"/>
      <c r="J492" s="1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F493" s="1"/>
      <c r="H493" s="1"/>
      <c r="J493" s="1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F494" s="1"/>
      <c r="H494" s="1"/>
      <c r="J494" s="1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F495" s="1"/>
      <c r="H495" s="1"/>
      <c r="J495" s="1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F496" s="1"/>
      <c r="H496" s="1"/>
      <c r="J496" s="1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F497" s="1"/>
      <c r="H497" s="1"/>
      <c r="J497" s="1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F498" s="1"/>
      <c r="H498" s="1"/>
      <c r="J498" s="1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F499" s="1"/>
      <c r="H499" s="1"/>
      <c r="J499" s="1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F500" s="1"/>
      <c r="H500" s="1"/>
      <c r="J500" s="1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F501" s="1"/>
      <c r="H501" s="1"/>
      <c r="J501" s="1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F502" s="1"/>
      <c r="H502" s="1"/>
      <c r="J502" s="1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F503" s="1"/>
      <c r="H503" s="1"/>
      <c r="J503" s="1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F504" s="1"/>
      <c r="H504" s="1"/>
      <c r="J504" s="1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F505" s="1"/>
      <c r="H505" s="1"/>
      <c r="J505" s="1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F506" s="1"/>
      <c r="H506" s="1"/>
      <c r="J506" s="1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F507" s="1"/>
      <c r="H507" s="1"/>
      <c r="J507" s="1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F508" s="1"/>
      <c r="H508" s="1"/>
      <c r="J508" s="1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F509" s="1"/>
      <c r="H509" s="1"/>
      <c r="J509" s="1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F510" s="1"/>
      <c r="H510" s="1"/>
      <c r="J510" s="1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F511" s="1"/>
      <c r="H511" s="1"/>
      <c r="J511" s="1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F512" s="1"/>
      <c r="H512" s="1"/>
      <c r="J512" s="1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F513" s="1"/>
      <c r="H513" s="1"/>
      <c r="J513" s="1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F514" s="1"/>
      <c r="H514" s="1"/>
      <c r="J514" s="1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F515" s="1"/>
      <c r="H515" s="1"/>
      <c r="J515" s="1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F516" s="1"/>
      <c r="H516" s="1"/>
      <c r="J516" s="1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F517" s="1"/>
      <c r="H517" s="1"/>
      <c r="J517" s="1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F518" s="1"/>
      <c r="H518" s="1"/>
      <c r="J518" s="1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F519" s="1"/>
      <c r="H519" s="1"/>
      <c r="J519" s="1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F520" s="1"/>
      <c r="H520" s="1"/>
      <c r="J520" s="1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F521" s="1"/>
      <c r="H521" s="1"/>
      <c r="J521" s="1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F522" s="1"/>
      <c r="H522" s="1"/>
      <c r="J522" s="1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F523" s="1"/>
      <c r="H523" s="1"/>
      <c r="J523" s="1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F524" s="1"/>
      <c r="H524" s="1"/>
      <c r="J524" s="1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F525" s="1"/>
      <c r="H525" s="1"/>
      <c r="J525" s="1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F526" s="1"/>
      <c r="H526" s="1"/>
      <c r="J526" s="1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F527" s="1"/>
      <c r="H527" s="1"/>
      <c r="J527" s="1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F528" s="1"/>
      <c r="H528" s="1"/>
      <c r="J528" s="1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F529" s="1"/>
      <c r="H529" s="1"/>
      <c r="J529" s="1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F530" s="1"/>
      <c r="H530" s="1"/>
      <c r="J530" s="1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F531" s="1"/>
      <c r="H531" s="1"/>
      <c r="J531" s="1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F532" s="1"/>
      <c r="H532" s="1"/>
      <c r="J532" s="1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F533" s="1"/>
      <c r="H533" s="1"/>
      <c r="J533" s="1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F534" s="1"/>
      <c r="H534" s="1"/>
      <c r="J534" s="1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F535" s="1"/>
      <c r="H535" s="1"/>
      <c r="J535" s="1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F536" s="1"/>
      <c r="H536" s="1"/>
      <c r="J536" s="1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F537" s="1"/>
      <c r="H537" s="1"/>
      <c r="J537" s="1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F538" s="1"/>
      <c r="H538" s="1"/>
      <c r="J538" s="1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F539" s="1"/>
      <c r="H539" s="1"/>
      <c r="J539" s="1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F540" s="1"/>
      <c r="H540" s="1"/>
      <c r="J540" s="1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F541" s="1"/>
      <c r="H541" s="1"/>
      <c r="J541" s="1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F542" s="1"/>
      <c r="H542" s="1"/>
      <c r="J542" s="1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F543" s="1"/>
      <c r="H543" s="1"/>
      <c r="J543" s="1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F544" s="1"/>
      <c r="H544" s="1"/>
      <c r="J544" s="1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F545" s="1"/>
      <c r="H545" s="1"/>
      <c r="J545" s="1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F546" s="1"/>
      <c r="H546" s="1"/>
      <c r="J546" s="1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F547" s="1"/>
      <c r="H547" s="1"/>
      <c r="J547" s="1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F548" s="1"/>
      <c r="H548" s="1"/>
      <c r="J548" s="1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F549" s="1"/>
      <c r="H549" s="1"/>
      <c r="J549" s="1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F550" s="1"/>
      <c r="H550" s="1"/>
      <c r="J550" s="1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F551" s="1"/>
      <c r="H551" s="1"/>
      <c r="J551" s="1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F552" s="1"/>
      <c r="H552" s="1"/>
      <c r="J552" s="1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F553" s="1"/>
      <c r="H553" s="1"/>
      <c r="J553" s="1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F554" s="1"/>
      <c r="H554" s="1"/>
      <c r="J554" s="1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F555" s="1"/>
      <c r="H555" s="1"/>
      <c r="J555" s="1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F556" s="1"/>
      <c r="H556" s="1"/>
      <c r="J556" s="1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F557" s="1"/>
      <c r="H557" s="1"/>
      <c r="J557" s="1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F558" s="1"/>
      <c r="H558" s="1"/>
      <c r="J558" s="1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F559" s="1"/>
      <c r="H559" s="1"/>
      <c r="J559" s="1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F560" s="1"/>
      <c r="H560" s="1"/>
      <c r="J560" s="1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F561" s="1"/>
      <c r="H561" s="1"/>
      <c r="J561" s="1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F562" s="1"/>
      <c r="H562" s="1"/>
      <c r="J562" s="1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F563" s="1"/>
      <c r="H563" s="1"/>
      <c r="J563" s="1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F564" s="1"/>
      <c r="H564" s="1"/>
      <c r="J564" s="1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F565" s="1"/>
      <c r="H565" s="1"/>
      <c r="J565" s="1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F566" s="1"/>
      <c r="H566" s="1"/>
      <c r="J566" s="1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F567" s="1"/>
      <c r="H567" s="1"/>
      <c r="J567" s="1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F568" s="1"/>
      <c r="H568" s="1"/>
      <c r="J568" s="1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F569" s="1"/>
      <c r="H569" s="1"/>
      <c r="J569" s="1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F570" s="1"/>
      <c r="H570" s="1"/>
      <c r="J570" s="1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F571" s="1"/>
      <c r="H571" s="1"/>
      <c r="J571" s="1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F572" s="1"/>
      <c r="H572" s="1"/>
      <c r="J572" s="1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F573" s="1"/>
      <c r="H573" s="1"/>
      <c r="J573" s="1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F574" s="1"/>
      <c r="H574" s="1"/>
      <c r="J574" s="1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F575" s="1"/>
      <c r="H575" s="1"/>
      <c r="J575" s="1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F576" s="1"/>
      <c r="H576" s="1"/>
      <c r="J576" s="1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F577" s="1"/>
      <c r="H577" s="1"/>
      <c r="J577" s="1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F578" s="1"/>
      <c r="H578" s="1"/>
      <c r="J578" s="1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F579" s="1"/>
      <c r="H579" s="1"/>
      <c r="J579" s="1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F580" s="1"/>
      <c r="H580" s="1"/>
      <c r="J580" s="1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F581" s="1"/>
      <c r="H581" s="1"/>
      <c r="J581" s="1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F582" s="1"/>
      <c r="H582" s="1"/>
      <c r="J582" s="1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F583" s="1"/>
      <c r="H583" s="1"/>
      <c r="J583" s="1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F584" s="1"/>
      <c r="H584" s="1"/>
      <c r="J584" s="1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F585" s="1"/>
      <c r="H585" s="1"/>
      <c r="J585" s="1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F586" s="1"/>
      <c r="H586" s="1"/>
      <c r="J586" s="1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F587" s="1"/>
      <c r="H587" s="1"/>
      <c r="J587" s="1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F588" s="1"/>
      <c r="H588" s="1"/>
      <c r="J588" s="1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F589" s="1"/>
      <c r="H589" s="1"/>
      <c r="J589" s="1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F590" s="1"/>
      <c r="H590" s="1"/>
      <c r="J590" s="1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F591" s="1"/>
      <c r="H591" s="1"/>
      <c r="J591" s="1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F592" s="1"/>
      <c r="H592" s="1"/>
      <c r="J592" s="1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F593" s="1"/>
      <c r="H593" s="1"/>
      <c r="J593" s="1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F594" s="1"/>
      <c r="H594" s="1"/>
      <c r="J594" s="1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F595" s="1"/>
      <c r="H595" s="1"/>
      <c r="J595" s="1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F596" s="1"/>
      <c r="H596" s="1"/>
      <c r="J596" s="1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F597" s="1"/>
      <c r="H597" s="1"/>
      <c r="J597" s="1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F598" s="1"/>
      <c r="H598" s="1"/>
      <c r="J598" s="1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F599" s="1"/>
      <c r="H599" s="1"/>
      <c r="J599" s="1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F600" s="1"/>
      <c r="H600" s="1"/>
      <c r="J600" s="1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F601" s="1"/>
      <c r="H601" s="1"/>
      <c r="J601" s="1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F602" s="1"/>
      <c r="H602" s="1"/>
      <c r="J602" s="1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F603" s="1"/>
      <c r="H603" s="1"/>
      <c r="J603" s="1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F604" s="1"/>
      <c r="H604" s="1"/>
      <c r="J604" s="1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F605" s="1"/>
      <c r="H605" s="1"/>
      <c r="J605" s="1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F606" s="1"/>
      <c r="H606" s="1"/>
      <c r="J606" s="1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F607" s="1"/>
      <c r="H607" s="1"/>
      <c r="J607" s="1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F608" s="1"/>
      <c r="H608" s="1"/>
      <c r="J608" s="1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F609" s="1"/>
      <c r="H609" s="1"/>
      <c r="J609" s="1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F610" s="1"/>
      <c r="H610" s="1"/>
      <c r="J610" s="1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F611" s="1"/>
      <c r="H611" s="1"/>
      <c r="J611" s="1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F612" s="1"/>
      <c r="H612" s="1"/>
      <c r="J612" s="1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F613" s="1"/>
      <c r="H613" s="1"/>
      <c r="J613" s="1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F614" s="1"/>
      <c r="H614" s="1"/>
      <c r="J614" s="1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F615" s="1"/>
      <c r="H615" s="1"/>
      <c r="J615" s="1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F616" s="1"/>
      <c r="H616" s="1"/>
      <c r="J616" s="1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F617" s="1"/>
      <c r="H617" s="1"/>
      <c r="J617" s="1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F618" s="1"/>
      <c r="H618" s="1"/>
      <c r="J618" s="1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F619" s="1"/>
      <c r="H619" s="1"/>
      <c r="J619" s="1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F620" s="1"/>
      <c r="H620" s="1"/>
      <c r="J620" s="1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F621" s="1"/>
      <c r="H621" s="1"/>
      <c r="J621" s="1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F622" s="1"/>
      <c r="H622" s="1"/>
      <c r="J622" s="1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F623" s="1"/>
      <c r="H623" s="1"/>
      <c r="J623" s="1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F624" s="1"/>
      <c r="H624" s="1"/>
      <c r="J624" s="1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F625" s="1"/>
      <c r="H625" s="1"/>
      <c r="J625" s="1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F626" s="1"/>
      <c r="H626" s="1"/>
      <c r="J626" s="1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F627" s="1"/>
      <c r="H627" s="1"/>
      <c r="J627" s="1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F628" s="1"/>
      <c r="H628" s="1"/>
      <c r="J628" s="1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F629" s="1"/>
      <c r="H629" s="1"/>
      <c r="J629" s="1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F630" s="1"/>
      <c r="H630" s="1"/>
      <c r="J630" s="1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F631" s="1"/>
      <c r="H631" s="1"/>
      <c r="J631" s="1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F632" s="1"/>
      <c r="H632" s="1"/>
      <c r="J632" s="1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F633" s="1"/>
      <c r="H633" s="1"/>
      <c r="J633" s="1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F634" s="1"/>
      <c r="H634" s="1"/>
      <c r="J634" s="1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F635" s="1"/>
      <c r="H635" s="1"/>
      <c r="J635" s="1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F636" s="1"/>
      <c r="H636" s="1"/>
      <c r="J636" s="1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F637" s="1"/>
      <c r="H637" s="1"/>
      <c r="J637" s="1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F638" s="1"/>
      <c r="H638" s="1"/>
      <c r="J638" s="1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F639" s="1"/>
      <c r="H639" s="1"/>
      <c r="J639" s="1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F640" s="1"/>
      <c r="H640" s="1"/>
      <c r="J640" s="1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F641" s="1"/>
      <c r="H641" s="1"/>
      <c r="J641" s="1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F642" s="1"/>
      <c r="H642" s="1"/>
      <c r="J642" s="1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F643" s="1"/>
      <c r="H643" s="1"/>
      <c r="J643" s="1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F644" s="1"/>
      <c r="H644" s="1"/>
      <c r="J644" s="1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F645" s="1"/>
      <c r="H645" s="1"/>
      <c r="J645" s="1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F646" s="1"/>
      <c r="H646" s="1"/>
      <c r="J646" s="1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F647" s="1"/>
      <c r="H647" s="1"/>
      <c r="J647" s="1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F648" s="1"/>
      <c r="H648" s="1"/>
      <c r="J648" s="1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F649" s="1"/>
      <c r="H649" s="1"/>
      <c r="J649" s="1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F650" s="1"/>
      <c r="H650" s="1"/>
      <c r="J650" s="1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F651" s="1"/>
      <c r="H651" s="1"/>
      <c r="J651" s="1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F652" s="1"/>
      <c r="H652" s="1"/>
      <c r="J652" s="1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F653" s="1"/>
      <c r="H653" s="1"/>
      <c r="J653" s="1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F654" s="1"/>
      <c r="H654" s="1"/>
      <c r="J654" s="1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F655" s="1"/>
      <c r="H655" s="1"/>
      <c r="J655" s="1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F656" s="1"/>
      <c r="H656" s="1"/>
      <c r="J656" s="1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F657" s="1"/>
      <c r="H657" s="1"/>
      <c r="J657" s="1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F658" s="1"/>
      <c r="H658" s="1"/>
      <c r="J658" s="1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F659" s="1"/>
      <c r="H659" s="1"/>
      <c r="J659" s="1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F660" s="1"/>
      <c r="H660" s="1"/>
      <c r="J660" s="1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F661" s="1"/>
      <c r="H661" s="1"/>
      <c r="J661" s="1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F662" s="1"/>
      <c r="H662" s="1"/>
      <c r="J662" s="1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F663" s="1"/>
      <c r="H663" s="1"/>
      <c r="J663" s="1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F664" s="1"/>
      <c r="H664" s="1"/>
      <c r="J664" s="1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F665" s="1"/>
      <c r="H665" s="1"/>
      <c r="J665" s="1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F666" s="1"/>
      <c r="H666" s="1"/>
      <c r="J666" s="1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F667" s="1"/>
      <c r="H667" s="1"/>
      <c r="J667" s="1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F668" s="1"/>
      <c r="H668" s="1"/>
      <c r="J668" s="1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F669" s="1"/>
      <c r="H669" s="1"/>
      <c r="J669" s="1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F670" s="1"/>
      <c r="H670" s="1"/>
      <c r="J670" s="1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F671" s="1"/>
      <c r="H671" s="1"/>
      <c r="J671" s="1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F672" s="1"/>
      <c r="H672" s="1"/>
      <c r="J672" s="1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F673" s="1"/>
      <c r="H673" s="1"/>
      <c r="J673" s="1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F674" s="1"/>
      <c r="H674" s="1"/>
      <c r="J674" s="1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F675" s="1"/>
      <c r="H675" s="1"/>
      <c r="J675" s="1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F676" s="1"/>
      <c r="H676" s="1"/>
      <c r="J676" s="1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F677" s="1"/>
      <c r="H677" s="1"/>
      <c r="J677" s="1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F678" s="1"/>
      <c r="H678" s="1"/>
      <c r="J678" s="1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F679" s="1"/>
      <c r="H679" s="1"/>
      <c r="J679" s="1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F680" s="1"/>
      <c r="H680" s="1"/>
      <c r="J680" s="1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F681" s="1"/>
      <c r="H681" s="1"/>
      <c r="J681" s="1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F682" s="1"/>
      <c r="H682" s="1"/>
      <c r="J682" s="1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F683" s="1"/>
      <c r="H683" s="1"/>
      <c r="J683" s="1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F684" s="1"/>
      <c r="H684" s="1"/>
      <c r="J684" s="1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F685" s="1"/>
      <c r="H685" s="1"/>
      <c r="J685" s="1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F686" s="1"/>
      <c r="H686" s="1"/>
      <c r="J686" s="1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F687" s="1"/>
      <c r="H687" s="1"/>
      <c r="J687" s="1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F688" s="1"/>
      <c r="H688" s="1"/>
      <c r="J688" s="1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F689" s="1"/>
      <c r="H689" s="1"/>
      <c r="J689" s="1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F690" s="1"/>
      <c r="H690" s="1"/>
      <c r="J690" s="1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F691" s="1"/>
      <c r="H691" s="1"/>
      <c r="J691" s="1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F692" s="1"/>
      <c r="H692" s="1"/>
      <c r="J692" s="1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F693" s="1"/>
      <c r="H693" s="1"/>
      <c r="J693" s="1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F694" s="1"/>
      <c r="H694" s="1"/>
      <c r="J694" s="1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F695" s="1"/>
      <c r="H695" s="1"/>
      <c r="J695" s="1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F696" s="1"/>
      <c r="H696" s="1"/>
      <c r="J696" s="1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F697" s="1"/>
      <c r="H697" s="1"/>
      <c r="J697" s="1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F698" s="1"/>
      <c r="H698" s="1"/>
      <c r="J698" s="1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F699" s="1"/>
      <c r="H699" s="1"/>
      <c r="J699" s="1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F700" s="1"/>
      <c r="H700" s="1"/>
      <c r="J700" s="1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F701" s="1"/>
      <c r="H701" s="1"/>
      <c r="J701" s="1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F702" s="1"/>
      <c r="H702" s="1"/>
      <c r="J702" s="1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F703" s="1"/>
      <c r="H703" s="1"/>
      <c r="J703" s="1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F704" s="1"/>
      <c r="H704" s="1"/>
      <c r="J704" s="1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F705" s="1"/>
      <c r="H705" s="1"/>
      <c r="J705" s="1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F706" s="1"/>
      <c r="H706" s="1"/>
      <c r="J706" s="1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F707" s="1"/>
      <c r="H707" s="1"/>
      <c r="J707" s="1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F708" s="1"/>
      <c r="H708" s="1"/>
      <c r="J708" s="1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F709" s="1"/>
      <c r="H709" s="1"/>
      <c r="J709" s="1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F710" s="1"/>
      <c r="H710" s="1"/>
      <c r="J710" s="1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F711" s="1"/>
      <c r="H711" s="1"/>
      <c r="J711" s="1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F712" s="1"/>
      <c r="H712" s="1"/>
      <c r="J712" s="1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F713" s="1"/>
      <c r="H713" s="1"/>
      <c r="J713" s="1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F714" s="1"/>
      <c r="H714" s="1"/>
      <c r="J714" s="1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F715" s="1"/>
      <c r="H715" s="1"/>
      <c r="J715" s="1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F716" s="1"/>
      <c r="H716" s="1"/>
      <c r="J716" s="1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F717" s="1"/>
      <c r="H717" s="1"/>
      <c r="J717" s="1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F718" s="1"/>
      <c r="H718" s="1"/>
      <c r="J718" s="1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F719" s="1"/>
      <c r="H719" s="1"/>
      <c r="J719" s="1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F720" s="1"/>
      <c r="H720" s="1"/>
      <c r="J720" s="1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F721" s="1"/>
      <c r="H721" s="1"/>
      <c r="J721" s="1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F722" s="1"/>
      <c r="H722" s="1"/>
      <c r="J722" s="1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F723" s="1"/>
      <c r="H723" s="1"/>
      <c r="J723" s="1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F724" s="1"/>
      <c r="H724" s="1"/>
      <c r="J724" s="1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F725" s="1"/>
      <c r="H725" s="1"/>
      <c r="J725" s="1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F726" s="1"/>
      <c r="H726" s="1"/>
      <c r="J726" s="1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F727" s="1"/>
      <c r="H727" s="1"/>
      <c r="J727" s="1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F728" s="1"/>
      <c r="H728" s="1"/>
      <c r="J728" s="1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F729" s="1"/>
      <c r="H729" s="1"/>
      <c r="J729" s="1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F730" s="1"/>
      <c r="H730" s="1"/>
      <c r="J730" s="1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F731" s="1"/>
      <c r="H731" s="1"/>
      <c r="J731" s="1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F732" s="1"/>
      <c r="H732" s="1"/>
      <c r="J732" s="1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F733" s="1"/>
      <c r="H733" s="1"/>
      <c r="J733" s="1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F734" s="1"/>
      <c r="H734" s="1"/>
      <c r="J734" s="1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F735" s="1"/>
      <c r="H735" s="1"/>
      <c r="J735" s="1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F736" s="1"/>
      <c r="H736" s="1"/>
      <c r="J736" s="1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F737" s="1"/>
      <c r="H737" s="1"/>
      <c r="J737" s="1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F738" s="1"/>
      <c r="H738" s="1"/>
      <c r="J738" s="1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F739" s="1"/>
      <c r="H739" s="1"/>
      <c r="J739" s="1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F740" s="1"/>
      <c r="H740" s="1"/>
      <c r="J740" s="1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F741" s="1"/>
      <c r="H741" s="1"/>
      <c r="J741" s="1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F742" s="1"/>
      <c r="H742" s="1"/>
      <c r="J742" s="1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F743" s="1"/>
      <c r="H743" s="1"/>
      <c r="J743" s="1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F744" s="1"/>
      <c r="H744" s="1"/>
      <c r="J744" s="1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F745" s="1"/>
      <c r="H745" s="1"/>
      <c r="J745" s="1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F746" s="1"/>
      <c r="H746" s="1"/>
      <c r="J746" s="1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F747" s="1"/>
      <c r="H747" s="1"/>
      <c r="J747" s="1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F748" s="1"/>
      <c r="H748" s="1"/>
      <c r="J748" s="1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F749" s="1"/>
      <c r="H749" s="1"/>
      <c r="J749" s="1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F750" s="1"/>
      <c r="H750" s="1"/>
      <c r="J750" s="1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F751" s="1"/>
      <c r="H751" s="1"/>
      <c r="J751" s="1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F752" s="1"/>
      <c r="H752" s="1"/>
      <c r="J752" s="1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F753" s="1"/>
      <c r="H753" s="1"/>
      <c r="J753" s="1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F754" s="1"/>
      <c r="H754" s="1"/>
      <c r="J754" s="1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F755" s="1"/>
      <c r="H755" s="1"/>
      <c r="J755" s="1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F756" s="1"/>
      <c r="H756" s="1"/>
      <c r="J756" s="1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F757" s="1"/>
      <c r="H757" s="1"/>
      <c r="J757" s="1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F758" s="1"/>
      <c r="H758" s="1"/>
      <c r="J758" s="1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F759" s="1"/>
      <c r="H759" s="1"/>
      <c r="J759" s="1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F760" s="1"/>
      <c r="H760" s="1"/>
      <c r="J760" s="1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F761" s="1"/>
      <c r="H761" s="1"/>
      <c r="J761" s="1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F762" s="1"/>
      <c r="H762" s="1"/>
      <c r="J762" s="1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F763" s="1"/>
      <c r="H763" s="1"/>
      <c r="J763" s="1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F764" s="1"/>
      <c r="H764" s="1"/>
      <c r="J764" s="1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F765" s="1"/>
      <c r="H765" s="1"/>
      <c r="J765" s="1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F766" s="1"/>
      <c r="H766" s="1"/>
      <c r="J766" s="1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F767" s="1"/>
      <c r="H767" s="1"/>
      <c r="J767" s="1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F768" s="1"/>
      <c r="H768" s="1"/>
      <c r="J768" s="1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F769" s="1"/>
      <c r="H769" s="1"/>
      <c r="J769" s="1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F770" s="1"/>
      <c r="H770" s="1"/>
      <c r="J770" s="1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F771" s="1"/>
      <c r="H771" s="1"/>
      <c r="J771" s="1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F772" s="1"/>
      <c r="H772" s="1"/>
      <c r="J772" s="1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F773" s="1"/>
      <c r="H773" s="1"/>
      <c r="J773" s="1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F774" s="1"/>
      <c r="H774" s="1"/>
      <c r="J774" s="1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F775" s="1"/>
      <c r="H775" s="1"/>
      <c r="J775" s="1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F776" s="1"/>
      <c r="H776" s="1"/>
      <c r="J776" s="1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F777" s="1"/>
      <c r="H777" s="1"/>
      <c r="J777" s="1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F778" s="1"/>
      <c r="H778" s="1"/>
      <c r="J778" s="1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F779" s="1"/>
      <c r="H779" s="1"/>
      <c r="J779" s="1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F780" s="1"/>
      <c r="H780" s="1"/>
      <c r="J780" s="1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F781" s="1"/>
      <c r="H781" s="1"/>
      <c r="J781" s="1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F782" s="1"/>
      <c r="H782" s="1"/>
      <c r="J782" s="1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F783" s="1"/>
      <c r="H783" s="1"/>
      <c r="J783" s="1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F784" s="1"/>
      <c r="H784" s="1"/>
      <c r="J784" s="1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F785" s="1"/>
      <c r="H785" s="1"/>
      <c r="J785" s="1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F786" s="1"/>
      <c r="H786" s="1"/>
      <c r="J786" s="1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F787" s="1"/>
      <c r="H787" s="1"/>
      <c r="J787" s="1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F788" s="1"/>
      <c r="H788" s="1"/>
      <c r="J788" s="1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F789" s="1"/>
      <c r="H789" s="1"/>
      <c r="J789" s="1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F790" s="1"/>
      <c r="H790" s="1"/>
      <c r="J790" s="1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F791" s="1"/>
      <c r="H791" s="1"/>
      <c r="J791" s="1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F792" s="1"/>
      <c r="H792" s="1"/>
      <c r="J792" s="1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F793" s="1"/>
      <c r="H793" s="1"/>
      <c r="J793" s="1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F794" s="1"/>
      <c r="H794" s="1"/>
      <c r="J794" s="1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F795" s="1"/>
      <c r="H795" s="1"/>
      <c r="J795" s="1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F796" s="1"/>
      <c r="H796" s="1"/>
      <c r="J796" s="1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F797" s="1"/>
      <c r="H797" s="1"/>
      <c r="J797" s="1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F798" s="1"/>
      <c r="H798" s="1"/>
      <c r="J798" s="1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F799" s="1"/>
      <c r="H799" s="1"/>
      <c r="J799" s="1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F800" s="1"/>
      <c r="H800" s="1"/>
      <c r="J800" s="1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F801" s="1"/>
      <c r="H801" s="1"/>
      <c r="J801" s="1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F802" s="1"/>
      <c r="H802" s="1"/>
      <c r="J802" s="1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F803" s="1"/>
      <c r="H803" s="1"/>
      <c r="J803" s="1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F804" s="1"/>
      <c r="H804" s="1"/>
      <c r="J804" s="1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F805" s="1"/>
      <c r="H805" s="1"/>
      <c r="J805" s="1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F806" s="1"/>
      <c r="H806" s="1"/>
      <c r="J806" s="1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F807" s="1"/>
      <c r="H807" s="1"/>
      <c r="J807" s="1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F808" s="1"/>
      <c r="H808" s="1"/>
      <c r="J808" s="1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F809" s="1"/>
      <c r="H809" s="1"/>
      <c r="J809" s="1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F810" s="1"/>
      <c r="H810" s="1"/>
      <c r="J810" s="1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F811" s="1"/>
      <c r="H811" s="1"/>
      <c r="J811" s="1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F812" s="1"/>
      <c r="H812" s="1"/>
      <c r="J812" s="1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F813" s="1"/>
      <c r="H813" s="1"/>
      <c r="J813" s="1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F814" s="1"/>
      <c r="H814" s="1"/>
      <c r="J814" s="1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F815" s="1"/>
      <c r="H815" s="1"/>
      <c r="J815" s="1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F816" s="1"/>
      <c r="H816" s="1"/>
      <c r="J816" s="1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F817" s="1"/>
      <c r="H817" s="1"/>
      <c r="J817" s="1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F818" s="1"/>
      <c r="H818" s="1"/>
      <c r="J818" s="1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F819" s="1"/>
      <c r="H819" s="1"/>
      <c r="J819" s="1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F820" s="1"/>
      <c r="H820" s="1"/>
      <c r="J820" s="1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F821" s="1"/>
      <c r="H821" s="1"/>
      <c r="J821" s="1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F822" s="1"/>
      <c r="H822" s="1"/>
      <c r="J822" s="1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F823" s="1"/>
      <c r="H823" s="1"/>
      <c r="J823" s="1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F824" s="1"/>
      <c r="H824" s="1"/>
      <c r="J824" s="1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F825" s="1"/>
      <c r="H825" s="1"/>
      <c r="J825" s="1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F826" s="1"/>
      <c r="H826" s="1"/>
      <c r="J826" s="1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F827" s="1"/>
      <c r="H827" s="1"/>
      <c r="J827" s="1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F828" s="1"/>
      <c r="H828" s="1"/>
      <c r="J828" s="1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F829" s="1"/>
      <c r="H829" s="1"/>
      <c r="J829" s="1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F830" s="1"/>
      <c r="H830" s="1"/>
      <c r="J830" s="1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F831" s="1"/>
      <c r="H831" s="1"/>
      <c r="J831" s="1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F832" s="1"/>
      <c r="H832" s="1"/>
      <c r="J832" s="1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F833" s="1"/>
      <c r="H833" s="1"/>
      <c r="J833" s="1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F834" s="1"/>
      <c r="H834" s="1"/>
      <c r="J834" s="1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F835" s="1"/>
      <c r="H835" s="1"/>
      <c r="J835" s="1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F836" s="1"/>
      <c r="H836" s="1"/>
      <c r="J836" s="1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F837" s="1"/>
      <c r="H837" s="1"/>
      <c r="J837" s="1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F838" s="1"/>
      <c r="H838" s="1"/>
      <c r="J838" s="1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F839" s="1"/>
      <c r="H839" s="1"/>
      <c r="J839" s="1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F840" s="1"/>
      <c r="H840" s="1"/>
      <c r="J840" s="1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F841" s="1"/>
      <c r="H841" s="1"/>
      <c r="J841" s="1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F842" s="1"/>
      <c r="H842" s="1"/>
      <c r="J842" s="1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F843" s="1"/>
      <c r="H843" s="1"/>
      <c r="J843" s="1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F844" s="1"/>
      <c r="H844" s="1"/>
      <c r="J844" s="1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F845" s="1"/>
      <c r="H845" s="1"/>
      <c r="J845" s="1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F846" s="1"/>
      <c r="H846" s="1"/>
      <c r="J846" s="1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F847" s="1"/>
      <c r="H847" s="1"/>
      <c r="J847" s="1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F848" s="1"/>
      <c r="H848" s="1"/>
      <c r="J848" s="1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F849" s="1"/>
      <c r="H849" s="1"/>
      <c r="J849" s="1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F850" s="1"/>
      <c r="H850" s="1"/>
      <c r="J850" s="1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F851" s="1"/>
      <c r="H851" s="1"/>
      <c r="J851" s="1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F852" s="1"/>
      <c r="H852" s="1"/>
      <c r="J852" s="1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F853" s="1"/>
      <c r="H853" s="1"/>
      <c r="J853" s="1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F854" s="1"/>
      <c r="H854" s="1"/>
      <c r="J854" s="1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F855" s="1"/>
      <c r="H855" s="1"/>
      <c r="J855" s="1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F856" s="1"/>
      <c r="H856" s="1"/>
      <c r="J856" s="1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F857" s="1"/>
      <c r="H857" s="1"/>
      <c r="J857" s="1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F858" s="1"/>
      <c r="H858" s="1"/>
      <c r="J858" s="1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F859" s="1"/>
      <c r="H859" s="1"/>
      <c r="J859" s="1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F860" s="1"/>
      <c r="H860" s="1"/>
      <c r="J860" s="1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F861" s="1"/>
      <c r="H861" s="1"/>
      <c r="J861" s="1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F862" s="1"/>
      <c r="H862" s="1"/>
      <c r="J862" s="1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F863" s="1"/>
      <c r="H863" s="1"/>
      <c r="J863" s="1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F864" s="1"/>
      <c r="H864" s="1"/>
      <c r="J864" s="1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F865" s="1"/>
      <c r="H865" s="1"/>
      <c r="J865" s="1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F866" s="1"/>
      <c r="H866" s="1"/>
      <c r="J866" s="1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F867" s="1"/>
      <c r="H867" s="1"/>
      <c r="J867" s="1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F868" s="1"/>
      <c r="H868" s="1"/>
      <c r="J868" s="1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F869" s="1"/>
      <c r="H869" s="1"/>
      <c r="J869" s="1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F870" s="1"/>
      <c r="H870" s="1"/>
      <c r="J870" s="1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F871" s="1"/>
      <c r="H871" s="1"/>
      <c r="J871" s="1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F872" s="1"/>
      <c r="H872" s="1"/>
      <c r="J872" s="1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F873" s="1"/>
      <c r="H873" s="1"/>
      <c r="J873" s="1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F874" s="1"/>
      <c r="H874" s="1"/>
      <c r="J874" s="1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F875" s="1"/>
      <c r="H875" s="1"/>
      <c r="J875" s="1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F876" s="1"/>
      <c r="H876" s="1"/>
      <c r="J876" s="1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F877" s="1"/>
      <c r="H877" s="1"/>
      <c r="J877" s="1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F878" s="1"/>
      <c r="H878" s="1"/>
      <c r="J878" s="1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F879" s="1"/>
      <c r="H879" s="1"/>
      <c r="J879" s="1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F880" s="1"/>
      <c r="H880" s="1"/>
      <c r="J880" s="1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F881" s="1"/>
      <c r="H881" s="1"/>
      <c r="J881" s="1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F882" s="1"/>
      <c r="H882" s="1"/>
      <c r="J882" s="1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F883" s="1"/>
      <c r="H883" s="1"/>
      <c r="J883" s="1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F884" s="1"/>
      <c r="H884" s="1"/>
      <c r="J884" s="1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F885" s="1"/>
      <c r="H885" s="1"/>
      <c r="J885" s="1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F886" s="1"/>
      <c r="H886" s="1"/>
      <c r="J886" s="1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F887" s="1"/>
      <c r="H887" s="1"/>
      <c r="J887" s="1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F888" s="1"/>
      <c r="H888" s="1"/>
      <c r="J888" s="1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F889" s="1"/>
      <c r="H889" s="1"/>
      <c r="J889" s="1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F890" s="1"/>
      <c r="H890" s="1"/>
      <c r="J890" s="1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F891" s="1"/>
      <c r="H891" s="1"/>
      <c r="J891" s="1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F892" s="1"/>
      <c r="H892" s="1"/>
      <c r="J892" s="1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F893" s="1"/>
      <c r="H893" s="1"/>
      <c r="J893" s="1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F894" s="1"/>
      <c r="H894" s="1"/>
      <c r="J894" s="1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F895" s="1"/>
      <c r="H895" s="1"/>
      <c r="J895" s="1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F896" s="1"/>
      <c r="H896" s="1"/>
      <c r="J896" s="1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F897" s="1"/>
      <c r="H897" s="1"/>
      <c r="J897" s="1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F898" s="1"/>
      <c r="H898" s="1"/>
      <c r="J898" s="1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F899" s="1"/>
      <c r="H899" s="1"/>
      <c r="J899" s="1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F900" s="1"/>
      <c r="H900" s="1"/>
      <c r="J900" s="1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F901" s="1"/>
      <c r="H901" s="1"/>
      <c r="J901" s="1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F902" s="1"/>
      <c r="H902" s="1"/>
      <c r="J902" s="1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F903" s="1"/>
      <c r="H903" s="1"/>
      <c r="J903" s="1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F904" s="1"/>
      <c r="H904" s="1"/>
      <c r="J904" s="1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F905" s="1"/>
      <c r="H905" s="1"/>
      <c r="J905" s="1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F906" s="1"/>
      <c r="H906" s="1"/>
      <c r="J906" s="1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F907" s="1"/>
      <c r="H907" s="1"/>
      <c r="J907" s="1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F908" s="1"/>
      <c r="H908" s="1"/>
      <c r="J908" s="1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F909" s="1"/>
      <c r="H909" s="1"/>
      <c r="J909" s="1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F910" s="1"/>
      <c r="H910" s="1"/>
      <c r="J910" s="1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F911" s="1"/>
      <c r="H911" s="1"/>
      <c r="J911" s="1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F912" s="1"/>
      <c r="H912" s="1"/>
      <c r="J912" s="1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F913" s="1"/>
      <c r="H913" s="1"/>
      <c r="J913" s="1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F914" s="1"/>
      <c r="H914" s="1"/>
      <c r="J914" s="1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F915" s="1"/>
      <c r="H915" s="1"/>
      <c r="J915" s="1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F916" s="1"/>
      <c r="H916" s="1"/>
      <c r="J916" s="1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F917" s="1"/>
      <c r="H917" s="1"/>
      <c r="J917" s="1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F918" s="1"/>
      <c r="H918" s="1"/>
      <c r="J918" s="1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F919" s="1"/>
      <c r="H919" s="1"/>
      <c r="J919" s="1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F920" s="1"/>
      <c r="H920" s="1"/>
      <c r="J920" s="1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F921" s="1"/>
      <c r="H921" s="1"/>
      <c r="J921" s="1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F922" s="1"/>
      <c r="H922" s="1"/>
      <c r="J922" s="1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F923" s="1"/>
      <c r="H923" s="1"/>
      <c r="J923" s="1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F924" s="1"/>
      <c r="H924" s="1"/>
      <c r="J924" s="1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F925" s="1"/>
      <c r="H925" s="1"/>
      <c r="J925" s="1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F926" s="1"/>
      <c r="H926" s="1"/>
      <c r="J926" s="1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F927" s="1"/>
      <c r="H927" s="1"/>
      <c r="J927" s="1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F928" s="1"/>
      <c r="H928" s="1"/>
      <c r="J928" s="1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F929" s="1"/>
      <c r="H929" s="1"/>
      <c r="J929" s="1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F930" s="1"/>
      <c r="H930" s="1"/>
      <c r="J930" s="1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F931" s="1"/>
      <c r="H931" s="1"/>
      <c r="J931" s="1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F932" s="1"/>
      <c r="H932" s="1"/>
      <c r="J932" s="1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F933" s="1"/>
      <c r="H933" s="1"/>
      <c r="J933" s="1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F934" s="1"/>
      <c r="H934" s="1"/>
      <c r="J934" s="1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F935" s="1"/>
      <c r="H935" s="1"/>
      <c r="J935" s="1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F936" s="1"/>
      <c r="H936" s="1"/>
      <c r="J936" s="1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F937" s="1"/>
      <c r="H937" s="1"/>
      <c r="J937" s="1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F938" s="1"/>
      <c r="H938" s="1"/>
      <c r="J938" s="1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F939" s="1"/>
      <c r="H939" s="1"/>
      <c r="J939" s="1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F940" s="1"/>
      <c r="H940" s="1"/>
      <c r="J940" s="1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F941" s="1"/>
      <c r="H941" s="1"/>
      <c r="J941" s="1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F942" s="1"/>
      <c r="H942" s="1"/>
      <c r="J942" s="1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F943" s="1"/>
      <c r="H943" s="1"/>
      <c r="J943" s="1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F944" s="1"/>
      <c r="H944" s="1"/>
      <c r="J944" s="1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F945" s="1"/>
      <c r="H945" s="1"/>
      <c r="J945" s="1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F946" s="1"/>
      <c r="H946" s="1"/>
      <c r="J946" s="1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F947" s="1"/>
      <c r="H947" s="1"/>
      <c r="J947" s="1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F948" s="1"/>
      <c r="H948" s="1"/>
      <c r="J948" s="1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F949" s="1"/>
      <c r="H949" s="1"/>
      <c r="J949" s="1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F950" s="1"/>
      <c r="H950" s="1"/>
      <c r="J950" s="1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F951" s="1"/>
      <c r="H951" s="1"/>
      <c r="J951" s="1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F952" s="1"/>
      <c r="H952" s="1"/>
      <c r="J952" s="1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F953" s="1"/>
      <c r="H953" s="1"/>
      <c r="J953" s="1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F954" s="1"/>
      <c r="H954" s="1"/>
      <c r="J954" s="1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F955" s="1"/>
      <c r="H955" s="1"/>
      <c r="J955" s="1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F956" s="1"/>
      <c r="H956" s="1"/>
      <c r="J956" s="1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F957" s="1"/>
      <c r="H957" s="1"/>
      <c r="J957" s="1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F958" s="1"/>
      <c r="H958" s="1"/>
      <c r="J958" s="1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F959" s="1"/>
      <c r="H959" s="1"/>
      <c r="J959" s="1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F960" s="1"/>
      <c r="H960" s="1"/>
      <c r="J960" s="1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F961" s="1"/>
      <c r="H961" s="1"/>
      <c r="J961" s="1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F962" s="1"/>
      <c r="H962" s="1"/>
      <c r="J962" s="1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F963" s="1"/>
      <c r="H963" s="1"/>
      <c r="J963" s="1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F964" s="1"/>
      <c r="H964" s="1"/>
      <c r="J964" s="1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F965" s="1"/>
      <c r="H965" s="1"/>
      <c r="J965" s="1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F966" s="1"/>
      <c r="H966" s="1"/>
      <c r="J966" s="1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F967" s="1"/>
      <c r="H967" s="1"/>
      <c r="J967" s="1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F968" s="1"/>
      <c r="H968" s="1"/>
      <c r="J968" s="1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F969" s="1"/>
      <c r="H969" s="1"/>
      <c r="J969" s="1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F970" s="1"/>
      <c r="H970" s="1"/>
      <c r="J970" s="1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F971" s="1"/>
      <c r="H971" s="1"/>
      <c r="J971" s="1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F972" s="1"/>
      <c r="H972" s="1"/>
      <c r="J972" s="1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F973" s="1"/>
      <c r="H973" s="1"/>
      <c r="J973" s="1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F974" s="1"/>
      <c r="H974" s="1"/>
      <c r="J974" s="1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F975" s="1"/>
      <c r="H975" s="1"/>
      <c r="J975" s="1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F976" s="1"/>
      <c r="H976" s="1"/>
      <c r="J976" s="1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F977" s="1"/>
      <c r="H977" s="1"/>
      <c r="J977" s="1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F978" s="1"/>
      <c r="H978" s="1"/>
      <c r="J978" s="1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F979" s="1"/>
      <c r="H979" s="1"/>
      <c r="J979" s="1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F980" s="1"/>
      <c r="H980" s="1"/>
      <c r="J980" s="1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F981" s="1"/>
      <c r="H981" s="1"/>
      <c r="J981" s="1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F982" s="1"/>
      <c r="H982" s="1"/>
      <c r="J982" s="1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F983" s="1"/>
      <c r="H983" s="1"/>
      <c r="J983" s="1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F984" s="1"/>
      <c r="H984" s="1"/>
      <c r="J984" s="1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F985" s="1"/>
      <c r="H985" s="1"/>
      <c r="J985" s="1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F986" s="1"/>
      <c r="H986" s="1"/>
      <c r="J986" s="1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F987" s="1"/>
      <c r="H987" s="1"/>
      <c r="J987" s="1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F988" s="1"/>
      <c r="H988" s="1"/>
      <c r="J988" s="1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F989" s="1"/>
      <c r="H989" s="1"/>
      <c r="J989" s="1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F990" s="1"/>
      <c r="H990" s="1"/>
      <c r="J990" s="1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F991" s="1"/>
      <c r="H991" s="1"/>
      <c r="J991" s="1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F992" s="1"/>
      <c r="H992" s="1"/>
      <c r="J992" s="1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F993" s="1"/>
      <c r="H993" s="1"/>
      <c r="J993" s="1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F994" s="1"/>
      <c r="H994" s="1"/>
      <c r="J994" s="1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F995" s="1"/>
      <c r="H995" s="1"/>
      <c r="J995" s="1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F996" s="1"/>
      <c r="H996" s="1"/>
      <c r="J996" s="1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F997" s="1"/>
      <c r="H997" s="1"/>
      <c r="J997" s="1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F998" s="1"/>
      <c r="H998" s="1"/>
      <c r="J998" s="1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F999" s="1"/>
      <c r="H999" s="1"/>
      <c r="J999" s="1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cols>
    <col min="1" max="2" width="4.28515625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A2" s="1">
        <v>1</v>
      </c>
      <c r="B2" s="1" t="s">
        <v>0</v>
      </c>
    </row>
    <row r="3" spans="1:2" x14ac:dyDescent="0.2">
      <c r="A3" s="1">
        <v>2</v>
      </c>
      <c r="B3" s="1" t="s">
        <v>0</v>
      </c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  <row r="16" spans="1:2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  <row r="28" spans="1:2" x14ac:dyDescent="0.2">
      <c r="A28" s="1"/>
      <c r="B28" s="1"/>
    </row>
    <row r="29" spans="1:2" x14ac:dyDescent="0.2">
      <c r="A29" s="1"/>
      <c r="B29" s="1"/>
    </row>
    <row r="30" spans="1:2" x14ac:dyDescent="0.2">
      <c r="A30" s="1"/>
      <c r="B30" s="1"/>
    </row>
    <row r="31" spans="1:2" x14ac:dyDescent="0.2">
      <c r="A31" s="1"/>
      <c r="B31" s="1"/>
    </row>
    <row r="32" spans="1:2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  <row r="1000" spans="1:2" x14ac:dyDescent="0.2">
      <c r="A1000" s="1"/>
      <c r="B1000" s="1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ビンゴ</vt:lpstr>
      <vt:lpstr>数字要素リスト</vt:lpstr>
      <vt:lpstr>シート4</vt:lpstr>
      <vt:lpstr>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</cp:lastModifiedBy>
  <dcterms:modified xsi:type="dcterms:W3CDTF">2022-10-04T14:47:49Z</dcterms:modified>
</cp:coreProperties>
</file>