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minik\Desktop\Maj 2015\Zadanie 5 - demografia\"/>
    </mc:Choice>
  </mc:AlternateContent>
  <bookViews>
    <workbookView xWindow="0" yWindow="0" windowWidth="15315" windowHeight="10155" activeTab="2"/>
  </bookViews>
  <sheets>
    <sheet name="5.1" sheetId="2" r:id="rId1"/>
    <sheet name="5.2" sheetId="3" r:id="rId2"/>
    <sheet name="Główny" sheetId="1" r:id="rId3"/>
  </sheets>
  <definedNames>
    <definedName name="kraina" localSheetId="2">Główny!$A$2:$F$51</definedName>
  </definedNames>
  <calcPr calcId="152511"/>
  <pivotCaches>
    <pivotCache cacheId="6" r:id="rId4"/>
    <pivotCache cacheId="1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3" i="1" l="1"/>
  <c r="AH52" i="1"/>
  <c r="AT52" i="1"/>
  <c r="K3" i="1"/>
  <c r="L3" i="1" s="1"/>
  <c r="M3" i="1" s="1"/>
  <c r="N3" i="1"/>
  <c r="O3" i="1" s="1"/>
  <c r="P3" i="1" s="1"/>
  <c r="Q3" i="1" s="1"/>
  <c r="R3" i="1" s="1"/>
  <c r="S3" i="1" s="1"/>
  <c r="T3" i="1" s="1"/>
  <c r="U3" i="1" s="1"/>
  <c r="K4" i="1"/>
  <c r="L4" i="1" s="1"/>
  <c r="M4" i="1" s="1"/>
  <c r="N4" i="1" s="1"/>
  <c r="O4" i="1" s="1"/>
  <c r="P4" i="1" s="1"/>
  <c r="Q4" i="1" s="1"/>
  <c r="R4" i="1" s="1"/>
  <c r="S4" i="1" s="1"/>
  <c r="T4" i="1" s="1"/>
  <c r="U4" i="1" s="1"/>
  <c r="K5" i="1"/>
  <c r="L5" i="1"/>
  <c r="M5" i="1" s="1"/>
  <c r="N5" i="1" s="1"/>
  <c r="O5" i="1" s="1"/>
  <c r="P5" i="1" s="1"/>
  <c r="Q5" i="1" s="1"/>
  <c r="R5" i="1" s="1"/>
  <c r="S5" i="1" s="1"/>
  <c r="T5" i="1" s="1"/>
  <c r="U5" i="1" s="1"/>
  <c r="K6" i="1"/>
  <c r="L6" i="1"/>
  <c r="M6" i="1"/>
  <c r="N6" i="1" s="1"/>
  <c r="O6" i="1" s="1"/>
  <c r="P6" i="1" s="1"/>
  <c r="Q6" i="1"/>
  <c r="R6" i="1" s="1"/>
  <c r="S6" i="1" s="1"/>
  <c r="T6" i="1" s="1"/>
  <c r="U6" i="1" s="1"/>
  <c r="K7" i="1"/>
  <c r="L7" i="1" s="1"/>
  <c r="M7" i="1" s="1"/>
  <c r="N7" i="1" s="1"/>
  <c r="O7" i="1" s="1"/>
  <c r="P7" i="1" s="1"/>
  <c r="Q7" i="1" s="1"/>
  <c r="R7" i="1" s="1"/>
  <c r="S7" i="1" s="1"/>
  <c r="T7" i="1" s="1"/>
  <c r="U7" i="1" s="1"/>
  <c r="K8" i="1"/>
  <c r="L8" i="1" s="1"/>
  <c r="M8" i="1" s="1"/>
  <c r="N8" i="1" s="1"/>
  <c r="O8" i="1"/>
  <c r="P8" i="1" s="1"/>
  <c r="Q8" i="1" s="1"/>
  <c r="R8" i="1" s="1"/>
  <c r="S8" i="1" s="1"/>
  <c r="T8" i="1" s="1"/>
  <c r="U8" i="1" s="1"/>
  <c r="AH8" i="1" s="1"/>
  <c r="K9" i="1"/>
  <c r="L9" i="1"/>
  <c r="M9" i="1" s="1"/>
  <c r="N9" i="1" s="1"/>
  <c r="O9" i="1" s="1"/>
  <c r="P9" i="1"/>
  <c r="Q9" i="1" s="1"/>
  <c r="R9" i="1" s="1"/>
  <c r="S9" i="1" s="1"/>
  <c r="T9" i="1" s="1"/>
  <c r="U9" i="1" s="1"/>
  <c r="K10" i="1"/>
  <c r="L10" i="1"/>
  <c r="M10" i="1"/>
  <c r="N10" i="1" s="1"/>
  <c r="O10" i="1" s="1"/>
  <c r="P10" i="1" s="1"/>
  <c r="Q10" i="1" s="1"/>
  <c r="R10" i="1" s="1"/>
  <c r="S10" i="1" s="1"/>
  <c r="T10" i="1" s="1"/>
  <c r="U10" i="1" s="1"/>
  <c r="K11" i="1"/>
  <c r="L11" i="1" s="1"/>
  <c r="M11" i="1" s="1"/>
  <c r="N11" i="1"/>
  <c r="O11" i="1" s="1"/>
  <c r="P11" i="1" s="1"/>
  <c r="Q11" i="1" s="1"/>
  <c r="R11" i="1" s="1"/>
  <c r="S11" i="1" s="1"/>
  <c r="T11" i="1" s="1"/>
  <c r="U11" i="1" s="1"/>
  <c r="AH11" i="1" s="1"/>
  <c r="K12" i="1"/>
  <c r="L12" i="1" s="1"/>
  <c r="M12" i="1" s="1"/>
  <c r="N12" i="1" s="1"/>
  <c r="O12" i="1"/>
  <c r="P12" i="1" s="1"/>
  <c r="Q12" i="1" s="1"/>
  <c r="R12" i="1" s="1"/>
  <c r="S12" i="1"/>
  <c r="T12" i="1" s="1"/>
  <c r="U12" i="1" s="1"/>
  <c r="K13" i="1"/>
  <c r="L13" i="1"/>
  <c r="M13" i="1" s="1"/>
  <c r="N13" i="1" s="1"/>
  <c r="O13" i="1" s="1"/>
  <c r="P13" i="1"/>
  <c r="Q13" i="1" s="1"/>
  <c r="R13" i="1" s="1"/>
  <c r="S13" i="1" s="1"/>
  <c r="T13" i="1"/>
  <c r="U13" i="1" s="1"/>
  <c r="K14" i="1"/>
  <c r="L14" i="1"/>
  <c r="M14" i="1"/>
  <c r="N14" i="1" s="1"/>
  <c r="O14" i="1" s="1"/>
  <c r="P14" i="1" s="1"/>
  <c r="Q14" i="1"/>
  <c r="R14" i="1" s="1"/>
  <c r="S14" i="1" s="1"/>
  <c r="T14" i="1" s="1"/>
  <c r="U14" i="1" s="1"/>
  <c r="K15" i="1"/>
  <c r="L15" i="1" s="1"/>
  <c r="M15" i="1" s="1"/>
  <c r="N15" i="1"/>
  <c r="O15" i="1" s="1"/>
  <c r="P15" i="1" s="1"/>
  <c r="Q15" i="1" s="1"/>
  <c r="R15" i="1"/>
  <c r="S15" i="1" s="1"/>
  <c r="T15" i="1" s="1"/>
  <c r="U15" i="1" s="1"/>
  <c r="K16" i="1"/>
  <c r="L16" i="1" s="1"/>
  <c r="M16" i="1" s="1"/>
  <c r="N16" i="1" s="1"/>
  <c r="O16" i="1"/>
  <c r="P16" i="1" s="1"/>
  <c r="Q16" i="1" s="1"/>
  <c r="R16" i="1" s="1"/>
  <c r="S16" i="1"/>
  <c r="T16" i="1" s="1"/>
  <c r="U16" i="1" s="1"/>
  <c r="K17" i="1"/>
  <c r="L17" i="1"/>
  <c r="M17" i="1" s="1"/>
  <c r="N17" i="1" s="1"/>
  <c r="O17" i="1" s="1"/>
  <c r="P17" i="1"/>
  <c r="Q17" i="1" s="1"/>
  <c r="R17" i="1" s="1"/>
  <c r="S17" i="1" s="1"/>
  <c r="T17" i="1"/>
  <c r="U17" i="1" s="1"/>
  <c r="K18" i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K19" i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K20" i="1"/>
  <c r="L20" i="1" s="1"/>
  <c r="M20" i="1" s="1"/>
  <c r="N20" i="1" s="1"/>
  <c r="O20" i="1"/>
  <c r="P20" i="1" s="1"/>
  <c r="Q20" i="1" s="1"/>
  <c r="R20" i="1" s="1"/>
  <c r="S20" i="1" s="1"/>
  <c r="T20" i="1" s="1"/>
  <c r="U20" i="1" s="1"/>
  <c r="K21" i="1"/>
  <c r="L21" i="1"/>
  <c r="M21" i="1" s="1"/>
  <c r="N21" i="1" s="1"/>
  <c r="O21" i="1" s="1"/>
  <c r="P21" i="1"/>
  <c r="Q21" i="1" s="1"/>
  <c r="R21" i="1" s="1"/>
  <c r="S21" i="1" s="1"/>
  <c r="T21" i="1" s="1"/>
  <c r="U21" i="1" s="1"/>
  <c r="K22" i="1"/>
  <c r="L22" i="1" s="1"/>
  <c r="M22" i="1"/>
  <c r="N22" i="1" s="1"/>
  <c r="O22" i="1" s="1"/>
  <c r="P22" i="1" s="1"/>
  <c r="Q22" i="1"/>
  <c r="R22" i="1" s="1"/>
  <c r="S22" i="1" s="1"/>
  <c r="T22" i="1" s="1"/>
  <c r="U22" i="1" s="1"/>
  <c r="K23" i="1"/>
  <c r="L23" i="1" s="1"/>
  <c r="M23" i="1" s="1"/>
  <c r="N23" i="1"/>
  <c r="O23" i="1" s="1"/>
  <c r="P23" i="1" s="1"/>
  <c r="Q23" i="1" s="1"/>
  <c r="R23" i="1"/>
  <c r="S23" i="1" s="1"/>
  <c r="T23" i="1" s="1"/>
  <c r="U23" i="1" s="1"/>
  <c r="K24" i="1"/>
  <c r="L24" i="1" s="1"/>
  <c r="M24" i="1" s="1"/>
  <c r="N24" i="1" s="1"/>
  <c r="O24" i="1"/>
  <c r="P24" i="1" s="1"/>
  <c r="Q24" i="1" s="1"/>
  <c r="R24" i="1" s="1"/>
  <c r="S24" i="1"/>
  <c r="T24" i="1" s="1"/>
  <c r="U24" i="1" s="1"/>
  <c r="K25" i="1"/>
  <c r="L25" i="1"/>
  <c r="M25" i="1" s="1"/>
  <c r="N25" i="1" s="1"/>
  <c r="O25" i="1" s="1"/>
  <c r="P25" i="1"/>
  <c r="Q25" i="1" s="1"/>
  <c r="R25" i="1" s="1"/>
  <c r="S25" i="1" s="1"/>
  <c r="T25" i="1"/>
  <c r="U25" i="1" s="1"/>
  <c r="K26" i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K27" i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K28" i="1"/>
  <c r="L28" i="1" s="1"/>
  <c r="M28" i="1" s="1"/>
  <c r="N28" i="1" s="1"/>
  <c r="O28" i="1"/>
  <c r="P28" i="1" s="1"/>
  <c r="Q28" i="1" s="1"/>
  <c r="R28" i="1" s="1"/>
  <c r="S28" i="1" s="1"/>
  <c r="T28" i="1" s="1"/>
  <c r="U28" i="1" s="1"/>
  <c r="K29" i="1"/>
  <c r="L29" i="1"/>
  <c r="M29" i="1" s="1"/>
  <c r="N29" i="1" s="1"/>
  <c r="O29" i="1" s="1"/>
  <c r="P29" i="1"/>
  <c r="Q29" i="1" s="1"/>
  <c r="R29" i="1" s="1"/>
  <c r="S29" i="1" s="1"/>
  <c r="T29" i="1" s="1"/>
  <c r="U29" i="1" s="1"/>
  <c r="K30" i="1"/>
  <c r="L30" i="1" s="1"/>
  <c r="M30" i="1"/>
  <c r="N30" i="1" s="1"/>
  <c r="O30" i="1" s="1"/>
  <c r="P30" i="1" s="1"/>
  <c r="Q30" i="1"/>
  <c r="R30" i="1" s="1"/>
  <c r="S30" i="1" s="1"/>
  <c r="T30" i="1" s="1"/>
  <c r="U30" i="1" s="1"/>
  <c r="K31" i="1"/>
  <c r="L31" i="1" s="1"/>
  <c r="M31" i="1" s="1"/>
  <c r="N31" i="1"/>
  <c r="O31" i="1" s="1"/>
  <c r="P31" i="1" s="1"/>
  <c r="Q31" i="1" s="1"/>
  <c r="R31" i="1"/>
  <c r="S31" i="1" s="1"/>
  <c r="T31" i="1" s="1"/>
  <c r="U31" i="1" s="1"/>
  <c r="K32" i="1"/>
  <c r="L32" i="1" s="1"/>
  <c r="M32" i="1" s="1"/>
  <c r="N32" i="1" s="1"/>
  <c r="O32" i="1"/>
  <c r="P32" i="1" s="1"/>
  <c r="Q32" i="1" s="1"/>
  <c r="R32" i="1" s="1"/>
  <c r="S32" i="1"/>
  <c r="T32" i="1" s="1"/>
  <c r="U32" i="1" s="1"/>
  <c r="K33" i="1"/>
  <c r="L33" i="1"/>
  <c r="M33" i="1" s="1"/>
  <c r="N33" i="1" s="1"/>
  <c r="O33" i="1" s="1"/>
  <c r="P33" i="1"/>
  <c r="Q33" i="1" s="1"/>
  <c r="R33" i="1" s="1"/>
  <c r="S33" i="1" s="1"/>
  <c r="T33" i="1"/>
  <c r="U33" i="1" s="1"/>
  <c r="K34" i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K35" i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K36" i="1"/>
  <c r="L36" i="1" s="1"/>
  <c r="M36" i="1" s="1"/>
  <c r="N36" i="1" s="1"/>
  <c r="O36" i="1"/>
  <c r="P36" i="1" s="1"/>
  <c r="Q36" i="1" s="1"/>
  <c r="R36" i="1" s="1"/>
  <c r="S36" i="1" s="1"/>
  <c r="T36" i="1" s="1"/>
  <c r="U36" i="1"/>
  <c r="K37" i="1"/>
  <c r="L37" i="1"/>
  <c r="M37" i="1"/>
  <c r="N37" i="1"/>
  <c r="O37" i="1" s="1"/>
  <c r="P37" i="1" s="1"/>
  <c r="Q37" i="1" s="1"/>
  <c r="R37" i="1" s="1"/>
  <c r="S37" i="1" s="1"/>
  <c r="T37" i="1" s="1"/>
  <c r="U37" i="1" s="1"/>
  <c r="K38" i="1"/>
  <c r="K39" i="1"/>
  <c r="L39" i="1"/>
  <c r="M39" i="1" s="1"/>
  <c r="N39" i="1" s="1"/>
  <c r="O39" i="1" s="1"/>
  <c r="P39" i="1"/>
  <c r="Q39" i="1" s="1"/>
  <c r="R39" i="1" s="1"/>
  <c r="S39" i="1" s="1"/>
  <c r="T39" i="1" s="1"/>
  <c r="U39" i="1" s="1"/>
  <c r="K40" i="1"/>
  <c r="L40" i="1"/>
  <c r="M40" i="1" s="1"/>
  <c r="N40" i="1" s="1"/>
  <c r="O40" i="1" s="1"/>
  <c r="P40" i="1" s="1"/>
  <c r="Q40" i="1" s="1"/>
  <c r="R40" i="1" s="1"/>
  <c r="S40" i="1" s="1"/>
  <c r="T40" i="1"/>
  <c r="U40" i="1" s="1"/>
  <c r="K41" i="1"/>
  <c r="L41" i="1"/>
  <c r="M41" i="1"/>
  <c r="N41" i="1" s="1"/>
  <c r="O41" i="1" s="1"/>
  <c r="P41" i="1" s="1"/>
  <c r="Q41" i="1" s="1"/>
  <c r="R41" i="1" s="1"/>
  <c r="S41" i="1" s="1"/>
  <c r="T41" i="1" s="1"/>
  <c r="U41" i="1" s="1"/>
  <c r="AH41" i="1" s="1"/>
  <c r="K42" i="1"/>
  <c r="L42" i="1" s="1"/>
  <c r="M42" i="1" s="1"/>
  <c r="N42" i="1"/>
  <c r="O42" i="1" s="1"/>
  <c r="P42" i="1" s="1"/>
  <c r="Q42" i="1" s="1"/>
  <c r="R42" i="1" s="1"/>
  <c r="K43" i="1"/>
  <c r="AJ43" i="1" s="1"/>
  <c r="K44" i="1"/>
  <c r="L44" i="1"/>
  <c r="M44" i="1"/>
  <c r="N44" i="1" s="1"/>
  <c r="O44" i="1" s="1"/>
  <c r="P44" i="1" s="1"/>
  <c r="Q44" i="1"/>
  <c r="R44" i="1" s="1"/>
  <c r="S44" i="1" s="1"/>
  <c r="T44" i="1" s="1"/>
  <c r="U44" i="1" s="1"/>
  <c r="K45" i="1"/>
  <c r="L45" i="1"/>
  <c r="M45" i="1"/>
  <c r="N45" i="1"/>
  <c r="O45" i="1" s="1"/>
  <c r="P45" i="1" s="1"/>
  <c r="Q45" i="1" s="1"/>
  <c r="R45" i="1"/>
  <c r="S45" i="1" s="1"/>
  <c r="T45" i="1" s="1"/>
  <c r="U45" i="1" s="1"/>
  <c r="K46" i="1"/>
  <c r="L46" i="1" s="1"/>
  <c r="M46" i="1" s="1"/>
  <c r="N46" i="1" s="1"/>
  <c r="O46" i="1" s="1"/>
  <c r="K47" i="1"/>
  <c r="L47" i="1"/>
  <c r="M47" i="1" s="1"/>
  <c r="N47" i="1" s="1"/>
  <c r="O47" i="1" s="1"/>
  <c r="P47" i="1" s="1"/>
  <c r="Q47" i="1" s="1"/>
  <c r="R47" i="1" s="1"/>
  <c r="S47" i="1" s="1"/>
  <c r="T47" i="1" s="1"/>
  <c r="K48" i="1"/>
  <c r="L48" i="1"/>
  <c r="M48" i="1" s="1"/>
  <c r="N48" i="1" s="1"/>
  <c r="O48" i="1" s="1"/>
  <c r="P48" i="1"/>
  <c r="Q48" i="1" s="1"/>
  <c r="R48" i="1" s="1"/>
  <c r="S48" i="1" s="1"/>
  <c r="T48" i="1" s="1"/>
  <c r="U48" i="1" s="1"/>
  <c r="AH48" i="1" s="1"/>
  <c r="K49" i="1"/>
  <c r="L49" i="1"/>
  <c r="M49" i="1"/>
  <c r="N49" i="1" s="1"/>
  <c r="O49" i="1" s="1"/>
  <c r="P49" i="1" s="1"/>
  <c r="Q49" i="1"/>
  <c r="R49" i="1" s="1"/>
  <c r="S49" i="1" s="1"/>
  <c r="T49" i="1" s="1"/>
  <c r="U49" i="1" s="1"/>
  <c r="K50" i="1"/>
  <c r="L50" i="1" s="1"/>
  <c r="M50" i="1" s="1"/>
  <c r="N50" i="1"/>
  <c r="O50" i="1" s="1"/>
  <c r="K51" i="1"/>
  <c r="L51" i="1" s="1"/>
  <c r="M51" i="1" s="1"/>
  <c r="N51" i="1" s="1"/>
  <c r="O51" i="1"/>
  <c r="P51" i="1" s="1"/>
  <c r="Q51" i="1" s="1"/>
  <c r="R51" i="1" s="1"/>
  <c r="L2" i="1"/>
  <c r="M2" i="1"/>
  <c r="N2" i="1"/>
  <c r="O2" i="1"/>
  <c r="P2" i="1" s="1"/>
  <c r="Q2" i="1" s="1"/>
  <c r="R2" i="1" s="1"/>
  <c r="S2" i="1" s="1"/>
  <c r="T2" i="1" s="1"/>
  <c r="U2" i="1" s="1"/>
  <c r="K2" i="1"/>
  <c r="AI10" i="1"/>
  <c r="AJ10" i="1"/>
  <c r="AQ10" i="1"/>
  <c r="AI11" i="1"/>
  <c r="AJ11" i="1"/>
  <c r="AM11" i="1"/>
  <c r="AI12" i="1"/>
  <c r="AJ12" i="1"/>
  <c r="AT12" i="1"/>
  <c r="AI13" i="1"/>
  <c r="AJ13" i="1"/>
  <c r="AI14" i="1"/>
  <c r="AJ14" i="1"/>
  <c r="AI15" i="1"/>
  <c r="AJ15" i="1"/>
  <c r="AP15" i="1"/>
  <c r="AI16" i="1"/>
  <c r="AJ16" i="1"/>
  <c r="AK16" i="1"/>
  <c r="AI17" i="1"/>
  <c r="AJ17" i="1"/>
  <c r="AI18" i="1"/>
  <c r="AJ18" i="1"/>
  <c r="AS18" i="1"/>
  <c r="AI19" i="1"/>
  <c r="AJ19" i="1"/>
  <c r="AM19" i="1"/>
  <c r="AI20" i="1"/>
  <c r="AJ20" i="1"/>
  <c r="AS20" i="1"/>
  <c r="AI21" i="1"/>
  <c r="AJ21" i="1"/>
  <c r="AI22" i="1"/>
  <c r="AJ22" i="1"/>
  <c r="AS22" i="1"/>
  <c r="AI23" i="1"/>
  <c r="AJ23" i="1" s="1"/>
  <c r="AI24" i="1"/>
  <c r="AJ24" i="1"/>
  <c r="AL24" i="1"/>
  <c r="AI25" i="1"/>
  <c r="AJ25" i="1"/>
  <c r="AI26" i="1"/>
  <c r="AJ26" i="1" s="1"/>
  <c r="AI27" i="1"/>
  <c r="AJ27" i="1"/>
  <c r="AP27" i="1"/>
  <c r="AI28" i="1"/>
  <c r="AJ28" i="1"/>
  <c r="AI29" i="1"/>
  <c r="AJ29" i="1"/>
  <c r="AL29" i="1"/>
  <c r="AI30" i="1"/>
  <c r="AJ30" i="1"/>
  <c r="AN30" i="1"/>
  <c r="AI31" i="1"/>
  <c r="AJ31" i="1"/>
  <c r="AP31" i="1"/>
  <c r="AI32" i="1"/>
  <c r="AJ32" i="1"/>
  <c r="AI33" i="1"/>
  <c r="AJ33" i="1"/>
  <c r="AL33" i="1"/>
  <c r="AI34" i="1"/>
  <c r="AJ34" i="1"/>
  <c r="AN34" i="1"/>
  <c r="AI35" i="1"/>
  <c r="AJ35" i="1" s="1"/>
  <c r="AI36" i="1"/>
  <c r="AJ36" i="1"/>
  <c r="AM36" i="1"/>
  <c r="AI37" i="1"/>
  <c r="AJ37" i="1"/>
  <c r="AO37" i="1"/>
  <c r="AI38" i="1"/>
  <c r="AI39" i="1"/>
  <c r="AJ39" i="1"/>
  <c r="AM39" i="1"/>
  <c r="AI40" i="1"/>
  <c r="AJ40" i="1" s="1"/>
  <c r="AK40" i="1" s="1"/>
  <c r="AL40" i="1" s="1"/>
  <c r="AM40" i="1" s="1"/>
  <c r="AI41" i="1"/>
  <c r="AJ41" i="1" s="1"/>
  <c r="AI42" i="1"/>
  <c r="AJ42" i="1"/>
  <c r="AK42" i="1"/>
  <c r="AI43" i="1"/>
  <c r="AI44" i="1"/>
  <c r="AJ44" i="1"/>
  <c r="AQ44" i="1"/>
  <c r="AI45" i="1"/>
  <c r="AJ45" i="1"/>
  <c r="AK45" i="1"/>
  <c r="AI46" i="1"/>
  <c r="AI47" i="1"/>
  <c r="AJ47" i="1" s="1"/>
  <c r="AI48" i="1"/>
  <c r="AJ48" i="1" s="1"/>
  <c r="AI49" i="1"/>
  <c r="AJ49" i="1"/>
  <c r="AK49" i="1"/>
  <c r="AI50" i="1"/>
  <c r="AJ50" i="1" s="1"/>
  <c r="AK50" i="1" s="1"/>
  <c r="AL50" i="1" s="1"/>
  <c r="AM50" i="1" s="1"/>
  <c r="AI51" i="1"/>
  <c r="AM51" i="1"/>
  <c r="AN51" i="1"/>
  <c r="AI2" i="1"/>
  <c r="AJ2" i="1"/>
  <c r="AI3" i="1"/>
  <c r="AJ3" i="1"/>
  <c r="AT3" i="1"/>
  <c r="AI4" i="1"/>
  <c r="AJ4" i="1"/>
  <c r="AK4" i="1"/>
  <c r="AL4" i="1"/>
  <c r="AP4" i="1"/>
  <c r="AI5" i="1"/>
  <c r="AJ5" i="1"/>
  <c r="AN5" i="1"/>
  <c r="AO5" i="1"/>
  <c r="AS5" i="1"/>
  <c r="AT5" i="1"/>
  <c r="AI6" i="1"/>
  <c r="AJ6" i="1"/>
  <c r="AR6" i="1"/>
  <c r="AI7" i="1"/>
  <c r="AJ7" i="1"/>
  <c r="AI8" i="1"/>
  <c r="AJ8" i="1"/>
  <c r="AK8" i="1"/>
  <c r="AI9" i="1"/>
  <c r="AJ9" i="1"/>
  <c r="V50" i="1"/>
  <c r="W50" i="1"/>
  <c r="X50" i="1"/>
  <c r="Y50" i="1"/>
  <c r="Z50" i="1"/>
  <c r="AA50" i="1"/>
  <c r="V51" i="1"/>
  <c r="W51" i="1"/>
  <c r="X51" i="1"/>
  <c r="AK51" i="1" s="1"/>
  <c r="Y51" i="1"/>
  <c r="AL51" i="1" s="1"/>
  <c r="Z51" i="1"/>
  <c r="AA51" i="1"/>
  <c r="AC51" i="1"/>
  <c r="AP51" i="1" s="1"/>
  <c r="V3" i="1"/>
  <c r="W3" i="1"/>
  <c r="X3" i="1"/>
  <c r="AK3" i="1" s="1"/>
  <c r="Y3" i="1"/>
  <c r="AL3" i="1" s="1"/>
  <c r="Z3" i="1"/>
  <c r="AM3" i="1" s="1"/>
  <c r="AA3" i="1"/>
  <c r="AN3" i="1" s="1"/>
  <c r="AB3" i="1"/>
  <c r="AO3" i="1" s="1"/>
  <c r="AC3" i="1"/>
  <c r="AP3" i="1" s="1"/>
  <c r="AD3" i="1"/>
  <c r="AQ3" i="1" s="1"/>
  <c r="AE3" i="1"/>
  <c r="AR3" i="1" s="1"/>
  <c r="AF3" i="1"/>
  <c r="AS3" i="1" s="1"/>
  <c r="AG3" i="1"/>
  <c r="AH3" i="1"/>
  <c r="V4" i="1"/>
  <c r="W4" i="1"/>
  <c r="X4" i="1"/>
  <c r="Y4" i="1"/>
  <c r="Z4" i="1"/>
  <c r="AM4" i="1" s="1"/>
  <c r="AA4" i="1"/>
  <c r="AN4" i="1" s="1"/>
  <c r="AB4" i="1"/>
  <c r="AO4" i="1" s="1"/>
  <c r="AC4" i="1"/>
  <c r="AD4" i="1"/>
  <c r="AQ4" i="1" s="1"/>
  <c r="AE4" i="1"/>
  <c r="AR4" i="1" s="1"/>
  <c r="AF4" i="1"/>
  <c r="AS4" i="1" s="1"/>
  <c r="AG4" i="1"/>
  <c r="AT4" i="1" s="1"/>
  <c r="AH4" i="1"/>
  <c r="V5" i="1"/>
  <c r="W5" i="1"/>
  <c r="X5" i="1"/>
  <c r="AK5" i="1" s="1"/>
  <c r="Y5" i="1"/>
  <c r="AL5" i="1" s="1"/>
  <c r="Z5" i="1"/>
  <c r="AM5" i="1" s="1"/>
  <c r="AA5" i="1"/>
  <c r="AB5" i="1"/>
  <c r="AC5" i="1"/>
  <c r="AP5" i="1" s="1"/>
  <c r="AD5" i="1"/>
  <c r="AQ5" i="1" s="1"/>
  <c r="AE5" i="1"/>
  <c r="AR5" i="1" s="1"/>
  <c r="AF5" i="1"/>
  <c r="AG5" i="1"/>
  <c r="AH5" i="1"/>
  <c r="V6" i="1"/>
  <c r="W6" i="1"/>
  <c r="X6" i="1"/>
  <c r="AK6" i="1" s="1"/>
  <c r="Y6" i="1"/>
  <c r="AL6" i="1" s="1"/>
  <c r="Z6" i="1"/>
  <c r="AM6" i="1" s="1"/>
  <c r="AA6" i="1"/>
  <c r="AN6" i="1" s="1"/>
  <c r="AB6" i="1"/>
  <c r="AO6" i="1" s="1"/>
  <c r="AC6" i="1"/>
  <c r="AP6" i="1" s="1"/>
  <c r="AD6" i="1"/>
  <c r="AQ6" i="1" s="1"/>
  <c r="AE6" i="1"/>
  <c r="AF6" i="1"/>
  <c r="AS6" i="1" s="1"/>
  <c r="AG6" i="1"/>
  <c r="AT6" i="1" s="1"/>
  <c r="AH6" i="1"/>
  <c r="V7" i="1"/>
  <c r="W7" i="1"/>
  <c r="X7" i="1"/>
  <c r="AK7" i="1" s="1"/>
  <c r="Y7" i="1"/>
  <c r="AL7" i="1" s="1"/>
  <c r="Z7" i="1"/>
  <c r="AM7" i="1" s="1"/>
  <c r="AA7" i="1"/>
  <c r="AN7" i="1" s="1"/>
  <c r="AB7" i="1"/>
  <c r="AO7" i="1" s="1"/>
  <c r="AC7" i="1"/>
  <c r="AP7" i="1" s="1"/>
  <c r="AQ7" i="1" s="1"/>
  <c r="AR7" i="1" s="1"/>
  <c r="AS7" i="1" s="1"/>
  <c r="AT7" i="1" s="1"/>
  <c r="AD7" i="1"/>
  <c r="AE7" i="1"/>
  <c r="AF7" i="1"/>
  <c r="AG7" i="1"/>
  <c r="AH7" i="1"/>
  <c r="V8" i="1"/>
  <c r="W8" i="1"/>
  <c r="X8" i="1"/>
  <c r="Y8" i="1"/>
  <c r="AL8" i="1" s="1"/>
  <c r="Z8" i="1"/>
  <c r="AM8" i="1" s="1"/>
  <c r="AA8" i="1"/>
  <c r="AN8" i="1" s="1"/>
  <c r="AE8" i="1"/>
  <c r="AR8" i="1" s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V10" i="1"/>
  <c r="W10" i="1"/>
  <c r="X10" i="1"/>
  <c r="AK10" i="1" s="1"/>
  <c r="Y10" i="1"/>
  <c r="AL10" i="1" s="1"/>
  <c r="Z10" i="1"/>
  <c r="AM10" i="1" s="1"/>
  <c r="AA10" i="1"/>
  <c r="AN10" i="1" s="1"/>
  <c r="AB10" i="1"/>
  <c r="AO10" i="1" s="1"/>
  <c r="AC10" i="1"/>
  <c r="AP10" i="1" s="1"/>
  <c r="AD10" i="1"/>
  <c r="AE10" i="1"/>
  <c r="AR10" i="1" s="1"/>
  <c r="AF10" i="1"/>
  <c r="AS10" i="1" s="1"/>
  <c r="AG10" i="1"/>
  <c r="AT10" i="1" s="1"/>
  <c r="AH10" i="1"/>
  <c r="V11" i="1"/>
  <c r="W11" i="1"/>
  <c r="X11" i="1"/>
  <c r="AK11" i="1" s="1"/>
  <c r="Y11" i="1"/>
  <c r="AL11" i="1" s="1"/>
  <c r="Z11" i="1"/>
  <c r="AB11" i="1"/>
  <c r="AO11" i="1" s="1"/>
  <c r="AF11" i="1"/>
  <c r="AS11" i="1" s="1"/>
  <c r="V12" i="1"/>
  <c r="W12" i="1"/>
  <c r="X12" i="1"/>
  <c r="AK12" i="1" s="1"/>
  <c r="Y12" i="1"/>
  <c r="AL12" i="1" s="1"/>
  <c r="Z12" i="1"/>
  <c r="AM12" i="1" s="1"/>
  <c r="AA12" i="1"/>
  <c r="AN12" i="1" s="1"/>
  <c r="AB12" i="1"/>
  <c r="AO12" i="1" s="1"/>
  <c r="AC12" i="1"/>
  <c r="AP12" i="1" s="1"/>
  <c r="AD12" i="1"/>
  <c r="AQ12" i="1" s="1"/>
  <c r="AE12" i="1"/>
  <c r="AR12" i="1" s="1"/>
  <c r="AF12" i="1"/>
  <c r="AS12" i="1" s="1"/>
  <c r="AG12" i="1"/>
  <c r="AH12" i="1"/>
  <c r="V13" i="1"/>
  <c r="W13" i="1"/>
  <c r="X13" i="1"/>
  <c r="AK13" i="1" s="1"/>
  <c r="Y13" i="1"/>
  <c r="AL13" i="1" s="1"/>
  <c r="Z13" i="1"/>
  <c r="AM13" i="1" s="1"/>
  <c r="AN13" i="1" s="1"/>
  <c r="AO13" i="1" s="1"/>
  <c r="AP13" i="1" s="1"/>
  <c r="AQ13" i="1" s="1"/>
  <c r="AR13" i="1" s="1"/>
  <c r="AS13" i="1" s="1"/>
  <c r="AT13" i="1" s="1"/>
  <c r="AA13" i="1"/>
  <c r="AB13" i="1"/>
  <c r="AC13" i="1"/>
  <c r="AD13" i="1"/>
  <c r="AE13" i="1"/>
  <c r="AF13" i="1"/>
  <c r="AG13" i="1"/>
  <c r="AH13" i="1"/>
  <c r="V14" i="1"/>
  <c r="W14" i="1"/>
  <c r="X14" i="1"/>
  <c r="AK14" i="1" s="1"/>
  <c r="Y14" i="1"/>
  <c r="AL14" i="1" s="1"/>
  <c r="Z14" i="1"/>
  <c r="AM14" i="1" s="1"/>
  <c r="AA14" i="1"/>
  <c r="AN14" i="1" s="1"/>
  <c r="AB14" i="1"/>
  <c r="AO14" i="1" s="1"/>
  <c r="AC14" i="1"/>
  <c r="AP14" i="1" s="1"/>
  <c r="AQ14" i="1" s="1"/>
  <c r="AR14" i="1" s="1"/>
  <c r="AS14" i="1" s="1"/>
  <c r="AT14" i="1" s="1"/>
  <c r="AD14" i="1"/>
  <c r="AE14" i="1"/>
  <c r="AF14" i="1"/>
  <c r="AG14" i="1"/>
  <c r="AH14" i="1"/>
  <c r="V15" i="1"/>
  <c r="W15" i="1"/>
  <c r="X15" i="1"/>
  <c r="AK15" i="1" s="1"/>
  <c r="Y15" i="1"/>
  <c r="AL15" i="1" s="1"/>
  <c r="Z15" i="1"/>
  <c r="AM15" i="1" s="1"/>
  <c r="AA15" i="1"/>
  <c r="AN15" i="1" s="1"/>
  <c r="AB15" i="1"/>
  <c r="AO15" i="1" s="1"/>
  <c r="AC15" i="1"/>
  <c r="AD15" i="1"/>
  <c r="AQ15" i="1" s="1"/>
  <c r="AE15" i="1"/>
  <c r="AR15" i="1" s="1"/>
  <c r="AF15" i="1"/>
  <c r="AS15" i="1" s="1"/>
  <c r="AG15" i="1"/>
  <c r="AT15" i="1" s="1"/>
  <c r="AH15" i="1"/>
  <c r="V16" i="1"/>
  <c r="W16" i="1"/>
  <c r="X16" i="1"/>
  <c r="Y16" i="1"/>
  <c r="AL16" i="1" s="1"/>
  <c r="Z16" i="1"/>
  <c r="AM16" i="1" s="1"/>
  <c r="AA16" i="1"/>
  <c r="AN16" i="1" s="1"/>
  <c r="AB16" i="1"/>
  <c r="AO16" i="1" s="1"/>
  <c r="AC16" i="1"/>
  <c r="AP16" i="1" s="1"/>
  <c r="AD16" i="1"/>
  <c r="AQ16" i="1" s="1"/>
  <c r="AE16" i="1"/>
  <c r="AR16" i="1" s="1"/>
  <c r="AF16" i="1"/>
  <c r="AS16" i="1" s="1"/>
  <c r="AG16" i="1"/>
  <c r="AT16" i="1" s="1"/>
  <c r="AH16" i="1"/>
  <c r="V17" i="1"/>
  <c r="W17" i="1"/>
  <c r="X17" i="1"/>
  <c r="AK17" i="1" s="1"/>
  <c r="Y17" i="1"/>
  <c r="AL17" i="1" s="1"/>
  <c r="Z17" i="1"/>
  <c r="AA17" i="1"/>
  <c r="AB17" i="1"/>
  <c r="AC17" i="1"/>
  <c r="AD17" i="1"/>
  <c r="AE17" i="1"/>
  <c r="AF17" i="1"/>
  <c r="AG17" i="1"/>
  <c r="AH17" i="1"/>
  <c r="V18" i="1"/>
  <c r="W18" i="1"/>
  <c r="X18" i="1"/>
  <c r="AK18" i="1" s="1"/>
  <c r="Y18" i="1"/>
  <c r="AL18" i="1" s="1"/>
  <c r="Z18" i="1"/>
  <c r="AM18" i="1" s="1"/>
  <c r="AA18" i="1"/>
  <c r="AN18" i="1" s="1"/>
  <c r="AB18" i="1"/>
  <c r="AO18" i="1" s="1"/>
  <c r="AC18" i="1"/>
  <c r="AP18" i="1" s="1"/>
  <c r="AD18" i="1"/>
  <c r="AQ18" i="1" s="1"/>
  <c r="AE18" i="1"/>
  <c r="AR18" i="1" s="1"/>
  <c r="AF18" i="1"/>
  <c r="AG18" i="1"/>
  <c r="AT18" i="1" s="1"/>
  <c r="AH18" i="1"/>
  <c r="V19" i="1"/>
  <c r="W19" i="1"/>
  <c r="X19" i="1"/>
  <c r="AK19" i="1" s="1"/>
  <c r="Y19" i="1"/>
  <c r="AL19" i="1" s="1"/>
  <c r="Z19" i="1"/>
  <c r="AA19" i="1"/>
  <c r="AN19" i="1" s="1"/>
  <c r="AB19" i="1"/>
  <c r="AO19" i="1" s="1"/>
  <c r="AC19" i="1"/>
  <c r="AP19" i="1" s="1"/>
  <c r="AD19" i="1"/>
  <c r="AQ19" i="1" s="1"/>
  <c r="AE19" i="1"/>
  <c r="AR19" i="1" s="1"/>
  <c r="AF19" i="1"/>
  <c r="AS19" i="1" s="1"/>
  <c r="AG19" i="1"/>
  <c r="AT19" i="1" s="1"/>
  <c r="AH19" i="1"/>
  <c r="V20" i="1"/>
  <c r="W20" i="1"/>
  <c r="X20" i="1"/>
  <c r="AK20" i="1" s="1"/>
  <c r="Y20" i="1"/>
  <c r="AL20" i="1" s="1"/>
  <c r="Z20" i="1"/>
  <c r="AM20" i="1" s="1"/>
  <c r="AA20" i="1"/>
  <c r="AN20" i="1" s="1"/>
  <c r="AB20" i="1"/>
  <c r="AO20" i="1" s="1"/>
  <c r="AC20" i="1"/>
  <c r="AP20" i="1" s="1"/>
  <c r="AD20" i="1"/>
  <c r="AQ20" i="1" s="1"/>
  <c r="AE20" i="1"/>
  <c r="AR20" i="1" s="1"/>
  <c r="AF20" i="1"/>
  <c r="AG20" i="1"/>
  <c r="AT20" i="1" s="1"/>
  <c r="AH20" i="1"/>
  <c r="V21" i="1"/>
  <c r="W21" i="1"/>
  <c r="X21" i="1"/>
  <c r="AK21" i="1" s="1"/>
  <c r="Y21" i="1"/>
  <c r="AL21" i="1" s="1"/>
  <c r="Z21" i="1"/>
  <c r="AM21" i="1" s="1"/>
  <c r="AA21" i="1"/>
  <c r="AN21" i="1" s="1"/>
  <c r="AB21" i="1"/>
  <c r="AD21" i="1"/>
  <c r="AQ21" i="1" s="1"/>
  <c r="AH21" i="1"/>
  <c r="V22" i="1"/>
  <c r="W22" i="1"/>
  <c r="X22" i="1"/>
  <c r="AK22" i="1" s="1"/>
  <c r="Y22" i="1"/>
  <c r="AL22" i="1" s="1"/>
  <c r="Z22" i="1"/>
  <c r="AM22" i="1" s="1"/>
  <c r="AA22" i="1"/>
  <c r="AN22" i="1" s="1"/>
  <c r="AB22" i="1"/>
  <c r="AO22" i="1" s="1"/>
  <c r="AC22" i="1"/>
  <c r="AP22" i="1" s="1"/>
  <c r="AD22" i="1"/>
  <c r="AQ22" i="1" s="1"/>
  <c r="AE22" i="1"/>
  <c r="AR22" i="1" s="1"/>
  <c r="AF22" i="1"/>
  <c r="AG22" i="1"/>
  <c r="AT22" i="1" s="1"/>
  <c r="AH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V24" i="1"/>
  <c r="W24" i="1"/>
  <c r="X24" i="1"/>
  <c r="AK24" i="1" s="1"/>
  <c r="Y24" i="1"/>
  <c r="Z24" i="1"/>
  <c r="AM24" i="1" s="1"/>
  <c r="AA24" i="1"/>
  <c r="AN24" i="1" s="1"/>
  <c r="AB24" i="1"/>
  <c r="AO24" i="1" s="1"/>
  <c r="AC24" i="1"/>
  <c r="AP24" i="1" s="1"/>
  <c r="AD24" i="1"/>
  <c r="AQ24" i="1" s="1"/>
  <c r="AE24" i="1"/>
  <c r="AR24" i="1" s="1"/>
  <c r="AF24" i="1"/>
  <c r="AS24" i="1" s="1"/>
  <c r="AG24" i="1"/>
  <c r="AT24" i="1" s="1"/>
  <c r="AH24" i="1"/>
  <c r="V25" i="1"/>
  <c r="W25" i="1"/>
  <c r="X25" i="1"/>
  <c r="AK25" i="1" s="1"/>
  <c r="Y25" i="1"/>
  <c r="AL25" i="1" s="1"/>
  <c r="Z25" i="1"/>
  <c r="AA25" i="1"/>
  <c r="AB25" i="1"/>
  <c r="AC25" i="1"/>
  <c r="AD25" i="1"/>
  <c r="AE25" i="1"/>
  <c r="AF25" i="1"/>
  <c r="AG25" i="1"/>
  <c r="AH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V27" i="1"/>
  <c r="W27" i="1"/>
  <c r="X27" i="1"/>
  <c r="AK27" i="1" s="1"/>
  <c r="Y27" i="1"/>
  <c r="AL27" i="1" s="1"/>
  <c r="Z27" i="1"/>
  <c r="AM27" i="1" s="1"/>
  <c r="AA27" i="1"/>
  <c r="AN27" i="1" s="1"/>
  <c r="AB27" i="1"/>
  <c r="AO27" i="1" s="1"/>
  <c r="AC27" i="1"/>
  <c r="AD27" i="1"/>
  <c r="AQ27" i="1" s="1"/>
  <c r="AE27" i="1"/>
  <c r="AR27" i="1" s="1"/>
  <c r="AF27" i="1"/>
  <c r="AS27" i="1" s="1"/>
  <c r="AG27" i="1"/>
  <c r="AT27" i="1" s="1"/>
  <c r="AH27" i="1"/>
  <c r="V28" i="1"/>
  <c r="W28" i="1"/>
  <c r="X28" i="1"/>
  <c r="AK28" i="1" s="1"/>
  <c r="Y28" i="1"/>
  <c r="AL28" i="1" s="1"/>
  <c r="Z28" i="1"/>
  <c r="AM28" i="1" s="1"/>
  <c r="AA28" i="1"/>
  <c r="AN28" i="1" s="1"/>
  <c r="AB28" i="1"/>
  <c r="AO28" i="1" s="1"/>
  <c r="AC28" i="1"/>
  <c r="AP28" i="1" s="1"/>
  <c r="AD28" i="1"/>
  <c r="AQ28" i="1" s="1"/>
  <c r="AE28" i="1"/>
  <c r="AR28" i="1" s="1"/>
  <c r="AF28" i="1"/>
  <c r="AS28" i="1" s="1"/>
  <c r="AG28" i="1"/>
  <c r="AT28" i="1" s="1"/>
  <c r="AH28" i="1"/>
  <c r="V29" i="1"/>
  <c r="W29" i="1"/>
  <c r="X29" i="1"/>
  <c r="AK29" i="1" s="1"/>
  <c r="Y29" i="1"/>
  <c r="Z29" i="1"/>
  <c r="AM29" i="1" s="1"/>
  <c r="AA29" i="1"/>
  <c r="AN29" i="1" s="1"/>
  <c r="AB29" i="1"/>
  <c r="AD29" i="1"/>
  <c r="AQ29" i="1" s="1"/>
  <c r="AH29" i="1"/>
  <c r="V30" i="1"/>
  <c r="W30" i="1"/>
  <c r="X30" i="1"/>
  <c r="AK30" i="1" s="1"/>
  <c r="Y30" i="1"/>
  <c r="AL30" i="1" s="1"/>
  <c r="Z30" i="1"/>
  <c r="AM30" i="1" s="1"/>
  <c r="AA30" i="1"/>
  <c r="AB30" i="1"/>
  <c r="AO30" i="1" s="1"/>
  <c r="AC30" i="1"/>
  <c r="AP30" i="1" s="1"/>
  <c r="AD30" i="1"/>
  <c r="AQ30" i="1" s="1"/>
  <c r="AE30" i="1"/>
  <c r="AR30" i="1" s="1"/>
  <c r="AF30" i="1"/>
  <c r="AS30" i="1" s="1"/>
  <c r="AG30" i="1"/>
  <c r="AT30" i="1" s="1"/>
  <c r="AH30" i="1"/>
  <c r="V31" i="1"/>
  <c r="W31" i="1"/>
  <c r="X31" i="1"/>
  <c r="AK31" i="1" s="1"/>
  <c r="Y31" i="1"/>
  <c r="AL31" i="1" s="1"/>
  <c r="Z31" i="1"/>
  <c r="AM31" i="1" s="1"/>
  <c r="AA31" i="1"/>
  <c r="AN31" i="1" s="1"/>
  <c r="AB31" i="1"/>
  <c r="AO31" i="1" s="1"/>
  <c r="AC31" i="1"/>
  <c r="AD31" i="1"/>
  <c r="AQ31" i="1" s="1"/>
  <c r="AE31" i="1"/>
  <c r="AR31" i="1" s="1"/>
  <c r="AF31" i="1"/>
  <c r="AS31" i="1" s="1"/>
  <c r="AG31" i="1"/>
  <c r="AT31" i="1" s="1"/>
  <c r="AH31" i="1"/>
  <c r="V32" i="1"/>
  <c r="W32" i="1"/>
  <c r="X32" i="1"/>
  <c r="AK32" i="1" s="1"/>
  <c r="Y32" i="1"/>
  <c r="AL32" i="1" s="1"/>
  <c r="Z32" i="1"/>
  <c r="AM32" i="1" s="1"/>
  <c r="AA32" i="1"/>
  <c r="AN32" i="1" s="1"/>
  <c r="AB32" i="1"/>
  <c r="AO32" i="1" s="1"/>
  <c r="AC32" i="1"/>
  <c r="AP32" i="1" s="1"/>
  <c r="AD32" i="1"/>
  <c r="AQ32" i="1" s="1"/>
  <c r="AE32" i="1"/>
  <c r="AR32" i="1" s="1"/>
  <c r="AF32" i="1"/>
  <c r="AS32" i="1" s="1"/>
  <c r="AG32" i="1"/>
  <c r="AT32" i="1" s="1"/>
  <c r="AH32" i="1"/>
  <c r="V33" i="1"/>
  <c r="W33" i="1"/>
  <c r="X33" i="1"/>
  <c r="AK33" i="1" s="1"/>
  <c r="Y33" i="1"/>
  <c r="Z33" i="1"/>
  <c r="AA33" i="1"/>
  <c r="AB33" i="1"/>
  <c r="AC33" i="1"/>
  <c r="AD33" i="1"/>
  <c r="AE33" i="1"/>
  <c r="AF33" i="1"/>
  <c r="AG33" i="1"/>
  <c r="AH33" i="1"/>
  <c r="V34" i="1"/>
  <c r="W34" i="1"/>
  <c r="X34" i="1"/>
  <c r="AK34" i="1" s="1"/>
  <c r="Y34" i="1"/>
  <c r="AL34" i="1" s="1"/>
  <c r="Z34" i="1"/>
  <c r="AM34" i="1" s="1"/>
  <c r="AA34" i="1"/>
  <c r="AB34" i="1"/>
  <c r="AO34" i="1" s="1"/>
  <c r="AC34" i="1"/>
  <c r="AP34" i="1" s="1"/>
  <c r="AD34" i="1"/>
  <c r="AQ34" i="1" s="1"/>
  <c r="AE34" i="1"/>
  <c r="AR34" i="1" s="1"/>
  <c r="AF34" i="1"/>
  <c r="AS34" i="1" s="1"/>
  <c r="AG34" i="1"/>
  <c r="AT34" i="1" s="1"/>
  <c r="AH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V36" i="1"/>
  <c r="W36" i="1"/>
  <c r="X36" i="1"/>
  <c r="AK36" i="1" s="1"/>
  <c r="Y36" i="1"/>
  <c r="AL36" i="1" s="1"/>
  <c r="Z36" i="1"/>
  <c r="AA36" i="1"/>
  <c r="AN36" i="1" s="1"/>
  <c r="AB36" i="1"/>
  <c r="AO36" i="1" s="1"/>
  <c r="AC36" i="1"/>
  <c r="AP36" i="1" s="1"/>
  <c r="AD36" i="1"/>
  <c r="AQ36" i="1" s="1"/>
  <c r="AE36" i="1"/>
  <c r="AR36" i="1" s="1"/>
  <c r="AF36" i="1"/>
  <c r="AS36" i="1" s="1"/>
  <c r="AG36" i="1"/>
  <c r="AT36" i="1" s="1"/>
  <c r="AH36" i="1"/>
  <c r="V37" i="1"/>
  <c r="W37" i="1"/>
  <c r="X37" i="1"/>
  <c r="AK37" i="1" s="1"/>
  <c r="Y37" i="1"/>
  <c r="AL37" i="1" s="1"/>
  <c r="Z37" i="1"/>
  <c r="AM37" i="1" s="1"/>
  <c r="AA37" i="1"/>
  <c r="AN37" i="1" s="1"/>
  <c r="AB37" i="1"/>
  <c r="AC37" i="1"/>
  <c r="AP37" i="1" s="1"/>
  <c r="AD37" i="1"/>
  <c r="AQ37" i="1" s="1"/>
  <c r="AE37" i="1"/>
  <c r="AR37" i="1" s="1"/>
  <c r="AF37" i="1"/>
  <c r="AS37" i="1" s="1"/>
  <c r="AG37" i="1"/>
  <c r="AT37" i="1" s="1"/>
  <c r="AH37" i="1"/>
  <c r="V38" i="1"/>
  <c r="W38" i="1"/>
  <c r="X38" i="1"/>
  <c r="V39" i="1"/>
  <c r="W39" i="1"/>
  <c r="X39" i="1"/>
  <c r="AK39" i="1" s="1"/>
  <c r="Y39" i="1"/>
  <c r="AL39" i="1" s="1"/>
  <c r="Z39" i="1"/>
  <c r="AA39" i="1"/>
  <c r="AN39" i="1" s="1"/>
  <c r="AB39" i="1"/>
  <c r="AO39" i="1" s="1"/>
  <c r="AC39" i="1"/>
  <c r="AP39" i="1" s="1"/>
  <c r="AD39" i="1"/>
  <c r="AQ39" i="1" s="1"/>
  <c r="AE39" i="1"/>
  <c r="AR39" i="1" s="1"/>
  <c r="AF39" i="1"/>
  <c r="AS39" i="1" s="1"/>
  <c r="AG39" i="1"/>
  <c r="AT39" i="1" s="1"/>
  <c r="AH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V41" i="1"/>
  <c r="W41" i="1"/>
  <c r="X41" i="1"/>
  <c r="Y41" i="1"/>
  <c r="Z41" i="1"/>
  <c r="AA41" i="1"/>
  <c r="AB41" i="1"/>
  <c r="AC41" i="1"/>
  <c r="AD41" i="1"/>
  <c r="AE41" i="1"/>
  <c r="AF41" i="1"/>
  <c r="AG41" i="1"/>
  <c r="V42" i="1"/>
  <c r="W42" i="1"/>
  <c r="X42" i="1"/>
  <c r="Y42" i="1"/>
  <c r="AL42" i="1" s="1"/>
  <c r="Z42" i="1"/>
  <c r="AM42" i="1" s="1"/>
  <c r="AA42" i="1"/>
  <c r="AC42" i="1"/>
  <c r="AP42" i="1" s="1"/>
  <c r="V43" i="1"/>
  <c r="W43" i="1"/>
  <c r="X43" i="1"/>
  <c r="V44" i="1"/>
  <c r="W44" i="1"/>
  <c r="X44" i="1"/>
  <c r="AK44" i="1" s="1"/>
  <c r="Y44" i="1"/>
  <c r="AL44" i="1" s="1"/>
  <c r="Z44" i="1"/>
  <c r="AM44" i="1" s="1"/>
  <c r="AA44" i="1"/>
  <c r="AN44" i="1" s="1"/>
  <c r="AB44" i="1"/>
  <c r="AO44" i="1" s="1"/>
  <c r="AC44" i="1"/>
  <c r="AP44" i="1" s="1"/>
  <c r="AD44" i="1"/>
  <c r="AE44" i="1"/>
  <c r="AR44" i="1" s="1"/>
  <c r="AF44" i="1"/>
  <c r="AS44" i="1" s="1"/>
  <c r="AG44" i="1"/>
  <c r="AT44" i="1" s="1"/>
  <c r="AH44" i="1"/>
  <c r="V45" i="1"/>
  <c r="W45" i="1"/>
  <c r="X45" i="1"/>
  <c r="Y45" i="1"/>
  <c r="AL45" i="1" s="1"/>
  <c r="Z45" i="1"/>
  <c r="AA45" i="1"/>
  <c r="AB45" i="1"/>
  <c r="AC45" i="1"/>
  <c r="AD45" i="1"/>
  <c r="AH45" i="1"/>
  <c r="V46" i="1"/>
  <c r="W46" i="1"/>
  <c r="X46" i="1"/>
  <c r="Y46" i="1"/>
  <c r="Z46" i="1"/>
  <c r="AA46" i="1"/>
  <c r="V47" i="1"/>
  <c r="W47" i="1"/>
  <c r="X47" i="1"/>
  <c r="AB47" i="1"/>
  <c r="AF47" i="1"/>
  <c r="V48" i="1"/>
  <c r="W48" i="1"/>
  <c r="X48" i="1"/>
  <c r="Y48" i="1"/>
  <c r="Z48" i="1"/>
  <c r="AA48" i="1"/>
  <c r="AB48" i="1"/>
  <c r="AE48" i="1"/>
  <c r="V49" i="1"/>
  <c r="W49" i="1"/>
  <c r="X49" i="1"/>
  <c r="Y49" i="1"/>
  <c r="AL49" i="1" s="1"/>
  <c r="Z49" i="1"/>
  <c r="AM49" i="1" s="1"/>
  <c r="AA49" i="1"/>
  <c r="AN49" i="1" s="1"/>
  <c r="AB49" i="1"/>
  <c r="AO49" i="1" s="1"/>
  <c r="AC49" i="1"/>
  <c r="AD49" i="1"/>
  <c r="AQ49" i="1" s="1"/>
  <c r="AH49" i="1"/>
  <c r="W2" i="1"/>
  <c r="X2" i="1"/>
  <c r="AK2" i="1" s="1"/>
  <c r="Y2" i="1"/>
  <c r="AL2" i="1" s="1"/>
  <c r="V2" i="1"/>
  <c r="Z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" i="1"/>
  <c r="I3" i="1"/>
  <c r="H2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J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D5" i="2"/>
  <c r="D6" i="2"/>
  <c r="D7" i="2"/>
  <c r="D4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U47" i="1" l="1"/>
  <c r="AH47" i="1" s="1"/>
  <c r="AG47" i="1"/>
  <c r="S51" i="1"/>
  <c r="AE51" i="1"/>
  <c r="AR51" i="1" s="1"/>
  <c r="S42" i="1"/>
  <c r="AE42" i="1"/>
  <c r="AR42" i="1" s="1"/>
  <c r="P46" i="1"/>
  <c r="AB46" i="1"/>
  <c r="AN40" i="1"/>
  <c r="AO40" i="1" s="1"/>
  <c r="AP40" i="1" s="1"/>
  <c r="AQ40" i="1" s="1"/>
  <c r="AR40" i="1" s="1"/>
  <c r="AS40" i="1" s="1"/>
  <c r="AT40" i="1" s="1"/>
  <c r="AG45" i="1"/>
  <c r="AB42" i="1"/>
  <c r="AO42" i="1" s="1"/>
  <c r="AG29" i="1"/>
  <c r="AT29" i="1" s="1"/>
  <c r="AC29" i="1"/>
  <c r="AP29" i="1" s="1"/>
  <c r="AM25" i="1"/>
  <c r="AN25" i="1" s="1"/>
  <c r="AO25" i="1" s="1"/>
  <c r="AP25" i="1" s="1"/>
  <c r="AQ25" i="1" s="1"/>
  <c r="AR25" i="1" s="1"/>
  <c r="AS25" i="1" s="1"/>
  <c r="AT25" i="1" s="1"/>
  <c r="AG21" i="1"/>
  <c r="AT21" i="1" s="1"/>
  <c r="AC21" i="1"/>
  <c r="AP21" i="1" s="1"/>
  <c r="AM17" i="1"/>
  <c r="AN17" i="1" s="1"/>
  <c r="AO17" i="1" s="1"/>
  <c r="AP17" i="1" s="1"/>
  <c r="AQ17" i="1" s="1"/>
  <c r="AR17" i="1" s="1"/>
  <c r="AS17" i="1" s="1"/>
  <c r="AT17" i="1" s="1"/>
  <c r="AE11" i="1"/>
  <c r="AR11" i="1" s="1"/>
  <c r="AA11" i="1"/>
  <c r="AN11" i="1" s="1"/>
  <c r="AD8" i="1"/>
  <c r="AQ8" i="1" s="1"/>
  <c r="AB51" i="1"/>
  <c r="AO51" i="1" s="1"/>
  <c r="AN50" i="1"/>
  <c r="AK26" i="1"/>
  <c r="AL26" i="1" s="1"/>
  <c r="AM26" i="1" s="1"/>
  <c r="AN26" i="1" s="1"/>
  <c r="AO26" i="1" s="1"/>
  <c r="AP26" i="1" s="1"/>
  <c r="AQ26" i="1" s="1"/>
  <c r="AR26" i="1" s="1"/>
  <c r="AS26" i="1" s="1"/>
  <c r="AT26" i="1" s="1"/>
  <c r="L38" i="1"/>
  <c r="AJ38" i="1"/>
  <c r="AP49" i="1"/>
  <c r="AD48" i="1"/>
  <c r="AA47" i="1"/>
  <c r="AM45" i="1"/>
  <c r="AN45" i="1" s="1"/>
  <c r="AO45" i="1" s="1"/>
  <c r="AP45" i="1" s="1"/>
  <c r="AQ45" i="1" s="1"/>
  <c r="AR45" i="1" s="1"/>
  <c r="AS45" i="1" s="1"/>
  <c r="AT45" i="1" s="1"/>
  <c r="AF49" i="1"/>
  <c r="AS49" i="1" s="1"/>
  <c r="AG48" i="1"/>
  <c r="AC48" i="1"/>
  <c r="AD47" i="1"/>
  <c r="Z47" i="1"/>
  <c r="AF45" i="1"/>
  <c r="AN42" i="1"/>
  <c r="AF29" i="1"/>
  <c r="AS29" i="1" s="1"/>
  <c r="AO29" i="1"/>
  <c r="AF21" i="1"/>
  <c r="AS21" i="1" s="1"/>
  <c r="AO21" i="1"/>
  <c r="AD11" i="1"/>
  <c r="AQ11" i="1" s="1"/>
  <c r="AG8" i="1"/>
  <c r="AT8" i="1" s="1"/>
  <c r="AC8" i="1"/>
  <c r="AP8" i="1" s="1"/>
  <c r="P50" i="1"/>
  <c r="AB50" i="1"/>
  <c r="AK47" i="1"/>
  <c r="AM33" i="1"/>
  <c r="AN33" i="1" s="1"/>
  <c r="AO33" i="1" s="1"/>
  <c r="AP33" i="1" s="1"/>
  <c r="AQ33" i="1" s="1"/>
  <c r="AR33" i="1" s="1"/>
  <c r="AS33" i="1" s="1"/>
  <c r="AT33" i="1" s="1"/>
  <c r="AG49" i="1"/>
  <c r="AT49" i="1" s="1"/>
  <c r="AE47" i="1"/>
  <c r="AE49" i="1"/>
  <c r="AR49" i="1" s="1"/>
  <c r="AF48" i="1"/>
  <c r="AC47" i="1"/>
  <c r="Y47" i="1"/>
  <c r="AE45" i="1"/>
  <c r="AD42" i="1"/>
  <c r="AQ42" i="1" s="1"/>
  <c r="AE29" i="1"/>
  <c r="AR29" i="1" s="1"/>
  <c r="AE21" i="1"/>
  <c r="AR21" i="1" s="1"/>
  <c r="AG11" i="1"/>
  <c r="AT11" i="1" s="1"/>
  <c r="AC11" i="1"/>
  <c r="AP11" i="1" s="1"/>
  <c r="AF8" i="1"/>
  <c r="AS8" i="1" s="1"/>
  <c r="AB8" i="1"/>
  <c r="AO8" i="1" s="1"/>
  <c r="AD51" i="1"/>
  <c r="AQ51" i="1" s="1"/>
  <c r="AK9" i="1"/>
  <c r="AL9" i="1" s="1"/>
  <c r="AM9" i="1" s="1"/>
  <c r="AN9" i="1" s="1"/>
  <c r="AO9" i="1" s="1"/>
  <c r="AP9" i="1" s="1"/>
  <c r="AQ9" i="1" s="1"/>
  <c r="AR9" i="1" s="1"/>
  <c r="AS9" i="1" s="1"/>
  <c r="AT9" i="1" s="1"/>
  <c r="AJ51" i="1"/>
  <c r="AK23" i="1"/>
  <c r="AL23" i="1" s="1"/>
  <c r="AM23" i="1" s="1"/>
  <c r="AN23" i="1" s="1"/>
  <c r="AO23" i="1" s="1"/>
  <c r="AP23" i="1" s="1"/>
  <c r="AQ23" i="1" s="1"/>
  <c r="AR23" i="1" s="1"/>
  <c r="AS23" i="1" s="1"/>
  <c r="AT23" i="1" s="1"/>
  <c r="AK41" i="1"/>
  <c r="AL41" i="1" s="1"/>
  <c r="AM41" i="1" s="1"/>
  <c r="AN41" i="1" s="1"/>
  <c r="AO41" i="1" s="1"/>
  <c r="AP41" i="1" s="1"/>
  <c r="AQ41" i="1" s="1"/>
  <c r="AR41" i="1" s="1"/>
  <c r="AS41" i="1" s="1"/>
  <c r="AT41" i="1" s="1"/>
  <c r="L43" i="1"/>
  <c r="AK48" i="1"/>
  <c r="AL48" i="1" s="1"/>
  <c r="AM48" i="1" s="1"/>
  <c r="AN48" i="1" s="1"/>
  <c r="AO48" i="1" s="1"/>
  <c r="AP48" i="1" s="1"/>
  <c r="AQ48" i="1" s="1"/>
  <c r="AR48" i="1" s="1"/>
  <c r="AS48" i="1" s="1"/>
  <c r="AT48" i="1" s="1"/>
  <c r="AJ46" i="1"/>
  <c r="AK46" i="1" s="1"/>
  <c r="AL46" i="1" s="1"/>
  <c r="AM46" i="1" s="1"/>
  <c r="AN46" i="1" s="1"/>
  <c r="AO46" i="1" s="1"/>
  <c r="AK35" i="1"/>
  <c r="AL35" i="1" s="1"/>
  <c r="AM35" i="1" s="1"/>
  <c r="AN35" i="1" s="1"/>
  <c r="AO35" i="1" s="1"/>
  <c r="AP35" i="1" s="1"/>
  <c r="AQ35" i="1" s="1"/>
  <c r="AR35" i="1" s="1"/>
  <c r="AS35" i="1" s="1"/>
  <c r="AT35" i="1" s="1"/>
  <c r="AM2" i="1"/>
  <c r="AB2" i="1"/>
  <c r="AO2" i="1" s="1"/>
  <c r="AA2" i="1"/>
  <c r="AN2" i="1" s="1"/>
  <c r="Q50" i="1" l="1"/>
  <c r="AC50" i="1"/>
  <c r="M38" i="1"/>
  <c r="Y38" i="1"/>
  <c r="AK38" i="1"/>
  <c r="T42" i="1"/>
  <c r="AF42" i="1"/>
  <c r="AS42" i="1" s="1"/>
  <c r="M43" i="1"/>
  <c r="Y43" i="1"/>
  <c r="AL43" i="1" s="1"/>
  <c r="Q46" i="1"/>
  <c r="AC46" i="1"/>
  <c r="AP46" i="1" s="1"/>
  <c r="AL47" i="1"/>
  <c r="AM47" i="1" s="1"/>
  <c r="AN47" i="1" s="1"/>
  <c r="AO47" i="1" s="1"/>
  <c r="AP47" i="1" s="1"/>
  <c r="AQ47" i="1" s="1"/>
  <c r="AR47" i="1" s="1"/>
  <c r="AS47" i="1" s="1"/>
  <c r="AT47" i="1" s="1"/>
  <c r="AO50" i="1"/>
  <c r="AP50" i="1" s="1"/>
  <c r="AK43" i="1"/>
  <c r="T51" i="1"/>
  <c r="AF51" i="1"/>
  <c r="AC2" i="1"/>
  <c r="AP2" i="1" s="1"/>
  <c r="R46" i="1" l="1"/>
  <c r="AD46" i="1"/>
  <c r="AQ46" i="1" s="1"/>
  <c r="U42" i="1"/>
  <c r="AH42" i="1" s="1"/>
  <c r="AG42" i="1"/>
  <c r="U51" i="1"/>
  <c r="AH51" i="1" s="1"/>
  <c r="AG51" i="1"/>
  <c r="AT51" i="1" s="1"/>
  <c r="N38" i="1"/>
  <c r="Z38" i="1"/>
  <c r="R50" i="1"/>
  <c r="AD50" i="1"/>
  <c r="AQ50" i="1" s="1"/>
  <c r="AS51" i="1"/>
  <c r="N43" i="1"/>
  <c r="Z43" i="1"/>
  <c r="AM43" i="1" s="1"/>
  <c r="AL38" i="1"/>
  <c r="AD2" i="1"/>
  <c r="AQ2" i="1" s="1"/>
  <c r="O38" i="1" l="1"/>
  <c r="AA38" i="1"/>
  <c r="AN38" i="1" s="1"/>
  <c r="O43" i="1"/>
  <c r="AA43" i="1"/>
  <c r="AN43" i="1" s="1"/>
  <c r="S46" i="1"/>
  <c r="AE46" i="1"/>
  <c r="AR46" i="1" s="1"/>
  <c r="S50" i="1"/>
  <c r="AE50" i="1"/>
  <c r="AR50" i="1" s="1"/>
  <c r="AM38" i="1"/>
  <c r="AT42" i="1"/>
  <c r="AE2" i="1"/>
  <c r="AR2" i="1" s="1"/>
  <c r="P38" i="1" l="1"/>
  <c r="AB38" i="1"/>
  <c r="AO38" i="1" s="1"/>
  <c r="T46" i="1"/>
  <c r="AF46" i="1"/>
  <c r="AS46" i="1" s="1"/>
  <c r="T50" i="1"/>
  <c r="AF50" i="1"/>
  <c r="AS50" i="1" s="1"/>
  <c r="P43" i="1"/>
  <c r="AB43" i="1"/>
  <c r="AO43" i="1" s="1"/>
  <c r="AF2" i="1"/>
  <c r="AS2" i="1" s="1"/>
  <c r="Q38" i="1" l="1"/>
  <c r="AC38" i="1"/>
  <c r="AP38" i="1" s="1"/>
  <c r="U50" i="1"/>
  <c r="AH50" i="1" s="1"/>
  <c r="AG50" i="1"/>
  <c r="AT50" i="1" s="1"/>
  <c r="Q43" i="1"/>
  <c r="AC43" i="1"/>
  <c r="AP43" i="1" s="1"/>
  <c r="U46" i="1"/>
  <c r="AH46" i="1" s="1"/>
  <c r="AG46" i="1"/>
  <c r="AT46" i="1" s="1"/>
  <c r="AH2" i="1"/>
  <c r="AG2" i="1"/>
  <c r="AT2" i="1" s="1"/>
  <c r="R38" i="1" l="1"/>
  <c r="AD38" i="1"/>
  <c r="AQ38" i="1" s="1"/>
  <c r="R43" i="1"/>
  <c r="AD43" i="1"/>
  <c r="S43" i="1" l="1"/>
  <c r="AE43" i="1"/>
  <c r="AR43" i="1" s="1"/>
  <c r="AQ43" i="1"/>
  <c r="AE38" i="1"/>
  <c r="AR38" i="1" s="1"/>
  <c r="S38" i="1"/>
  <c r="T38" i="1" l="1"/>
  <c r="AF38" i="1"/>
  <c r="AS38" i="1" s="1"/>
  <c r="T43" i="1"/>
  <c r="AF43" i="1"/>
  <c r="U43" i="1" l="1"/>
  <c r="AH43" i="1" s="1"/>
  <c r="AG43" i="1"/>
  <c r="AT43" i="1" s="1"/>
  <c r="AS43" i="1"/>
  <c r="U38" i="1"/>
  <c r="AH38" i="1" s="1"/>
  <c r="AG38" i="1"/>
  <c r="AT38" i="1" l="1"/>
</calcChain>
</file>

<file path=xl/connections.xml><?xml version="1.0" encoding="utf-8"?>
<connections xmlns="http://schemas.openxmlformats.org/spreadsheetml/2006/main">
  <connection id="1" name="kraina" type="6" refreshedVersion="5" background="1" saveData="1">
    <textPr codePage="852" sourceFile="C:\Users\Dominik\Desktop\Maj 2015\Zadanie 5 - demografia\krain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<sst xmlns="http://schemas.openxmlformats.org/spreadsheetml/2006/main" count="81" uniqueCount="69">
  <si>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</si>
  <si>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</si>
  <si>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</si>
  <si>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</si>
  <si>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</si>
  <si>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</si>
  <si>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</si>
  <si>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</si>
  <si>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</si>
  <si>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</si>
  <si>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</si>
  <si>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</si>
  <si>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</si>
  <si>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</si>
  <si>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</si>
  <si>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</si>
  <si>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</si>
  <si>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</si>
  <si>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</si>
  <si>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</si>
  <si>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</si>
  <si>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</si>
  <si>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</si>
  <si>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</si>
  <si>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</si>
  <si>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</si>
  <si>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</si>
  <si>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</si>
  <si>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</si>
  <si>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</si>
  <si>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</si>
  <si>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</si>
  <si>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</si>
  <si>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</si>
  <si>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</si>
  <si>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</si>
  <si>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</si>
  <si>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</si>
  <si>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</si>
  <si>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</si>
  <si>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</si>
  <si>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</si>
  <si>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</si>
  <si>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</si>
  <si>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</si>
  <si>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</si>
  <si>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</si>
  <si>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</si>
  <si>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</si>
  <si>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</si>
  <si>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Województwo</t>
  </si>
  <si>
    <t>kobiety 2013</t>
  </si>
  <si>
    <t>mężczyźni 2013</t>
  </si>
  <si>
    <t>kobiety 2014</t>
  </si>
  <si>
    <t>mężczyźni 2014</t>
  </si>
  <si>
    <t>Litera</t>
  </si>
  <si>
    <t>A</t>
  </si>
  <si>
    <t>B</t>
  </si>
  <si>
    <t>C</t>
  </si>
  <si>
    <t>D</t>
  </si>
  <si>
    <t>Etykiety wierszy</t>
  </si>
  <si>
    <t>Suma końcowa</t>
  </si>
  <si>
    <t>Suma z kobiety 2013</t>
  </si>
  <si>
    <t>Suma z mężczyźni 2013</t>
  </si>
  <si>
    <t>Suma</t>
  </si>
  <si>
    <t>czy wzrost</t>
  </si>
  <si>
    <t>Suma z czy wzrost</t>
  </si>
  <si>
    <t>Tempo wzrostu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</si>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</sst>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Ludność</a:t>
            </a:r>
            <a:r>
              <a:rPr lang="pl-PL" baseline="0"/>
              <a:t> w 2013 w regionach</a:t>
            </a:r>
          </a:p>
          <a:p>
            <a:pPr>
              <a:defRPr/>
            </a:pP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'5.1'!$A$4:$A$7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'5.1'!$D$4:$D$7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5617072"/>
        <c:axId val="5856182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'5.1'!$A$4:$A$7</c15:sqref>
                        </c15:formulaRef>
                      </c:ext>
                    </c:extLst>
                    <c:strCache>
                      <c:ptCount val="4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'5.1'!$E$4:$E$7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8561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5618248"/>
        <c:crosses val="autoZero"/>
        <c:auto val="1"/>
        <c:lblAlgn val="ctr"/>
        <c:lblOffset val="100"/>
        <c:noMultiLvlLbl val="0"/>
      </c:catAx>
      <c:valAx>
        <c:axId val="58561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561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</xdr:row>
      <xdr:rowOff>114300</xdr:rowOff>
    </xdr:from>
    <xdr:to>
      <xdr:col>13</xdr:col>
      <xdr:colOff>47625</xdr:colOff>
      <xdr:row>16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minik" refreshedDate="43130.801480092596" createdVersion="5" refreshedVersion="5" minRefreshableVersion="3" recordCount="50">
  <cacheSource type="worksheet">
    <worksheetSource ref="A1:F51" sheet="Główny"/>
  </cacheSource>
  <cacheFields count="6">
    <cacheField name="Województwo" numFmtId="0">
      <sharedItems/>
    </cacheField>
    <cacheField name="Litera" numFmtId="0">
      <sharedItems count="4">
        <s v="D"/>
        <s v="C"/>
        <s v="A"/>
        <s v="B"/>
      </sharedItems>
    </cacheField>
    <cacheField name="kobiety 2013" numFmtId="0">
      <sharedItems containsSemiMixedTypes="0" containsString="0" containsNumber="1" containsInteger="1" minValue="76648" maxValue="3997724"/>
    </cacheField>
    <cacheField name="mężczyźni 2013" numFmtId="0">
      <sharedItems containsSemiMixedTypes="0" containsString="0" containsNumber="1" containsInteger="1" minValue="81385" maxValue="3848394"/>
    </cacheField>
    <cacheField name="kobiety 2014" numFmtId="0">
      <sharedItems containsSemiMixedTypes="0" containsString="0" containsNumber="1" containsInteger="1" minValue="15339" maxValue="4339393"/>
    </cacheField>
    <cacheField name="mężczyźni 2014" numFmtId="0">
      <sharedItems containsSemiMixedTypes="0" containsString="0" containsNumber="1" containsInteger="1" minValue="14652" maxValue="46396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minik" refreshedDate="43130.80864826389" createdVersion="5" refreshedVersion="5" minRefreshableVersion="3" recordCount="50">
  <cacheSource type="worksheet">
    <worksheetSource ref="A1:G51" sheet="Główny"/>
  </cacheSource>
  <cacheFields count="7">
    <cacheField name="Województwo" numFmtId="0">
      <sharedItems/>
    </cacheField>
    <cacheField name="Litera" numFmtId="0">
      <sharedItems count="4">
        <s v="D"/>
        <s v="C"/>
        <s v="A"/>
        <s v="B"/>
      </sharedItems>
    </cacheField>
    <cacheField name="kobiety 2013" numFmtId="0">
      <sharedItems containsSemiMixedTypes="0" containsString="0" containsNumber="1" containsInteger="1" minValue="76648" maxValue="3997724"/>
    </cacheField>
    <cacheField name="mężczyźni 2013" numFmtId="0">
      <sharedItems containsSemiMixedTypes="0" containsString="0" containsNumber="1" containsInteger="1" minValue="81385" maxValue="3848394"/>
    </cacheField>
    <cacheField name="kobiety 2014" numFmtId="0">
      <sharedItems containsSemiMixedTypes="0" containsString="0" containsNumber="1" containsInteger="1" minValue="15339" maxValue="4339393"/>
    </cacheField>
    <cacheField name="mężczyźni 2014" numFmtId="0">
      <sharedItems containsSemiMixedTypes="0" containsString="0" containsNumber="1" containsInteger="1" minValue="14652" maxValue="4639643"/>
    </cacheField>
    <cacheField name="czy wzros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w01D"/>
    <x v="0"/>
    <n v="1415007"/>
    <n v="1397195"/>
    <n v="1499070"/>
    <n v="1481105"/>
  </r>
  <r>
    <s v="w02D"/>
    <x v="0"/>
    <n v="1711390"/>
    <n v="1641773"/>
    <n v="1522030"/>
    <n v="1618733"/>
  </r>
  <r>
    <s v="w03C"/>
    <x v="1"/>
    <n v="1165105"/>
    <n v="1278732"/>
    <n v="1299953"/>
    <n v="1191621"/>
  </r>
  <r>
    <s v="w04D"/>
    <x v="0"/>
    <n v="949065"/>
    <n v="1026050"/>
    <n v="688027"/>
    <n v="723233"/>
  </r>
  <r>
    <s v="w05A"/>
    <x v="2"/>
    <n v="2436107"/>
    <n v="2228622"/>
    <n v="1831600"/>
    <n v="1960624"/>
  </r>
  <r>
    <s v="w06D"/>
    <x v="0"/>
    <n v="1846928"/>
    <n v="1851433"/>
    <n v="2125113"/>
    <n v="2028635"/>
  </r>
  <r>
    <s v="w07B"/>
    <x v="3"/>
    <n v="3841577"/>
    <n v="3848394"/>
    <n v="3595975"/>
    <n v="3123039"/>
  </r>
  <r>
    <s v="w08A"/>
    <x v="2"/>
    <n v="679557"/>
    <n v="655500"/>
    <n v="1012012"/>
    <n v="1067022"/>
  </r>
  <r>
    <s v="w09C"/>
    <x v="1"/>
    <n v="1660998"/>
    <n v="1630345"/>
    <n v="1130119"/>
    <n v="1080238"/>
  </r>
  <r>
    <s v="w10C"/>
    <x v="1"/>
    <n v="1157622"/>
    <n v="1182345"/>
    <n v="830785"/>
    <n v="833779"/>
  </r>
  <r>
    <s v="w11D"/>
    <x v="0"/>
    <n v="1987047"/>
    <n v="1996208"/>
    <n v="2053892"/>
    <n v="1697247"/>
  </r>
  <r>
    <s v="w12C"/>
    <x v="1"/>
    <n v="3997724"/>
    <n v="3690756"/>
    <n v="4339393"/>
    <n v="4639643"/>
  </r>
  <r>
    <s v="w13A"/>
    <x v="2"/>
    <n v="996113"/>
    <n v="964279"/>
    <n v="1012487"/>
    <n v="1128940"/>
  </r>
  <r>
    <s v="w14A"/>
    <x v="2"/>
    <n v="1143634"/>
    <n v="1033836"/>
    <n v="909534"/>
    <n v="856349"/>
  </r>
  <r>
    <s v="w15A"/>
    <x v="2"/>
    <n v="2549276"/>
    <n v="2584751"/>
    <n v="2033079"/>
    <n v="2066918"/>
  </r>
  <r>
    <s v="w16C"/>
    <x v="1"/>
    <n v="1367212"/>
    <n v="1361389"/>
    <n v="1572320"/>
    <n v="1836258"/>
  </r>
  <r>
    <s v="w17A"/>
    <x v="2"/>
    <n v="2567464"/>
    <n v="2441857"/>
    <n v="1524132"/>
    <n v="1496810"/>
  </r>
  <r>
    <s v="w18D"/>
    <x v="0"/>
    <n v="1334060"/>
    <n v="1395231"/>
    <n v="578655"/>
    <n v="677663"/>
  </r>
  <r>
    <s v="w19C"/>
    <x v="1"/>
    <n v="2976209"/>
    <n v="3199665"/>
    <n v="1666477"/>
    <n v="1759240"/>
  </r>
  <r>
    <s v="w20C"/>
    <x v="1"/>
    <n v="1443351"/>
    <n v="1565539"/>
    <n v="1355276"/>
    <n v="1423414"/>
  </r>
  <r>
    <s v="w21A"/>
    <x v="2"/>
    <n v="2486640"/>
    <n v="2265936"/>
    <n v="297424"/>
    <n v="274759"/>
  </r>
  <r>
    <s v="w22B"/>
    <x v="3"/>
    <n v="685438"/>
    <n v="749124"/>
    <n v="2697677"/>
    <n v="2821550"/>
  </r>
  <r>
    <s v="w23B"/>
    <x v="3"/>
    <n v="2166753"/>
    <n v="2338698"/>
    <n v="1681433"/>
    <n v="1592443"/>
  </r>
  <r>
    <s v="w24C"/>
    <x v="1"/>
    <n v="643177"/>
    <n v="684187"/>
    <n v="796213"/>
    <n v="867904"/>
  </r>
  <r>
    <s v="w25B"/>
    <x v="3"/>
    <n v="450192"/>
    <n v="434755"/>
    <n v="1656446"/>
    <n v="1691000"/>
  </r>
  <r>
    <s v="w26C"/>
    <x v="1"/>
    <n v="1037774"/>
    <n v="1113789"/>
    <n v="877464"/>
    <n v="990837"/>
  </r>
  <r>
    <s v="w27C"/>
    <x v="1"/>
    <n v="2351213"/>
    <n v="2358482"/>
    <n v="1098384"/>
    <n v="1121488"/>
  </r>
  <r>
    <s v="w28D"/>
    <x v="0"/>
    <n v="2613354"/>
    <n v="2837241"/>
    <n v="431144"/>
    <n v="434113"/>
  </r>
  <r>
    <s v="w29A"/>
    <x v="2"/>
    <n v="1859691"/>
    <n v="1844250"/>
    <n v="1460134"/>
    <n v="1585258"/>
  </r>
  <r>
    <s v="w30C"/>
    <x v="1"/>
    <n v="2478386"/>
    <n v="2562144"/>
    <n v="30035"/>
    <n v="29396"/>
  </r>
  <r>
    <s v="w31C"/>
    <x v="1"/>
    <n v="1938122"/>
    <n v="1816647"/>
    <n v="1602356"/>
    <n v="1875221"/>
  </r>
  <r>
    <s v="w32D"/>
    <x v="0"/>
    <n v="992523"/>
    <n v="1028501"/>
    <n v="1995446"/>
    <n v="1860524"/>
  </r>
  <r>
    <s v="w33B"/>
    <x v="3"/>
    <n v="2966291"/>
    <n v="2889963"/>
    <n v="462453"/>
    <n v="486354"/>
  </r>
  <r>
    <s v="w34C"/>
    <x v="1"/>
    <n v="76648"/>
    <n v="81385"/>
    <n v="1374708"/>
    <n v="1379567"/>
  </r>
  <r>
    <s v="w35C"/>
    <x v="1"/>
    <n v="2574432"/>
    <n v="2409710"/>
    <n v="987486"/>
    <n v="999043"/>
  </r>
  <r>
    <s v="w36B"/>
    <x v="3"/>
    <n v="1778590"/>
    <n v="1874844"/>
    <n v="111191"/>
    <n v="117846"/>
  </r>
  <r>
    <s v="w37A"/>
    <x v="2"/>
    <n v="1506541"/>
    <n v="1414887"/>
    <n v="1216612"/>
    <n v="1166775"/>
  </r>
  <r>
    <s v="w38B"/>
    <x v="3"/>
    <n v="1598886"/>
    <n v="1687917"/>
    <n v="449788"/>
    <n v="427615"/>
  </r>
  <r>
    <s v="w39D"/>
    <x v="0"/>
    <n v="548989"/>
    <n v="514636"/>
    <n v="2770344"/>
    <n v="3187897"/>
  </r>
  <r>
    <s v="w40A"/>
    <x v="2"/>
    <n v="1175198"/>
    <n v="1095440"/>
    <n v="2657174"/>
    <n v="2491947"/>
  </r>
  <r>
    <s v="w41D"/>
    <x v="0"/>
    <n v="2115336"/>
    <n v="2202769"/>
    <n v="15339"/>
    <n v="14652"/>
  </r>
  <r>
    <s v="w42B"/>
    <x v="3"/>
    <n v="2346640"/>
    <n v="2197559"/>
    <n v="373470"/>
    <n v="353365"/>
  </r>
  <r>
    <s v="w43D"/>
    <x v="0"/>
    <n v="2548438"/>
    <n v="2577213"/>
    <n v="37986"/>
    <n v="37766"/>
  </r>
  <r>
    <s v="w44C"/>
    <x v="1"/>
    <n v="835495"/>
    <n v="837746"/>
    <n v="1106177"/>
    <n v="917781"/>
  </r>
  <r>
    <s v="w45B"/>
    <x v="3"/>
    <n v="1187448"/>
    <n v="1070426"/>
    <n v="1504608"/>
    <n v="1756990"/>
  </r>
  <r>
    <s v="w46C"/>
    <x v="1"/>
    <n v="140026"/>
    <n v="146354"/>
    <n v="2759991"/>
    <n v="2742120"/>
  </r>
  <r>
    <s v="w47B"/>
    <x v="3"/>
    <n v="1198765"/>
    <n v="1304945"/>
    <n v="2786493"/>
    <n v="2602643"/>
  </r>
  <r>
    <s v="w48C"/>
    <x v="1"/>
    <n v="2619776"/>
    <n v="2749623"/>
    <n v="2888215"/>
    <n v="2800174"/>
  </r>
  <r>
    <s v="w49C"/>
    <x v="1"/>
    <n v="248398"/>
    <n v="268511"/>
    <n v="3110853"/>
    <n v="2986411"/>
  </r>
  <r>
    <s v="w50B"/>
    <x v="3"/>
    <n v="2494207"/>
    <n v="2625207"/>
    <n v="1796293"/>
    <n v="18536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s v="w01D"/>
    <x v="0"/>
    <n v="1415007"/>
    <n v="1397195"/>
    <n v="1499070"/>
    <n v="1481105"/>
    <n v="1"/>
  </r>
  <r>
    <s v="w02D"/>
    <x v="0"/>
    <n v="1711390"/>
    <n v="1641773"/>
    <n v="1522030"/>
    <n v="1618733"/>
    <n v="0"/>
  </r>
  <r>
    <s v="w03C"/>
    <x v="1"/>
    <n v="1165105"/>
    <n v="1278732"/>
    <n v="1299953"/>
    <n v="1191621"/>
    <n v="0"/>
  </r>
  <r>
    <s v="w04D"/>
    <x v="0"/>
    <n v="949065"/>
    <n v="1026050"/>
    <n v="688027"/>
    <n v="723233"/>
    <n v="0"/>
  </r>
  <r>
    <s v="w05A"/>
    <x v="2"/>
    <n v="2436107"/>
    <n v="2228622"/>
    <n v="1831600"/>
    <n v="1960624"/>
    <n v="0"/>
  </r>
  <r>
    <s v="w06D"/>
    <x v="0"/>
    <n v="1846928"/>
    <n v="1851433"/>
    <n v="2125113"/>
    <n v="2028635"/>
    <n v="1"/>
  </r>
  <r>
    <s v="w07B"/>
    <x v="3"/>
    <n v="3841577"/>
    <n v="3848394"/>
    <n v="3595975"/>
    <n v="3123039"/>
    <n v="0"/>
  </r>
  <r>
    <s v="w08A"/>
    <x v="2"/>
    <n v="679557"/>
    <n v="655500"/>
    <n v="1012012"/>
    <n v="1067022"/>
    <n v="1"/>
  </r>
  <r>
    <s v="w09C"/>
    <x v="1"/>
    <n v="1660998"/>
    <n v="1630345"/>
    <n v="1130119"/>
    <n v="1080238"/>
    <n v="0"/>
  </r>
  <r>
    <s v="w10C"/>
    <x v="1"/>
    <n v="1157622"/>
    <n v="1182345"/>
    <n v="830785"/>
    <n v="833779"/>
    <n v="0"/>
  </r>
  <r>
    <s v="w11D"/>
    <x v="0"/>
    <n v="1987047"/>
    <n v="1996208"/>
    <n v="2053892"/>
    <n v="1697247"/>
    <n v="0"/>
  </r>
  <r>
    <s v="w12C"/>
    <x v="1"/>
    <n v="3997724"/>
    <n v="3690756"/>
    <n v="4339393"/>
    <n v="4639643"/>
    <n v="1"/>
  </r>
  <r>
    <s v="w13A"/>
    <x v="2"/>
    <n v="996113"/>
    <n v="964279"/>
    <n v="1012487"/>
    <n v="1128940"/>
    <n v="1"/>
  </r>
  <r>
    <s v="w14A"/>
    <x v="2"/>
    <n v="1143634"/>
    <n v="1033836"/>
    <n v="909534"/>
    <n v="856349"/>
    <n v="0"/>
  </r>
  <r>
    <s v="w15A"/>
    <x v="2"/>
    <n v="2549276"/>
    <n v="2584751"/>
    <n v="2033079"/>
    <n v="2066918"/>
    <n v="0"/>
  </r>
  <r>
    <s v="w16C"/>
    <x v="1"/>
    <n v="1367212"/>
    <n v="1361389"/>
    <n v="1572320"/>
    <n v="1836258"/>
    <n v="1"/>
  </r>
  <r>
    <s v="w17A"/>
    <x v="2"/>
    <n v="2567464"/>
    <n v="2441857"/>
    <n v="1524132"/>
    <n v="1496810"/>
    <n v="0"/>
  </r>
  <r>
    <s v="w18D"/>
    <x v="0"/>
    <n v="1334060"/>
    <n v="1395231"/>
    <n v="578655"/>
    <n v="677663"/>
    <n v="0"/>
  </r>
  <r>
    <s v="w19C"/>
    <x v="1"/>
    <n v="2976209"/>
    <n v="3199665"/>
    <n v="1666477"/>
    <n v="1759240"/>
    <n v="0"/>
  </r>
  <r>
    <s v="w20C"/>
    <x v="1"/>
    <n v="1443351"/>
    <n v="1565539"/>
    <n v="1355276"/>
    <n v="1423414"/>
    <n v="0"/>
  </r>
  <r>
    <s v="w21A"/>
    <x v="2"/>
    <n v="2486640"/>
    <n v="2265936"/>
    <n v="297424"/>
    <n v="274759"/>
    <n v="0"/>
  </r>
  <r>
    <s v="w22B"/>
    <x v="3"/>
    <n v="685438"/>
    <n v="749124"/>
    <n v="2697677"/>
    <n v="2821550"/>
    <n v="1"/>
  </r>
  <r>
    <s v="w23B"/>
    <x v="3"/>
    <n v="2166753"/>
    <n v="2338698"/>
    <n v="1681433"/>
    <n v="1592443"/>
    <n v="0"/>
  </r>
  <r>
    <s v="w24C"/>
    <x v="1"/>
    <n v="643177"/>
    <n v="684187"/>
    <n v="796213"/>
    <n v="867904"/>
    <n v="1"/>
  </r>
  <r>
    <s v="w25B"/>
    <x v="3"/>
    <n v="450192"/>
    <n v="434755"/>
    <n v="1656446"/>
    <n v="1691000"/>
    <n v="1"/>
  </r>
  <r>
    <s v="w26C"/>
    <x v="1"/>
    <n v="1037774"/>
    <n v="1113789"/>
    <n v="877464"/>
    <n v="990837"/>
    <n v="0"/>
  </r>
  <r>
    <s v="w27C"/>
    <x v="1"/>
    <n v="2351213"/>
    <n v="2358482"/>
    <n v="1098384"/>
    <n v="1121488"/>
    <n v="0"/>
  </r>
  <r>
    <s v="w28D"/>
    <x v="0"/>
    <n v="2613354"/>
    <n v="2837241"/>
    <n v="431144"/>
    <n v="434113"/>
    <n v="0"/>
  </r>
  <r>
    <s v="w29A"/>
    <x v="2"/>
    <n v="1859691"/>
    <n v="1844250"/>
    <n v="1460134"/>
    <n v="1585258"/>
    <n v="0"/>
  </r>
  <r>
    <s v="w30C"/>
    <x v="1"/>
    <n v="2478386"/>
    <n v="2562144"/>
    <n v="30035"/>
    <n v="29396"/>
    <n v="0"/>
  </r>
  <r>
    <s v="w31C"/>
    <x v="1"/>
    <n v="1938122"/>
    <n v="1816647"/>
    <n v="1602356"/>
    <n v="1875221"/>
    <n v="0"/>
  </r>
  <r>
    <s v="w32D"/>
    <x v="0"/>
    <n v="992523"/>
    <n v="1028501"/>
    <n v="1995446"/>
    <n v="1860524"/>
    <n v="1"/>
  </r>
  <r>
    <s v="w33B"/>
    <x v="3"/>
    <n v="2966291"/>
    <n v="2889963"/>
    <n v="462453"/>
    <n v="486354"/>
    <n v="0"/>
  </r>
  <r>
    <s v="w34C"/>
    <x v="1"/>
    <n v="76648"/>
    <n v="81385"/>
    <n v="1374708"/>
    <n v="1379567"/>
    <n v="1"/>
  </r>
  <r>
    <s v="w35C"/>
    <x v="1"/>
    <n v="2574432"/>
    <n v="2409710"/>
    <n v="987486"/>
    <n v="999043"/>
    <n v="0"/>
  </r>
  <r>
    <s v="w36B"/>
    <x v="3"/>
    <n v="1778590"/>
    <n v="1874844"/>
    <n v="111191"/>
    <n v="117846"/>
    <n v="0"/>
  </r>
  <r>
    <s v="w37A"/>
    <x v="2"/>
    <n v="1506541"/>
    <n v="1414887"/>
    <n v="1216612"/>
    <n v="1166775"/>
    <n v="0"/>
  </r>
  <r>
    <s v="w38B"/>
    <x v="3"/>
    <n v="1598886"/>
    <n v="1687917"/>
    <n v="449788"/>
    <n v="427615"/>
    <n v="0"/>
  </r>
  <r>
    <s v="w39D"/>
    <x v="0"/>
    <n v="548989"/>
    <n v="514636"/>
    <n v="2770344"/>
    <n v="3187897"/>
    <n v="1"/>
  </r>
  <r>
    <s v="w40A"/>
    <x v="2"/>
    <n v="1175198"/>
    <n v="1095440"/>
    <n v="2657174"/>
    <n v="2491947"/>
    <n v="1"/>
  </r>
  <r>
    <s v="w41D"/>
    <x v="0"/>
    <n v="2115336"/>
    <n v="2202769"/>
    <n v="15339"/>
    <n v="14652"/>
    <n v="0"/>
  </r>
  <r>
    <s v="w42B"/>
    <x v="3"/>
    <n v="2346640"/>
    <n v="2197559"/>
    <n v="373470"/>
    <n v="353365"/>
    <n v="0"/>
  </r>
  <r>
    <s v="w43D"/>
    <x v="0"/>
    <n v="2548438"/>
    <n v="2577213"/>
    <n v="37986"/>
    <n v="37766"/>
    <n v="0"/>
  </r>
  <r>
    <s v="w44C"/>
    <x v="1"/>
    <n v="835495"/>
    <n v="837746"/>
    <n v="1106177"/>
    <n v="917781"/>
    <n v="1"/>
  </r>
  <r>
    <s v="w45B"/>
    <x v="3"/>
    <n v="1187448"/>
    <n v="1070426"/>
    <n v="1504608"/>
    <n v="1756990"/>
    <n v="1"/>
  </r>
  <r>
    <s v="w46C"/>
    <x v="1"/>
    <n v="140026"/>
    <n v="146354"/>
    <n v="2759991"/>
    <n v="2742120"/>
    <n v="1"/>
  </r>
  <r>
    <s v="w47B"/>
    <x v="3"/>
    <n v="1198765"/>
    <n v="1304945"/>
    <n v="2786493"/>
    <n v="2602643"/>
    <n v="1"/>
  </r>
  <r>
    <s v="w48C"/>
    <x v="1"/>
    <n v="2619776"/>
    <n v="2749623"/>
    <n v="2888215"/>
    <n v="2800174"/>
    <n v="1"/>
  </r>
  <r>
    <s v="w49C"/>
    <x v="1"/>
    <n v="248398"/>
    <n v="268511"/>
    <n v="3110853"/>
    <n v="2986411"/>
    <n v="1"/>
  </r>
  <r>
    <s v="w50B"/>
    <x v="3"/>
    <n v="2494207"/>
    <n v="2625207"/>
    <n v="1796293"/>
    <n v="185360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2" cacheId="6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7">
  <location ref="A3:C8" firstHeaderRow="0" firstDataRow="1" firstDataCol="1"/>
  <pivotFields count="6"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kobiety 2013" fld="2" baseField="0" baseItem="0"/>
    <dataField name="Suma z mężczyźni 2013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4" cacheId="1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8" firstHeaderRow="1" firstDataRow="1" firstDataCol="1"/>
  <pivotFields count="7"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czy wzros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krain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C34" sqref="C34"/>
    </sheetView>
  </sheetViews>
  <sheetFormatPr defaultRowHeight="15" x14ac:dyDescent="0.25"/>
  <cols>
    <col min="1" max="1" width="17.7109375" bestFit="1" customWidth="1"/>
    <col min="2" max="2" width="19" bestFit="1" customWidth="1"/>
    <col min="3" max="3" width="21.42578125" bestFit="1" customWidth="1"/>
  </cols>
  <sheetData>
    <row r="3" spans="1:5" x14ac:dyDescent="0.25">
      <c r="A3" s="1" t="s">
        <v>60</v>
      </c>
      <c r="B3" t="s">
        <v>62</v>
      </c>
      <c r="C3" t="s">
        <v>63</v>
      </c>
      <c r="D3" t="s">
        <v>64</v>
      </c>
      <c r="E3" t="s">
        <v>55</v>
      </c>
    </row>
    <row r="4" spans="1:5" x14ac:dyDescent="0.25">
      <c r="A4" s="2" t="s">
        <v>56</v>
      </c>
      <c r="B4" s="3">
        <v>17400221</v>
      </c>
      <c r="C4" s="3">
        <v>16529358</v>
      </c>
      <c r="D4">
        <f>SUM(B4:C4)</f>
        <v>33929579</v>
      </c>
      <c r="E4" t="s">
        <v>56</v>
      </c>
    </row>
    <row r="5" spans="1:5" x14ac:dyDescent="0.25">
      <c r="A5" s="2" t="s">
        <v>57</v>
      </c>
      <c r="B5" s="3">
        <v>20714787</v>
      </c>
      <c r="C5" s="3">
        <v>21021832</v>
      </c>
      <c r="D5">
        <f t="shared" ref="D5:D7" si="0">SUM(B5:C5)</f>
        <v>41736619</v>
      </c>
      <c r="E5" t="s">
        <v>57</v>
      </c>
    </row>
    <row r="6" spans="1:5" x14ac:dyDescent="0.25">
      <c r="A6" s="2" t="s">
        <v>58</v>
      </c>
      <c r="B6" s="3">
        <v>28711668</v>
      </c>
      <c r="C6" s="3">
        <v>28937349</v>
      </c>
      <c r="D6">
        <f t="shared" si="0"/>
        <v>57649017</v>
      </c>
      <c r="E6" t="s">
        <v>58</v>
      </c>
    </row>
    <row r="7" spans="1:5" x14ac:dyDescent="0.25">
      <c r="A7" s="2" t="s">
        <v>59</v>
      </c>
      <c r="B7" s="3">
        <v>18062137</v>
      </c>
      <c r="C7" s="3">
        <v>18468250</v>
      </c>
      <c r="D7">
        <f t="shared" si="0"/>
        <v>36530387</v>
      </c>
      <c r="E7" t="s">
        <v>59</v>
      </c>
    </row>
    <row r="8" spans="1:5" x14ac:dyDescent="0.25">
      <c r="A8" s="2" t="s">
        <v>61</v>
      </c>
      <c r="B8" s="3">
        <v>84888813</v>
      </c>
      <c r="C8" s="3">
        <v>84956789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7109375" bestFit="1" customWidth="1"/>
  </cols>
  <sheetData>
    <row r="3" spans="1:2" x14ac:dyDescent="0.25">
      <c r="A3" s="1" t="s">
        <v>60</v>
      </c>
      <c r="B3" t="s">
        <v>66</v>
      </c>
    </row>
    <row r="4" spans="1:2" x14ac:dyDescent="0.25">
      <c r="A4" s="2" t="s">
        <v>56</v>
      </c>
      <c r="B4" s="3">
        <v>3</v>
      </c>
    </row>
    <row r="5" spans="1:2" x14ac:dyDescent="0.25">
      <c r="A5" s="2" t="s">
        <v>57</v>
      </c>
      <c r="B5" s="3">
        <v>4</v>
      </c>
    </row>
    <row r="6" spans="1:2" x14ac:dyDescent="0.25">
      <c r="A6" s="2" t="s">
        <v>58</v>
      </c>
      <c r="B6" s="3">
        <v>8</v>
      </c>
    </row>
    <row r="7" spans="1:2" x14ac:dyDescent="0.25">
      <c r="A7" s="2" t="s">
        <v>59</v>
      </c>
      <c r="B7" s="3">
        <v>4</v>
      </c>
    </row>
    <row r="8" spans="1:2" x14ac:dyDescent="0.25">
      <c r="A8" s="2" t="s">
        <v>61</v>
      </c>
      <c r="B8" s="3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3"/>
  <sheetViews>
    <sheetView tabSelected="1" topLeftCell="AK1" zoomScale="85" zoomScaleNormal="85" workbookViewId="0">
      <selection activeCell="AW15" sqref="AW15"/>
    </sheetView>
  </sheetViews>
  <sheetFormatPr defaultRowHeight="15" x14ac:dyDescent="0.25"/>
  <cols>
    <col min="1" max="1" width="24.28515625" customWidth="1"/>
    <col min="2" max="2" width="6" bestFit="1" customWidth="1"/>
    <col min="3" max="3" width="17.42578125" customWidth="1"/>
    <col min="4" max="4" width="16" customWidth="1"/>
    <col min="5" max="5" width="16.85546875" customWidth="1"/>
    <col min="6" max="6" width="15" customWidth="1"/>
    <col min="7" max="7" width="10.140625" customWidth="1"/>
    <col min="8" max="8" width="14.85546875" customWidth="1"/>
    <col min="9" max="9" width="11.140625" customWidth="1"/>
    <col min="10" max="10" width="9.42578125" customWidth="1"/>
    <col min="12" max="12" width="11.42578125" customWidth="1"/>
    <col min="13" max="13" width="12" customWidth="1"/>
    <col min="14" max="14" width="12.5703125" customWidth="1"/>
    <col min="15" max="15" width="14.7109375" customWidth="1"/>
    <col min="16" max="16" width="14.5703125" customWidth="1"/>
    <col min="17" max="17" width="15.5703125" customWidth="1"/>
    <col min="18" max="18" width="14.85546875" customWidth="1"/>
    <col min="21" max="21" width="12" bestFit="1" customWidth="1"/>
    <col min="22" max="22" width="3.42578125" customWidth="1"/>
    <col min="23" max="23" width="3.28515625" customWidth="1"/>
    <col min="24" max="24" width="3" customWidth="1"/>
    <col min="25" max="25" width="2.85546875" customWidth="1"/>
    <col min="26" max="26" width="3.140625" customWidth="1"/>
    <col min="27" max="27" width="3.42578125" customWidth="1"/>
    <col min="28" max="28" width="3.28515625" customWidth="1"/>
    <col min="29" max="29" width="3" customWidth="1"/>
    <col min="30" max="31" width="3.28515625" customWidth="1"/>
    <col min="32" max="32" width="3" customWidth="1"/>
    <col min="33" max="33" width="4.140625" customWidth="1"/>
    <col min="34" max="34" width="3.28515625" customWidth="1"/>
    <col min="36" max="36" width="9" customWidth="1"/>
    <col min="46" max="46" width="10.28515625" bestFit="1" customWidth="1"/>
  </cols>
  <sheetData>
    <row r="1" spans="1:46" x14ac:dyDescent="0.25">
      <c r="A1" t="s">
        <v>50</v>
      </c>
      <c r="B1" t="s">
        <v>55</v>
      </c>
      <c r="C1" t="s">
        <v>51</v>
      </c>
      <c r="D1" t="s">
        <v>52</v>
      </c>
      <c r="E1" t="s">
        <v>53</v>
      </c>
      <c r="F1" t="s">
        <v>54</v>
      </c>
      <c r="G1" s="4" t="s">
        <v>65</v>
      </c>
      <c r="H1" t="s">
        <v>67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2014</v>
      </c>
      <c r="AJ1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</row>
    <row r="2" spans="1:46" x14ac:dyDescent="0.25">
      <c r="A2" t="s">
        <v>0</v>
      </c>
      <c r="B2" t="str">
        <f>MID(A2,4,4)</f>
        <v>D</v>
      </c>
      <c r="C2">
        <v>1415007</v>
      </c>
      <c r="D2">
        <v>1397195</v>
      </c>
      <c r="E2">
        <v>1499070</v>
      </c>
      <c r="F2">
        <v>1481105</v>
      </c>
      <c r="G2">
        <f>IF(AND(C2&lt;E2,D2&lt;F2),1,0)</f>
        <v>1</v>
      </c>
      <c r="H2">
        <f>ROUNDDOWN(J2/I2,4)</f>
        <v>1.0597000000000001</v>
      </c>
      <c r="I2">
        <f>SUM(C2:D2)</f>
        <v>2812202</v>
      </c>
      <c r="J2">
        <f>SUM(E2:F2)</f>
        <v>2980175</v>
      </c>
      <c r="K2">
        <f>ROUNDDOWN(J2*$H2,0)</f>
        <v>3158091</v>
      </c>
      <c r="L2">
        <f t="shared" ref="L2:U2" si="0">ROUNDDOWN(K2*$H2,0)</f>
        <v>3346629</v>
      </c>
      <c r="M2">
        <f t="shared" si="0"/>
        <v>3546422</v>
      </c>
      <c r="N2">
        <f t="shared" si="0"/>
        <v>3758143</v>
      </c>
      <c r="O2">
        <f t="shared" si="0"/>
        <v>3982504</v>
      </c>
      <c r="P2">
        <f t="shared" si="0"/>
        <v>4220259</v>
      </c>
      <c r="Q2">
        <f t="shared" si="0"/>
        <v>4472208</v>
      </c>
      <c r="R2">
        <f t="shared" si="0"/>
        <v>4739198</v>
      </c>
      <c r="S2">
        <f t="shared" si="0"/>
        <v>5022128</v>
      </c>
      <c r="T2">
        <f t="shared" si="0"/>
        <v>5321949</v>
      </c>
      <c r="U2">
        <f t="shared" si="0"/>
        <v>5639669</v>
      </c>
      <c r="V2">
        <f>IF($I2*2&lt;I2,1,0)</f>
        <v>0</v>
      </c>
      <c r="W2">
        <f t="shared" ref="W2:AH2" si="1">IF($I2*2&lt;J2,1,0)</f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1</v>
      </c>
      <c r="AI2">
        <f t="shared" ref="AI2:AK2" si="2">IF(V2=1,AH2,J2)</f>
        <v>2980175</v>
      </c>
      <c r="AJ2">
        <f t="shared" si="2"/>
        <v>3158091</v>
      </c>
      <c r="AK2">
        <f t="shared" si="2"/>
        <v>3346629</v>
      </c>
      <c r="AL2">
        <f t="shared" ref="AL2:AL8" si="3">IF(Y2=1,AK2,M2)</f>
        <v>3546422</v>
      </c>
      <c r="AM2">
        <f t="shared" ref="AM2:AM8" si="4">IF(Z2=1,AL2,N2)</f>
        <v>3758143</v>
      </c>
      <c r="AN2">
        <f t="shared" ref="AN2:AN8" si="5">IF(AA2=1,AM2,O2)</f>
        <v>3982504</v>
      </c>
      <c r="AO2">
        <f t="shared" ref="AO2:AO8" si="6">IF(AB2=1,AN2,P2)</f>
        <v>4220259</v>
      </c>
      <c r="AP2">
        <f t="shared" ref="AP2:AP8" si="7">IF(AC2=1,AO2,Q2)</f>
        <v>4472208</v>
      </c>
      <c r="AQ2">
        <f t="shared" ref="AQ2:AQ8" si="8">IF(AD2=1,AP2,R2)</f>
        <v>4739198</v>
      </c>
      <c r="AR2">
        <f t="shared" ref="AR2:AR8" si="9">IF(AE2=1,AQ2,S2)</f>
        <v>5022128</v>
      </c>
      <c r="AS2">
        <f t="shared" ref="AS2:AS8" si="10">IF(AF2=1,AR2,T2)</f>
        <v>5321949</v>
      </c>
      <c r="AT2">
        <f t="shared" ref="AT2:AT8" si="11">IF(AG2=1,AS2,U2)</f>
        <v>5639669</v>
      </c>
    </row>
    <row r="3" spans="1:46" x14ac:dyDescent="0.25">
      <c r="A3" t="s">
        <v>1</v>
      </c>
      <c r="B3" t="str">
        <f t="shared" ref="B3:B51" si="12">MID(A3,4,4)</f>
        <v>D</v>
      </c>
      <c r="C3">
        <v>1711390</v>
      </c>
      <c r="D3">
        <v>1641773</v>
      </c>
      <c r="E3">
        <v>1522030</v>
      </c>
      <c r="F3">
        <v>1618733</v>
      </c>
      <c r="G3">
        <f t="shared" ref="G3:G51" si="13">IF(AND(C3&lt;E3,D3&lt;F3),1,0)</f>
        <v>0</v>
      </c>
      <c r="H3">
        <f>ROUNDDOWN(J3/I3,4)</f>
        <v>0.93659999999999999</v>
      </c>
      <c r="I3">
        <f>SUM(C3:D3)</f>
        <v>3353163</v>
      </c>
      <c r="J3">
        <f>SUM(E3:F3)</f>
        <v>3140763</v>
      </c>
      <c r="K3">
        <f t="shared" ref="K3:U3" si="14">ROUNDDOWN(J3*$H3,0)</f>
        <v>2941638</v>
      </c>
      <c r="L3">
        <f t="shared" si="14"/>
        <v>2755138</v>
      </c>
      <c r="M3">
        <f t="shared" si="14"/>
        <v>2580462</v>
      </c>
      <c r="N3">
        <f t="shared" si="14"/>
        <v>2416860</v>
      </c>
      <c r="O3">
        <f t="shared" si="14"/>
        <v>2263631</v>
      </c>
      <c r="P3">
        <f t="shared" si="14"/>
        <v>2120116</v>
      </c>
      <c r="Q3">
        <f t="shared" si="14"/>
        <v>1985700</v>
      </c>
      <c r="R3">
        <f t="shared" si="14"/>
        <v>1859806</v>
      </c>
      <c r="S3">
        <f t="shared" si="14"/>
        <v>1741894</v>
      </c>
      <c r="T3">
        <f t="shared" si="14"/>
        <v>1631457</v>
      </c>
      <c r="U3">
        <f t="shared" si="14"/>
        <v>1528022</v>
      </c>
      <c r="V3">
        <f t="shared" ref="V3:V49" si="15">IF($I3*2&lt;I3,1,0)</f>
        <v>0</v>
      </c>
      <c r="W3">
        <f t="shared" ref="W3:W50" si="16">IF($I3*2&lt;J3,1,0)</f>
        <v>0</v>
      </c>
      <c r="X3">
        <f t="shared" ref="X3:X50" si="17">IF($I3*2&lt;K3,1,0)</f>
        <v>0</v>
      </c>
      <c r="Y3">
        <f t="shared" ref="Y3:Y50" si="18">IF($I3*2&lt;L3,1,0)</f>
        <v>0</v>
      </c>
      <c r="Z3">
        <f t="shared" ref="Z3:Z50" si="19">IF($I3*2&lt;M3,1,0)</f>
        <v>0</v>
      </c>
      <c r="AA3">
        <f t="shared" ref="AA3:AA50" si="20">IF($I3*2&lt;N3,1,0)</f>
        <v>0</v>
      </c>
      <c r="AB3">
        <f t="shared" ref="AB3:AB50" si="21">IF($I3*2&lt;O3,1,0)</f>
        <v>0</v>
      </c>
      <c r="AC3">
        <f t="shared" ref="AC3:AC50" si="22">IF($I3*2&lt;P3,1,0)</f>
        <v>0</v>
      </c>
      <c r="AD3">
        <f t="shared" ref="AD3:AD50" si="23">IF($I3*2&lt;Q3,1,0)</f>
        <v>0</v>
      </c>
      <c r="AE3">
        <f t="shared" ref="AE3:AE50" si="24">IF($I3*2&lt;R3,1,0)</f>
        <v>0</v>
      </c>
      <c r="AF3">
        <f t="shared" ref="AF3:AF50" si="25">IF($I3*2&lt;S3,1,0)</f>
        <v>0</v>
      </c>
      <c r="AG3">
        <f t="shared" ref="AG3:AG50" si="26">IF($I3*2&lt;T3,1,0)</f>
        <v>0</v>
      </c>
      <c r="AH3">
        <f t="shared" ref="AH3:AH50" si="27">IF($I3*2&lt;U3,1,0)</f>
        <v>0</v>
      </c>
      <c r="AI3">
        <f t="shared" ref="AI3:AK3" si="28">IF(V3=1,AH3,J3)</f>
        <v>3140763</v>
      </c>
      <c r="AJ3">
        <f t="shared" si="28"/>
        <v>2941638</v>
      </c>
      <c r="AK3">
        <f t="shared" si="28"/>
        <v>2755138</v>
      </c>
      <c r="AL3">
        <f t="shared" si="3"/>
        <v>2580462</v>
      </c>
      <c r="AM3">
        <f t="shared" si="4"/>
        <v>2416860</v>
      </c>
      <c r="AN3">
        <f t="shared" si="5"/>
        <v>2263631</v>
      </c>
      <c r="AO3">
        <f t="shared" si="6"/>
        <v>2120116</v>
      </c>
      <c r="AP3">
        <f t="shared" si="7"/>
        <v>1985700</v>
      </c>
      <c r="AQ3">
        <f t="shared" si="8"/>
        <v>1859806</v>
      </c>
      <c r="AR3">
        <f t="shared" si="9"/>
        <v>1741894</v>
      </c>
      <c r="AS3">
        <f t="shared" si="10"/>
        <v>1631457</v>
      </c>
      <c r="AT3">
        <f t="shared" si="11"/>
        <v>1528022</v>
      </c>
    </row>
    <row r="4" spans="1:46" x14ac:dyDescent="0.25">
      <c r="A4" t="s">
        <v>2</v>
      </c>
      <c r="B4" t="str">
        <f t="shared" si="12"/>
        <v>C</v>
      </c>
      <c r="C4">
        <v>1165105</v>
      </c>
      <c r="D4">
        <v>1278732</v>
      </c>
      <c r="E4">
        <v>1299953</v>
      </c>
      <c r="F4">
        <v>1191621</v>
      </c>
      <c r="G4">
        <f t="shared" si="13"/>
        <v>0</v>
      </c>
      <c r="H4">
        <f>ROUNDDOWN(J4/I4,4)</f>
        <v>1.0195000000000001</v>
      </c>
      <c r="I4">
        <f>SUM(C4:D4)</f>
        <v>2443837</v>
      </c>
      <c r="J4">
        <f>SUM(E4:F4)</f>
        <v>2491574</v>
      </c>
      <c r="K4">
        <f t="shared" ref="K4:U4" si="29">ROUNDDOWN(J4*$H4,0)</f>
        <v>2540159</v>
      </c>
      <c r="L4">
        <f t="shared" si="29"/>
        <v>2589692</v>
      </c>
      <c r="M4">
        <f t="shared" si="29"/>
        <v>2640190</v>
      </c>
      <c r="N4">
        <f t="shared" si="29"/>
        <v>2691673</v>
      </c>
      <c r="O4">
        <f t="shared" si="29"/>
        <v>2744160</v>
      </c>
      <c r="P4">
        <f t="shared" si="29"/>
        <v>2797671</v>
      </c>
      <c r="Q4">
        <f t="shared" si="29"/>
        <v>2852225</v>
      </c>
      <c r="R4">
        <f t="shared" si="29"/>
        <v>2907843</v>
      </c>
      <c r="S4">
        <f t="shared" si="29"/>
        <v>2964545</v>
      </c>
      <c r="T4">
        <f t="shared" si="29"/>
        <v>3022353</v>
      </c>
      <c r="U4">
        <f t="shared" si="29"/>
        <v>3081288</v>
      </c>
      <c r="V4">
        <f t="shared" si="15"/>
        <v>0</v>
      </c>
      <c r="W4">
        <f t="shared" si="16"/>
        <v>0</v>
      </c>
      <c r="X4">
        <f t="shared" si="17"/>
        <v>0</v>
      </c>
      <c r="Y4">
        <f t="shared" si="18"/>
        <v>0</v>
      </c>
      <c r="Z4">
        <f t="shared" si="19"/>
        <v>0</v>
      </c>
      <c r="AA4">
        <f t="shared" si="20"/>
        <v>0</v>
      </c>
      <c r="AB4">
        <f t="shared" si="21"/>
        <v>0</v>
      </c>
      <c r="AC4">
        <f t="shared" si="22"/>
        <v>0</v>
      </c>
      <c r="AD4">
        <f t="shared" si="23"/>
        <v>0</v>
      </c>
      <c r="AE4">
        <f t="shared" si="24"/>
        <v>0</v>
      </c>
      <c r="AF4">
        <f t="shared" si="25"/>
        <v>0</v>
      </c>
      <c r="AG4">
        <f t="shared" si="26"/>
        <v>0</v>
      </c>
      <c r="AH4">
        <f t="shared" si="27"/>
        <v>0</v>
      </c>
      <c r="AI4">
        <f t="shared" ref="AI4:AK4" si="30">IF(V4=1,AH4,J4)</f>
        <v>2491574</v>
      </c>
      <c r="AJ4">
        <f t="shared" si="30"/>
        <v>2540159</v>
      </c>
      <c r="AK4">
        <f t="shared" si="30"/>
        <v>2589692</v>
      </c>
      <c r="AL4">
        <f t="shared" si="3"/>
        <v>2640190</v>
      </c>
      <c r="AM4">
        <f t="shared" si="4"/>
        <v>2691673</v>
      </c>
      <c r="AN4">
        <f t="shared" si="5"/>
        <v>2744160</v>
      </c>
      <c r="AO4">
        <f t="shared" si="6"/>
        <v>2797671</v>
      </c>
      <c r="AP4">
        <f t="shared" si="7"/>
        <v>2852225</v>
      </c>
      <c r="AQ4">
        <f t="shared" si="8"/>
        <v>2907843</v>
      </c>
      <c r="AR4">
        <f t="shared" si="9"/>
        <v>2964545</v>
      </c>
      <c r="AS4">
        <f t="shared" si="10"/>
        <v>3022353</v>
      </c>
      <c r="AT4">
        <f t="shared" si="11"/>
        <v>3081288</v>
      </c>
    </row>
    <row r="5" spans="1:46" x14ac:dyDescent="0.25">
      <c r="A5" t="s">
        <v>3</v>
      </c>
      <c r="B5" t="str">
        <f t="shared" si="12"/>
        <v>D</v>
      </c>
      <c r="C5">
        <v>949065</v>
      </c>
      <c r="D5">
        <v>1026050</v>
      </c>
      <c r="E5">
        <v>688027</v>
      </c>
      <c r="F5">
        <v>723233</v>
      </c>
      <c r="G5">
        <f t="shared" si="13"/>
        <v>0</v>
      </c>
      <c r="H5">
        <f>ROUNDDOWN(J5/I5,4)</f>
        <v>0.71450000000000002</v>
      </c>
      <c r="I5">
        <f>SUM(C5:D5)</f>
        <v>1975115</v>
      </c>
      <c r="J5">
        <f>SUM(E5:F5)</f>
        <v>1411260</v>
      </c>
      <c r="K5">
        <f t="shared" ref="K5:U5" si="31">ROUNDDOWN(J5*$H5,0)</f>
        <v>1008345</v>
      </c>
      <c r="L5">
        <f t="shared" si="31"/>
        <v>720462</v>
      </c>
      <c r="M5">
        <f t="shared" si="31"/>
        <v>514770</v>
      </c>
      <c r="N5">
        <f t="shared" si="31"/>
        <v>367803</v>
      </c>
      <c r="O5">
        <f t="shared" si="31"/>
        <v>262795</v>
      </c>
      <c r="P5">
        <f t="shared" si="31"/>
        <v>187767</v>
      </c>
      <c r="Q5">
        <f t="shared" si="31"/>
        <v>134159</v>
      </c>
      <c r="R5">
        <f t="shared" si="31"/>
        <v>95856</v>
      </c>
      <c r="S5">
        <f t="shared" si="31"/>
        <v>68489</v>
      </c>
      <c r="T5">
        <f t="shared" si="31"/>
        <v>48935</v>
      </c>
      <c r="U5">
        <f t="shared" si="31"/>
        <v>34964</v>
      </c>
      <c r="V5">
        <f t="shared" si="15"/>
        <v>0</v>
      </c>
      <c r="W5">
        <f t="shared" si="16"/>
        <v>0</v>
      </c>
      <c r="X5">
        <f t="shared" si="17"/>
        <v>0</v>
      </c>
      <c r="Y5">
        <f t="shared" si="18"/>
        <v>0</v>
      </c>
      <c r="Z5">
        <f t="shared" si="19"/>
        <v>0</v>
      </c>
      <c r="AA5">
        <f t="shared" si="20"/>
        <v>0</v>
      </c>
      <c r="AB5">
        <f t="shared" si="21"/>
        <v>0</v>
      </c>
      <c r="AC5">
        <f t="shared" si="22"/>
        <v>0</v>
      </c>
      <c r="AD5">
        <f t="shared" si="23"/>
        <v>0</v>
      </c>
      <c r="AE5">
        <f t="shared" si="24"/>
        <v>0</v>
      </c>
      <c r="AF5">
        <f t="shared" si="25"/>
        <v>0</v>
      </c>
      <c r="AG5">
        <f t="shared" si="26"/>
        <v>0</v>
      </c>
      <c r="AH5">
        <f t="shared" si="27"/>
        <v>0</v>
      </c>
      <c r="AI5">
        <f t="shared" ref="AI5:AK5" si="32">IF(V5=1,AH5,J5)</f>
        <v>1411260</v>
      </c>
      <c r="AJ5">
        <f t="shared" si="32"/>
        <v>1008345</v>
      </c>
      <c r="AK5">
        <f t="shared" si="32"/>
        <v>720462</v>
      </c>
      <c r="AL5">
        <f t="shared" si="3"/>
        <v>514770</v>
      </c>
      <c r="AM5">
        <f t="shared" si="4"/>
        <v>367803</v>
      </c>
      <c r="AN5">
        <f t="shared" si="5"/>
        <v>262795</v>
      </c>
      <c r="AO5">
        <f t="shared" si="6"/>
        <v>187767</v>
      </c>
      <c r="AP5">
        <f t="shared" si="7"/>
        <v>134159</v>
      </c>
      <c r="AQ5">
        <f t="shared" si="8"/>
        <v>95856</v>
      </c>
      <c r="AR5">
        <f t="shared" si="9"/>
        <v>68489</v>
      </c>
      <c r="AS5">
        <f t="shared" si="10"/>
        <v>48935</v>
      </c>
      <c r="AT5">
        <f t="shared" si="11"/>
        <v>34964</v>
      </c>
    </row>
    <row r="6" spans="1:46" x14ac:dyDescent="0.25">
      <c r="A6" t="s">
        <v>4</v>
      </c>
      <c r="B6" t="str">
        <f t="shared" si="12"/>
        <v>A</v>
      </c>
      <c r="C6">
        <v>2436107</v>
      </c>
      <c r="D6">
        <v>2228622</v>
      </c>
      <c r="E6">
        <v>1831600</v>
      </c>
      <c r="F6">
        <v>1960624</v>
      </c>
      <c r="G6">
        <f t="shared" si="13"/>
        <v>0</v>
      </c>
      <c r="H6">
        <f>ROUNDDOWN(J6/I6,4)</f>
        <v>0.81289999999999996</v>
      </c>
      <c r="I6">
        <f>SUM(C6:D6)</f>
        <v>4664729</v>
      </c>
      <c r="J6">
        <f>SUM(E6:F6)</f>
        <v>3792224</v>
      </c>
      <c r="K6">
        <f t="shared" ref="K6:U6" si="33">ROUNDDOWN(J6*$H6,0)</f>
        <v>3082698</v>
      </c>
      <c r="L6">
        <f t="shared" si="33"/>
        <v>2505925</v>
      </c>
      <c r="M6">
        <f t="shared" si="33"/>
        <v>2037066</v>
      </c>
      <c r="N6">
        <f t="shared" si="33"/>
        <v>1655930</v>
      </c>
      <c r="O6">
        <f t="shared" si="33"/>
        <v>1346105</v>
      </c>
      <c r="P6">
        <f t="shared" si="33"/>
        <v>1094248</v>
      </c>
      <c r="Q6">
        <f t="shared" si="33"/>
        <v>889514</v>
      </c>
      <c r="R6">
        <f t="shared" si="33"/>
        <v>723085</v>
      </c>
      <c r="S6">
        <f t="shared" si="33"/>
        <v>587795</v>
      </c>
      <c r="T6">
        <f t="shared" si="33"/>
        <v>477818</v>
      </c>
      <c r="U6">
        <f t="shared" si="33"/>
        <v>388418</v>
      </c>
      <c r="V6">
        <f t="shared" si="15"/>
        <v>0</v>
      </c>
      <c r="W6">
        <f t="shared" si="16"/>
        <v>0</v>
      </c>
      <c r="X6">
        <f t="shared" si="17"/>
        <v>0</v>
      </c>
      <c r="Y6">
        <f t="shared" si="18"/>
        <v>0</v>
      </c>
      <c r="Z6">
        <f t="shared" si="19"/>
        <v>0</v>
      </c>
      <c r="AA6">
        <f t="shared" si="20"/>
        <v>0</v>
      </c>
      <c r="AB6">
        <f t="shared" si="21"/>
        <v>0</v>
      </c>
      <c r="AC6">
        <f t="shared" si="22"/>
        <v>0</v>
      </c>
      <c r="AD6">
        <f t="shared" si="23"/>
        <v>0</v>
      </c>
      <c r="AE6">
        <f t="shared" si="24"/>
        <v>0</v>
      </c>
      <c r="AF6">
        <f t="shared" si="25"/>
        <v>0</v>
      </c>
      <c r="AG6">
        <f t="shared" si="26"/>
        <v>0</v>
      </c>
      <c r="AH6">
        <f t="shared" si="27"/>
        <v>0</v>
      </c>
      <c r="AI6">
        <f t="shared" ref="AI6:AK6" si="34">IF(V6=1,AH6,J6)</f>
        <v>3792224</v>
      </c>
      <c r="AJ6">
        <f t="shared" si="34"/>
        <v>3082698</v>
      </c>
      <c r="AK6">
        <f t="shared" si="34"/>
        <v>2505925</v>
      </c>
      <c r="AL6">
        <f t="shared" si="3"/>
        <v>2037066</v>
      </c>
      <c r="AM6">
        <f t="shared" si="4"/>
        <v>1655930</v>
      </c>
      <c r="AN6">
        <f t="shared" si="5"/>
        <v>1346105</v>
      </c>
      <c r="AO6">
        <f t="shared" si="6"/>
        <v>1094248</v>
      </c>
      <c r="AP6">
        <f t="shared" si="7"/>
        <v>889514</v>
      </c>
      <c r="AQ6">
        <f t="shared" si="8"/>
        <v>723085</v>
      </c>
      <c r="AR6">
        <f t="shared" si="9"/>
        <v>587795</v>
      </c>
      <c r="AS6">
        <f t="shared" si="10"/>
        <v>477818</v>
      </c>
      <c r="AT6">
        <f t="shared" si="11"/>
        <v>388418</v>
      </c>
    </row>
    <row r="7" spans="1:46" x14ac:dyDescent="0.25">
      <c r="A7" t="s">
        <v>5</v>
      </c>
      <c r="B7" t="str">
        <f t="shared" si="12"/>
        <v>D</v>
      </c>
      <c r="C7">
        <v>1846928</v>
      </c>
      <c r="D7">
        <v>1851433</v>
      </c>
      <c r="E7">
        <v>2125113</v>
      </c>
      <c r="F7">
        <v>2028635</v>
      </c>
      <c r="G7">
        <f t="shared" si="13"/>
        <v>1</v>
      </c>
      <c r="H7">
        <f>ROUNDDOWN(J7/I7,4)</f>
        <v>1.1231</v>
      </c>
      <c r="I7">
        <f>SUM(C7:D7)</f>
        <v>3698361</v>
      </c>
      <c r="J7">
        <f>SUM(E7:F7)</f>
        <v>4153748</v>
      </c>
      <c r="K7">
        <f t="shared" ref="K7:U7" si="35">ROUNDDOWN(J7*$H7,0)</f>
        <v>4665074</v>
      </c>
      <c r="L7">
        <f t="shared" si="35"/>
        <v>5239344</v>
      </c>
      <c r="M7">
        <f t="shared" si="35"/>
        <v>5884307</v>
      </c>
      <c r="N7">
        <f t="shared" si="35"/>
        <v>6608665</v>
      </c>
      <c r="O7">
        <f t="shared" si="35"/>
        <v>7422191</v>
      </c>
      <c r="P7">
        <f t="shared" si="35"/>
        <v>8335862</v>
      </c>
      <c r="Q7">
        <f t="shared" si="35"/>
        <v>9362006</v>
      </c>
      <c r="R7">
        <f t="shared" si="35"/>
        <v>10514468</v>
      </c>
      <c r="S7">
        <f t="shared" si="35"/>
        <v>11808799</v>
      </c>
      <c r="T7">
        <f t="shared" si="35"/>
        <v>13262462</v>
      </c>
      <c r="U7">
        <f t="shared" si="35"/>
        <v>14895071</v>
      </c>
      <c r="V7">
        <f t="shared" si="15"/>
        <v>0</v>
      </c>
      <c r="W7">
        <f t="shared" si="16"/>
        <v>0</v>
      </c>
      <c r="X7">
        <f t="shared" si="17"/>
        <v>0</v>
      </c>
      <c r="Y7">
        <f t="shared" si="18"/>
        <v>0</v>
      </c>
      <c r="Z7">
        <f t="shared" si="19"/>
        <v>0</v>
      </c>
      <c r="AA7">
        <f t="shared" si="20"/>
        <v>0</v>
      </c>
      <c r="AB7">
        <f t="shared" si="21"/>
        <v>1</v>
      </c>
      <c r="AC7">
        <f t="shared" si="22"/>
        <v>1</v>
      </c>
      <c r="AD7">
        <f t="shared" si="23"/>
        <v>1</v>
      </c>
      <c r="AE7">
        <f t="shared" si="24"/>
        <v>1</v>
      </c>
      <c r="AF7">
        <f t="shared" si="25"/>
        <v>1</v>
      </c>
      <c r="AG7">
        <f t="shared" si="26"/>
        <v>1</v>
      </c>
      <c r="AH7">
        <f t="shared" si="27"/>
        <v>1</v>
      </c>
      <c r="AI7">
        <f t="shared" ref="AI7:AK7" si="36">IF(V7=1,AH7,J7)</f>
        <v>4153748</v>
      </c>
      <c r="AJ7">
        <f t="shared" si="36"/>
        <v>4665074</v>
      </c>
      <c r="AK7">
        <f t="shared" si="36"/>
        <v>5239344</v>
      </c>
      <c r="AL7">
        <f t="shared" si="3"/>
        <v>5884307</v>
      </c>
      <c r="AM7">
        <f t="shared" si="4"/>
        <v>6608665</v>
      </c>
      <c r="AN7">
        <f t="shared" si="5"/>
        <v>7422191</v>
      </c>
      <c r="AO7">
        <f t="shared" si="6"/>
        <v>7422191</v>
      </c>
      <c r="AP7">
        <f t="shared" si="7"/>
        <v>7422191</v>
      </c>
      <c r="AQ7">
        <f t="shared" si="8"/>
        <v>7422191</v>
      </c>
      <c r="AR7">
        <f t="shared" si="9"/>
        <v>7422191</v>
      </c>
      <c r="AS7">
        <f t="shared" si="10"/>
        <v>7422191</v>
      </c>
      <c r="AT7">
        <f t="shared" si="11"/>
        <v>7422191</v>
      </c>
    </row>
    <row r="8" spans="1:46" x14ac:dyDescent="0.25">
      <c r="A8" t="s">
        <v>6</v>
      </c>
      <c r="B8" t="str">
        <f t="shared" si="12"/>
        <v>B</v>
      </c>
      <c r="C8">
        <v>3841577</v>
      </c>
      <c r="D8">
        <v>3848394</v>
      </c>
      <c r="E8">
        <v>3595975</v>
      </c>
      <c r="F8">
        <v>3123039</v>
      </c>
      <c r="G8">
        <f t="shared" si="13"/>
        <v>0</v>
      </c>
      <c r="H8">
        <f>ROUNDDOWN(J8/I8,4)</f>
        <v>0.87370000000000003</v>
      </c>
      <c r="I8">
        <f>SUM(C8:D8)</f>
        <v>7689971</v>
      </c>
      <c r="J8">
        <f>SUM(E8:F8)</f>
        <v>6719014</v>
      </c>
      <c r="K8">
        <f t="shared" ref="K8:U8" si="37">ROUNDDOWN(J8*$H8,0)</f>
        <v>5870402</v>
      </c>
      <c r="L8">
        <f t="shared" si="37"/>
        <v>5128970</v>
      </c>
      <c r="M8">
        <f t="shared" si="37"/>
        <v>4481181</v>
      </c>
      <c r="N8">
        <f t="shared" si="37"/>
        <v>3915207</v>
      </c>
      <c r="O8">
        <f t="shared" si="37"/>
        <v>3420716</v>
      </c>
      <c r="P8">
        <f t="shared" si="37"/>
        <v>2988679</v>
      </c>
      <c r="Q8">
        <f t="shared" si="37"/>
        <v>2611208</v>
      </c>
      <c r="R8">
        <f t="shared" si="37"/>
        <v>2281412</v>
      </c>
      <c r="S8">
        <f t="shared" si="37"/>
        <v>1993269</v>
      </c>
      <c r="T8">
        <f t="shared" si="37"/>
        <v>1741519</v>
      </c>
      <c r="U8">
        <f t="shared" si="37"/>
        <v>1521565</v>
      </c>
      <c r="V8">
        <f t="shared" si="15"/>
        <v>0</v>
      </c>
      <c r="W8">
        <f t="shared" si="16"/>
        <v>0</v>
      </c>
      <c r="X8">
        <f t="shared" si="17"/>
        <v>0</v>
      </c>
      <c r="Y8">
        <f t="shared" si="18"/>
        <v>0</v>
      </c>
      <c r="Z8">
        <f t="shared" si="19"/>
        <v>0</v>
      </c>
      <c r="AA8">
        <f t="shared" si="20"/>
        <v>0</v>
      </c>
      <c r="AB8">
        <f t="shared" si="21"/>
        <v>0</v>
      </c>
      <c r="AC8">
        <f t="shared" si="22"/>
        <v>0</v>
      </c>
      <c r="AD8">
        <f t="shared" si="23"/>
        <v>0</v>
      </c>
      <c r="AE8">
        <f t="shared" si="24"/>
        <v>0</v>
      </c>
      <c r="AF8">
        <f t="shared" si="25"/>
        <v>0</v>
      </c>
      <c r="AG8">
        <f t="shared" si="26"/>
        <v>0</v>
      </c>
      <c r="AH8">
        <f t="shared" si="27"/>
        <v>0</v>
      </c>
      <c r="AI8">
        <f t="shared" ref="AI8:AK8" si="38">IF(V8=1,AH8,J8)</f>
        <v>6719014</v>
      </c>
      <c r="AJ8">
        <f t="shared" si="38"/>
        <v>5870402</v>
      </c>
      <c r="AK8">
        <f t="shared" si="38"/>
        <v>5128970</v>
      </c>
      <c r="AL8">
        <f t="shared" si="3"/>
        <v>4481181</v>
      </c>
      <c r="AM8">
        <f t="shared" si="4"/>
        <v>3915207</v>
      </c>
      <c r="AN8">
        <f t="shared" si="5"/>
        <v>3420716</v>
      </c>
      <c r="AO8">
        <f t="shared" si="6"/>
        <v>2988679</v>
      </c>
      <c r="AP8">
        <f t="shared" si="7"/>
        <v>2611208</v>
      </c>
      <c r="AQ8">
        <f t="shared" si="8"/>
        <v>2281412</v>
      </c>
      <c r="AR8">
        <f t="shared" si="9"/>
        <v>1993269</v>
      </c>
      <c r="AS8">
        <f t="shared" si="10"/>
        <v>1741519</v>
      </c>
      <c r="AT8">
        <f t="shared" si="11"/>
        <v>1521565</v>
      </c>
    </row>
    <row r="9" spans="1:46" x14ac:dyDescent="0.25">
      <c r="A9" t="s">
        <v>7</v>
      </c>
      <c r="B9" t="str">
        <f t="shared" si="12"/>
        <v>A</v>
      </c>
      <c r="C9">
        <v>679557</v>
      </c>
      <c r="D9">
        <v>655500</v>
      </c>
      <c r="E9">
        <v>1012012</v>
      </c>
      <c r="F9">
        <v>1067022</v>
      </c>
      <c r="G9">
        <f t="shared" si="13"/>
        <v>1</v>
      </c>
      <c r="H9">
        <f>ROUNDDOWN(J9/I9,4)</f>
        <v>1.5571999999999999</v>
      </c>
      <c r="I9">
        <f>SUM(C9:D9)</f>
        <v>1335057</v>
      </c>
      <c r="J9">
        <f>SUM(E9:F9)</f>
        <v>2079034</v>
      </c>
      <c r="K9">
        <f t="shared" ref="K9:U9" si="39">ROUNDDOWN(J9*$H9,0)</f>
        <v>3237471</v>
      </c>
      <c r="L9">
        <f t="shared" si="39"/>
        <v>5041389</v>
      </c>
      <c r="M9">
        <f t="shared" si="39"/>
        <v>7850450</v>
      </c>
      <c r="N9">
        <f t="shared" si="39"/>
        <v>12224720</v>
      </c>
      <c r="O9">
        <f t="shared" si="39"/>
        <v>19036333</v>
      </c>
      <c r="P9">
        <f t="shared" si="39"/>
        <v>29643377</v>
      </c>
      <c r="Q9">
        <f t="shared" si="39"/>
        <v>46160666</v>
      </c>
      <c r="R9">
        <f t="shared" si="39"/>
        <v>71881389</v>
      </c>
      <c r="S9">
        <f t="shared" si="39"/>
        <v>111933698</v>
      </c>
      <c r="T9">
        <f t="shared" si="39"/>
        <v>174303154</v>
      </c>
      <c r="U9">
        <f t="shared" si="39"/>
        <v>271424871</v>
      </c>
      <c r="V9">
        <f t="shared" si="15"/>
        <v>0</v>
      </c>
      <c r="W9">
        <f t="shared" si="16"/>
        <v>0</v>
      </c>
      <c r="X9">
        <f t="shared" si="17"/>
        <v>1</v>
      </c>
      <c r="Y9">
        <f t="shared" si="18"/>
        <v>1</v>
      </c>
      <c r="Z9">
        <f t="shared" si="19"/>
        <v>1</v>
      </c>
      <c r="AA9">
        <f t="shared" si="20"/>
        <v>1</v>
      </c>
      <c r="AB9">
        <f t="shared" si="21"/>
        <v>1</v>
      </c>
      <c r="AC9">
        <f t="shared" si="22"/>
        <v>1</v>
      </c>
      <c r="AD9">
        <f t="shared" si="23"/>
        <v>1</v>
      </c>
      <c r="AE9">
        <f t="shared" si="24"/>
        <v>1</v>
      </c>
      <c r="AF9">
        <f t="shared" si="25"/>
        <v>1</v>
      </c>
      <c r="AG9">
        <f t="shared" si="26"/>
        <v>1</v>
      </c>
      <c r="AH9">
        <f t="shared" si="27"/>
        <v>1</v>
      </c>
      <c r="AI9">
        <f>IF(V9=1,AH9,J9)</f>
        <v>2079034</v>
      </c>
      <c r="AJ9">
        <f>IF(W9=1,AI9,K9)</f>
        <v>3237471</v>
      </c>
      <c r="AK9">
        <f>IF(X9=1,AJ9,L9)</f>
        <v>3237471</v>
      </c>
      <c r="AL9">
        <f t="shared" ref="AL9:AT16" si="40">IF(Y9=1,AK9,M9)</f>
        <v>3237471</v>
      </c>
      <c r="AM9">
        <f t="shared" si="40"/>
        <v>3237471</v>
      </c>
      <c r="AN9">
        <f t="shared" si="40"/>
        <v>3237471</v>
      </c>
      <c r="AO9">
        <f t="shared" si="40"/>
        <v>3237471</v>
      </c>
      <c r="AP9">
        <f t="shared" si="40"/>
        <v>3237471</v>
      </c>
      <c r="AQ9">
        <f t="shared" si="40"/>
        <v>3237471</v>
      </c>
      <c r="AR9">
        <f t="shared" si="40"/>
        <v>3237471</v>
      </c>
      <c r="AS9">
        <f t="shared" si="40"/>
        <v>3237471</v>
      </c>
      <c r="AT9">
        <f t="shared" si="40"/>
        <v>3237471</v>
      </c>
    </row>
    <row r="10" spans="1:46" x14ac:dyDescent="0.25">
      <c r="A10" t="s">
        <v>8</v>
      </c>
      <c r="B10" t="str">
        <f t="shared" si="12"/>
        <v>C</v>
      </c>
      <c r="C10">
        <v>1660998</v>
      </c>
      <c r="D10">
        <v>1630345</v>
      </c>
      <c r="E10">
        <v>1130119</v>
      </c>
      <c r="F10">
        <v>1080238</v>
      </c>
      <c r="G10">
        <f t="shared" si="13"/>
        <v>0</v>
      </c>
      <c r="H10">
        <f>ROUNDDOWN(J10/I10,4)</f>
        <v>0.67149999999999999</v>
      </c>
      <c r="I10">
        <f>SUM(C10:D10)</f>
        <v>3291343</v>
      </c>
      <c r="J10">
        <f>SUM(E10:F10)</f>
        <v>2210357</v>
      </c>
      <c r="K10">
        <f t="shared" ref="K10:U10" si="41">ROUNDDOWN(J10*$H10,0)</f>
        <v>1484254</v>
      </c>
      <c r="L10">
        <f t="shared" si="41"/>
        <v>996676</v>
      </c>
      <c r="M10">
        <f t="shared" si="41"/>
        <v>669267</v>
      </c>
      <c r="N10">
        <f t="shared" si="41"/>
        <v>449412</v>
      </c>
      <c r="O10">
        <f t="shared" si="41"/>
        <v>301780</v>
      </c>
      <c r="P10">
        <f t="shared" si="41"/>
        <v>202645</v>
      </c>
      <c r="Q10">
        <f t="shared" si="41"/>
        <v>136076</v>
      </c>
      <c r="R10">
        <f t="shared" si="41"/>
        <v>91375</v>
      </c>
      <c r="S10">
        <f t="shared" si="41"/>
        <v>61358</v>
      </c>
      <c r="T10">
        <f t="shared" si="41"/>
        <v>41201</v>
      </c>
      <c r="U10">
        <f t="shared" si="41"/>
        <v>27666</v>
      </c>
      <c r="V10">
        <f t="shared" si="15"/>
        <v>0</v>
      </c>
      <c r="W10">
        <f t="shared" si="16"/>
        <v>0</v>
      </c>
      <c r="X10">
        <f t="shared" si="17"/>
        <v>0</v>
      </c>
      <c r="Y10">
        <f t="shared" si="18"/>
        <v>0</v>
      </c>
      <c r="Z10">
        <f t="shared" si="19"/>
        <v>0</v>
      </c>
      <c r="AA10">
        <f t="shared" si="20"/>
        <v>0</v>
      </c>
      <c r="AB10">
        <f t="shared" si="21"/>
        <v>0</v>
      </c>
      <c r="AC10">
        <f t="shared" si="22"/>
        <v>0</v>
      </c>
      <c r="AD10">
        <f t="shared" si="23"/>
        <v>0</v>
      </c>
      <c r="AE10">
        <f t="shared" si="24"/>
        <v>0</v>
      </c>
      <c r="AF10">
        <f t="shared" si="25"/>
        <v>0</v>
      </c>
      <c r="AG10">
        <f t="shared" si="26"/>
        <v>0</v>
      </c>
      <c r="AH10">
        <f t="shared" si="27"/>
        <v>0</v>
      </c>
      <c r="AI10">
        <f t="shared" ref="AI10:AI51" si="42">IF(V10=1,AH10,J10)</f>
        <v>2210357</v>
      </c>
      <c r="AJ10">
        <f t="shared" ref="AJ10:AJ51" si="43">IF(W10=1,AI10,K10)</f>
        <v>1484254</v>
      </c>
      <c r="AK10">
        <f t="shared" ref="AK10:AK51" si="44">IF(X10=1,AJ10,L10)</f>
        <v>996676</v>
      </c>
      <c r="AL10">
        <f t="shared" si="40"/>
        <v>669267</v>
      </c>
      <c r="AM10">
        <f t="shared" si="40"/>
        <v>449412</v>
      </c>
      <c r="AN10">
        <f t="shared" si="40"/>
        <v>301780</v>
      </c>
      <c r="AO10">
        <f t="shared" si="40"/>
        <v>202645</v>
      </c>
      <c r="AP10">
        <f t="shared" si="40"/>
        <v>136076</v>
      </c>
      <c r="AQ10">
        <f t="shared" si="40"/>
        <v>91375</v>
      </c>
      <c r="AR10">
        <f t="shared" si="40"/>
        <v>61358</v>
      </c>
      <c r="AS10">
        <f t="shared" si="40"/>
        <v>41201</v>
      </c>
      <c r="AT10">
        <f t="shared" si="40"/>
        <v>27666</v>
      </c>
    </row>
    <row r="11" spans="1:46" x14ac:dyDescent="0.25">
      <c r="A11" t="s">
        <v>9</v>
      </c>
      <c r="B11" t="str">
        <f t="shared" si="12"/>
        <v>C</v>
      </c>
      <c r="C11">
        <v>1157622</v>
      </c>
      <c r="D11">
        <v>1182345</v>
      </c>
      <c r="E11">
        <v>830785</v>
      </c>
      <c r="F11">
        <v>833779</v>
      </c>
      <c r="G11">
        <f t="shared" si="13"/>
        <v>0</v>
      </c>
      <c r="H11">
        <f>ROUNDDOWN(J11/I11,4)</f>
        <v>0.71130000000000004</v>
      </c>
      <c r="I11">
        <f>SUM(C11:D11)</f>
        <v>2339967</v>
      </c>
      <c r="J11">
        <f>SUM(E11:F11)</f>
        <v>1664564</v>
      </c>
      <c r="K11">
        <f t="shared" ref="K11:U11" si="45">ROUNDDOWN(J11*$H11,0)</f>
        <v>1184004</v>
      </c>
      <c r="L11">
        <f t="shared" si="45"/>
        <v>842182</v>
      </c>
      <c r="M11">
        <f t="shared" si="45"/>
        <v>599044</v>
      </c>
      <c r="N11">
        <f t="shared" si="45"/>
        <v>426099</v>
      </c>
      <c r="O11">
        <f t="shared" si="45"/>
        <v>303084</v>
      </c>
      <c r="P11">
        <f t="shared" si="45"/>
        <v>215583</v>
      </c>
      <c r="Q11">
        <f t="shared" si="45"/>
        <v>153344</v>
      </c>
      <c r="R11">
        <f t="shared" si="45"/>
        <v>109073</v>
      </c>
      <c r="S11">
        <f t="shared" si="45"/>
        <v>77583</v>
      </c>
      <c r="T11">
        <f t="shared" si="45"/>
        <v>55184</v>
      </c>
      <c r="U11">
        <f t="shared" si="45"/>
        <v>39252</v>
      </c>
      <c r="V11">
        <f t="shared" si="15"/>
        <v>0</v>
      </c>
      <c r="W11">
        <f t="shared" si="16"/>
        <v>0</v>
      </c>
      <c r="X11">
        <f t="shared" si="17"/>
        <v>0</v>
      </c>
      <c r="Y11">
        <f t="shared" si="18"/>
        <v>0</v>
      </c>
      <c r="Z11">
        <f t="shared" si="19"/>
        <v>0</v>
      </c>
      <c r="AA11">
        <f t="shared" si="20"/>
        <v>0</v>
      </c>
      <c r="AB11">
        <f t="shared" si="21"/>
        <v>0</v>
      </c>
      <c r="AC11">
        <f t="shared" si="22"/>
        <v>0</v>
      </c>
      <c r="AD11">
        <f t="shared" si="23"/>
        <v>0</v>
      </c>
      <c r="AE11">
        <f t="shared" si="24"/>
        <v>0</v>
      </c>
      <c r="AF11">
        <f t="shared" si="25"/>
        <v>0</v>
      </c>
      <c r="AG11">
        <f t="shared" si="26"/>
        <v>0</v>
      </c>
      <c r="AH11">
        <f t="shared" si="27"/>
        <v>0</v>
      </c>
      <c r="AI11">
        <f t="shared" si="42"/>
        <v>1664564</v>
      </c>
      <c r="AJ11">
        <f t="shared" si="43"/>
        <v>1184004</v>
      </c>
      <c r="AK11">
        <f t="shared" si="44"/>
        <v>842182</v>
      </c>
      <c r="AL11">
        <f t="shared" si="40"/>
        <v>599044</v>
      </c>
      <c r="AM11">
        <f t="shared" si="40"/>
        <v>426099</v>
      </c>
      <c r="AN11">
        <f t="shared" si="40"/>
        <v>303084</v>
      </c>
      <c r="AO11">
        <f t="shared" si="40"/>
        <v>215583</v>
      </c>
      <c r="AP11">
        <f t="shared" si="40"/>
        <v>153344</v>
      </c>
      <c r="AQ11">
        <f t="shared" si="40"/>
        <v>109073</v>
      </c>
      <c r="AR11">
        <f t="shared" si="40"/>
        <v>77583</v>
      </c>
      <c r="AS11">
        <f t="shared" si="40"/>
        <v>55184</v>
      </c>
      <c r="AT11">
        <f t="shared" si="40"/>
        <v>39252</v>
      </c>
    </row>
    <row r="12" spans="1:46" x14ac:dyDescent="0.25">
      <c r="A12" t="s">
        <v>10</v>
      </c>
      <c r="B12" t="str">
        <f t="shared" si="12"/>
        <v>D</v>
      </c>
      <c r="C12">
        <v>1987047</v>
      </c>
      <c r="D12">
        <v>1996208</v>
      </c>
      <c r="E12">
        <v>2053892</v>
      </c>
      <c r="F12">
        <v>1697247</v>
      </c>
      <c r="G12">
        <f t="shared" si="13"/>
        <v>0</v>
      </c>
      <c r="H12">
        <f>ROUNDDOWN(J12/I12,4)</f>
        <v>0.94169999999999998</v>
      </c>
      <c r="I12">
        <f>SUM(C12:D12)</f>
        <v>3983255</v>
      </c>
      <c r="J12">
        <f>SUM(E12:F12)</f>
        <v>3751139</v>
      </c>
      <c r="K12">
        <f t="shared" ref="K12:U12" si="46">ROUNDDOWN(J12*$H12,0)</f>
        <v>3532447</v>
      </c>
      <c r="L12">
        <f t="shared" si="46"/>
        <v>3326505</v>
      </c>
      <c r="M12">
        <f t="shared" si="46"/>
        <v>3132569</v>
      </c>
      <c r="N12">
        <f t="shared" si="46"/>
        <v>2949940</v>
      </c>
      <c r="O12">
        <f t="shared" si="46"/>
        <v>2777958</v>
      </c>
      <c r="P12">
        <f t="shared" si="46"/>
        <v>2616003</v>
      </c>
      <c r="Q12">
        <f t="shared" si="46"/>
        <v>2463490</v>
      </c>
      <c r="R12">
        <f t="shared" si="46"/>
        <v>2319868</v>
      </c>
      <c r="S12">
        <f t="shared" si="46"/>
        <v>2184619</v>
      </c>
      <c r="T12">
        <f t="shared" si="46"/>
        <v>2057255</v>
      </c>
      <c r="U12">
        <f t="shared" si="46"/>
        <v>1937317</v>
      </c>
      <c r="V12">
        <f t="shared" si="15"/>
        <v>0</v>
      </c>
      <c r="W12">
        <f t="shared" si="16"/>
        <v>0</v>
      </c>
      <c r="X12">
        <f t="shared" si="17"/>
        <v>0</v>
      </c>
      <c r="Y12">
        <f t="shared" si="18"/>
        <v>0</v>
      </c>
      <c r="Z12">
        <f t="shared" si="19"/>
        <v>0</v>
      </c>
      <c r="AA12">
        <f t="shared" si="20"/>
        <v>0</v>
      </c>
      <c r="AB12">
        <f t="shared" si="21"/>
        <v>0</v>
      </c>
      <c r="AC12">
        <f t="shared" si="22"/>
        <v>0</v>
      </c>
      <c r="AD12">
        <f t="shared" si="23"/>
        <v>0</v>
      </c>
      <c r="AE12">
        <f t="shared" si="24"/>
        <v>0</v>
      </c>
      <c r="AF12">
        <f t="shared" si="25"/>
        <v>0</v>
      </c>
      <c r="AG12">
        <f t="shared" si="26"/>
        <v>0</v>
      </c>
      <c r="AH12">
        <f t="shared" si="27"/>
        <v>0</v>
      </c>
      <c r="AI12">
        <f t="shared" si="42"/>
        <v>3751139</v>
      </c>
      <c r="AJ12">
        <f t="shared" si="43"/>
        <v>3532447</v>
      </c>
      <c r="AK12">
        <f t="shared" si="44"/>
        <v>3326505</v>
      </c>
      <c r="AL12">
        <f t="shared" si="40"/>
        <v>3132569</v>
      </c>
      <c r="AM12">
        <f t="shared" si="40"/>
        <v>2949940</v>
      </c>
      <c r="AN12">
        <f t="shared" si="40"/>
        <v>2777958</v>
      </c>
      <c r="AO12">
        <f t="shared" si="40"/>
        <v>2616003</v>
      </c>
      <c r="AP12">
        <f t="shared" si="40"/>
        <v>2463490</v>
      </c>
      <c r="AQ12">
        <f t="shared" si="40"/>
        <v>2319868</v>
      </c>
      <c r="AR12">
        <f t="shared" si="40"/>
        <v>2184619</v>
      </c>
      <c r="AS12">
        <f t="shared" si="40"/>
        <v>2057255</v>
      </c>
      <c r="AT12">
        <f t="shared" si="40"/>
        <v>1937317</v>
      </c>
    </row>
    <row r="13" spans="1:46" x14ac:dyDescent="0.25">
      <c r="A13" s="5" t="s">
        <v>11</v>
      </c>
      <c r="B13" s="5" t="str">
        <f t="shared" si="12"/>
        <v>C</v>
      </c>
      <c r="C13" s="5">
        <v>3997724</v>
      </c>
      <c r="D13" s="5">
        <v>3690756</v>
      </c>
      <c r="E13" s="5">
        <v>4339393</v>
      </c>
      <c r="F13" s="5">
        <v>4639643</v>
      </c>
      <c r="G13" s="5">
        <f t="shared" si="13"/>
        <v>1</v>
      </c>
      <c r="H13" s="5">
        <f>ROUNDDOWN(J13/I13,4)</f>
        <v>1.1677999999999999</v>
      </c>
      <c r="I13" s="5">
        <f>SUM(C13:D13)</f>
        <v>7688480</v>
      </c>
      <c r="J13" s="5">
        <f>SUM(E13:F13)</f>
        <v>8979036</v>
      </c>
      <c r="K13" s="5">
        <f t="shared" ref="K13:U13" si="47">ROUNDDOWN(J13*$H13,0)</f>
        <v>10485718</v>
      </c>
      <c r="L13" s="5">
        <f t="shared" si="47"/>
        <v>12245221</v>
      </c>
      <c r="M13" s="5">
        <f t="shared" si="47"/>
        <v>14299969</v>
      </c>
      <c r="N13" s="5">
        <f t="shared" si="47"/>
        <v>16699503</v>
      </c>
      <c r="O13" s="5">
        <f t="shared" si="47"/>
        <v>19501679</v>
      </c>
      <c r="P13" s="5">
        <f t="shared" si="47"/>
        <v>22774060</v>
      </c>
      <c r="Q13" s="5">
        <f t="shared" si="47"/>
        <v>26595547</v>
      </c>
      <c r="R13" s="5">
        <f t="shared" si="47"/>
        <v>31058279</v>
      </c>
      <c r="S13" s="5">
        <f t="shared" si="47"/>
        <v>36269858</v>
      </c>
      <c r="T13" s="5">
        <f t="shared" si="47"/>
        <v>42355940</v>
      </c>
      <c r="U13" s="5">
        <f t="shared" si="47"/>
        <v>49463266</v>
      </c>
      <c r="V13" s="5">
        <f t="shared" si="15"/>
        <v>0</v>
      </c>
      <c r="W13" s="5">
        <f t="shared" si="16"/>
        <v>0</v>
      </c>
      <c r="X13" s="5">
        <f t="shared" si="17"/>
        <v>0</v>
      </c>
      <c r="Y13" s="5">
        <f t="shared" si="18"/>
        <v>0</v>
      </c>
      <c r="Z13" s="5">
        <f t="shared" si="19"/>
        <v>0</v>
      </c>
      <c r="AA13" s="5">
        <f t="shared" si="20"/>
        <v>1</v>
      </c>
      <c r="AB13" s="5">
        <f t="shared" si="21"/>
        <v>1</v>
      </c>
      <c r="AC13" s="5">
        <f t="shared" si="22"/>
        <v>1</v>
      </c>
      <c r="AD13" s="5">
        <f t="shared" si="23"/>
        <v>1</v>
      </c>
      <c r="AE13" s="5">
        <f t="shared" si="24"/>
        <v>1</v>
      </c>
      <c r="AF13" s="5">
        <f t="shared" si="25"/>
        <v>1</v>
      </c>
      <c r="AG13" s="5">
        <f t="shared" si="26"/>
        <v>1</v>
      </c>
      <c r="AH13" s="5">
        <f t="shared" si="27"/>
        <v>1</v>
      </c>
      <c r="AI13" s="5">
        <f t="shared" si="42"/>
        <v>8979036</v>
      </c>
      <c r="AJ13" s="5">
        <f t="shared" si="43"/>
        <v>10485718</v>
      </c>
      <c r="AK13" s="5">
        <f t="shared" si="44"/>
        <v>12245221</v>
      </c>
      <c r="AL13" s="5">
        <f t="shared" si="40"/>
        <v>14299969</v>
      </c>
      <c r="AM13" s="5">
        <f t="shared" si="40"/>
        <v>16699503</v>
      </c>
      <c r="AN13" s="5">
        <f t="shared" si="40"/>
        <v>16699503</v>
      </c>
      <c r="AO13" s="5">
        <f t="shared" si="40"/>
        <v>16699503</v>
      </c>
      <c r="AP13" s="5">
        <f t="shared" si="40"/>
        <v>16699503</v>
      </c>
      <c r="AQ13" s="5">
        <f t="shared" si="40"/>
        <v>16699503</v>
      </c>
      <c r="AR13" s="5">
        <f t="shared" si="40"/>
        <v>16699503</v>
      </c>
      <c r="AS13" s="5">
        <f t="shared" si="40"/>
        <v>16699503</v>
      </c>
      <c r="AT13" s="5">
        <f t="shared" si="40"/>
        <v>16699503</v>
      </c>
    </row>
    <row r="14" spans="1:46" x14ac:dyDescent="0.25">
      <c r="A14" t="s">
        <v>12</v>
      </c>
      <c r="B14" t="str">
        <f t="shared" si="12"/>
        <v>A</v>
      </c>
      <c r="C14">
        <v>996113</v>
      </c>
      <c r="D14">
        <v>964279</v>
      </c>
      <c r="E14">
        <v>1012487</v>
      </c>
      <c r="F14">
        <v>1128940</v>
      </c>
      <c r="G14">
        <f t="shared" si="13"/>
        <v>1</v>
      </c>
      <c r="H14">
        <f>ROUNDDOWN(J14/I14,4)</f>
        <v>1.0923</v>
      </c>
      <c r="I14">
        <f>SUM(C14:D14)</f>
        <v>1960392</v>
      </c>
      <c r="J14">
        <f>SUM(E14:F14)</f>
        <v>2141427</v>
      </c>
      <c r="K14">
        <f t="shared" ref="K14:U14" si="48">ROUNDDOWN(J14*$H14,0)</f>
        <v>2339080</v>
      </c>
      <c r="L14">
        <f t="shared" si="48"/>
        <v>2554977</v>
      </c>
      <c r="M14">
        <f t="shared" si="48"/>
        <v>2790801</v>
      </c>
      <c r="N14">
        <f t="shared" si="48"/>
        <v>3048391</v>
      </c>
      <c r="O14">
        <f t="shared" si="48"/>
        <v>3329757</v>
      </c>
      <c r="P14">
        <f t="shared" si="48"/>
        <v>3637093</v>
      </c>
      <c r="Q14">
        <f t="shared" si="48"/>
        <v>3972796</v>
      </c>
      <c r="R14">
        <f t="shared" si="48"/>
        <v>4339485</v>
      </c>
      <c r="S14">
        <f t="shared" si="48"/>
        <v>4740019</v>
      </c>
      <c r="T14">
        <f t="shared" si="48"/>
        <v>5177522</v>
      </c>
      <c r="U14">
        <f t="shared" si="48"/>
        <v>5655407</v>
      </c>
      <c r="V14">
        <f t="shared" si="15"/>
        <v>0</v>
      </c>
      <c r="W14">
        <f t="shared" si="16"/>
        <v>0</v>
      </c>
      <c r="X14">
        <f t="shared" si="17"/>
        <v>0</v>
      </c>
      <c r="Y14">
        <f t="shared" si="18"/>
        <v>0</v>
      </c>
      <c r="Z14">
        <f t="shared" si="19"/>
        <v>0</v>
      </c>
      <c r="AA14">
        <f t="shared" si="20"/>
        <v>0</v>
      </c>
      <c r="AB14">
        <f t="shared" si="21"/>
        <v>0</v>
      </c>
      <c r="AC14">
        <f t="shared" si="22"/>
        <v>0</v>
      </c>
      <c r="AD14">
        <f t="shared" si="23"/>
        <v>1</v>
      </c>
      <c r="AE14">
        <f t="shared" si="24"/>
        <v>1</v>
      </c>
      <c r="AF14">
        <f t="shared" si="25"/>
        <v>1</v>
      </c>
      <c r="AG14">
        <f t="shared" si="26"/>
        <v>1</v>
      </c>
      <c r="AH14">
        <f t="shared" si="27"/>
        <v>1</v>
      </c>
      <c r="AI14">
        <f t="shared" si="42"/>
        <v>2141427</v>
      </c>
      <c r="AJ14">
        <f t="shared" si="43"/>
        <v>2339080</v>
      </c>
      <c r="AK14">
        <f t="shared" si="44"/>
        <v>2554977</v>
      </c>
      <c r="AL14">
        <f t="shared" si="40"/>
        <v>2790801</v>
      </c>
      <c r="AM14">
        <f t="shared" si="40"/>
        <v>3048391</v>
      </c>
      <c r="AN14">
        <f t="shared" si="40"/>
        <v>3329757</v>
      </c>
      <c r="AO14">
        <f t="shared" si="40"/>
        <v>3637093</v>
      </c>
      <c r="AP14">
        <f t="shared" si="40"/>
        <v>3972796</v>
      </c>
      <c r="AQ14">
        <f t="shared" si="40"/>
        <v>3972796</v>
      </c>
      <c r="AR14">
        <f t="shared" si="40"/>
        <v>3972796</v>
      </c>
      <c r="AS14">
        <f t="shared" si="40"/>
        <v>3972796</v>
      </c>
      <c r="AT14">
        <f t="shared" si="40"/>
        <v>3972796</v>
      </c>
    </row>
    <row r="15" spans="1:46" x14ac:dyDescent="0.25">
      <c r="A15" t="s">
        <v>13</v>
      </c>
      <c r="B15" t="str">
        <f t="shared" si="12"/>
        <v>A</v>
      </c>
      <c r="C15">
        <v>1143634</v>
      </c>
      <c r="D15">
        <v>1033836</v>
      </c>
      <c r="E15">
        <v>909534</v>
      </c>
      <c r="F15">
        <v>856349</v>
      </c>
      <c r="G15">
        <f t="shared" si="13"/>
        <v>0</v>
      </c>
      <c r="H15">
        <f>ROUNDDOWN(J15/I15,4)</f>
        <v>0.81089999999999995</v>
      </c>
      <c r="I15">
        <f>SUM(C15:D15)</f>
        <v>2177470</v>
      </c>
      <c r="J15">
        <f>SUM(E15:F15)</f>
        <v>1765883</v>
      </c>
      <c r="K15">
        <f t="shared" ref="K15:U15" si="49">ROUNDDOWN(J15*$H15,0)</f>
        <v>1431954</v>
      </c>
      <c r="L15">
        <f t="shared" si="49"/>
        <v>1161171</v>
      </c>
      <c r="M15">
        <f t="shared" si="49"/>
        <v>941593</v>
      </c>
      <c r="N15">
        <f t="shared" si="49"/>
        <v>763537</v>
      </c>
      <c r="O15">
        <f t="shared" si="49"/>
        <v>619152</v>
      </c>
      <c r="P15">
        <f t="shared" si="49"/>
        <v>502070</v>
      </c>
      <c r="Q15">
        <f t="shared" si="49"/>
        <v>407128</v>
      </c>
      <c r="R15">
        <f t="shared" si="49"/>
        <v>330140</v>
      </c>
      <c r="S15">
        <f t="shared" si="49"/>
        <v>267710</v>
      </c>
      <c r="T15">
        <f t="shared" si="49"/>
        <v>217086</v>
      </c>
      <c r="U15">
        <f t="shared" si="49"/>
        <v>176035</v>
      </c>
      <c r="V15">
        <f t="shared" si="15"/>
        <v>0</v>
      </c>
      <c r="W15">
        <f t="shared" si="16"/>
        <v>0</v>
      </c>
      <c r="X15">
        <f t="shared" si="17"/>
        <v>0</v>
      </c>
      <c r="Y15">
        <f t="shared" si="18"/>
        <v>0</v>
      </c>
      <c r="Z15">
        <f t="shared" si="19"/>
        <v>0</v>
      </c>
      <c r="AA15">
        <f t="shared" si="20"/>
        <v>0</v>
      </c>
      <c r="AB15">
        <f t="shared" si="21"/>
        <v>0</v>
      </c>
      <c r="AC15">
        <f t="shared" si="22"/>
        <v>0</v>
      </c>
      <c r="AD15">
        <f t="shared" si="23"/>
        <v>0</v>
      </c>
      <c r="AE15">
        <f t="shared" si="24"/>
        <v>0</v>
      </c>
      <c r="AF15">
        <f t="shared" si="25"/>
        <v>0</v>
      </c>
      <c r="AG15">
        <f t="shared" si="26"/>
        <v>0</v>
      </c>
      <c r="AH15">
        <f t="shared" si="27"/>
        <v>0</v>
      </c>
      <c r="AI15">
        <f t="shared" si="42"/>
        <v>1765883</v>
      </c>
      <c r="AJ15">
        <f t="shared" si="43"/>
        <v>1431954</v>
      </c>
      <c r="AK15">
        <f t="shared" si="44"/>
        <v>1161171</v>
      </c>
      <c r="AL15">
        <f t="shared" si="40"/>
        <v>941593</v>
      </c>
      <c r="AM15">
        <f t="shared" si="40"/>
        <v>763537</v>
      </c>
      <c r="AN15">
        <f t="shared" si="40"/>
        <v>619152</v>
      </c>
      <c r="AO15">
        <f t="shared" si="40"/>
        <v>502070</v>
      </c>
      <c r="AP15">
        <f t="shared" si="40"/>
        <v>407128</v>
      </c>
      <c r="AQ15">
        <f t="shared" si="40"/>
        <v>330140</v>
      </c>
      <c r="AR15">
        <f t="shared" si="40"/>
        <v>267710</v>
      </c>
      <c r="AS15">
        <f t="shared" si="40"/>
        <v>217086</v>
      </c>
      <c r="AT15">
        <f t="shared" si="40"/>
        <v>176035</v>
      </c>
    </row>
    <row r="16" spans="1:46" x14ac:dyDescent="0.25">
      <c r="A16" t="s">
        <v>14</v>
      </c>
      <c r="B16" t="str">
        <f t="shared" si="12"/>
        <v>A</v>
      </c>
      <c r="C16">
        <v>2549276</v>
      </c>
      <c r="D16">
        <v>2584751</v>
      </c>
      <c r="E16">
        <v>2033079</v>
      </c>
      <c r="F16">
        <v>2066918</v>
      </c>
      <c r="G16">
        <f t="shared" si="13"/>
        <v>0</v>
      </c>
      <c r="H16">
        <f>ROUNDDOWN(J16/I16,4)</f>
        <v>0.79849999999999999</v>
      </c>
      <c r="I16">
        <f>SUM(C16:D16)</f>
        <v>5134027</v>
      </c>
      <c r="J16">
        <f>SUM(E16:F16)</f>
        <v>4099997</v>
      </c>
      <c r="K16">
        <f t="shared" ref="K16:U16" si="50">ROUNDDOWN(J16*$H16,0)</f>
        <v>3273847</v>
      </c>
      <c r="L16">
        <f t="shared" si="50"/>
        <v>2614166</v>
      </c>
      <c r="M16">
        <f t="shared" si="50"/>
        <v>2087411</v>
      </c>
      <c r="N16">
        <f t="shared" si="50"/>
        <v>1666797</v>
      </c>
      <c r="O16">
        <f t="shared" si="50"/>
        <v>1330937</v>
      </c>
      <c r="P16">
        <f t="shared" si="50"/>
        <v>1062753</v>
      </c>
      <c r="Q16">
        <f t="shared" si="50"/>
        <v>848608</v>
      </c>
      <c r="R16">
        <f t="shared" si="50"/>
        <v>677613</v>
      </c>
      <c r="S16">
        <f t="shared" si="50"/>
        <v>541073</v>
      </c>
      <c r="T16">
        <f t="shared" si="50"/>
        <v>432046</v>
      </c>
      <c r="U16">
        <f t="shared" si="50"/>
        <v>344988</v>
      </c>
      <c r="V16">
        <f t="shared" si="15"/>
        <v>0</v>
      </c>
      <c r="W16">
        <f t="shared" si="16"/>
        <v>0</v>
      </c>
      <c r="X16">
        <f t="shared" si="17"/>
        <v>0</v>
      </c>
      <c r="Y16">
        <f t="shared" si="18"/>
        <v>0</v>
      </c>
      <c r="Z16">
        <f t="shared" si="19"/>
        <v>0</v>
      </c>
      <c r="AA16">
        <f t="shared" si="20"/>
        <v>0</v>
      </c>
      <c r="AB16">
        <f t="shared" si="21"/>
        <v>0</v>
      </c>
      <c r="AC16">
        <f t="shared" si="22"/>
        <v>0</v>
      </c>
      <c r="AD16">
        <f t="shared" si="23"/>
        <v>0</v>
      </c>
      <c r="AE16">
        <f t="shared" si="24"/>
        <v>0</v>
      </c>
      <c r="AF16">
        <f t="shared" si="25"/>
        <v>0</v>
      </c>
      <c r="AG16">
        <f t="shared" si="26"/>
        <v>0</v>
      </c>
      <c r="AH16">
        <f t="shared" si="27"/>
        <v>0</v>
      </c>
      <c r="AI16">
        <f t="shared" si="42"/>
        <v>4099997</v>
      </c>
      <c r="AJ16">
        <f t="shared" si="43"/>
        <v>3273847</v>
      </c>
      <c r="AK16">
        <f t="shared" si="44"/>
        <v>2614166</v>
      </c>
      <c r="AL16">
        <f t="shared" si="40"/>
        <v>2087411</v>
      </c>
      <c r="AM16">
        <f t="shared" si="40"/>
        <v>1666797</v>
      </c>
      <c r="AN16">
        <f t="shared" si="40"/>
        <v>1330937</v>
      </c>
      <c r="AO16">
        <f t="shared" si="40"/>
        <v>1062753</v>
      </c>
      <c r="AP16">
        <f t="shared" si="40"/>
        <v>848608</v>
      </c>
      <c r="AQ16">
        <f t="shared" si="40"/>
        <v>677613</v>
      </c>
      <c r="AR16">
        <f t="shared" si="40"/>
        <v>541073</v>
      </c>
      <c r="AS16">
        <f t="shared" si="40"/>
        <v>432046</v>
      </c>
      <c r="AT16">
        <f t="shared" si="40"/>
        <v>344988</v>
      </c>
    </row>
    <row r="17" spans="1:46" x14ac:dyDescent="0.25">
      <c r="A17" t="s">
        <v>15</v>
      </c>
      <c r="B17" t="str">
        <f t="shared" si="12"/>
        <v>C</v>
      </c>
      <c r="C17">
        <v>1367212</v>
      </c>
      <c r="D17">
        <v>1361389</v>
      </c>
      <c r="E17">
        <v>1572320</v>
      </c>
      <c r="F17">
        <v>1836258</v>
      </c>
      <c r="G17">
        <f t="shared" si="13"/>
        <v>1</v>
      </c>
      <c r="H17">
        <f>ROUNDDOWN(J17/I17,4)</f>
        <v>1.2492000000000001</v>
      </c>
      <c r="I17">
        <f>SUM(C17:D17)</f>
        <v>2728601</v>
      </c>
      <c r="J17">
        <f>SUM(E17:F17)</f>
        <v>3408578</v>
      </c>
      <c r="K17">
        <f t="shared" ref="K17:U17" si="51">ROUNDDOWN(J17*$H17,0)</f>
        <v>4257995</v>
      </c>
      <c r="L17">
        <f t="shared" si="51"/>
        <v>5319087</v>
      </c>
      <c r="M17">
        <f t="shared" si="51"/>
        <v>6644603</v>
      </c>
      <c r="N17">
        <f t="shared" si="51"/>
        <v>8300438</v>
      </c>
      <c r="O17">
        <f t="shared" si="51"/>
        <v>10368907</v>
      </c>
      <c r="P17">
        <f t="shared" si="51"/>
        <v>12952838</v>
      </c>
      <c r="Q17">
        <f t="shared" si="51"/>
        <v>16180685</v>
      </c>
      <c r="R17">
        <f t="shared" si="51"/>
        <v>20212911</v>
      </c>
      <c r="S17">
        <f t="shared" si="51"/>
        <v>25249968</v>
      </c>
      <c r="T17">
        <f t="shared" si="51"/>
        <v>31542260</v>
      </c>
      <c r="U17">
        <f t="shared" si="51"/>
        <v>39402591</v>
      </c>
      <c r="V17">
        <f t="shared" si="15"/>
        <v>0</v>
      </c>
      <c r="W17">
        <f t="shared" si="16"/>
        <v>0</v>
      </c>
      <c r="X17">
        <f t="shared" si="17"/>
        <v>0</v>
      </c>
      <c r="Y17">
        <f t="shared" si="18"/>
        <v>0</v>
      </c>
      <c r="Z17">
        <f t="shared" si="19"/>
        <v>1</v>
      </c>
      <c r="AA17">
        <f t="shared" si="20"/>
        <v>1</v>
      </c>
      <c r="AB17">
        <f t="shared" si="21"/>
        <v>1</v>
      </c>
      <c r="AC17">
        <f t="shared" si="22"/>
        <v>1</v>
      </c>
      <c r="AD17">
        <f t="shared" si="23"/>
        <v>1</v>
      </c>
      <c r="AE17">
        <f t="shared" si="24"/>
        <v>1</v>
      </c>
      <c r="AF17">
        <f t="shared" si="25"/>
        <v>1</v>
      </c>
      <c r="AG17">
        <f t="shared" si="26"/>
        <v>1</v>
      </c>
      <c r="AH17">
        <f t="shared" si="27"/>
        <v>1</v>
      </c>
      <c r="AI17">
        <f t="shared" si="42"/>
        <v>3408578</v>
      </c>
      <c r="AJ17">
        <f t="shared" si="43"/>
        <v>4257995</v>
      </c>
      <c r="AK17">
        <f t="shared" si="44"/>
        <v>5319087</v>
      </c>
      <c r="AL17">
        <f t="shared" ref="AL17:AL51" si="52">IF(Y17=1,AK17,M17)</f>
        <v>6644603</v>
      </c>
      <c r="AM17">
        <f t="shared" ref="AM17:AM51" si="53">IF(Z17=1,AL17,N17)</f>
        <v>6644603</v>
      </c>
      <c r="AN17">
        <f t="shared" ref="AN17:AN51" si="54">IF(AA17=1,AM17,O17)</f>
        <v>6644603</v>
      </c>
      <c r="AO17">
        <f t="shared" ref="AO17:AO51" si="55">IF(AB17=1,AN17,P17)</f>
        <v>6644603</v>
      </c>
      <c r="AP17">
        <f t="shared" ref="AP17:AP51" si="56">IF(AC17=1,AO17,Q17)</f>
        <v>6644603</v>
      </c>
      <c r="AQ17">
        <f t="shared" ref="AQ17:AQ51" si="57">IF(AD17=1,AP17,R17)</f>
        <v>6644603</v>
      </c>
      <c r="AR17">
        <f t="shared" ref="AR17:AR51" si="58">IF(AE17=1,AQ17,S17)</f>
        <v>6644603</v>
      </c>
      <c r="AS17">
        <f t="shared" ref="AS17:AS51" si="59">IF(AF17=1,AR17,T17)</f>
        <v>6644603</v>
      </c>
      <c r="AT17">
        <f t="shared" ref="AT17:AT51" si="60">IF(AG17=1,AS17,U17)</f>
        <v>6644603</v>
      </c>
    </row>
    <row r="18" spans="1:46" x14ac:dyDescent="0.25">
      <c r="A18" t="s">
        <v>16</v>
      </c>
      <c r="B18" t="str">
        <f t="shared" si="12"/>
        <v>A</v>
      </c>
      <c r="C18">
        <v>2567464</v>
      </c>
      <c r="D18">
        <v>2441857</v>
      </c>
      <c r="E18">
        <v>1524132</v>
      </c>
      <c r="F18">
        <v>1496810</v>
      </c>
      <c r="G18">
        <f t="shared" si="13"/>
        <v>0</v>
      </c>
      <c r="H18">
        <f>ROUNDDOWN(J18/I18,4)</f>
        <v>0.60299999999999998</v>
      </c>
      <c r="I18">
        <f>SUM(C18:D18)</f>
        <v>5009321</v>
      </c>
      <c r="J18">
        <f>SUM(E18:F18)</f>
        <v>3020942</v>
      </c>
      <c r="K18">
        <f t="shared" ref="K18:U18" si="61">ROUNDDOWN(J18*$H18,0)</f>
        <v>1821628</v>
      </c>
      <c r="L18">
        <f t="shared" si="61"/>
        <v>1098441</v>
      </c>
      <c r="M18">
        <f t="shared" si="61"/>
        <v>662359</v>
      </c>
      <c r="N18">
        <f t="shared" si="61"/>
        <v>399402</v>
      </c>
      <c r="O18">
        <f t="shared" si="61"/>
        <v>240839</v>
      </c>
      <c r="P18">
        <f t="shared" si="61"/>
        <v>145225</v>
      </c>
      <c r="Q18">
        <f t="shared" si="61"/>
        <v>87570</v>
      </c>
      <c r="R18">
        <f t="shared" si="61"/>
        <v>52804</v>
      </c>
      <c r="S18">
        <f t="shared" si="61"/>
        <v>31840</v>
      </c>
      <c r="T18">
        <f t="shared" si="61"/>
        <v>19199</v>
      </c>
      <c r="U18">
        <f t="shared" si="61"/>
        <v>11576</v>
      </c>
      <c r="V18">
        <f t="shared" si="15"/>
        <v>0</v>
      </c>
      <c r="W18">
        <f t="shared" si="16"/>
        <v>0</v>
      </c>
      <c r="X18">
        <f t="shared" si="17"/>
        <v>0</v>
      </c>
      <c r="Y18">
        <f t="shared" si="18"/>
        <v>0</v>
      </c>
      <c r="Z18">
        <f t="shared" si="19"/>
        <v>0</v>
      </c>
      <c r="AA18">
        <f t="shared" si="20"/>
        <v>0</v>
      </c>
      <c r="AB18">
        <f t="shared" si="21"/>
        <v>0</v>
      </c>
      <c r="AC18">
        <f t="shared" si="22"/>
        <v>0</v>
      </c>
      <c r="AD18">
        <f t="shared" si="23"/>
        <v>0</v>
      </c>
      <c r="AE18">
        <f t="shared" si="24"/>
        <v>0</v>
      </c>
      <c r="AF18">
        <f t="shared" si="25"/>
        <v>0</v>
      </c>
      <c r="AG18">
        <f t="shared" si="26"/>
        <v>0</v>
      </c>
      <c r="AH18">
        <f t="shared" si="27"/>
        <v>0</v>
      </c>
      <c r="AI18">
        <f t="shared" si="42"/>
        <v>3020942</v>
      </c>
      <c r="AJ18">
        <f t="shared" si="43"/>
        <v>1821628</v>
      </c>
      <c r="AK18">
        <f t="shared" si="44"/>
        <v>1098441</v>
      </c>
      <c r="AL18">
        <f t="shared" si="52"/>
        <v>662359</v>
      </c>
      <c r="AM18">
        <f t="shared" si="53"/>
        <v>399402</v>
      </c>
      <c r="AN18">
        <f t="shared" si="54"/>
        <v>240839</v>
      </c>
      <c r="AO18">
        <f t="shared" si="55"/>
        <v>145225</v>
      </c>
      <c r="AP18">
        <f t="shared" si="56"/>
        <v>87570</v>
      </c>
      <c r="AQ18">
        <f t="shared" si="57"/>
        <v>52804</v>
      </c>
      <c r="AR18">
        <f t="shared" si="58"/>
        <v>31840</v>
      </c>
      <c r="AS18">
        <f t="shared" si="59"/>
        <v>19199</v>
      </c>
      <c r="AT18">
        <f t="shared" si="60"/>
        <v>11576</v>
      </c>
    </row>
    <row r="19" spans="1:46" x14ac:dyDescent="0.25">
      <c r="A19" t="s">
        <v>17</v>
      </c>
      <c r="B19" t="str">
        <f t="shared" si="12"/>
        <v>D</v>
      </c>
      <c r="C19">
        <v>1334060</v>
      </c>
      <c r="D19">
        <v>1395231</v>
      </c>
      <c r="E19">
        <v>578655</v>
      </c>
      <c r="F19">
        <v>677663</v>
      </c>
      <c r="G19">
        <f t="shared" si="13"/>
        <v>0</v>
      </c>
      <c r="H19">
        <f>ROUNDDOWN(J19/I19,4)</f>
        <v>0.46029999999999999</v>
      </c>
      <c r="I19">
        <f>SUM(C19:D19)</f>
        <v>2729291</v>
      </c>
      <c r="J19">
        <f>SUM(E19:F19)</f>
        <v>1256318</v>
      </c>
      <c r="K19">
        <f t="shared" ref="K19:U19" si="62">ROUNDDOWN(J19*$H19,0)</f>
        <v>578283</v>
      </c>
      <c r="L19">
        <f t="shared" si="62"/>
        <v>266183</v>
      </c>
      <c r="M19">
        <f t="shared" si="62"/>
        <v>122524</v>
      </c>
      <c r="N19">
        <f t="shared" si="62"/>
        <v>56397</v>
      </c>
      <c r="O19">
        <f t="shared" si="62"/>
        <v>25959</v>
      </c>
      <c r="P19">
        <f t="shared" si="62"/>
        <v>11948</v>
      </c>
      <c r="Q19">
        <f t="shared" si="62"/>
        <v>5499</v>
      </c>
      <c r="R19">
        <f t="shared" si="62"/>
        <v>2531</v>
      </c>
      <c r="S19">
        <f t="shared" si="62"/>
        <v>1165</v>
      </c>
      <c r="T19">
        <f t="shared" si="62"/>
        <v>536</v>
      </c>
      <c r="U19">
        <f t="shared" si="62"/>
        <v>246</v>
      </c>
      <c r="V19">
        <f t="shared" si="15"/>
        <v>0</v>
      </c>
      <c r="W19">
        <f t="shared" si="16"/>
        <v>0</v>
      </c>
      <c r="X19">
        <f t="shared" si="17"/>
        <v>0</v>
      </c>
      <c r="Y19">
        <f t="shared" si="18"/>
        <v>0</v>
      </c>
      <c r="Z19">
        <f t="shared" si="19"/>
        <v>0</v>
      </c>
      <c r="AA19">
        <f t="shared" si="20"/>
        <v>0</v>
      </c>
      <c r="AB19">
        <f t="shared" si="21"/>
        <v>0</v>
      </c>
      <c r="AC19">
        <f t="shared" si="22"/>
        <v>0</v>
      </c>
      <c r="AD19">
        <f t="shared" si="23"/>
        <v>0</v>
      </c>
      <c r="AE19">
        <f t="shared" si="24"/>
        <v>0</v>
      </c>
      <c r="AF19">
        <f t="shared" si="25"/>
        <v>0</v>
      </c>
      <c r="AG19">
        <f t="shared" si="26"/>
        <v>0</v>
      </c>
      <c r="AH19">
        <f t="shared" si="27"/>
        <v>0</v>
      </c>
      <c r="AI19">
        <f t="shared" si="42"/>
        <v>1256318</v>
      </c>
      <c r="AJ19">
        <f t="shared" si="43"/>
        <v>578283</v>
      </c>
      <c r="AK19">
        <f t="shared" si="44"/>
        <v>266183</v>
      </c>
      <c r="AL19">
        <f t="shared" si="52"/>
        <v>122524</v>
      </c>
      <c r="AM19">
        <f t="shared" si="53"/>
        <v>56397</v>
      </c>
      <c r="AN19">
        <f t="shared" si="54"/>
        <v>25959</v>
      </c>
      <c r="AO19">
        <f t="shared" si="55"/>
        <v>11948</v>
      </c>
      <c r="AP19">
        <f t="shared" si="56"/>
        <v>5499</v>
      </c>
      <c r="AQ19">
        <f t="shared" si="57"/>
        <v>2531</v>
      </c>
      <c r="AR19">
        <f t="shared" si="58"/>
        <v>1165</v>
      </c>
      <c r="AS19">
        <f t="shared" si="59"/>
        <v>536</v>
      </c>
      <c r="AT19">
        <f t="shared" si="60"/>
        <v>246</v>
      </c>
    </row>
    <row r="20" spans="1:46" x14ac:dyDescent="0.25">
      <c r="A20" t="s">
        <v>18</v>
      </c>
      <c r="B20" t="str">
        <f t="shared" si="12"/>
        <v>C</v>
      </c>
      <c r="C20">
        <v>2976209</v>
      </c>
      <c r="D20">
        <v>3199665</v>
      </c>
      <c r="E20">
        <v>1666477</v>
      </c>
      <c r="F20">
        <v>1759240</v>
      </c>
      <c r="G20">
        <f t="shared" si="13"/>
        <v>0</v>
      </c>
      <c r="H20">
        <f>ROUNDDOWN(J20/I20,4)</f>
        <v>0.55459999999999998</v>
      </c>
      <c r="I20">
        <f>SUM(C20:D20)</f>
        <v>6175874</v>
      </c>
      <c r="J20">
        <f>SUM(E20:F20)</f>
        <v>3425717</v>
      </c>
      <c r="K20">
        <f t="shared" ref="K20:U20" si="63">ROUNDDOWN(J20*$H20,0)</f>
        <v>1899902</v>
      </c>
      <c r="L20">
        <f t="shared" si="63"/>
        <v>1053685</v>
      </c>
      <c r="M20">
        <f t="shared" si="63"/>
        <v>584373</v>
      </c>
      <c r="N20">
        <f t="shared" si="63"/>
        <v>324093</v>
      </c>
      <c r="O20">
        <f t="shared" si="63"/>
        <v>179741</v>
      </c>
      <c r="P20">
        <f t="shared" si="63"/>
        <v>99684</v>
      </c>
      <c r="Q20">
        <f t="shared" si="63"/>
        <v>55284</v>
      </c>
      <c r="R20">
        <f t="shared" si="63"/>
        <v>30660</v>
      </c>
      <c r="S20">
        <f t="shared" si="63"/>
        <v>17004</v>
      </c>
      <c r="T20">
        <f t="shared" si="63"/>
        <v>9430</v>
      </c>
      <c r="U20">
        <f t="shared" si="63"/>
        <v>5229</v>
      </c>
      <c r="V20">
        <f t="shared" si="15"/>
        <v>0</v>
      </c>
      <c r="W20">
        <f t="shared" si="16"/>
        <v>0</v>
      </c>
      <c r="X20">
        <f t="shared" si="17"/>
        <v>0</v>
      </c>
      <c r="Y20">
        <f t="shared" si="18"/>
        <v>0</v>
      </c>
      <c r="Z20">
        <f t="shared" si="19"/>
        <v>0</v>
      </c>
      <c r="AA20">
        <f t="shared" si="20"/>
        <v>0</v>
      </c>
      <c r="AB20">
        <f t="shared" si="21"/>
        <v>0</v>
      </c>
      <c r="AC20">
        <f t="shared" si="22"/>
        <v>0</v>
      </c>
      <c r="AD20">
        <f t="shared" si="23"/>
        <v>0</v>
      </c>
      <c r="AE20">
        <f t="shared" si="24"/>
        <v>0</v>
      </c>
      <c r="AF20">
        <f t="shared" si="25"/>
        <v>0</v>
      </c>
      <c r="AG20">
        <f t="shared" si="26"/>
        <v>0</v>
      </c>
      <c r="AH20">
        <f t="shared" si="27"/>
        <v>0</v>
      </c>
      <c r="AI20">
        <f t="shared" si="42"/>
        <v>3425717</v>
      </c>
      <c r="AJ20">
        <f t="shared" si="43"/>
        <v>1899902</v>
      </c>
      <c r="AK20">
        <f t="shared" si="44"/>
        <v>1053685</v>
      </c>
      <c r="AL20">
        <f t="shared" si="52"/>
        <v>584373</v>
      </c>
      <c r="AM20">
        <f t="shared" si="53"/>
        <v>324093</v>
      </c>
      <c r="AN20">
        <f t="shared" si="54"/>
        <v>179741</v>
      </c>
      <c r="AO20">
        <f t="shared" si="55"/>
        <v>99684</v>
      </c>
      <c r="AP20">
        <f t="shared" si="56"/>
        <v>55284</v>
      </c>
      <c r="AQ20">
        <f t="shared" si="57"/>
        <v>30660</v>
      </c>
      <c r="AR20">
        <f t="shared" si="58"/>
        <v>17004</v>
      </c>
      <c r="AS20">
        <f t="shared" si="59"/>
        <v>9430</v>
      </c>
      <c r="AT20">
        <f t="shared" si="60"/>
        <v>5229</v>
      </c>
    </row>
    <row r="21" spans="1:46" x14ac:dyDescent="0.25">
      <c r="A21" t="s">
        <v>19</v>
      </c>
      <c r="B21" t="str">
        <f t="shared" si="12"/>
        <v>C</v>
      </c>
      <c r="C21">
        <v>1443351</v>
      </c>
      <c r="D21">
        <v>1565539</v>
      </c>
      <c r="E21">
        <v>1355276</v>
      </c>
      <c r="F21">
        <v>1423414</v>
      </c>
      <c r="G21">
        <f t="shared" si="13"/>
        <v>0</v>
      </c>
      <c r="H21">
        <f>ROUNDDOWN(J21/I21,4)</f>
        <v>0.9234</v>
      </c>
      <c r="I21">
        <f>SUM(C21:D21)</f>
        <v>3008890</v>
      </c>
      <c r="J21">
        <f>SUM(E21:F21)</f>
        <v>2778690</v>
      </c>
      <c r="K21">
        <f t="shared" ref="K21:U21" si="64">ROUNDDOWN(J21*$H21,0)</f>
        <v>2565842</v>
      </c>
      <c r="L21">
        <f t="shared" si="64"/>
        <v>2369298</v>
      </c>
      <c r="M21">
        <f t="shared" si="64"/>
        <v>2187809</v>
      </c>
      <c r="N21">
        <f t="shared" si="64"/>
        <v>2020222</v>
      </c>
      <c r="O21">
        <f t="shared" si="64"/>
        <v>1865472</v>
      </c>
      <c r="P21">
        <f t="shared" si="64"/>
        <v>1722576</v>
      </c>
      <c r="Q21">
        <f t="shared" si="64"/>
        <v>1590626</v>
      </c>
      <c r="R21">
        <f t="shared" si="64"/>
        <v>1468784</v>
      </c>
      <c r="S21">
        <f t="shared" si="64"/>
        <v>1356275</v>
      </c>
      <c r="T21">
        <f t="shared" si="64"/>
        <v>1252384</v>
      </c>
      <c r="U21">
        <f t="shared" si="64"/>
        <v>1156451</v>
      </c>
      <c r="V21">
        <f t="shared" si="15"/>
        <v>0</v>
      </c>
      <c r="W21">
        <f t="shared" si="16"/>
        <v>0</v>
      </c>
      <c r="X21">
        <f t="shared" si="17"/>
        <v>0</v>
      </c>
      <c r="Y21">
        <f t="shared" si="18"/>
        <v>0</v>
      </c>
      <c r="Z21">
        <f t="shared" si="19"/>
        <v>0</v>
      </c>
      <c r="AA21">
        <f t="shared" si="20"/>
        <v>0</v>
      </c>
      <c r="AB21">
        <f t="shared" si="21"/>
        <v>0</v>
      </c>
      <c r="AC21">
        <f t="shared" si="22"/>
        <v>0</v>
      </c>
      <c r="AD21">
        <f t="shared" si="23"/>
        <v>0</v>
      </c>
      <c r="AE21">
        <f t="shared" si="24"/>
        <v>0</v>
      </c>
      <c r="AF21">
        <f t="shared" si="25"/>
        <v>0</v>
      </c>
      <c r="AG21">
        <f t="shared" si="26"/>
        <v>0</v>
      </c>
      <c r="AH21">
        <f t="shared" si="27"/>
        <v>0</v>
      </c>
      <c r="AI21">
        <f t="shared" si="42"/>
        <v>2778690</v>
      </c>
      <c r="AJ21">
        <f t="shared" si="43"/>
        <v>2565842</v>
      </c>
      <c r="AK21">
        <f t="shared" si="44"/>
        <v>2369298</v>
      </c>
      <c r="AL21">
        <f t="shared" si="52"/>
        <v>2187809</v>
      </c>
      <c r="AM21">
        <f t="shared" si="53"/>
        <v>2020222</v>
      </c>
      <c r="AN21">
        <f t="shared" si="54"/>
        <v>1865472</v>
      </c>
      <c r="AO21">
        <f t="shared" si="55"/>
        <v>1722576</v>
      </c>
      <c r="AP21">
        <f t="shared" si="56"/>
        <v>1590626</v>
      </c>
      <c r="AQ21">
        <f t="shared" si="57"/>
        <v>1468784</v>
      </c>
      <c r="AR21">
        <f t="shared" si="58"/>
        <v>1356275</v>
      </c>
      <c r="AS21">
        <f t="shared" si="59"/>
        <v>1252384</v>
      </c>
      <c r="AT21">
        <f t="shared" si="60"/>
        <v>1156451</v>
      </c>
    </row>
    <row r="22" spans="1:46" x14ac:dyDescent="0.25">
      <c r="A22" t="s">
        <v>20</v>
      </c>
      <c r="B22" t="str">
        <f t="shared" si="12"/>
        <v>A</v>
      </c>
      <c r="C22">
        <v>2486640</v>
      </c>
      <c r="D22">
        <v>2265936</v>
      </c>
      <c r="E22">
        <v>297424</v>
      </c>
      <c r="F22">
        <v>274759</v>
      </c>
      <c r="G22">
        <f t="shared" si="13"/>
        <v>0</v>
      </c>
      <c r="H22">
        <f>ROUNDDOWN(J22/I22,4)</f>
        <v>0.1203</v>
      </c>
      <c r="I22">
        <f>SUM(C22:D22)</f>
        <v>4752576</v>
      </c>
      <c r="J22">
        <f>SUM(E22:F22)</f>
        <v>572183</v>
      </c>
      <c r="K22">
        <f t="shared" ref="K22:U22" si="65">ROUNDDOWN(J22*$H22,0)</f>
        <v>68833</v>
      </c>
      <c r="L22">
        <f t="shared" si="65"/>
        <v>8280</v>
      </c>
      <c r="M22">
        <f t="shared" si="65"/>
        <v>996</v>
      </c>
      <c r="N22">
        <f t="shared" si="65"/>
        <v>119</v>
      </c>
      <c r="O22">
        <f t="shared" si="65"/>
        <v>14</v>
      </c>
      <c r="P22">
        <f t="shared" si="65"/>
        <v>1</v>
      </c>
      <c r="Q22">
        <f t="shared" si="65"/>
        <v>0</v>
      </c>
      <c r="R22">
        <f t="shared" si="65"/>
        <v>0</v>
      </c>
      <c r="S22">
        <f t="shared" si="65"/>
        <v>0</v>
      </c>
      <c r="T22">
        <f t="shared" si="65"/>
        <v>0</v>
      </c>
      <c r="U22">
        <f t="shared" si="65"/>
        <v>0</v>
      </c>
      <c r="V22">
        <f t="shared" si="15"/>
        <v>0</v>
      </c>
      <c r="W22">
        <f t="shared" si="16"/>
        <v>0</v>
      </c>
      <c r="X22">
        <f t="shared" si="17"/>
        <v>0</v>
      </c>
      <c r="Y22">
        <f t="shared" si="18"/>
        <v>0</v>
      </c>
      <c r="Z22">
        <f t="shared" si="19"/>
        <v>0</v>
      </c>
      <c r="AA22">
        <f t="shared" si="20"/>
        <v>0</v>
      </c>
      <c r="AB22">
        <f t="shared" si="21"/>
        <v>0</v>
      </c>
      <c r="AC22">
        <f t="shared" si="22"/>
        <v>0</v>
      </c>
      <c r="AD22">
        <f t="shared" si="23"/>
        <v>0</v>
      </c>
      <c r="AE22">
        <f t="shared" si="24"/>
        <v>0</v>
      </c>
      <c r="AF22">
        <f t="shared" si="25"/>
        <v>0</v>
      </c>
      <c r="AG22">
        <f t="shared" si="26"/>
        <v>0</v>
      </c>
      <c r="AH22">
        <f t="shared" si="27"/>
        <v>0</v>
      </c>
      <c r="AI22">
        <f t="shared" si="42"/>
        <v>572183</v>
      </c>
      <c r="AJ22">
        <f t="shared" si="43"/>
        <v>68833</v>
      </c>
      <c r="AK22">
        <f t="shared" si="44"/>
        <v>8280</v>
      </c>
      <c r="AL22">
        <f t="shared" si="52"/>
        <v>996</v>
      </c>
      <c r="AM22">
        <f t="shared" si="53"/>
        <v>119</v>
      </c>
      <c r="AN22">
        <f t="shared" si="54"/>
        <v>14</v>
      </c>
      <c r="AO22">
        <f t="shared" si="55"/>
        <v>1</v>
      </c>
      <c r="AP22">
        <f t="shared" si="56"/>
        <v>0</v>
      </c>
      <c r="AQ22">
        <f t="shared" si="57"/>
        <v>0</v>
      </c>
      <c r="AR22">
        <f t="shared" si="58"/>
        <v>0</v>
      </c>
      <c r="AS22">
        <f t="shared" si="59"/>
        <v>0</v>
      </c>
      <c r="AT22">
        <f t="shared" si="60"/>
        <v>0</v>
      </c>
    </row>
    <row r="23" spans="1:46" x14ac:dyDescent="0.25">
      <c r="A23" t="s">
        <v>21</v>
      </c>
      <c r="B23" t="str">
        <f t="shared" si="12"/>
        <v>B</v>
      </c>
      <c r="C23">
        <v>685438</v>
      </c>
      <c r="D23">
        <v>749124</v>
      </c>
      <c r="E23">
        <v>2697677</v>
      </c>
      <c r="F23">
        <v>2821550</v>
      </c>
      <c r="G23">
        <f t="shared" si="13"/>
        <v>1</v>
      </c>
      <c r="H23">
        <f>ROUNDDOWN(J23/I23,4)</f>
        <v>3.8473000000000002</v>
      </c>
      <c r="I23">
        <f>SUM(C23:D23)</f>
        <v>1434562</v>
      </c>
      <c r="J23">
        <f>SUM(E23:F23)</f>
        <v>5519227</v>
      </c>
      <c r="K23">
        <f t="shared" ref="K23:U23" si="66">ROUNDDOWN(J23*$H23,0)</f>
        <v>21234122</v>
      </c>
      <c r="L23">
        <f t="shared" si="66"/>
        <v>81694037</v>
      </c>
      <c r="M23">
        <f t="shared" si="66"/>
        <v>314301468</v>
      </c>
      <c r="N23">
        <f t="shared" si="66"/>
        <v>1209212037</v>
      </c>
      <c r="O23">
        <f t="shared" si="66"/>
        <v>4652201469</v>
      </c>
      <c r="P23">
        <f t="shared" si="66"/>
        <v>17898414711</v>
      </c>
      <c r="Q23">
        <f t="shared" si="66"/>
        <v>68860570917</v>
      </c>
      <c r="R23">
        <f t="shared" si="66"/>
        <v>264927274488</v>
      </c>
      <c r="S23">
        <f t="shared" si="66"/>
        <v>1019254703137</v>
      </c>
      <c r="T23">
        <f t="shared" si="66"/>
        <v>3921378619378</v>
      </c>
      <c r="U23">
        <f t="shared" si="66"/>
        <v>15086719962333</v>
      </c>
      <c r="V23">
        <f t="shared" si="15"/>
        <v>0</v>
      </c>
      <c r="W23">
        <f t="shared" si="16"/>
        <v>1</v>
      </c>
      <c r="X23">
        <f t="shared" si="17"/>
        <v>1</v>
      </c>
      <c r="Y23">
        <f t="shared" si="18"/>
        <v>1</v>
      </c>
      <c r="Z23">
        <f t="shared" si="19"/>
        <v>1</v>
      </c>
      <c r="AA23">
        <f t="shared" si="20"/>
        <v>1</v>
      </c>
      <c r="AB23">
        <f t="shared" si="21"/>
        <v>1</v>
      </c>
      <c r="AC23">
        <f t="shared" si="22"/>
        <v>1</v>
      </c>
      <c r="AD23">
        <f t="shared" si="23"/>
        <v>1</v>
      </c>
      <c r="AE23">
        <f t="shared" si="24"/>
        <v>1</v>
      </c>
      <c r="AF23">
        <f t="shared" si="25"/>
        <v>1</v>
      </c>
      <c r="AG23">
        <f t="shared" si="26"/>
        <v>1</v>
      </c>
      <c r="AH23">
        <f t="shared" si="27"/>
        <v>1</v>
      </c>
      <c r="AI23">
        <f t="shared" si="42"/>
        <v>5519227</v>
      </c>
      <c r="AJ23">
        <f t="shared" si="43"/>
        <v>5519227</v>
      </c>
      <c r="AK23">
        <f t="shared" si="44"/>
        <v>5519227</v>
      </c>
      <c r="AL23">
        <f t="shared" si="52"/>
        <v>5519227</v>
      </c>
      <c r="AM23">
        <f t="shared" si="53"/>
        <v>5519227</v>
      </c>
      <c r="AN23">
        <f t="shared" si="54"/>
        <v>5519227</v>
      </c>
      <c r="AO23">
        <f t="shared" si="55"/>
        <v>5519227</v>
      </c>
      <c r="AP23">
        <f t="shared" si="56"/>
        <v>5519227</v>
      </c>
      <c r="AQ23">
        <f t="shared" si="57"/>
        <v>5519227</v>
      </c>
      <c r="AR23">
        <f t="shared" si="58"/>
        <v>5519227</v>
      </c>
      <c r="AS23">
        <f t="shared" si="59"/>
        <v>5519227</v>
      </c>
      <c r="AT23">
        <f t="shared" si="60"/>
        <v>5519227</v>
      </c>
    </row>
    <row r="24" spans="1:46" x14ac:dyDescent="0.25">
      <c r="A24" t="s">
        <v>22</v>
      </c>
      <c r="B24" t="str">
        <f t="shared" si="12"/>
        <v>B</v>
      </c>
      <c r="C24">
        <v>2166753</v>
      </c>
      <c r="D24">
        <v>2338698</v>
      </c>
      <c r="E24">
        <v>1681433</v>
      </c>
      <c r="F24">
        <v>1592443</v>
      </c>
      <c r="G24">
        <f t="shared" si="13"/>
        <v>0</v>
      </c>
      <c r="H24">
        <f>ROUNDDOWN(J24/I24,4)</f>
        <v>0.72660000000000002</v>
      </c>
      <c r="I24">
        <f>SUM(C24:D24)</f>
        <v>4505451</v>
      </c>
      <c r="J24">
        <f>SUM(E24:F24)</f>
        <v>3273876</v>
      </c>
      <c r="K24">
        <f t="shared" ref="K24:U24" si="67">ROUNDDOWN(J24*$H24,0)</f>
        <v>2378798</v>
      </c>
      <c r="L24">
        <f t="shared" si="67"/>
        <v>1728434</v>
      </c>
      <c r="M24">
        <f t="shared" si="67"/>
        <v>1255880</v>
      </c>
      <c r="N24">
        <f t="shared" si="67"/>
        <v>912522</v>
      </c>
      <c r="O24">
        <f t="shared" si="67"/>
        <v>663038</v>
      </c>
      <c r="P24">
        <f t="shared" si="67"/>
        <v>481763</v>
      </c>
      <c r="Q24">
        <f t="shared" si="67"/>
        <v>350048</v>
      </c>
      <c r="R24">
        <f t="shared" si="67"/>
        <v>254344</v>
      </c>
      <c r="S24">
        <f t="shared" si="67"/>
        <v>184806</v>
      </c>
      <c r="T24">
        <f t="shared" si="67"/>
        <v>134280</v>
      </c>
      <c r="U24">
        <f t="shared" si="67"/>
        <v>97567</v>
      </c>
      <c r="V24">
        <f t="shared" si="15"/>
        <v>0</v>
      </c>
      <c r="W24">
        <f t="shared" si="16"/>
        <v>0</v>
      </c>
      <c r="X24">
        <f t="shared" si="17"/>
        <v>0</v>
      </c>
      <c r="Y24">
        <f t="shared" si="18"/>
        <v>0</v>
      </c>
      <c r="Z24">
        <f t="shared" si="19"/>
        <v>0</v>
      </c>
      <c r="AA24">
        <f t="shared" si="20"/>
        <v>0</v>
      </c>
      <c r="AB24">
        <f t="shared" si="21"/>
        <v>0</v>
      </c>
      <c r="AC24">
        <f t="shared" si="22"/>
        <v>0</v>
      </c>
      <c r="AD24">
        <f t="shared" si="23"/>
        <v>0</v>
      </c>
      <c r="AE24">
        <f t="shared" si="24"/>
        <v>0</v>
      </c>
      <c r="AF24">
        <f t="shared" si="25"/>
        <v>0</v>
      </c>
      <c r="AG24">
        <f t="shared" si="26"/>
        <v>0</v>
      </c>
      <c r="AH24">
        <f t="shared" si="27"/>
        <v>0</v>
      </c>
      <c r="AI24">
        <f t="shared" si="42"/>
        <v>3273876</v>
      </c>
      <c r="AJ24">
        <f t="shared" si="43"/>
        <v>2378798</v>
      </c>
      <c r="AK24">
        <f t="shared" si="44"/>
        <v>1728434</v>
      </c>
      <c r="AL24">
        <f t="shared" si="52"/>
        <v>1255880</v>
      </c>
      <c r="AM24">
        <f t="shared" si="53"/>
        <v>912522</v>
      </c>
      <c r="AN24">
        <f t="shared" si="54"/>
        <v>663038</v>
      </c>
      <c r="AO24">
        <f t="shared" si="55"/>
        <v>481763</v>
      </c>
      <c r="AP24">
        <f t="shared" si="56"/>
        <v>350048</v>
      </c>
      <c r="AQ24">
        <f t="shared" si="57"/>
        <v>254344</v>
      </c>
      <c r="AR24">
        <f t="shared" si="58"/>
        <v>184806</v>
      </c>
      <c r="AS24">
        <f t="shared" si="59"/>
        <v>134280</v>
      </c>
      <c r="AT24">
        <f t="shared" si="60"/>
        <v>97567</v>
      </c>
    </row>
    <row r="25" spans="1:46" x14ac:dyDescent="0.25">
      <c r="A25" t="s">
        <v>23</v>
      </c>
      <c r="B25" t="str">
        <f t="shared" si="12"/>
        <v>C</v>
      </c>
      <c r="C25">
        <v>643177</v>
      </c>
      <c r="D25">
        <v>684187</v>
      </c>
      <c r="E25">
        <v>796213</v>
      </c>
      <c r="F25">
        <v>867904</v>
      </c>
      <c r="G25">
        <f t="shared" si="13"/>
        <v>1</v>
      </c>
      <c r="H25">
        <f>ROUNDDOWN(J25/I25,4)</f>
        <v>1.2537</v>
      </c>
      <c r="I25">
        <f>SUM(C25:D25)</f>
        <v>1327364</v>
      </c>
      <c r="J25">
        <f>SUM(E25:F25)</f>
        <v>1664117</v>
      </c>
      <c r="K25">
        <f t="shared" ref="K25:U25" si="68">ROUNDDOWN(J25*$H25,0)</f>
        <v>2086303</v>
      </c>
      <c r="L25">
        <f t="shared" si="68"/>
        <v>2615598</v>
      </c>
      <c r="M25">
        <f t="shared" si="68"/>
        <v>3279175</v>
      </c>
      <c r="N25">
        <f t="shared" si="68"/>
        <v>4111101</v>
      </c>
      <c r="O25">
        <f t="shared" si="68"/>
        <v>5154087</v>
      </c>
      <c r="P25">
        <f t="shared" si="68"/>
        <v>6461678</v>
      </c>
      <c r="Q25">
        <f t="shared" si="68"/>
        <v>8101005</v>
      </c>
      <c r="R25">
        <f t="shared" si="68"/>
        <v>10156229</v>
      </c>
      <c r="S25">
        <f t="shared" si="68"/>
        <v>12732864</v>
      </c>
      <c r="T25">
        <f t="shared" si="68"/>
        <v>15963191</v>
      </c>
      <c r="U25">
        <f t="shared" si="68"/>
        <v>20013052</v>
      </c>
      <c r="V25">
        <f t="shared" si="15"/>
        <v>0</v>
      </c>
      <c r="W25">
        <f t="shared" si="16"/>
        <v>0</v>
      </c>
      <c r="X25">
        <f t="shared" si="17"/>
        <v>0</v>
      </c>
      <c r="Y25">
        <f t="shared" si="18"/>
        <v>0</v>
      </c>
      <c r="Z25">
        <f t="shared" si="19"/>
        <v>1</v>
      </c>
      <c r="AA25">
        <f t="shared" si="20"/>
        <v>1</v>
      </c>
      <c r="AB25">
        <f t="shared" si="21"/>
        <v>1</v>
      </c>
      <c r="AC25">
        <f t="shared" si="22"/>
        <v>1</v>
      </c>
      <c r="AD25">
        <f t="shared" si="23"/>
        <v>1</v>
      </c>
      <c r="AE25">
        <f t="shared" si="24"/>
        <v>1</v>
      </c>
      <c r="AF25">
        <f t="shared" si="25"/>
        <v>1</v>
      </c>
      <c r="AG25">
        <f t="shared" si="26"/>
        <v>1</v>
      </c>
      <c r="AH25">
        <f t="shared" si="27"/>
        <v>1</v>
      </c>
      <c r="AI25">
        <f t="shared" si="42"/>
        <v>1664117</v>
      </c>
      <c r="AJ25">
        <f t="shared" si="43"/>
        <v>2086303</v>
      </c>
      <c r="AK25">
        <f t="shared" si="44"/>
        <v>2615598</v>
      </c>
      <c r="AL25">
        <f t="shared" si="52"/>
        <v>3279175</v>
      </c>
      <c r="AM25">
        <f t="shared" si="53"/>
        <v>3279175</v>
      </c>
      <c r="AN25">
        <f t="shared" si="54"/>
        <v>3279175</v>
      </c>
      <c r="AO25">
        <f t="shared" si="55"/>
        <v>3279175</v>
      </c>
      <c r="AP25">
        <f t="shared" si="56"/>
        <v>3279175</v>
      </c>
      <c r="AQ25">
        <f t="shared" si="57"/>
        <v>3279175</v>
      </c>
      <c r="AR25">
        <f t="shared" si="58"/>
        <v>3279175</v>
      </c>
      <c r="AS25">
        <f t="shared" si="59"/>
        <v>3279175</v>
      </c>
      <c r="AT25">
        <f t="shared" si="60"/>
        <v>3279175</v>
      </c>
    </row>
    <row r="26" spans="1:46" x14ac:dyDescent="0.25">
      <c r="A26" t="s">
        <v>24</v>
      </c>
      <c r="B26" t="str">
        <f t="shared" si="12"/>
        <v>B</v>
      </c>
      <c r="C26">
        <v>450192</v>
      </c>
      <c r="D26">
        <v>434755</v>
      </c>
      <c r="E26">
        <v>1656446</v>
      </c>
      <c r="F26">
        <v>1691000</v>
      </c>
      <c r="G26">
        <f t="shared" si="13"/>
        <v>1</v>
      </c>
      <c r="H26">
        <f>ROUNDDOWN(J26/I26,4)</f>
        <v>3.7826</v>
      </c>
      <c r="I26">
        <f>SUM(C26:D26)</f>
        <v>884947</v>
      </c>
      <c r="J26">
        <f>SUM(E26:F26)</f>
        <v>3347446</v>
      </c>
      <c r="K26">
        <f t="shared" ref="K26:U26" si="69">ROUNDDOWN(J26*$H26,0)</f>
        <v>12662049</v>
      </c>
      <c r="L26">
        <f t="shared" si="69"/>
        <v>47895466</v>
      </c>
      <c r="M26">
        <f t="shared" si="69"/>
        <v>181169389</v>
      </c>
      <c r="N26">
        <f t="shared" si="69"/>
        <v>685291330</v>
      </c>
      <c r="O26">
        <f t="shared" si="69"/>
        <v>2592182984</v>
      </c>
      <c r="P26">
        <f t="shared" si="69"/>
        <v>9805191355</v>
      </c>
      <c r="Q26">
        <f t="shared" si="69"/>
        <v>37089116819</v>
      </c>
      <c r="R26">
        <f t="shared" si="69"/>
        <v>140293293279</v>
      </c>
      <c r="S26">
        <f t="shared" si="69"/>
        <v>530673411157</v>
      </c>
      <c r="T26">
        <f t="shared" si="69"/>
        <v>2007325245042</v>
      </c>
      <c r="U26">
        <f t="shared" si="69"/>
        <v>7592908471895</v>
      </c>
      <c r="V26">
        <f t="shared" si="15"/>
        <v>0</v>
      </c>
      <c r="W26">
        <f t="shared" si="16"/>
        <v>1</v>
      </c>
      <c r="X26">
        <f t="shared" si="17"/>
        <v>1</v>
      </c>
      <c r="Y26">
        <f t="shared" si="18"/>
        <v>1</v>
      </c>
      <c r="Z26">
        <f t="shared" si="19"/>
        <v>1</v>
      </c>
      <c r="AA26">
        <f t="shared" si="20"/>
        <v>1</v>
      </c>
      <c r="AB26">
        <f t="shared" si="21"/>
        <v>1</v>
      </c>
      <c r="AC26">
        <f t="shared" si="22"/>
        <v>1</v>
      </c>
      <c r="AD26">
        <f t="shared" si="23"/>
        <v>1</v>
      </c>
      <c r="AE26">
        <f t="shared" si="24"/>
        <v>1</v>
      </c>
      <c r="AF26">
        <f t="shared" si="25"/>
        <v>1</v>
      </c>
      <c r="AG26">
        <f t="shared" si="26"/>
        <v>1</v>
      </c>
      <c r="AH26">
        <f t="shared" si="27"/>
        <v>1</v>
      </c>
      <c r="AI26">
        <f t="shared" si="42"/>
        <v>3347446</v>
      </c>
      <c r="AJ26">
        <f t="shared" si="43"/>
        <v>3347446</v>
      </c>
      <c r="AK26">
        <f t="shared" si="44"/>
        <v>3347446</v>
      </c>
      <c r="AL26">
        <f t="shared" si="52"/>
        <v>3347446</v>
      </c>
      <c r="AM26">
        <f t="shared" si="53"/>
        <v>3347446</v>
      </c>
      <c r="AN26">
        <f t="shared" si="54"/>
        <v>3347446</v>
      </c>
      <c r="AO26">
        <f t="shared" si="55"/>
        <v>3347446</v>
      </c>
      <c r="AP26">
        <f t="shared" si="56"/>
        <v>3347446</v>
      </c>
      <c r="AQ26">
        <f t="shared" si="57"/>
        <v>3347446</v>
      </c>
      <c r="AR26">
        <f t="shared" si="58"/>
        <v>3347446</v>
      </c>
      <c r="AS26">
        <f t="shared" si="59"/>
        <v>3347446</v>
      </c>
      <c r="AT26">
        <f t="shared" si="60"/>
        <v>3347446</v>
      </c>
    </row>
    <row r="27" spans="1:46" x14ac:dyDescent="0.25">
      <c r="A27" t="s">
        <v>25</v>
      </c>
      <c r="B27" t="str">
        <f t="shared" si="12"/>
        <v>C</v>
      </c>
      <c r="C27">
        <v>1037774</v>
      </c>
      <c r="D27">
        <v>1113789</v>
      </c>
      <c r="E27">
        <v>877464</v>
      </c>
      <c r="F27">
        <v>990837</v>
      </c>
      <c r="G27">
        <f t="shared" si="13"/>
        <v>0</v>
      </c>
      <c r="H27">
        <f>ROUNDDOWN(J27/I27,4)</f>
        <v>0.86829999999999996</v>
      </c>
      <c r="I27">
        <f>SUM(C27:D27)</f>
        <v>2151563</v>
      </c>
      <c r="J27">
        <f>SUM(E27:F27)</f>
        <v>1868301</v>
      </c>
      <c r="K27">
        <f t="shared" ref="K27:U27" si="70">ROUNDDOWN(J27*$H27,0)</f>
        <v>1622245</v>
      </c>
      <c r="L27">
        <f t="shared" si="70"/>
        <v>1408595</v>
      </c>
      <c r="M27">
        <f t="shared" si="70"/>
        <v>1223083</v>
      </c>
      <c r="N27">
        <f t="shared" si="70"/>
        <v>1062002</v>
      </c>
      <c r="O27">
        <f t="shared" si="70"/>
        <v>922136</v>
      </c>
      <c r="P27">
        <f t="shared" si="70"/>
        <v>800690</v>
      </c>
      <c r="Q27">
        <f t="shared" si="70"/>
        <v>695239</v>
      </c>
      <c r="R27">
        <f t="shared" si="70"/>
        <v>603676</v>
      </c>
      <c r="S27">
        <f t="shared" si="70"/>
        <v>524171</v>
      </c>
      <c r="T27">
        <f t="shared" si="70"/>
        <v>455137</v>
      </c>
      <c r="U27">
        <f t="shared" si="70"/>
        <v>395195</v>
      </c>
      <c r="V27">
        <f t="shared" si="15"/>
        <v>0</v>
      </c>
      <c r="W27">
        <f t="shared" si="16"/>
        <v>0</v>
      </c>
      <c r="X27">
        <f t="shared" si="17"/>
        <v>0</v>
      </c>
      <c r="Y27">
        <f t="shared" si="18"/>
        <v>0</v>
      </c>
      <c r="Z27">
        <f t="shared" si="19"/>
        <v>0</v>
      </c>
      <c r="AA27">
        <f t="shared" si="20"/>
        <v>0</v>
      </c>
      <c r="AB27">
        <f t="shared" si="21"/>
        <v>0</v>
      </c>
      <c r="AC27">
        <f t="shared" si="22"/>
        <v>0</v>
      </c>
      <c r="AD27">
        <f t="shared" si="23"/>
        <v>0</v>
      </c>
      <c r="AE27">
        <f t="shared" si="24"/>
        <v>0</v>
      </c>
      <c r="AF27">
        <f t="shared" si="25"/>
        <v>0</v>
      </c>
      <c r="AG27">
        <f t="shared" si="26"/>
        <v>0</v>
      </c>
      <c r="AH27">
        <f t="shared" si="27"/>
        <v>0</v>
      </c>
      <c r="AI27">
        <f t="shared" si="42"/>
        <v>1868301</v>
      </c>
      <c r="AJ27">
        <f t="shared" si="43"/>
        <v>1622245</v>
      </c>
      <c r="AK27">
        <f t="shared" si="44"/>
        <v>1408595</v>
      </c>
      <c r="AL27">
        <f t="shared" si="52"/>
        <v>1223083</v>
      </c>
      <c r="AM27">
        <f t="shared" si="53"/>
        <v>1062002</v>
      </c>
      <c r="AN27">
        <f t="shared" si="54"/>
        <v>922136</v>
      </c>
      <c r="AO27">
        <f t="shared" si="55"/>
        <v>800690</v>
      </c>
      <c r="AP27">
        <f t="shared" si="56"/>
        <v>695239</v>
      </c>
      <c r="AQ27">
        <f t="shared" si="57"/>
        <v>603676</v>
      </c>
      <c r="AR27">
        <f t="shared" si="58"/>
        <v>524171</v>
      </c>
      <c r="AS27">
        <f t="shared" si="59"/>
        <v>455137</v>
      </c>
      <c r="AT27">
        <f t="shared" si="60"/>
        <v>395195</v>
      </c>
    </row>
    <row r="28" spans="1:46" x14ac:dyDescent="0.25">
      <c r="A28" t="s">
        <v>26</v>
      </c>
      <c r="B28" t="str">
        <f t="shared" si="12"/>
        <v>C</v>
      </c>
      <c r="C28">
        <v>2351213</v>
      </c>
      <c r="D28">
        <v>2358482</v>
      </c>
      <c r="E28">
        <v>1098384</v>
      </c>
      <c r="F28">
        <v>1121488</v>
      </c>
      <c r="G28">
        <f t="shared" si="13"/>
        <v>0</v>
      </c>
      <c r="H28">
        <f>ROUNDDOWN(J28/I28,4)</f>
        <v>0.4713</v>
      </c>
      <c r="I28">
        <f>SUM(C28:D28)</f>
        <v>4709695</v>
      </c>
      <c r="J28">
        <f>SUM(E28:F28)</f>
        <v>2219872</v>
      </c>
      <c r="K28">
        <f t="shared" ref="K28:U28" si="71">ROUNDDOWN(J28*$H28,0)</f>
        <v>1046225</v>
      </c>
      <c r="L28">
        <f t="shared" si="71"/>
        <v>493085</v>
      </c>
      <c r="M28">
        <f t="shared" si="71"/>
        <v>232390</v>
      </c>
      <c r="N28">
        <f t="shared" si="71"/>
        <v>109525</v>
      </c>
      <c r="O28">
        <f t="shared" si="71"/>
        <v>51619</v>
      </c>
      <c r="P28">
        <f t="shared" si="71"/>
        <v>24328</v>
      </c>
      <c r="Q28">
        <f t="shared" si="71"/>
        <v>11465</v>
      </c>
      <c r="R28">
        <f t="shared" si="71"/>
        <v>5403</v>
      </c>
      <c r="S28">
        <f t="shared" si="71"/>
        <v>2546</v>
      </c>
      <c r="T28">
        <f t="shared" si="71"/>
        <v>1199</v>
      </c>
      <c r="U28">
        <f t="shared" si="71"/>
        <v>565</v>
      </c>
      <c r="V28">
        <f t="shared" si="15"/>
        <v>0</v>
      </c>
      <c r="W28">
        <f t="shared" si="16"/>
        <v>0</v>
      </c>
      <c r="X28">
        <f t="shared" si="17"/>
        <v>0</v>
      </c>
      <c r="Y28">
        <f t="shared" si="18"/>
        <v>0</v>
      </c>
      <c r="Z28">
        <f t="shared" si="19"/>
        <v>0</v>
      </c>
      <c r="AA28">
        <f t="shared" si="20"/>
        <v>0</v>
      </c>
      <c r="AB28">
        <f t="shared" si="21"/>
        <v>0</v>
      </c>
      <c r="AC28">
        <f t="shared" si="22"/>
        <v>0</v>
      </c>
      <c r="AD28">
        <f t="shared" si="23"/>
        <v>0</v>
      </c>
      <c r="AE28">
        <f t="shared" si="24"/>
        <v>0</v>
      </c>
      <c r="AF28">
        <f t="shared" si="25"/>
        <v>0</v>
      </c>
      <c r="AG28">
        <f t="shared" si="26"/>
        <v>0</v>
      </c>
      <c r="AH28">
        <f t="shared" si="27"/>
        <v>0</v>
      </c>
      <c r="AI28">
        <f t="shared" si="42"/>
        <v>2219872</v>
      </c>
      <c r="AJ28">
        <f t="shared" si="43"/>
        <v>1046225</v>
      </c>
      <c r="AK28">
        <f t="shared" si="44"/>
        <v>493085</v>
      </c>
      <c r="AL28">
        <f t="shared" si="52"/>
        <v>232390</v>
      </c>
      <c r="AM28">
        <f t="shared" si="53"/>
        <v>109525</v>
      </c>
      <c r="AN28">
        <f t="shared" si="54"/>
        <v>51619</v>
      </c>
      <c r="AO28">
        <f t="shared" si="55"/>
        <v>24328</v>
      </c>
      <c r="AP28">
        <f t="shared" si="56"/>
        <v>11465</v>
      </c>
      <c r="AQ28">
        <f t="shared" si="57"/>
        <v>5403</v>
      </c>
      <c r="AR28">
        <f t="shared" si="58"/>
        <v>2546</v>
      </c>
      <c r="AS28">
        <f t="shared" si="59"/>
        <v>1199</v>
      </c>
      <c r="AT28">
        <f t="shared" si="60"/>
        <v>565</v>
      </c>
    </row>
    <row r="29" spans="1:46" x14ac:dyDescent="0.25">
      <c r="A29" t="s">
        <v>27</v>
      </c>
      <c r="B29" t="str">
        <f t="shared" si="12"/>
        <v>D</v>
      </c>
      <c r="C29">
        <v>2613354</v>
      </c>
      <c r="D29">
        <v>2837241</v>
      </c>
      <c r="E29">
        <v>431144</v>
      </c>
      <c r="F29">
        <v>434113</v>
      </c>
      <c r="G29">
        <f t="shared" si="13"/>
        <v>0</v>
      </c>
      <c r="H29">
        <f>ROUNDDOWN(J29/I29,4)</f>
        <v>0.15870000000000001</v>
      </c>
      <c r="I29">
        <f>SUM(C29:D29)</f>
        <v>5450595</v>
      </c>
      <c r="J29">
        <f>SUM(E29:F29)</f>
        <v>865257</v>
      </c>
      <c r="K29">
        <f t="shared" ref="K29:U29" si="72">ROUNDDOWN(J29*$H29,0)</f>
        <v>137316</v>
      </c>
      <c r="L29">
        <f t="shared" si="72"/>
        <v>21792</v>
      </c>
      <c r="M29">
        <f t="shared" si="72"/>
        <v>3458</v>
      </c>
      <c r="N29">
        <f t="shared" si="72"/>
        <v>548</v>
      </c>
      <c r="O29">
        <f t="shared" si="72"/>
        <v>86</v>
      </c>
      <c r="P29">
        <f t="shared" si="72"/>
        <v>13</v>
      </c>
      <c r="Q29">
        <f t="shared" si="72"/>
        <v>2</v>
      </c>
      <c r="R29">
        <f t="shared" si="72"/>
        <v>0</v>
      </c>
      <c r="S29">
        <f t="shared" si="72"/>
        <v>0</v>
      </c>
      <c r="T29">
        <f t="shared" si="72"/>
        <v>0</v>
      </c>
      <c r="U29">
        <f t="shared" si="72"/>
        <v>0</v>
      </c>
      <c r="V29">
        <f t="shared" si="15"/>
        <v>0</v>
      </c>
      <c r="W29">
        <f t="shared" si="16"/>
        <v>0</v>
      </c>
      <c r="X29">
        <f t="shared" si="17"/>
        <v>0</v>
      </c>
      <c r="Y29">
        <f t="shared" si="18"/>
        <v>0</v>
      </c>
      <c r="Z29">
        <f t="shared" si="19"/>
        <v>0</v>
      </c>
      <c r="AA29">
        <f t="shared" si="20"/>
        <v>0</v>
      </c>
      <c r="AB29">
        <f t="shared" si="21"/>
        <v>0</v>
      </c>
      <c r="AC29">
        <f t="shared" si="22"/>
        <v>0</v>
      </c>
      <c r="AD29">
        <f t="shared" si="23"/>
        <v>0</v>
      </c>
      <c r="AE29">
        <f t="shared" si="24"/>
        <v>0</v>
      </c>
      <c r="AF29">
        <f t="shared" si="25"/>
        <v>0</v>
      </c>
      <c r="AG29">
        <f t="shared" si="26"/>
        <v>0</v>
      </c>
      <c r="AH29">
        <f t="shared" si="27"/>
        <v>0</v>
      </c>
      <c r="AI29">
        <f t="shared" si="42"/>
        <v>865257</v>
      </c>
      <c r="AJ29">
        <f t="shared" si="43"/>
        <v>137316</v>
      </c>
      <c r="AK29">
        <f t="shared" si="44"/>
        <v>21792</v>
      </c>
      <c r="AL29">
        <f t="shared" si="52"/>
        <v>3458</v>
      </c>
      <c r="AM29">
        <f t="shared" si="53"/>
        <v>548</v>
      </c>
      <c r="AN29">
        <f t="shared" si="54"/>
        <v>86</v>
      </c>
      <c r="AO29">
        <f t="shared" si="55"/>
        <v>13</v>
      </c>
      <c r="AP29">
        <f t="shared" si="56"/>
        <v>2</v>
      </c>
      <c r="AQ29">
        <f t="shared" si="57"/>
        <v>0</v>
      </c>
      <c r="AR29">
        <f t="shared" si="58"/>
        <v>0</v>
      </c>
      <c r="AS29">
        <f t="shared" si="59"/>
        <v>0</v>
      </c>
      <c r="AT29">
        <f t="shared" si="60"/>
        <v>0</v>
      </c>
    </row>
    <row r="30" spans="1:46" x14ac:dyDescent="0.25">
      <c r="A30" t="s">
        <v>28</v>
      </c>
      <c r="B30" t="str">
        <f t="shared" si="12"/>
        <v>A</v>
      </c>
      <c r="C30">
        <v>1859691</v>
      </c>
      <c r="D30">
        <v>1844250</v>
      </c>
      <c r="E30">
        <v>1460134</v>
      </c>
      <c r="F30">
        <v>1585258</v>
      </c>
      <c r="G30">
        <f t="shared" si="13"/>
        <v>0</v>
      </c>
      <c r="H30">
        <f>ROUNDDOWN(J30/I30,4)</f>
        <v>0.82220000000000004</v>
      </c>
      <c r="I30">
        <f>SUM(C30:D30)</f>
        <v>3703941</v>
      </c>
      <c r="J30">
        <f>SUM(E30:F30)</f>
        <v>3045392</v>
      </c>
      <c r="K30">
        <f t="shared" ref="K30:U30" si="73">ROUNDDOWN(J30*$H30,0)</f>
        <v>2503921</v>
      </c>
      <c r="L30">
        <f t="shared" si="73"/>
        <v>2058723</v>
      </c>
      <c r="M30">
        <f t="shared" si="73"/>
        <v>1692682</v>
      </c>
      <c r="N30">
        <f t="shared" si="73"/>
        <v>1391723</v>
      </c>
      <c r="O30">
        <f t="shared" si="73"/>
        <v>1144274</v>
      </c>
      <c r="P30">
        <f t="shared" si="73"/>
        <v>940822</v>
      </c>
      <c r="Q30">
        <f t="shared" si="73"/>
        <v>773543</v>
      </c>
      <c r="R30">
        <f t="shared" si="73"/>
        <v>636007</v>
      </c>
      <c r="S30">
        <f t="shared" si="73"/>
        <v>522924</v>
      </c>
      <c r="T30">
        <f t="shared" si="73"/>
        <v>429948</v>
      </c>
      <c r="U30">
        <f t="shared" si="73"/>
        <v>353503</v>
      </c>
      <c r="V30">
        <f t="shared" si="15"/>
        <v>0</v>
      </c>
      <c r="W30">
        <f t="shared" si="16"/>
        <v>0</v>
      </c>
      <c r="X30">
        <f t="shared" si="17"/>
        <v>0</v>
      </c>
      <c r="Y30">
        <f t="shared" si="18"/>
        <v>0</v>
      </c>
      <c r="Z30">
        <f t="shared" si="19"/>
        <v>0</v>
      </c>
      <c r="AA30">
        <f t="shared" si="20"/>
        <v>0</v>
      </c>
      <c r="AB30">
        <f t="shared" si="21"/>
        <v>0</v>
      </c>
      <c r="AC30">
        <f t="shared" si="22"/>
        <v>0</v>
      </c>
      <c r="AD30">
        <f t="shared" si="23"/>
        <v>0</v>
      </c>
      <c r="AE30">
        <f t="shared" si="24"/>
        <v>0</v>
      </c>
      <c r="AF30">
        <f t="shared" si="25"/>
        <v>0</v>
      </c>
      <c r="AG30">
        <f t="shared" si="26"/>
        <v>0</v>
      </c>
      <c r="AH30">
        <f t="shared" si="27"/>
        <v>0</v>
      </c>
      <c r="AI30">
        <f t="shared" si="42"/>
        <v>3045392</v>
      </c>
      <c r="AJ30">
        <f t="shared" si="43"/>
        <v>2503921</v>
      </c>
      <c r="AK30">
        <f t="shared" si="44"/>
        <v>2058723</v>
      </c>
      <c r="AL30">
        <f t="shared" si="52"/>
        <v>1692682</v>
      </c>
      <c r="AM30">
        <f t="shared" si="53"/>
        <v>1391723</v>
      </c>
      <c r="AN30">
        <f t="shared" si="54"/>
        <v>1144274</v>
      </c>
      <c r="AO30">
        <f t="shared" si="55"/>
        <v>940822</v>
      </c>
      <c r="AP30">
        <f t="shared" si="56"/>
        <v>773543</v>
      </c>
      <c r="AQ30">
        <f t="shared" si="57"/>
        <v>636007</v>
      </c>
      <c r="AR30">
        <f t="shared" si="58"/>
        <v>522924</v>
      </c>
      <c r="AS30">
        <f t="shared" si="59"/>
        <v>429948</v>
      </c>
      <c r="AT30">
        <f t="shared" si="60"/>
        <v>353503</v>
      </c>
    </row>
    <row r="31" spans="1:46" x14ac:dyDescent="0.25">
      <c r="A31" t="s">
        <v>29</v>
      </c>
      <c r="B31" t="str">
        <f t="shared" si="12"/>
        <v>C</v>
      </c>
      <c r="C31">
        <v>2478386</v>
      </c>
      <c r="D31">
        <v>2562144</v>
      </c>
      <c r="E31">
        <v>30035</v>
      </c>
      <c r="F31">
        <v>29396</v>
      </c>
      <c r="G31">
        <f t="shared" si="13"/>
        <v>0</v>
      </c>
      <c r="H31">
        <f>ROUNDDOWN(J31/I31,4)</f>
        <v>1.17E-2</v>
      </c>
      <c r="I31">
        <f>SUM(C31:D31)</f>
        <v>5040530</v>
      </c>
      <c r="J31">
        <f>SUM(E31:F31)</f>
        <v>59431</v>
      </c>
      <c r="K31">
        <f t="shared" ref="K31:U31" si="74">ROUNDDOWN(J31*$H31,0)</f>
        <v>695</v>
      </c>
      <c r="L31">
        <f t="shared" si="74"/>
        <v>8</v>
      </c>
      <c r="M31">
        <f t="shared" si="74"/>
        <v>0</v>
      </c>
      <c r="N31">
        <f t="shared" si="74"/>
        <v>0</v>
      </c>
      <c r="O31">
        <f t="shared" si="74"/>
        <v>0</v>
      </c>
      <c r="P31">
        <f t="shared" si="74"/>
        <v>0</v>
      </c>
      <c r="Q31">
        <f t="shared" si="74"/>
        <v>0</v>
      </c>
      <c r="R31">
        <f t="shared" si="74"/>
        <v>0</v>
      </c>
      <c r="S31">
        <f t="shared" si="74"/>
        <v>0</v>
      </c>
      <c r="T31">
        <f t="shared" si="74"/>
        <v>0</v>
      </c>
      <c r="U31">
        <f t="shared" si="74"/>
        <v>0</v>
      </c>
      <c r="V31">
        <f t="shared" si="15"/>
        <v>0</v>
      </c>
      <c r="W31">
        <f t="shared" si="16"/>
        <v>0</v>
      </c>
      <c r="X31">
        <f t="shared" si="17"/>
        <v>0</v>
      </c>
      <c r="Y31">
        <f t="shared" si="18"/>
        <v>0</v>
      </c>
      <c r="Z31">
        <f t="shared" si="19"/>
        <v>0</v>
      </c>
      <c r="AA31">
        <f t="shared" si="20"/>
        <v>0</v>
      </c>
      <c r="AB31">
        <f t="shared" si="21"/>
        <v>0</v>
      </c>
      <c r="AC31">
        <f t="shared" si="22"/>
        <v>0</v>
      </c>
      <c r="AD31">
        <f t="shared" si="23"/>
        <v>0</v>
      </c>
      <c r="AE31">
        <f t="shared" si="24"/>
        <v>0</v>
      </c>
      <c r="AF31">
        <f t="shared" si="25"/>
        <v>0</v>
      </c>
      <c r="AG31">
        <f t="shared" si="26"/>
        <v>0</v>
      </c>
      <c r="AH31">
        <f t="shared" si="27"/>
        <v>0</v>
      </c>
      <c r="AI31">
        <f t="shared" si="42"/>
        <v>59431</v>
      </c>
      <c r="AJ31">
        <f t="shared" si="43"/>
        <v>695</v>
      </c>
      <c r="AK31">
        <f t="shared" si="44"/>
        <v>8</v>
      </c>
      <c r="AL31">
        <f t="shared" si="52"/>
        <v>0</v>
      </c>
      <c r="AM31">
        <f t="shared" si="53"/>
        <v>0</v>
      </c>
      <c r="AN31">
        <f t="shared" si="54"/>
        <v>0</v>
      </c>
      <c r="AO31">
        <f t="shared" si="55"/>
        <v>0</v>
      </c>
      <c r="AP31">
        <f t="shared" si="56"/>
        <v>0</v>
      </c>
      <c r="AQ31">
        <f t="shared" si="57"/>
        <v>0</v>
      </c>
      <c r="AR31">
        <f t="shared" si="58"/>
        <v>0</v>
      </c>
      <c r="AS31">
        <f t="shared" si="59"/>
        <v>0</v>
      </c>
      <c r="AT31">
        <f t="shared" si="60"/>
        <v>0</v>
      </c>
    </row>
    <row r="32" spans="1:46" x14ac:dyDescent="0.25">
      <c r="A32" t="s">
        <v>30</v>
      </c>
      <c r="B32" t="str">
        <f t="shared" si="12"/>
        <v>C</v>
      </c>
      <c r="C32">
        <v>1938122</v>
      </c>
      <c r="D32">
        <v>1816647</v>
      </c>
      <c r="E32">
        <v>1602356</v>
      </c>
      <c r="F32">
        <v>1875221</v>
      </c>
      <c r="G32">
        <f t="shared" si="13"/>
        <v>0</v>
      </c>
      <c r="H32">
        <f>ROUNDDOWN(J32/I32,4)</f>
        <v>0.92610000000000003</v>
      </c>
      <c r="I32">
        <f>SUM(C32:D32)</f>
        <v>3754769</v>
      </c>
      <c r="J32">
        <f>SUM(E32:F32)</f>
        <v>3477577</v>
      </c>
      <c r="K32">
        <f t="shared" ref="K32:U32" si="75">ROUNDDOWN(J32*$H32,0)</f>
        <v>3220584</v>
      </c>
      <c r="L32">
        <f t="shared" si="75"/>
        <v>2982582</v>
      </c>
      <c r="M32">
        <f t="shared" si="75"/>
        <v>2762169</v>
      </c>
      <c r="N32">
        <f t="shared" si="75"/>
        <v>2558044</v>
      </c>
      <c r="O32">
        <f t="shared" si="75"/>
        <v>2369004</v>
      </c>
      <c r="P32">
        <f t="shared" si="75"/>
        <v>2193934</v>
      </c>
      <c r="Q32">
        <f t="shared" si="75"/>
        <v>2031802</v>
      </c>
      <c r="R32">
        <f t="shared" si="75"/>
        <v>1881651</v>
      </c>
      <c r="S32">
        <f t="shared" si="75"/>
        <v>1742596</v>
      </c>
      <c r="T32">
        <f t="shared" si="75"/>
        <v>1613818</v>
      </c>
      <c r="U32">
        <f t="shared" si="75"/>
        <v>1494556</v>
      </c>
      <c r="V32">
        <f t="shared" si="15"/>
        <v>0</v>
      </c>
      <c r="W32">
        <f t="shared" si="16"/>
        <v>0</v>
      </c>
      <c r="X32">
        <f t="shared" si="17"/>
        <v>0</v>
      </c>
      <c r="Y32">
        <f t="shared" si="18"/>
        <v>0</v>
      </c>
      <c r="Z32">
        <f t="shared" si="19"/>
        <v>0</v>
      </c>
      <c r="AA32">
        <f t="shared" si="20"/>
        <v>0</v>
      </c>
      <c r="AB32">
        <f t="shared" si="21"/>
        <v>0</v>
      </c>
      <c r="AC32">
        <f t="shared" si="22"/>
        <v>0</v>
      </c>
      <c r="AD32">
        <f t="shared" si="23"/>
        <v>0</v>
      </c>
      <c r="AE32">
        <f t="shared" si="24"/>
        <v>0</v>
      </c>
      <c r="AF32">
        <f t="shared" si="25"/>
        <v>0</v>
      </c>
      <c r="AG32">
        <f t="shared" si="26"/>
        <v>0</v>
      </c>
      <c r="AH32">
        <f t="shared" si="27"/>
        <v>0</v>
      </c>
      <c r="AI32">
        <f t="shared" si="42"/>
        <v>3477577</v>
      </c>
      <c r="AJ32">
        <f t="shared" si="43"/>
        <v>3220584</v>
      </c>
      <c r="AK32">
        <f t="shared" si="44"/>
        <v>2982582</v>
      </c>
      <c r="AL32">
        <f t="shared" si="52"/>
        <v>2762169</v>
      </c>
      <c r="AM32">
        <f t="shared" si="53"/>
        <v>2558044</v>
      </c>
      <c r="AN32">
        <f t="shared" si="54"/>
        <v>2369004</v>
      </c>
      <c r="AO32">
        <f t="shared" si="55"/>
        <v>2193934</v>
      </c>
      <c r="AP32">
        <f t="shared" si="56"/>
        <v>2031802</v>
      </c>
      <c r="AQ32">
        <f t="shared" si="57"/>
        <v>1881651</v>
      </c>
      <c r="AR32">
        <f t="shared" si="58"/>
        <v>1742596</v>
      </c>
      <c r="AS32">
        <f t="shared" si="59"/>
        <v>1613818</v>
      </c>
      <c r="AT32">
        <f t="shared" si="60"/>
        <v>1494556</v>
      </c>
    </row>
    <row r="33" spans="1:46" x14ac:dyDescent="0.25">
      <c r="A33" t="s">
        <v>31</v>
      </c>
      <c r="B33" t="str">
        <f t="shared" si="12"/>
        <v>D</v>
      </c>
      <c r="C33">
        <v>992523</v>
      </c>
      <c r="D33">
        <v>1028501</v>
      </c>
      <c r="E33">
        <v>1995446</v>
      </c>
      <c r="F33">
        <v>1860524</v>
      </c>
      <c r="G33">
        <f t="shared" si="13"/>
        <v>1</v>
      </c>
      <c r="H33">
        <f>ROUNDDOWN(J33/I33,4)</f>
        <v>1.9078999999999999</v>
      </c>
      <c r="I33">
        <f>SUM(C33:D33)</f>
        <v>2021024</v>
      </c>
      <c r="J33">
        <f>SUM(E33:F33)</f>
        <v>3855970</v>
      </c>
      <c r="K33">
        <f t="shared" ref="K33:U33" si="76">ROUNDDOWN(J33*$H33,0)</f>
        <v>7356805</v>
      </c>
      <c r="L33">
        <f t="shared" si="76"/>
        <v>14036048</v>
      </c>
      <c r="M33">
        <f t="shared" si="76"/>
        <v>26779375</v>
      </c>
      <c r="N33">
        <f t="shared" si="76"/>
        <v>51092369</v>
      </c>
      <c r="O33">
        <f t="shared" si="76"/>
        <v>97479130</v>
      </c>
      <c r="P33">
        <f t="shared" si="76"/>
        <v>185980432</v>
      </c>
      <c r="Q33">
        <f t="shared" si="76"/>
        <v>354832066</v>
      </c>
      <c r="R33">
        <f t="shared" si="76"/>
        <v>676984098</v>
      </c>
      <c r="S33">
        <f t="shared" si="76"/>
        <v>1291617960</v>
      </c>
      <c r="T33">
        <f t="shared" si="76"/>
        <v>2464277905</v>
      </c>
      <c r="U33">
        <f t="shared" si="76"/>
        <v>4701595814</v>
      </c>
      <c r="V33">
        <f t="shared" si="15"/>
        <v>0</v>
      </c>
      <c r="W33">
        <f t="shared" si="16"/>
        <v>0</v>
      </c>
      <c r="X33">
        <f t="shared" si="17"/>
        <v>1</v>
      </c>
      <c r="Y33">
        <f t="shared" si="18"/>
        <v>1</v>
      </c>
      <c r="Z33">
        <f t="shared" si="19"/>
        <v>1</v>
      </c>
      <c r="AA33">
        <f t="shared" si="20"/>
        <v>1</v>
      </c>
      <c r="AB33">
        <f t="shared" si="21"/>
        <v>1</v>
      </c>
      <c r="AC33">
        <f t="shared" si="22"/>
        <v>1</v>
      </c>
      <c r="AD33">
        <f t="shared" si="23"/>
        <v>1</v>
      </c>
      <c r="AE33">
        <f t="shared" si="24"/>
        <v>1</v>
      </c>
      <c r="AF33">
        <f t="shared" si="25"/>
        <v>1</v>
      </c>
      <c r="AG33">
        <f t="shared" si="26"/>
        <v>1</v>
      </c>
      <c r="AH33">
        <f t="shared" si="27"/>
        <v>1</v>
      </c>
      <c r="AI33">
        <f t="shared" si="42"/>
        <v>3855970</v>
      </c>
      <c r="AJ33">
        <f t="shared" si="43"/>
        <v>7356805</v>
      </c>
      <c r="AK33">
        <f t="shared" si="44"/>
        <v>7356805</v>
      </c>
      <c r="AL33">
        <f t="shared" si="52"/>
        <v>7356805</v>
      </c>
      <c r="AM33">
        <f t="shared" si="53"/>
        <v>7356805</v>
      </c>
      <c r="AN33">
        <f t="shared" si="54"/>
        <v>7356805</v>
      </c>
      <c r="AO33">
        <f t="shared" si="55"/>
        <v>7356805</v>
      </c>
      <c r="AP33">
        <f t="shared" si="56"/>
        <v>7356805</v>
      </c>
      <c r="AQ33">
        <f t="shared" si="57"/>
        <v>7356805</v>
      </c>
      <c r="AR33">
        <f t="shared" si="58"/>
        <v>7356805</v>
      </c>
      <c r="AS33">
        <f t="shared" si="59"/>
        <v>7356805</v>
      </c>
      <c r="AT33">
        <f t="shared" si="60"/>
        <v>7356805</v>
      </c>
    </row>
    <row r="34" spans="1:46" x14ac:dyDescent="0.25">
      <c r="A34" t="s">
        <v>32</v>
      </c>
      <c r="B34" t="str">
        <f t="shared" si="12"/>
        <v>B</v>
      </c>
      <c r="C34">
        <v>2966291</v>
      </c>
      <c r="D34">
        <v>2889963</v>
      </c>
      <c r="E34">
        <v>462453</v>
      </c>
      <c r="F34">
        <v>486354</v>
      </c>
      <c r="G34">
        <f t="shared" si="13"/>
        <v>0</v>
      </c>
      <c r="H34">
        <f>ROUNDDOWN(J34/I34,4)</f>
        <v>0.16200000000000001</v>
      </c>
      <c r="I34">
        <f>SUM(C34:D34)</f>
        <v>5856254</v>
      </c>
      <c r="J34">
        <f>SUM(E34:F34)</f>
        <v>948807</v>
      </c>
      <c r="K34">
        <f t="shared" ref="K34:U34" si="77">ROUNDDOWN(J34*$H34,0)</f>
        <v>153706</v>
      </c>
      <c r="L34">
        <f t="shared" si="77"/>
        <v>24900</v>
      </c>
      <c r="M34">
        <f t="shared" si="77"/>
        <v>4033</v>
      </c>
      <c r="N34">
        <f t="shared" si="77"/>
        <v>653</v>
      </c>
      <c r="O34">
        <f t="shared" si="77"/>
        <v>105</v>
      </c>
      <c r="P34">
        <f t="shared" si="77"/>
        <v>17</v>
      </c>
      <c r="Q34">
        <f t="shared" si="77"/>
        <v>2</v>
      </c>
      <c r="R34">
        <f t="shared" si="77"/>
        <v>0</v>
      </c>
      <c r="S34">
        <f t="shared" si="77"/>
        <v>0</v>
      </c>
      <c r="T34">
        <f t="shared" si="77"/>
        <v>0</v>
      </c>
      <c r="U34">
        <f t="shared" si="77"/>
        <v>0</v>
      </c>
      <c r="V34">
        <f t="shared" si="15"/>
        <v>0</v>
      </c>
      <c r="W34">
        <f t="shared" si="16"/>
        <v>0</v>
      </c>
      <c r="X34">
        <f t="shared" si="17"/>
        <v>0</v>
      </c>
      <c r="Y34">
        <f t="shared" si="18"/>
        <v>0</v>
      </c>
      <c r="Z34">
        <f t="shared" si="19"/>
        <v>0</v>
      </c>
      <c r="AA34">
        <f t="shared" si="20"/>
        <v>0</v>
      </c>
      <c r="AB34">
        <f t="shared" si="21"/>
        <v>0</v>
      </c>
      <c r="AC34">
        <f t="shared" si="22"/>
        <v>0</v>
      </c>
      <c r="AD34">
        <f t="shared" si="23"/>
        <v>0</v>
      </c>
      <c r="AE34">
        <f t="shared" si="24"/>
        <v>0</v>
      </c>
      <c r="AF34">
        <f t="shared" si="25"/>
        <v>0</v>
      </c>
      <c r="AG34">
        <f t="shared" si="26"/>
        <v>0</v>
      </c>
      <c r="AH34">
        <f t="shared" si="27"/>
        <v>0</v>
      </c>
      <c r="AI34">
        <f t="shared" si="42"/>
        <v>948807</v>
      </c>
      <c r="AJ34">
        <f t="shared" si="43"/>
        <v>153706</v>
      </c>
      <c r="AK34">
        <f t="shared" si="44"/>
        <v>24900</v>
      </c>
      <c r="AL34">
        <f t="shared" si="52"/>
        <v>4033</v>
      </c>
      <c r="AM34">
        <f t="shared" si="53"/>
        <v>653</v>
      </c>
      <c r="AN34">
        <f t="shared" si="54"/>
        <v>105</v>
      </c>
      <c r="AO34">
        <f t="shared" si="55"/>
        <v>17</v>
      </c>
      <c r="AP34">
        <f t="shared" si="56"/>
        <v>2</v>
      </c>
      <c r="AQ34">
        <f t="shared" si="57"/>
        <v>0</v>
      </c>
      <c r="AR34">
        <f t="shared" si="58"/>
        <v>0</v>
      </c>
      <c r="AS34">
        <f t="shared" si="59"/>
        <v>0</v>
      </c>
      <c r="AT34">
        <f t="shared" si="60"/>
        <v>0</v>
      </c>
    </row>
    <row r="35" spans="1:46" x14ac:dyDescent="0.25">
      <c r="A35" t="s">
        <v>33</v>
      </c>
      <c r="B35" t="str">
        <f t="shared" si="12"/>
        <v>C</v>
      </c>
      <c r="C35">
        <v>76648</v>
      </c>
      <c r="D35">
        <v>81385</v>
      </c>
      <c r="E35">
        <v>1374708</v>
      </c>
      <c r="F35">
        <v>1379567</v>
      </c>
      <c r="G35">
        <f t="shared" si="13"/>
        <v>1</v>
      </c>
      <c r="H35">
        <f>ROUNDDOWN(J35/I35,4)</f>
        <v>17.4284</v>
      </c>
      <c r="I35">
        <f>SUM(C35:D35)</f>
        <v>158033</v>
      </c>
      <c r="J35">
        <f>SUM(E35:F35)</f>
        <v>2754275</v>
      </c>
      <c r="K35">
        <f t="shared" ref="K35:U35" si="78">ROUNDDOWN(J35*$H35,0)</f>
        <v>48002606</v>
      </c>
      <c r="L35">
        <f t="shared" si="78"/>
        <v>836608618</v>
      </c>
      <c r="M35">
        <f t="shared" si="78"/>
        <v>14580749637</v>
      </c>
      <c r="N35">
        <f t="shared" si="78"/>
        <v>254119136973</v>
      </c>
      <c r="O35">
        <f t="shared" si="78"/>
        <v>4428889966820</v>
      </c>
      <c r="P35">
        <f t="shared" si="78"/>
        <v>77188465897725</v>
      </c>
      <c r="Q35">
        <f t="shared" si="78"/>
        <v>1345271459051910</v>
      </c>
      <c r="R35">
        <f t="shared" si="78"/>
        <v>2.34459290969403E+16</v>
      </c>
      <c r="S35">
        <f t="shared" si="78"/>
        <v>4.0862503067311398E+17</v>
      </c>
      <c r="T35">
        <f t="shared" si="78"/>
        <v>7.1216804845833001E+18</v>
      </c>
      <c r="U35">
        <f t="shared" si="78"/>
        <v>1.2411949615751201E+20</v>
      </c>
      <c r="V35">
        <f t="shared" si="15"/>
        <v>0</v>
      </c>
      <c r="W35">
        <f t="shared" si="16"/>
        <v>1</v>
      </c>
      <c r="X35">
        <f t="shared" si="17"/>
        <v>1</v>
      </c>
      <c r="Y35">
        <f t="shared" si="18"/>
        <v>1</v>
      </c>
      <c r="Z35">
        <f t="shared" si="19"/>
        <v>1</v>
      </c>
      <c r="AA35">
        <f t="shared" si="20"/>
        <v>1</v>
      </c>
      <c r="AB35">
        <f t="shared" si="21"/>
        <v>1</v>
      </c>
      <c r="AC35">
        <f t="shared" si="22"/>
        <v>1</v>
      </c>
      <c r="AD35">
        <f t="shared" si="23"/>
        <v>1</v>
      </c>
      <c r="AE35">
        <f t="shared" si="24"/>
        <v>1</v>
      </c>
      <c r="AF35">
        <f t="shared" si="25"/>
        <v>1</v>
      </c>
      <c r="AG35">
        <f t="shared" si="26"/>
        <v>1</v>
      </c>
      <c r="AH35">
        <f t="shared" si="27"/>
        <v>1</v>
      </c>
      <c r="AI35">
        <f t="shared" si="42"/>
        <v>2754275</v>
      </c>
      <c r="AJ35">
        <f t="shared" si="43"/>
        <v>2754275</v>
      </c>
      <c r="AK35">
        <f t="shared" si="44"/>
        <v>2754275</v>
      </c>
      <c r="AL35">
        <f t="shared" si="52"/>
        <v>2754275</v>
      </c>
      <c r="AM35">
        <f t="shared" si="53"/>
        <v>2754275</v>
      </c>
      <c r="AN35">
        <f t="shared" si="54"/>
        <v>2754275</v>
      </c>
      <c r="AO35">
        <f t="shared" si="55"/>
        <v>2754275</v>
      </c>
      <c r="AP35">
        <f t="shared" si="56"/>
        <v>2754275</v>
      </c>
      <c r="AQ35">
        <f t="shared" si="57"/>
        <v>2754275</v>
      </c>
      <c r="AR35">
        <f t="shared" si="58"/>
        <v>2754275</v>
      </c>
      <c r="AS35">
        <f t="shared" si="59"/>
        <v>2754275</v>
      </c>
      <c r="AT35">
        <f t="shared" si="60"/>
        <v>2754275</v>
      </c>
    </row>
    <row r="36" spans="1:46" x14ac:dyDescent="0.25">
      <c r="A36" t="s">
        <v>34</v>
      </c>
      <c r="B36" t="str">
        <f t="shared" si="12"/>
        <v>C</v>
      </c>
      <c r="C36">
        <v>2574432</v>
      </c>
      <c r="D36">
        <v>2409710</v>
      </c>
      <c r="E36">
        <v>987486</v>
      </c>
      <c r="F36">
        <v>999043</v>
      </c>
      <c r="G36">
        <f t="shared" si="13"/>
        <v>0</v>
      </c>
      <c r="H36">
        <f>ROUNDDOWN(J36/I36,4)</f>
        <v>0.39850000000000002</v>
      </c>
      <c r="I36">
        <f>SUM(C36:D36)</f>
        <v>4984142</v>
      </c>
      <c r="J36">
        <f>SUM(E36:F36)</f>
        <v>1986529</v>
      </c>
      <c r="K36">
        <f t="shared" ref="K36:U36" si="79">ROUNDDOWN(J36*$H36,0)</f>
        <v>791631</v>
      </c>
      <c r="L36">
        <f t="shared" si="79"/>
        <v>315464</v>
      </c>
      <c r="M36">
        <f t="shared" si="79"/>
        <v>125712</v>
      </c>
      <c r="N36">
        <f t="shared" si="79"/>
        <v>50096</v>
      </c>
      <c r="O36">
        <f t="shared" si="79"/>
        <v>19963</v>
      </c>
      <c r="P36">
        <f t="shared" si="79"/>
        <v>7955</v>
      </c>
      <c r="Q36">
        <f t="shared" si="79"/>
        <v>3170</v>
      </c>
      <c r="R36">
        <f t="shared" si="79"/>
        <v>1263</v>
      </c>
      <c r="S36">
        <f t="shared" si="79"/>
        <v>503</v>
      </c>
      <c r="T36">
        <f t="shared" si="79"/>
        <v>200</v>
      </c>
      <c r="U36">
        <f t="shared" si="79"/>
        <v>79</v>
      </c>
      <c r="V36">
        <f t="shared" si="15"/>
        <v>0</v>
      </c>
      <c r="W36">
        <f t="shared" si="16"/>
        <v>0</v>
      </c>
      <c r="X36">
        <f t="shared" si="17"/>
        <v>0</v>
      </c>
      <c r="Y36">
        <f t="shared" si="18"/>
        <v>0</v>
      </c>
      <c r="Z36">
        <f t="shared" si="19"/>
        <v>0</v>
      </c>
      <c r="AA36">
        <f t="shared" si="20"/>
        <v>0</v>
      </c>
      <c r="AB36">
        <f t="shared" si="21"/>
        <v>0</v>
      </c>
      <c r="AC36">
        <f t="shared" si="22"/>
        <v>0</v>
      </c>
      <c r="AD36">
        <f t="shared" si="23"/>
        <v>0</v>
      </c>
      <c r="AE36">
        <f t="shared" si="24"/>
        <v>0</v>
      </c>
      <c r="AF36">
        <f t="shared" si="25"/>
        <v>0</v>
      </c>
      <c r="AG36">
        <f t="shared" si="26"/>
        <v>0</v>
      </c>
      <c r="AH36">
        <f t="shared" si="27"/>
        <v>0</v>
      </c>
      <c r="AI36">
        <f t="shared" si="42"/>
        <v>1986529</v>
      </c>
      <c r="AJ36">
        <f t="shared" si="43"/>
        <v>791631</v>
      </c>
      <c r="AK36">
        <f t="shared" si="44"/>
        <v>315464</v>
      </c>
      <c r="AL36">
        <f t="shared" si="52"/>
        <v>125712</v>
      </c>
      <c r="AM36">
        <f t="shared" si="53"/>
        <v>50096</v>
      </c>
      <c r="AN36">
        <f t="shared" si="54"/>
        <v>19963</v>
      </c>
      <c r="AO36">
        <f t="shared" si="55"/>
        <v>7955</v>
      </c>
      <c r="AP36">
        <f t="shared" si="56"/>
        <v>3170</v>
      </c>
      <c r="AQ36">
        <f t="shared" si="57"/>
        <v>1263</v>
      </c>
      <c r="AR36">
        <f t="shared" si="58"/>
        <v>503</v>
      </c>
      <c r="AS36">
        <f t="shared" si="59"/>
        <v>200</v>
      </c>
      <c r="AT36">
        <f t="shared" si="60"/>
        <v>79</v>
      </c>
    </row>
    <row r="37" spans="1:46" x14ac:dyDescent="0.25">
      <c r="A37" t="s">
        <v>35</v>
      </c>
      <c r="B37" t="str">
        <f t="shared" si="12"/>
        <v>B</v>
      </c>
      <c r="C37">
        <v>1778590</v>
      </c>
      <c r="D37">
        <v>1874844</v>
      </c>
      <c r="E37">
        <v>111191</v>
      </c>
      <c r="F37">
        <v>117846</v>
      </c>
      <c r="G37">
        <f t="shared" si="13"/>
        <v>0</v>
      </c>
      <c r="H37">
        <f>ROUNDDOWN(J37/I37,4)</f>
        <v>6.2600000000000003E-2</v>
      </c>
      <c r="I37">
        <f>SUM(C37:D37)</f>
        <v>3653434</v>
      </c>
      <c r="J37">
        <f>SUM(E37:F37)</f>
        <v>229037</v>
      </c>
      <c r="K37">
        <f t="shared" ref="K37:U37" si="80">ROUNDDOWN(J37*$H37,0)</f>
        <v>14337</v>
      </c>
      <c r="L37">
        <f t="shared" si="80"/>
        <v>897</v>
      </c>
      <c r="M37">
        <f t="shared" si="80"/>
        <v>56</v>
      </c>
      <c r="N37">
        <f t="shared" si="80"/>
        <v>3</v>
      </c>
      <c r="O37">
        <f t="shared" si="80"/>
        <v>0</v>
      </c>
      <c r="P37">
        <f t="shared" si="80"/>
        <v>0</v>
      </c>
      <c r="Q37">
        <f t="shared" si="80"/>
        <v>0</v>
      </c>
      <c r="R37">
        <f t="shared" si="80"/>
        <v>0</v>
      </c>
      <c r="S37">
        <f t="shared" si="80"/>
        <v>0</v>
      </c>
      <c r="T37">
        <f t="shared" si="80"/>
        <v>0</v>
      </c>
      <c r="U37">
        <f t="shared" si="80"/>
        <v>0</v>
      </c>
      <c r="V37">
        <f t="shared" si="15"/>
        <v>0</v>
      </c>
      <c r="W37">
        <f t="shared" si="16"/>
        <v>0</v>
      </c>
      <c r="X37">
        <f t="shared" si="17"/>
        <v>0</v>
      </c>
      <c r="Y37">
        <f t="shared" si="18"/>
        <v>0</v>
      </c>
      <c r="Z37">
        <f t="shared" si="19"/>
        <v>0</v>
      </c>
      <c r="AA37">
        <f t="shared" si="20"/>
        <v>0</v>
      </c>
      <c r="AB37">
        <f t="shared" si="21"/>
        <v>0</v>
      </c>
      <c r="AC37">
        <f t="shared" si="22"/>
        <v>0</v>
      </c>
      <c r="AD37">
        <f t="shared" si="23"/>
        <v>0</v>
      </c>
      <c r="AE37">
        <f t="shared" si="24"/>
        <v>0</v>
      </c>
      <c r="AF37">
        <f t="shared" si="25"/>
        <v>0</v>
      </c>
      <c r="AG37">
        <f t="shared" si="26"/>
        <v>0</v>
      </c>
      <c r="AH37">
        <f t="shared" si="27"/>
        <v>0</v>
      </c>
      <c r="AI37">
        <f t="shared" si="42"/>
        <v>229037</v>
      </c>
      <c r="AJ37">
        <f t="shared" si="43"/>
        <v>14337</v>
      </c>
      <c r="AK37">
        <f t="shared" si="44"/>
        <v>897</v>
      </c>
      <c r="AL37">
        <f t="shared" si="52"/>
        <v>56</v>
      </c>
      <c r="AM37">
        <f t="shared" si="53"/>
        <v>3</v>
      </c>
      <c r="AN37">
        <f t="shared" si="54"/>
        <v>0</v>
      </c>
      <c r="AO37">
        <f t="shared" si="55"/>
        <v>0</v>
      </c>
      <c r="AP37">
        <f t="shared" si="56"/>
        <v>0</v>
      </c>
      <c r="AQ37">
        <f t="shared" si="57"/>
        <v>0</v>
      </c>
      <c r="AR37">
        <f t="shared" si="58"/>
        <v>0</v>
      </c>
      <c r="AS37">
        <f t="shared" si="59"/>
        <v>0</v>
      </c>
      <c r="AT37">
        <f t="shared" si="60"/>
        <v>0</v>
      </c>
    </row>
    <row r="38" spans="1:46" x14ac:dyDescent="0.25">
      <c r="A38" t="s">
        <v>36</v>
      </c>
      <c r="B38" t="str">
        <f t="shared" si="12"/>
        <v>A</v>
      </c>
      <c r="C38">
        <v>1506541</v>
      </c>
      <c r="D38">
        <v>1414887</v>
      </c>
      <c r="E38">
        <v>1216612</v>
      </c>
      <c r="F38">
        <v>1166775</v>
      </c>
      <c r="G38">
        <f t="shared" si="13"/>
        <v>0</v>
      </c>
      <c r="H38">
        <f>ROUNDDOWN(J38/I38,4)</f>
        <v>0.81579999999999997</v>
      </c>
      <c r="I38">
        <f>SUM(C38:D38)</f>
        <v>2921428</v>
      </c>
      <c r="J38">
        <f>SUM(E38:F38)</f>
        <v>2383387</v>
      </c>
      <c r="K38">
        <f t="shared" ref="K38:U38" si="81">ROUNDDOWN(J38*$H38,0)</f>
        <v>1944367</v>
      </c>
      <c r="L38">
        <f t="shared" si="81"/>
        <v>1586214</v>
      </c>
      <c r="M38">
        <f t="shared" si="81"/>
        <v>1294033</v>
      </c>
      <c r="N38">
        <f t="shared" si="81"/>
        <v>1055672</v>
      </c>
      <c r="O38">
        <f t="shared" si="81"/>
        <v>861217</v>
      </c>
      <c r="P38">
        <f t="shared" si="81"/>
        <v>702580</v>
      </c>
      <c r="Q38">
        <f t="shared" si="81"/>
        <v>573164</v>
      </c>
      <c r="R38">
        <f t="shared" si="81"/>
        <v>467587</v>
      </c>
      <c r="S38">
        <f t="shared" si="81"/>
        <v>381457</v>
      </c>
      <c r="T38">
        <f t="shared" si="81"/>
        <v>311192</v>
      </c>
      <c r="U38">
        <f t="shared" si="81"/>
        <v>253870</v>
      </c>
      <c r="V38">
        <f t="shared" si="15"/>
        <v>0</v>
      </c>
      <c r="W38">
        <f t="shared" si="16"/>
        <v>0</v>
      </c>
      <c r="X38">
        <f t="shared" si="17"/>
        <v>0</v>
      </c>
      <c r="Y38">
        <f t="shared" si="18"/>
        <v>0</v>
      </c>
      <c r="Z38">
        <f t="shared" si="19"/>
        <v>0</v>
      </c>
      <c r="AA38">
        <f t="shared" si="20"/>
        <v>0</v>
      </c>
      <c r="AB38">
        <f t="shared" si="21"/>
        <v>0</v>
      </c>
      <c r="AC38">
        <f t="shared" si="22"/>
        <v>0</v>
      </c>
      <c r="AD38">
        <f t="shared" si="23"/>
        <v>0</v>
      </c>
      <c r="AE38">
        <f t="shared" si="24"/>
        <v>0</v>
      </c>
      <c r="AF38">
        <f t="shared" si="25"/>
        <v>0</v>
      </c>
      <c r="AG38">
        <f t="shared" si="26"/>
        <v>0</v>
      </c>
      <c r="AH38">
        <f t="shared" si="27"/>
        <v>0</v>
      </c>
      <c r="AI38">
        <f t="shared" si="42"/>
        <v>2383387</v>
      </c>
      <c r="AJ38">
        <f t="shared" si="43"/>
        <v>1944367</v>
      </c>
      <c r="AK38">
        <f t="shared" si="44"/>
        <v>1586214</v>
      </c>
      <c r="AL38">
        <f t="shared" si="52"/>
        <v>1294033</v>
      </c>
      <c r="AM38">
        <f t="shared" si="53"/>
        <v>1055672</v>
      </c>
      <c r="AN38">
        <f t="shared" si="54"/>
        <v>861217</v>
      </c>
      <c r="AO38">
        <f t="shared" si="55"/>
        <v>702580</v>
      </c>
      <c r="AP38">
        <f t="shared" si="56"/>
        <v>573164</v>
      </c>
      <c r="AQ38">
        <f t="shared" si="57"/>
        <v>467587</v>
      </c>
      <c r="AR38">
        <f t="shared" si="58"/>
        <v>381457</v>
      </c>
      <c r="AS38">
        <f t="shared" si="59"/>
        <v>311192</v>
      </c>
      <c r="AT38">
        <f t="shared" si="60"/>
        <v>253870</v>
      </c>
    </row>
    <row r="39" spans="1:46" x14ac:dyDescent="0.25">
      <c r="A39" t="s">
        <v>37</v>
      </c>
      <c r="B39" t="str">
        <f t="shared" si="12"/>
        <v>B</v>
      </c>
      <c r="C39">
        <v>1598886</v>
      </c>
      <c r="D39">
        <v>1687917</v>
      </c>
      <c r="E39">
        <v>449788</v>
      </c>
      <c r="F39">
        <v>427615</v>
      </c>
      <c r="G39">
        <f t="shared" si="13"/>
        <v>0</v>
      </c>
      <c r="H39">
        <f>ROUNDDOWN(J39/I39,4)</f>
        <v>0.26690000000000003</v>
      </c>
      <c r="I39">
        <f>SUM(C39:D39)</f>
        <v>3286803</v>
      </c>
      <c r="J39">
        <f>SUM(E39:F39)</f>
        <v>877403</v>
      </c>
      <c r="K39">
        <f t="shared" ref="K39:U39" si="82">ROUNDDOWN(J39*$H39,0)</f>
        <v>234178</v>
      </c>
      <c r="L39">
        <f t="shared" si="82"/>
        <v>62502</v>
      </c>
      <c r="M39">
        <f t="shared" si="82"/>
        <v>16681</v>
      </c>
      <c r="N39">
        <f t="shared" si="82"/>
        <v>4452</v>
      </c>
      <c r="O39">
        <f t="shared" si="82"/>
        <v>1188</v>
      </c>
      <c r="P39">
        <f t="shared" si="82"/>
        <v>317</v>
      </c>
      <c r="Q39">
        <f t="shared" si="82"/>
        <v>84</v>
      </c>
      <c r="R39">
        <f t="shared" si="82"/>
        <v>22</v>
      </c>
      <c r="S39">
        <f t="shared" si="82"/>
        <v>5</v>
      </c>
      <c r="T39">
        <f t="shared" si="82"/>
        <v>1</v>
      </c>
      <c r="U39">
        <f t="shared" si="82"/>
        <v>0</v>
      </c>
      <c r="V39">
        <f t="shared" si="15"/>
        <v>0</v>
      </c>
      <c r="W39">
        <f t="shared" si="16"/>
        <v>0</v>
      </c>
      <c r="X39">
        <f t="shared" si="17"/>
        <v>0</v>
      </c>
      <c r="Y39">
        <f t="shared" si="18"/>
        <v>0</v>
      </c>
      <c r="Z39">
        <f t="shared" si="19"/>
        <v>0</v>
      </c>
      <c r="AA39">
        <f t="shared" si="20"/>
        <v>0</v>
      </c>
      <c r="AB39">
        <f t="shared" si="21"/>
        <v>0</v>
      </c>
      <c r="AC39">
        <f t="shared" si="22"/>
        <v>0</v>
      </c>
      <c r="AD39">
        <f t="shared" si="23"/>
        <v>0</v>
      </c>
      <c r="AE39">
        <f t="shared" si="24"/>
        <v>0</v>
      </c>
      <c r="AF39">
        <f t="shared" si="25"/>
        <v>0</v>
      </c>
      <c r="AG39">
        <f t="shared" si="26"/>
        <v>0</v>
      </c>
      <c r="AH39">
        <f t="shared" si="27"/>
        <v>0</v>
      </c>
      <c r="AI39">
        <f t="shared" si="42"/>
        <v>877403</v>
      </c>
      <c r="AJ39">
        <f t="shared" si="43"/>
        <v>234178</v>
      </c>
      <c r="AK39">
        <f t="shared" si="44"/>
        <v>62502</v>
      </c>
      <c r="AL39">
        <f t="shared" si="52"/>
        <v>16681</v>
      </c>
      <c r="AM39">
        <f t="shared" si="53"/>
        <v>4452</v>
      </c>
      <c r="AN39">
        <f t="shared" si="54"/>
        <v>1188</v>
      </c>
      <c r="AO39">
        <f t="shared" si="55"/>
        <v>317</v>
      </c>
      <c r="AP39">
        <f t="shared" si="56"/>
        <v>84</v>
      </c>
      <c r="AQ39">
        <f t="shared" si="57"/>
        <v>22</v>
      </c>
      <c r="AR39">
        <f t="shared" si="58"/>
        <v>5</v>
      </c>
      <c r="AS39">
        <f t="shared" si="59"/>
        <v>1</v>
      </c>
      <c r="AT39">
        <f t="shared" si="60"/>
        <v>0</v>
      </c>
    </row>
    <row r="40" spans="1:46" x14ac:dyDescent="0.25">
      <c r="A40" t="s">
        <v>38</v>
      </c>
      <c r="B40" t="str">
        <f t="shared" si="12"/>
        <v>D</v>
      </c>
      <c r="C40">
        <v>548989</v>
      </c>
      <c r="D40">
        <v>514636</v>
      </c>
      <c r="E40">
        <v>2770344</v>
      </c>
      <c r="F40">
        <v>3187897</v>
      </c>
      <c r="G40">
        <f t="shared" si="13"/>
        <v>1</v>
      </c>
      <c r="H40">
        <f>ROUNDDOWN(J40/I40,4)</f>
        <v>5.6017999999999999</v>
      </c>
      <c r="I40">
        <f>SUM(C40:D40)</f>
        <v>1063625</v>
      </c>
      <c r="J40">
        <f>SUM(E40:F40)</f>
        <v>5958241</v>
      </c>
      <c r="K40">
        <f t="shared" ref="K40:U40" si="83">ROUNDDOWN(J40*$H40,0)</f>
        <v>33376874</v>
      </c>
      <c r="L40">
        <f t="shared" si="83"/>
        <v>186970572</v>
      </c>
      <c r="M40">
        <f t="shared" si="83"/>
        <v>1047371750</v>
      </c>
      <c r="N40">
        <f t="shared" si="83"/>
        <v>5867167069</v>
      </c>
      <c r="O40">
        <f t="shared" si="83"/>
        <v>32866696487</v>
      </c>
      <c r="P40">
        <f t="shared" si="83"/>
        <v>184112660380</v>
      </c>
      <c r="Q40">
        <f t="shared" si="83"/>
        <v>1031362300916</v>
      </c>
      <c r="R40">
        <f t="shared" si="83"/>
        <v>5777485337271</v>
      </c>
      <c r="S40">
        <f t="shared" si="83"/>
        <v>32364317362324</v>
      </c>
      <c r="T40">
        <f t="shared" si="83"/>
        <v>181298433000267</v>
      </c>
      <c r="U40">
        <f t="shared" si="83"/>
        <v>1015597561980900</v>
      </c>
      <c r="V40">
        <f t="shared" si="15"/>
        <v>0</v>
      </c>
      <c r="W40">
        <f t="shared" si="16"/>
        <v>1</v>
      </c>
      <c r="X40">
        <f t="shared" si="17"/>
        <v>1</v>
      </c>
      <c r="Y40">
        <f t="shared" si="18"/>
        <v>1</v>
      </c>
      <c r="Z40">
        <f t="shared" si="19"/>
        <v>1</v>
      </c>
      <c r="AA40">
        <f t="shared" si="20"/>
        <v>1</v>
      </c>
      <c r="AB40">
        <f t="shared" si="21"/>
        <v>1</v>
      </c>
      <c r="AC40">
        <f t="shared" si="22"/>
        <v>1</v>
      </c>
      <c r="AD40">
        <f t="shared" si="23"/>
        <v>1</v>
      </c>
      <c r="AE40">
        <f t="shared" si="24"/>
        <v>1</v>
      </c>
      <c r="AF40">
        <f t="shared" si="25"/>
        <v>1</v>
      </c>
      <c r="AG40">
        <f t="shared" si="26"/>
        <v>1</v>
      </c>
      <c r="AH40">
        <f t="shared" si="27"/>
        <v>1</v>
      </c>
      <c r="AI40">
        <f t="shared" si="42"/>
        <v>5958241</v>
      </c>
      <c r="AJ40">
        <f t="shared" si="43"/>
        <v>5958241</v>
      </c>
      <c r="AK40">
        <f t="shared" si="44"/>
        <v>5958241</v>
      </c>
      <c r="AL40">
        <f t="shared" si="52"/>
        <v>5958241</v>
      </c>
      <c r="AM40">
        <f t="shared" si="53"/>
        <v>5958241</v>
      </c>
      <c r="AN40">
        <f t="shared" si="54"/>
        <v>5958241</v>
      </c>
      <c r="AO40">
        <f t="shared" si="55"/>
        <v>5958241</v>
      </c>
      <c r="AP40">
        <f t="shared" si="56"/>
        <v>5958241</v>
      </c>
      <c r="AQ40">
        <f t="shared" si="57"/>
        <v>5958241</v>
      </c>
      <c r="AR40">
        <f t="shared" si="58"/>
        <v>5958241</v>
      </c>
      <c r="AS40">
        <f t="shared" si="59"/>
        <v>5958241</v>
      </c>
      <c r="AT40">
        <f t="shared" si="60"/>
        <v>5958241</v>
      </c>
    </row>
    <row r="41" spans="1:46" x14ac:dyDescent="0.25">
      <c r="A41" t="s">
        <v>39</v>
      </c>
      <c r="B41" t="str">
        <f t="shared" si="12"/>
        <v>A</v>
      </c>
      <c r="C41">
        <v>1175198</v>
      </c>
      <c r="D41">
        <v>1095440</v>
      </c>
      <c r="E41">
        <v>2657174</v>
      </c>
      <c r="F41">
        <v>2491947</v>
      </c>
      <c r="G41">
        <f t="shared" si="13"/>
        <v>1</v>
      </c>
      <c r="H41">
        <f>ROUNDDOWN(J41/I41,4)</f>
        <v>2.2675999999999998</v>
      </c>
      <c r="I41">
        <f>SUM(C41:D41)</f>
        <v>2270638</v>
      </c>
      <c r="J41">
        <f>SUM(E41:F41)</f>
        <v>5149121</v>
      </c>
      <c r="K41">
        <f t="shared" ref="K41:U41" si="84">ROUNDDOWN(J41*$H41,0)</f>
        <v>11676146</v>
      </c>
      <c r="L41">
        <f t="shared" si="84"/>
        <v>26476828</v>
      </c>
      <c r="M41">
        <f t="shared" si="84"/>
        <v>60038855</v>
      </c>
      <c r="N41">
        <f t="shared" si="84"/>
        <v>136144107</v>
      </c>
      <c r="O41">
        <f t="shared" si="84"/>
        <v>308720377</v>
      </c>
      <c r="P41">
        <f t="shared" si="84"/>
        <v>700054326</v>
      </c>
      <c r="Q41">
        <f t="shared" si="84"/>
        <v>1587443189</v>
      </c>
      <c r="R41">
        <f t="shared" si="84"/>
        <v>3599686175</v>
      </c>
      <c r="S41">
        <f t="shared" si="84"/>
        <v>8162648370</v>
      </c>
      <c r="T41">
        <f t="shared" si="84"/>
        <v>18509621443</v>
      </c>
      <c r="U41">
        <f t="shared" si="84"/>
        <v>41972417584</v>
      </c>
      <c r="V41">
        <f t="shared" si="15"/>
        <v>0</v>
      </c>
      <c r="W41">
        <f t="shared" si="16"/>
        <v>1</v>
      </c>
      <c r="X41">
        <f t="shared" si="17"/>
        <v>1</v>
      </c>
      <c r="Y41">
        <f t="shared" si="18"/>
        <v>1</v>
      </c>
      <c r="Z41">
        <f t="shared" si="19"/>
        <v>1</v>
      </c>
      <c r="AA41">
        <f t="shared" si="20"/>
        <v>1</v>
      </c>
      <c r="AB41">
        <f t="shared" si="21"/>
        <v>1</v>
      </c>
      <c r="AC41">
        <f t="shared" si="22"/>
        <v>1</v>
      </c>
      <c r="AD41">
        <f t="shared" si="23"/>
        <v>1</v>
      </c>
      <c r="AE41">
        <f t="shared" si="24"/>
        <v>1</v>
      </c>
      <c r="AF41">
        <f t="shared" si="25"/>
        <v>1</v>
      </c>
      <c r="AG41">
        <f t="shared" si="26"/>
        <v>1</v>
      </c>
      <c r="AH41">
        <f t="shared" si="27"/>
        <v>1</v>
      </c>
      <c r="AI41">
        <f t="shared" si="42"/>
        <v>5149121</v>
      </c>
      <c r="AJ41">
        <f t="shared" si="43"/>
        <v>5149121</v>
      </c>
      <c r="AK41">
        <f t="shared" si="44"/>
        <v>5149121</v>
      </c>
      <c r="AL41">
        <f t="shared" si="52"/>
        <v>5149121</v>
      </c>
      <c r="AM41">
        <f t="shared" si="53"/>
        <v>5149121</v>
      </c>
      <c r="AN41">
        <f t="shared" si="54"/>
        <v>5149121</v>
      </c>
      <c r="AO41">
        <f t="shared" si="55"/>
        <v>5149121</v>
      </c>
      <c r="AP41">
        <f t="shared" si="56"/>
        <v>5149121</v>
      </c>
      <c r="AQ41">
        <f t="shared" si="57"/>
        <v>5149121</v>
      </c>
      <c r="AR41">
        <f t="shared" si="58"/>
        <v>5149121</v>
      </c>
      <c r="AS41">
        <f t="shared" si="59"/>
        <v>5149121</v>
      </c>
      <c r="AT41">
        <f t="shared" si="60"/>
        <v>5149121</v>
      </c>
    </row>
    <row r="42" spans="1:46" x14ac:dyDescent="0.25">
      <c r="A42" t="s">
        <v>40</v>
      </c>
      <c r="B42" t="str">
        <f t="shared" si="12"/>
        <v>D</v>
      </c>
      <c r="C42">
        <v>2115336</v>
      </c>
      <c r="D42">
        <v>2202769</v>
      </c>
      <c r="E42">
        <v>15339</v>
      </c>
      <c r="F42">
        <v>14652</v>
      </c>
      <c r="G42">
        <f t="shared" si="13"/>
        <v>0</v>
      </c>
      <c r="H42">
        <f>ROUNDDOWN(J42/I42,4)</f>
        <v>6.8999999999999999E-3</v>
      </c>
      <c r="I42">
        <f>SUM(C42:D42)</f>
        <v>4318105</v>
      </c>
      <c r="J42">
        <f>SUM(E42:F42)</f>
        <v>29991</v>
      </c>
      <c r="K42">
        <f t="shared" ref="K42:U42" si="85">ROUNDDOWN(J42*$H42,0)</f>
        <v>206</v>
      </c>
      <c r="L42">
        <f t="shared" si="85"/>
        <v>1</v>
      </c>
      <c r="M42">
        <f t="shared" si="85"/>
        <v>0</v>
      </c>
      <c r="N42">
        <f t="shared" si="85"/>
        <v>0</v>
      </c>
      <c r="O42">
        <f t="shared" si="85"/>
        <v>0</v>
      </c>
      <c r="P42">
        <f t="shared" si="85"/>
        <v>0</v>
      </c>
      <c r="Q42">
        <f t="shared" si="85"/>
        <v>0</v>
      </c>
      <c r="R42">
        <f t="shared" si="85"/>
        <v>0</v>
      </c>
      <c r="S42">
        <f t="shared" si="85"/>
        <v>0</v>
      </c>
      <c r="T42">
        <f t="shared" si="85"/>
        <v>0</v>
      </c>
      <c r="U42">
        <f t="shared" si="85"/>
        <v>0</v>
      </c>
      <c r="V42">
        <f t="shared" si="15"/>
        <v>0</v>
      </c>
      <c r="W42">
        <f t="shared" si="16"/>
        <v>0</v>
      </c>
      <c r="X42">
        <f t="shared" si="17"/>
        <v>0</v>
      </c>
      <c r="Y42">
        <f t="shared" si="18"/>
        <v>0</v>
      </c>
      <c r="Z42">
        <f t="shared" si="19"/>
        <v>0</v>
      </c>
      <c r="AA42">
        <f t="shared" si="20"/>
        <v>0</v>
      </c>
      <c r="AB42">
        <f t="shared" si="21"/>
        <v>0</v>
      </c>
      <c r="AC42">
        <f t="shared" si="22"/>
        <v>0</v>
      </c>
      <c r="AD42">
        <f t="shared" si="23"/>
        <v>0</v>
      </c>
      <c r="AE42">
        <f t="shared" si="24"/>
        <v>0</v>
      </c>
      <c r="AF42">
        <f t="shared" si="25"/>
        <v>0</v>
      </c>
      <c r="AG42">
        <f t="shared" si="26"/>
        <v>0</v>
      </c>
      <c r="AH42">
        <f t="shared" si="27"/>
        <v>0</v>
      </c>
      <c r="AI42">
        <f t="shared" si="42"/>
        <v>29991</v>
      </c>
      <c r="AJ42">
        <f t="shared" si="43"/>
        <v>206</v>
      </c>
      <c r="AK42">
        <f t="shared" si="44"/>
        <v>1</v>
      </c>
      <c r="AL42">
        <f t="shared" si="52"/>
        <v>0</v>
      </c>
      <c r="AM42">
        <f t="shared" si="53"/>
        <v>0</v>
      </c>
      <c r="AN42">
        <f t="shared" si="54"/>
        <v>0</v>
      </c>
      <c r="AO42">
        <f t="shared" si="55"/>
        <v>0</v>
      </c>
      <c r="AP42">
        <f t="shared" si="56"/>
        <v>0</v>
      </c>
      <c r="AQ42">
        <f t="shared" si="57"/>
        <v>0</v>
      </c>
      <c r="AR42">
        <f t="shared" si="58"/>
        <v>0</v>
      </c>
      <c r="AS42">
        <f t="shared" si="59"/>
        <v>0</v>
      </c>
      <c r="AT42">
        <f t="shared" si="60"/>
        <v>0</v>
      </c>
    </row>
    <row r="43" spans="1:46" x14ac:dyDescent="0.25">
      <c r="A43" t="s">
        <v>41</v>
      </c>
      <c r="B43" t="str">
        <f t="shared" si="12"/>
        <v>B</v>
      </c>
      <c r="C43">
        <v>2346640</v>
      </c>
      <c r="D43">
        <v>2197559</v>
      </c>
      <c r="E43">
        <v>373470</v>
      </c>
      <c r="F43">
        <v>353365</v>
      </c>
      <c r="G43">
        <f t="shared" si="13"/>
        <v>0</v>
      </c>
      <c r="H43">
        <f>ROUNDDOWN(J43/I43,4)</f>
        <v>0.15989999999999999</v>
      </c>
      <c r="I43">
        <f>SUM(C43:D43)</f>
        <v>4544199</v>
      </c>
      <c r="J43">
        <f>SUM(E43:F43)</f>
        <v>726835</v>
      </c>
      <c r="K43">
        <f t="shared" ref="K43:U43" si="86">ROUNDDOWN(J43*$H43,0)</f>
        <v>116220</v>
      </c>
      <c r="L43">
        <f t="shared" si="86"/>
        <v>18583</v>
      </c>
      <c r="M43">
        <f t="shared" si="86"/>
        <v>2971</v>
      </c>
      <c r="N43">
        <f t="shared" si="86"/>
        <v>475</v>
      </c>
      <c r="O43">
        <f t="shared" si="86"/>
        <v>75</v>
      </c>
      <c r="P43">
        <f t="shared" si="86"/>
        <v>11</v>
      </c>
      <c r="Q43">
        <f t="shared" si="86"/>
        <v>1</v>
      </c>
      <c r="R43">
        <f t="shared" si="86"/>
        <v>0</v>
      </c>
      <c r="S43">
        <f t="shared" si="86"/>
        <v>0</v>
      </c>
      <c r="T43">
        <f t="shared" si="86"/>
        <v>0</v>
      </c>
      <c r="U43">
        <f t="shared" si="86"/>
        <v>0</v>
      </c>
      <c r="V43">
        <f t="shared" si="15"/>
        <v>0</v>
      </c>
      <c r="W43">
        <f t="shared" si="16"/>
        <v>0</v>
      </c>
      <c r="X43">
        <f t="shared" si="17"/>
        <v>0</v>
      </c>
      <c r="Y43">
        <f t="shared" si="18"/>
        <v>0</v>
      </c>
      <c r="Z43">
        <f t="shared" si="19"/>
        <v>0</v>
      </c>
      <c r="AA43">
        <f t="shared" si="20"/>
        <v>0</v>
      </c>
      <c r="AB43">
        <f t="shared" si="21"/>
        <v>0</v>
      </c>
      <c r="AC43">
        <f t="shared" si="22"/>
        <v>0</v>
      </c>
      <c r="AD43">
        <f t="shared" si="23"/>
        <v>0</v>
      </c>
      <c r="AE43">
        <f t="shared" si="24"/>
        <v>0</v>
      </c>
      <c r="AF43">
        <f t="shared" si="25"/>
        <v>0</v>
      </c>
      <c r="AG43">
        <f t="shared" si="26"/>
        <v>0</v>
      </c>
      <c r="AH43">
        <f t="shared" si="27"/>
        <v>0</v>
      </c>
      <c r="AI43">
        <f t="shared" si="42"/>
        <v>726835</v>
      </c>
      <c r="AJ43">
        <f t="shared" si="43"/>
        <v>116220</v>
      </c>
      <c r="AK43">
        <f t="shared" si="44"/>
        <v>18583</v>
      </c>
      <c r="AL43">
        <f t="shared" si="52"/>
        <v>2971</v>
      </c>
      <c r="AM43">
        <f t="shared" si="53"/>
        <v>475</v>
      </c>
      <c r="AN43">
        <f t="shared" si="54"/>
        <v>75</v>
      </c>
      <c r="AO43">
        <f t="shared" si="55"/>
        <v>11</v>
      </c>
      <c r="AP43">
        <f t="shared" si="56"/>
        <v>1</v>
      </c>
      <c r="AQ43">
        <f t="shared" si="57"/>
        <v>0</v>
      </c>
      <c r="AR43">
        <f t="shared" si="58"/>
        <v>0</v>
      </c>
      <c r="AS43">
        <f t="shared" si="59"/>
        <v>0</v>
      </c>
      <c r="AT43">
        <f t="shared" si="60"/>
        <v>0</v>
      </c>
    </row>
    <row r="44" spans="1:46" x14ac:dyDescent="0.25">
      <c r="A44" t="s">
        <v>42</v>
      </c>
      <c r="B44" t="str">
        <f t="shared" si="12"/>
        <v>D</v>
      </c>
      <c r="C44">
        <v>2548438</v>
      </c>
      <c r="D44">
        <v>2577213</v>
      </c>
      <c r="E44">
        <v>37986</v>
      </c>
      <c r="F44">
        <v>37766</v>
      </c>
      <c r="G44">
        <f t="shared" si="13"/>
        <v>0</v>
      </c>
      <c r="H44">
        <f>ROUNDDOWN(J44/I44,4)</f>
        <v>1.47E-2</v>
      </c>
      <c r="I44">
        <f>SUM(C44:D44)</f>
        <v>5125651</v>
      </c>
      <c r="J44">
        <f>SUM(E44:F44)</f>
        <v>75752</v>
      </c>
      <c r="K44">
        <f t="shared" ref="K44:U44" si="87">ROUNDDOWN(J44*$H44,0)</f>
        <v>1113</v>
      </c>
      <c r="L44">
        <f t="shared" si="87"/>
        <v>16</v>
      </c>
      <c r="M44">
        <f t="shared" si="87"/>
        <v>0</v>
      </c>
      <c r="N44">
        <f t="shared" si="87"/>
        <v>0</v>
      </c>
      <c r="O44">
        <f t="shared" si="87"/>
        <v>0</v>
      </c>
      <c r="P44">
        <f t="shared" si="87"/>
        <v>0</v>
      </c>
      <c r="Q44">
        <f t="shared" si="87"/>
        <v>0</v>
      </c>
      <c r="R44">
        <f t="shared" si="87"/>
        <v>0</v>
      </c>
      <c r="S44">
        <f t="shared" si="87"/>
        <v>0</v>
      </c>
      <c r="T44">
        <f t="shared" si="87"/>
        <v>0</v>
      </c>
      <c r="U44">
        <f t="shared" si="87"/>
        <v>0</v>
      </c>
      <c r="V44">
        <f t="shared" si="15"/>
        <v>0</v>
      </c>
      <c r="W44">
        <f t="shared" si="16"/>
        <v>0</v>
      </c>
      <c r="X44">
        <f t="shared" si="17"/>
        <v>0</v>
      </c>
      <c r="Y44">
        <f t="shared" si="18"/>
        <v>0</v>
      </c>
      <c r="Z44">
        <f t="shared" si="19"/>
        <v>0</v>
      </c>
      <c r="AA44">
        <f t="shared" si="20"/>
        <v>0</v>
      </c>
      <c r="AB44">
        <f t="shared" si="21"/>
        <v>0</v>
      </c>
      <c r="AC44">
        <f t="shared" si="22"/>
        <v>0</v>
      </c>
      <c r="AD44">
        <f t="shared" si="23"/>
        <v>0</v>
      </c>
      <c r="AE44">
        <f t="shared" si="24"/>
        <v>0</v>
      </c>
      <c r="AF44">
        <f t="shared" si="25"/>
        <v>0</v>
      </c>
      <c r="AG44">
        <f t="shared" si="26"/>
        <v>0</v>
      </c>
      <c r="AH44">
        <f t="shared" si="27"/>
        <v>0</v>
      </c>
      <c r="AI44">
        <f t="shared" si="42"/>
        <v>75752</v>
      </c>
      <c r="AJ44">
        <f t="shared" si="43"/>
        <v>1113</v>
      </c>
      <c r="AK44">
        <f t="shared" si="44"/>
        <v>16</v>
      </c>
      <c r="AL44">
        <f t="shared" si="52"/>
        <v>0</v>
      </c>
      <c r="AM44">
        <f t="shared" si="53"/>
        <v>0</v>
      </c>
      <c r="AN44">
        <f t="shared" si="54"/>
        <v>0</v>
      </c>
      <c r="AO44">
        <f t="shared" si="55"/>
        <v>0</v>
      </c>
      <c r="AP44">
        <f t="shared" si="56"/>
        <v>0</v>
      </c>
      <c r="AQ44">
        <f t="shared" si="57"/>
        <v>0</v>
      </c>
      <c r="AR44">
        <f t="shared" si="58"/>
        <v>0</v>
      </c>
      <c r="AS44">
        <f t="shared" si="59"/>
        <v>0</v>
      </c>
      <c r="AT44">
        <f t="shared" si="60"/>
        <v>0</v>
      </c>
    </row>
    <row r="45" spans="1:46" x14ac:dyDescent="0.25">
      <c r="A45" t="s">
        <v>43</v>
      </c>
      <c r="B45" t="str">
        <f t="shared" si="12"/>
        <v>C</v>
      </c>
      <c r="C45">
        <v>835495</v>
      </c>
      <c r="D45">
        <v>837746</v>
      </c>
      <c r="E45">
        <v>1106177</v>
      </c>
      <c r="F45">
        <v>917781</v>
      </c>
      <c r="G45">
        <f t="shared" si="13"/>
        <v>1</v>
      </c>
      <c r="H45">
        <f>ROUNDDOWN(J45/I45,4)</f>
        <v>1.2096</v>
      </c>
      <c r="I45">
        <f>SUM(C45:D45)</f>
        <v>1673241</v>
      </c>
      <c r="J45">
        <f>SUM(E45:F45)</f>
        <v>2023958</v>
      </c>
      <c r="K45">
        <f t="shared" ref="K45:U45" si="88">ROUNDDOWN(J45*$H45,0)</f>
        <v>2448179</v>
      </c>
      <c r="L45">
        <f t="shared" si="88"/>
        <v>2961317</v>
      </c>
      <c r="M45">
        <f t="shared" si="88"/>
        <v>3582009</v>
      </c>
      <c r="N45">
        <f t="shared" si="88"/>
        <v>4332798</v>
      </c>
      <c r="O45">
        <f t="shared" si="88"/>
        <v>5240952</v>
      </c>
      <c r="P45">
        <f t="shared" si="88"/>
        <v>6339455</v>
      </c>
      <c r="Q45">
        <f t="shared" si="88"/>
        <v>7668204</v>
      </c>
      <c r="R45">
        <f t="shared" si="88"/>
        <v>9275459</v>
      </c>
      <c r="S45">
        <f t="shared" si="88"/>
        <v>11219595</v>
      </c>
      <c r="T45">
        <f t="shared" si="88"/>
        <v>13571222</v>
      </c>
      <c r="U45">
        <f t="shared" si="88"/>
        <v>16415750</v>
      </c>
      <c r="V45">
        <f t="shared" si="15"/>
        <v>0</v>
      </c>
      <c r="W45">
        <f t="shared" si="16"/>
        <v>0</v>
      </c>
      <c r="X45">
        <f t="shared" si="17"/>
        <v>0</v>
      </c>
      <c r="Y45">
        <f t="shared" si="18"/>
        <v>0</v>
      </c>
      <c r="Z45">
        <f t="shared" si="19"/>
        <v>1</v>
      </c>
      <c r="AA45">
        <f t="shared" si="20"/>
        <v>1</v>
      </c>
      <c r="AB45">
        <f t="shared" si="21"/>
        <v>1</v>
      </c>
      <c r="AC45">
        <f t="shared" si="22"/>
        <v>1</v>
      </c>
      <c r="AD45">
        <f t="shared" si="23"/>
        <v>1</v>
      </c>
      <c r="AE45">
        <f t="shared" si="24"/>
        <v>1</v>
      </c>
      <c r="AF45">
        <f t="shared" si="25"/>
        <v>1</v>
      </c>
      <c r="AG45">
        <f t="shared" si="26"/>
        <v>1</v>
      </c>
      <c r="AH45">
        <f t="shared" si="27"/>
        <v>1</v>
      </c>
      <c r="AI45">
        <f t="shared" si="42"/>
        <v>2023958</v>
      </c>
      <c r="AJ45">
        <f t="shared" si="43"/>
        <v>2448179</v>
      </c>
      <c r="AK45">
        <f t="shared" si="44"/>
        <v>2961317</v>
      </c>
      <c r="AL45">
        <f t="shared" si="52"/>
        <v>3582009</v>
      </c>
      <c r="AM45">
        <f t="shared" si="53"/>
        <v>3582009</v>
      </c>
      <c r="AN45">
        <f t="shared" si="54"/>
        <v>3582009</v>
      </c>
      <c r="AO45">
        <f t="shared" si="55"/>
        <v>3582009</v>
      </c>
      <c r="AP45">
        <f t="shared" si="56"/>
        <v>3582009</v>
      </c>
      <c r="AQ45">
        <f t="shared" si="57"/>
        <v>3582009</v>
      </c>
      <c r="AR45">
        <f t="shared" si="58"/>
        <v>3582009</v>
      </c>
      <c r="AS45">
        <f t="shared" si="59"/>
        <v>3582009</v>
      </c>
      <c r="AT45">
        <f t="shared" si="60"/>
        <v>3582009</v>
      </c>
    </row>
    <row r="46" spans="1:46" x14ac:dyDescent="0.25">
      <c r="A46" t="s">
        <v>44</v>
      </c>
      <c r="B46" t="str">
        <f t="shared" si="12"/>
        <v>B</v>
      </c>
      <c r="C46">
        <v>1187448</v>
      </c>
      <c r="D46">
        <v>1070426</v>
      </c>
      <c r="E46">
        <v>1504608</v>
      </c>
      <c r="F46">
        <v>1756990</v>
      </c>
      <c r="G46">
        <f t="shared" si="13"/>
        <v>1</v>
      </c>
      <c r="H46">
        <f>ROUNDDOWN(J46/I46,4)</f>
        <v>1.4444999999999999</v>
      </c>
      <c r="I46">
        <f>SUM(C46:D46)</f>
        <v>2257874</v>
      </c>
      <c r="J46">
        <f>SUM(E46:F46)</f>
        <v>3261598</v>
      </c>
      <c r="K46">
        <f t="shared" ref="K46:U46" si="89">ROUNDDOWN(J46*$H46,0)</f>
        <v>4711378</v>
      </c>
      <c r="L46">
        <f t="shared" si="89"/>
        <v>6805585</v>
      </c>
      <c r="M46">
        <f t="shared" si="89"/>
        <v>9830667</v>
      </c>
      <c r="N46">
        <f t="shared" si="89"/>
        <v>14200398</v>
      </c>
      <c r="O46">
        <f t="shared" si="89"/>
        <v>20512474</v>
      </c>
      <c r="P46">
        <f t="shared" si="89"/>
        <v>29630268</v>
      </c>
      <c r="Q46">
        <f t="shared" si="89"/>
        <v>42800922</v>
      </c>
      <c r="R46">
        <f t="shared" si="89"/>
        <v>61825931</v>
      </c>
      <c r="S46">
        <f t="shared" si="89"/>
        <v>89307557</v>
      </c>
      <c r="T46">
        <f t="shared" si="89"/>
        <v>129004766</v>
      </c>
      <c r="U46">
        <f t="shared" si="89"/>
        <v>186347384</v>
      </c>
      <c r="V46">
        <f t="shared" si="15"/>
        <v>0</v>
      </c>
      <c r="W46">
        <f t="shared" si="16"/>
        <v>0</v>
      </c>
      <c r="X46">
        <f t="shared" si="17"/>
        <v>1</v>
      </c>
      <c r="Y46">
        <f t="shared" si="18"/>
        <v>1</v>
      </c>
      <c r="Z46">
        <f t="shared" si="19"/>
        <v>1</v>
      </c>
      <c r="AA46">
        <f t="shared" si="20"/>
        <v>1</v>
      </c>
      <c r="AB46">
        <f t="shared" si="21"/>
        <v>1</v>
      </c>
      <c r="AC46">
        <f t="shared" si="22"/>
        <v>1</v>
      </c>
      <c r="AD46">
        <f t="shared" si="23"/>
        <v>1</v>
      </c>
      <c r="AE46">
        <f t="shared" si="24"/>
        <v>1</v>
      </c>
      <c r="AF46">
        <f t="shared" si="25"/>
        <v>1</v>
      </c>
      <c r="AG46">
        <f t="shared" si="26"/>
        <v>1</v>
      </c>
      <c r="AH46">
        <f t="shared" si="27"/>
        <v>1</v>
      </c>
      <c r="AI46">
        <f t="shared" si="42"/>
        <v>3261598</v>
      </c>
      <c r="AJ46">
        <f t="shared" si="43"/>
        <v>4711378</v>
      </c>
      <c r="AK46">
        <f t="shared" si="44"/>
        <v>4711378</v>
      </c>
      <c r="AL46">
        <f t="shared" si="52"/>
        <v>4711378</v>
      </c>
      <c r="AM46">
        <f t="shared" si="53"/>
        <v>4711378</v>
      </c>
      <c r="AN46">
        <f t="shared" si="54"/>
        <v>4711378</v>
      </c>
      <c r="AO46">
        <f t="shared" si="55"/>
        <v>4711378</v>
      </c>
      <c r="AP46">
        <f t="shared" si="56"/>
        <v>4711378</v>
      </c>
      <c r="AQ46">
        <f t="shared" si="57"/>
        <v>4711378</v>
      </c>
      <c r="AR46">
        <f t="shared" si="58"/>
        <v>4711378</v>
      </c>
      <c r="AS46">
        <f t="shared" si="59"/>
        <v>4711378</v>
      </c>
      <c r="AT46">
        <f t="shared" si="60"/>
        <v>4711378</v>
      </c>
    </row>
    <row r="47" spans="1:46" x14ac:dyDescent="0.25">
      <c r="A47" t="s">
        <v>45</v>
      </c>
      <c r="B47" t="str">
        <f t="shared" si="12"/>
        <v>C</v>
      </c>
      <c r="C47">
        <v>140026</v>
      </c>
      <c r="D47">
        <v>146354</v>
      </c>
      <c r="E47">
        <v>2759991</v>
      </c>
      <c r="F47">
        <v>2742120</v>
      </c>
      <c r="G47">
        <f t="shared" si="13"/>
        <v>1</v>
      </c>
      <c r="H47">
        <f>ROUNDDOWN(J47/I47,4)</f>
        <v>19.212599999999998</v>
      </c>
      <c r="I47">
        <f>SUM(C47:D47)</f>
        <v>286380</v>
      </c>
      <c r="J47">
        <f>SUM(E47:F47)</f>
        <v>5502111</v>
      </c>
      <c r="K47">
        <f t="shared" ref="K47:U47" si="90">ROUNDDOWN(J47*$H47,0)</f>
        <v>105709857</v>
      </c>
      <c r="L47">
        <f t="shared" si="90"/>
        <v>2030961198</v>
      </c>
      <c r="M47">
        <f t="shared" si="90"/>
        <v>39020045112</v>
      </c>
      <c r="N47">
        <f t="shared" si="90"/>
        <v>749676518718</v>
      </c>
      <c r="O47">
        <f t="shared" si="90"/>
        <v>14403235083521</v>
      </c>
      <c r="P47">
        <f t="shared" si="90"/>
        <v>276723594365656</v>
      </c>
      <c r="Q47">
        <f t="shared" si="90"/>
        <v>5316579729109600</v>
      </c>
      <c r="R47">
        <f t="shared" si="90"/>
        <v>1.0214531970349101E+17</v>
      </c>
      <c r="S47">
        <f t="shared" si="90"/>
        <v>1.9624771693352901E+18</v>
      </c>
      <c r="T47">
        <f t="shared" si="90"/>
        <v>3.7704288863571198E+19</v>
      </c>
      <c r="U47">
        <f t="shared" si="90"/>
        <v>7.2439742022024797E+20</v>
      </c>
      <c r="V47">
        <f t="shared" si="15"/>
        <v>0</v>
      </c>
      <c r="W47">
        <f t="shared" si="16"/>
        <v>1</v>
      </c>
      <c r="X47">
        <f t="shared" si="17"/>
        <v>1</v>
      </c>
      <c r="Y47">
        <f t="shared" si="18"/>
        <v>1</v>
      </c>
      <c r="Z47">
        <f t="shared" si="19"/>
        <v>1</v>
      </c>
      <c r="AA47">
        <f t="shared" si="20"/>
        <v>1</v>
      </c>
      <c r="AB47">
        <f t="shared" si="21"/>
        <v>1</v>
      </c>
      <c r="AC47">
        <f t="shared" si="22"/>
        <v>1</v>
      </c>
      <c r="AD47">
        <f t="shared" si="23"/>
        <v>1</v>
      </c>
      <c r="AE47">
        <f t="shared" si="24"/>
        <v>1</v>
      </c>
      <c r="AF47">
        <f t="shared" si="25"/>
        <v>1</v>
      </c>
      <c r="AG47">
        <f t="shared" si="26"/>
        <v>1</v>
      </c>
      <c r="AH47">
        <f t="shared" si="27"/>
        <v>1</v>
      </c>
      <c r="AI47">
        <f t="shared" si="42"/>
        <v>5502111</v>
      </c>
      <c r="AJ47">
        <f t="shared" si="43"/>
        <v>5502111</v>
      </c>
      <c r="AK47">
        <f t="shared" si="44"/>
        <v>5502111</v>
      </c>
      <c r="AL47">
        <f t="shared" si="52"/>
        <v>5502111</v>
      </c>
      <c r="AM47">
        <f t="shared" si="53"/>
        <v>5502111</v>
      </c>
      <c r="AN47">
        <f t="shared" si="54"/>
        <v>5502111</v>
      </c>
      <c r="AO47">
        <f t="shared" si="55"/>
        <v>5502111</v>
      </c>
      <c r="AP47">
        <f t="shared" si="56"/>
        <v>5502111</v>
      </c>
      <c r="AQ47">
        <f t="shared" si="57"/>
        <v>5502111</v>
      </c>
      <c r="AR47">
        <f t="shared" si="58"/>
        <v>5502111</v>
      </c>
      <c r="AS47">
        <f t="shared" si="59"/>
        <v>5502111</v>
      </c>
      <c r="AT47">
        <f t="shared" si="60"/>
        <v>5502111</v>
      </c>
    </row>
    <row r="48" spans="1:46" x14ac:dyDescent="0.25">
      <c r="A48" t="s">
        <v>46</v>
      </c>
      <c r="B48" t="str">
        <f t="shared" si="12"/>
        <v>B</v>
      </c>
      <c r="C48">
        <v>1198765</v>
      </c>
      <c r="D48">
        <v>1304945</v>
      </c>
      <c r="E48">
        <v>2786493</v>
      </c>
      <c r="F48">
        <v>2602643</v>
      </c>
      <c r="G48">
        <f t="shared" si="13"/>
        <v>1</v>
      </c>
      <c r="H48">
        <f>ROUNDDOWN(J48/I48,4)</f>
        <v>2.1524000000000001</v>
      </c>
      <c r="I48">
        <f>SUM(C48:D48)</f>
        <v>2503710</v>
      </c>
      <c r="J48">
        <f>SUM(E48:F48)</f>
        <v>5389136</v>
      </c>
      <c r="K48">
        <f t="shared" ref="K48:U48" si="91">ROUNDDOWN(J48*$H48,0)</f>
        <v>11599576</v>
      </c>
      <c r="L48">
        <f t="shared" si="91"/>
        <v>24966927</v>
      </c>
      <c r="M48">
        <f t="shared" si="91"/>
        <v>53738813</v>
      </c>
      <c r="N48">
        <f t="shared" si="91"/>
        <v>115667421</v>
      </c>
      <c r="O48">
        <f t="shared" si="91"/>
        <v>248962556</v>
      </c>
      <c r="P48">
        <f t="shared" si="91"/>
        <v>535867005</v>
      </c>
      <c r="Q48">
        <f t="shared" si="91"/>
        <v>1153400141</v>
      </c>
      <c r="R48">
        <f t="shared" si="91"/>
        <v>2482578463</v>
      </c>
      <c r="S48">
        <f t="shared" si="91"/>
        <v>5343501883</v>
      </c>
      <c r="T48">
        <f t="shared" si="91"/>
        <v>11501353452</v>
      </c>
      <c r="U48">
        <f t="shared" si="91"/>
        <v>24755513170</v>
      </c>
      <c r="V48">
        <f t="shared" si="15"/>
        <v>0</v>
      </c>
      <c r="W48">
        <f t="shared" si="16"/>
        <v>1</v>
      </c>
      <c r="X48">
        <f t="shared" si="17"/>
        <v>1</v>
      </c>
      <c r="Y48">
        <f t="shared" si="18"/>
        <v>1</v>
      </c>
      <c r="Z48">
        <f t="shared" si="19"/>
        <v>1</v>
      </c>
      <c r="AA48">
        <f t="shared" si="20"/>
        <v>1</v>
      </c>
      <c r="AB48">
        <f t="shared" si="21"/>
        <v>1</v>
      </c>
      <c r="AC48">
        <f t="shared" si="22"/>
        <v>1</v>
      </c>
      <c r="AD48">
        <f t="shared" si="23"/>
        <v>1</v>
      </c>
      <c r="AE48">
        <f t="shared" si="24"/>
        <v>1</v>
      </c>
      <c r="AF48">
        <f t="shared" si="25"/>
        <v>1</v>
      </c>
      <c r="AG48">
        <f t="shared" si="26"/>
        <v>1</v>
      </c>
      <c r="AH48">
        <f t="shared" si="27"/>
        <v>1</v>
      </c>
      <c r="AI48">
        <f t="shared" si="42"/>
        <v>5389136</v>
      </c>
      <c r="AJ48">
        <f t="shared" si="43"/>
        <v>5389136</v>
      </c>
      <c r="AK48">
        <f t="shared" si="44"/>
        <v>5389136</v>
      </c>
      <c r="AL48">
        <f t="shared" si="52"/>
        <v>5389136</v>
      </c>
      <c r="AM48">
        <f t="shared" si="53"/>
        <v>5389136</v>
      </c>
      <c r="AN48">
        <f t="shared" si="54"/>
        <v>5389136</v>
      </c>
      <c r="AO48">
        <f t="shared" si="55"/>
        <v>5389136</v>
      </c>
      <c r="AP48">
        <f t="shared" si="56"/>
        <v>5389136</v>
      </c>
      <c r="AQ48">
        <f t="shared" si="57"/>
        <v>5389136</v>
      </c>
      <c r="AR48">
        <f t="shared" si="58"/>
        <v>5389136</v>
      </c>
      <c r="AS48">
        <f t="shared" si="59"/>
        <v>5389136</v>
      </c>
      <c r="AT48">
        <f t="shared" si="60"/>
        <v>5389136</v>
      </c>
    </row>
    <row r="49" spans="1:46" x14ac:dyDescent="0.25">
      <c r="A49" t="s">
        <v>47</v>
      </c>
      <c r="B49" t="str">
        <f t="shared" si="12"/>
        <v>C</v>
      </c>
      <c r="C49">
        <v>2619776</v>
      </c>
      <c r="D49">
        <v>2749623</v>
      </c>
      <c r="E49">
        <v>2888215</v>
      </c>
      <c r="F49">
        <v>2800174</v>
      </c>
      <c r="G49">
        <f t="shared" si="13"/>
        <v>1</v>
      </c>
      <c r="H49">
        <f>ROUNDDOWN(J49/I49,4)</f>
        <v>1.0593999999999999</v>
      </c>
      <c r="I49">
        <f>SUM(C49:D49)</f>
        <v>5369399</v>
      </c>
      <c r="J49">
        <f>SUM(E49:F49)</f>
        <v>5688389</v>
      </c>
      <c r="K49">
        <f t="shared" ref="K49:U49" si="92">ROUNDDOWN(J49*$H49,0)</f>
        <v>6026279</v>
      </c>
      <c r="L49">
        <f t="shared" si="92"/>
        <v>6384239</v>
      </c>
      <c r="M49">
        <f t="shared" si="92"/>
        <v>6763462</v>
      </c>
      <c r="N49">
        <f t="shared" si="92"/>
        <v>7165211</v>
      </c>
      <c r="O49">
        <f t="shared" si="92"/>
        <v>7590824</v>
      </c>
      <c r="P49">
        <f t="shared" si="92"/>
        <v>8041718</v>
      </c>
      <c r="Q49">
        <f t="shared" si="92"/>
        <v>8519396</v>
      </c>
      <c r="R49">
        <f t="shared" si="92"/>
        <v>9025448</v>
      </c>
      <c r="S49">
        <f t="shared" si="92"/>
        <v>9561559</v>
      </c>
      <c r="T49">
        <f t="shared" si="92"/>
        <v>10129515</v>
      </c>
      <c r="U49">
        <f t="shared" si="92"/>
        <v>10731208</v>
      </c>
      <c r="V49">
        <f t="shared" si="15"/>
        <v>0</v>
      </c>
      <c r="W49">
        <f t="shared" si="16"/>
        <v>0</v>
      </c>
      <c r="X49">
        <f t="shared" si="17"/>
        <v>0</v>
      </c>
      <c r="Y49">
        <f t="shared" si="18"/>
        <v>0</v>
      </c>
      <c r="Z49">
        <f t="shared" si="19"/>
        <v>0</v>
      </c>
      <c r="AA49">
        <f t="shared" si="20"/>
        <v>0</v>
      </c>
      <c r="AB49">
        <f t="shared" si="21"/>
        <v>0</v>
      </c>
      <c r="AC49">
        <f t="shared" si="22"/>
        <v>0</v>
      </c>
      <c r="AD49">
        <f t="shared" si="23"/>
        <v>0</v>
      </c>
      <c r="AE49">
        <f t="shared" si="24"/>
        <v>0</v>
      </c>
      <c r="AF49">
        <f t="shared" si="25"/>
        <v>0</v>
      </c>
      <c r="AG49">
        <f t="shared" si="26"/>
        <v>0</v>
      </c>
      <c r="AH49">
        <f t="shared" si="27"/>
        <v>0</v>
      </c>
      <c r="AI49">
        <f t="shared" si="42"/>
        <v>5688389</v>
      </c>
      <c r="AJ49">
        <f t="shared" si="43"/>
        <v>6026279</v>
      </c>
      <c r="AK49">
        <f t="shared" si="44"/>
        <v>6384239</v>
      </c>
      <c r="AL49">
        <f t="shared" si="52"/>
        <v>6763462</v>
      </c>
      <c r="AM49">
        <f t="shared" si="53"/>
        <v>7165211</v>
      </c>
      <c r="AN49">
        <f t="shared" si="54"/>
        <v>7590824</v>
      </c>
      <c r="AO49">
        <f t="shared" si="55"/>
        <v>8041718</v>
      </c>
      <c r="AP49">
        <f t="shared" si="56"/>
        <v>8519396</v>
      </c>
      <c r="AQ49">
        <f t="shared" si="57"/>
        <v>9025448</v>
      </c>
      <c r="AR49">
        <f t="shared" si="58"/>
        <v>9561559</v>
      </c>
      <c r="AS49">
        <f t="shared" si="59"/>
        <v>10129515</v>
      </c>
      <c r="AT49">
        <f t="shared" si="60"/>
        <v>10731208</v>
      </c>
    </row>
    <row r="50" spans="1:46" x14ac:dyDescent="0.25">
      <c r="A50" t="s">
        <v>48</v>
      </c>
      <c r="B50" t="str">
        <f t="shared" si="12"/>
        <v>C</v>
      </c>
      <c r="C50">
        <v>248398</v>
      </c>
      <c r="D50">
        <v>268511</v>
      </c>
      <c r="E50">
        <v>3110853</v>
      </c>
      <c r="F50">
        <v>2986411</v>
      </c>
      <c r="G50">
        <f t="shared" si="13"/>
        <v>1</v>
      </c>
      <c r="H50">
        <f>ROUNDDOWN(J50/I50,4)</f>
        <v>11.7956</v>
      </c>
      <c r="I50">
        <f>SUM(C50:D50)</f>
        <v>516909</v>
      </c>
      <c r="J50">
        <f>SUM(E50:F50)</f>
        <v>6097264</v>
      </c>
      <c r="K50">
        <f t="shared" ref="K50:U50" si="93">ROUNDDOWN(J50*$H50,0)</f>
        <v>71920887</v>
      </c>
      <c r="L50">
        <f t="shared" si="93"/>
        <v>848350014</v>
      </c>
      <c r="M50">
        <f t="shared" si="93"/>
        <v>10006797425</v>
      </c>
      <c r="N50">
        <f t="shared" si="93"/>
        <v>118036179706</v>
      </c>
      <c r="O50">
        <f t="shared" si="93"/>
        <v>1392307561340</v>
      </c>
      <c r="P50">
        <f t="shared" si="93"/>
        <v>16423103070542</v>
      </c>
      <c r="Q50">
        <f t="shared" si="93"/>
        <v>193720354578885</v>
      </c>
      <c r="R50">
        <f t="shared" si="93"/>
        <v>2285047814470700</v>
      </c>
      <c r="S50">
        <f t="shared" si="93"/>
        <v>2.69535100003706E+16</v>
      </c>
      <c r="T50">
        <f t="shared" si="93"/>
        <v>3.1793282256037101E+17</v>
      </c>
      <c r="U50">
        <f t="shared" si="93"/>
        <v>3.75020840179311E+18</v>
      </c>
      <c r="V50">
        <f>IF($I50*2&lt;I50,1,0)</f>
        <v>0</v>
      </c>
      <c r="W50">
        <f t="shared" si="16"/>
        <v>1</v>
      </c>
      <c r="X50">
        <f t="shared" si="17"/>
        <v>1</v>
      </c>
      <c r="Y50">
        <f t="shared" si="18"/>
        <v>1</v>
      </c>
      <c r="Z50">
        <f t="shared" si="19"/>
        <v>1</v>
      </c>
      <c r="AA50">
        <f t="shared" si="20"/>
        <v>1</v>
      </c>
      <c r="AB50">
        <f t="shared" si="21"/>
        <v>1</v>
      </c>
      <c r="AC50">
        <f t="shared" si="22"/>
        <v>1</v>
      </c>
      <c r="AD50">
        <f t="shared" si="23"/>
        <v>1</v>
      </c>
      <c r="AE50">
        <f t="shared" si="24"/>
        <v>1</v>
      </c>
      <c r="AF50">
        <f t="shared" si="25"/>
        <v>1</v>
      </c>
      <c r="AG50">
        <f t="shared" si="26"/>
        <v>1</v>
      </c>
      <c r="AH50">
        <f t="shared" si="27"/>
        <v>1</v>
      </c>
      <c r="AI50">
        <f t="shared" si="42"/>
        <v>6097264</v>
      </c>
      <c r="AJ50">
        <f t="shared" si="43"/>
        <v>6097264</v>
      </c>
      <c r="AK50">
        <f t="shared" si="44"/>
        <v>6097264</v>
      </c>
      <c r="AL50">
        <f t="shared" si="52"/>
        <v>6097264</v>
      </c>
      <c r="AM50">
        <f t="shared" si="53"/>
        <v>6097264</v>
      </c>
      <c r="AN50">
        <f t="shared" si="54"/>
        <v>6097264</v>
      </c>
      <c r="AO50">
        <f t="shared" si="55"/>
        <v>6097264</v>
      </c>
      <c r="AP50">
        <f t="shared" si="56"/>
        <v>6097264</v>
      </c>
      <c r="AQ50">
        <f t="shared" si="57"/>
        <v>6097264</v>
      </c>
      <c r="AR50">
        <f t="shared" si="58"/>
        <v>6097264</v>
      </c>
      <c r="AS50">
        <f t="shared" si="59"/>
        <v>6097264</v>
      </c>
      <c r="AT50">
        <f t="shared" si="60"/>
        <v>6097264</v>
      </c>
    </row>
    <row r="51" spans="1:46" x14ac:dyDescent="0.25">
      <c r="A51" t="s">
        <v>49</v>
      </c>
      <c r="B51" t="str">
        <f t="shared" si="12"/>
        <v>B</v>
      </c>
      <c r="C51">
        <v>2494207</v>
      </c>
      <c r="D51">
        <v>2625207</v>
      </c>
      <c r="E51">
        <v>1796293</v>
      </c>
      <c r="F51">
        <v>1853602</v>
      </c>
      <c r="G51">
        <f t="shared" si="13"/>
        <v>0</v>
      </c>
      <c r="H51">
        <f>ROUNDDOWN(J51/I51,4)</f>
        <v>0.71289999999999998</v>
      </c>
      <c r="I51">
        <f>SUM(C51:D51)</f>
        <v>5119414</v>
      </c>
      <c r="J51">
        <f>SUM(E51:F51)</f>
        <v>3649895</v>
      </c>
      <c r="K51">
        <f t="shared" ref="K51:U51" si="94">ROUNDDOWN(J51*$H51,0)</f>
        <v>2602010</v>
      </c>
      <c r="L51">
        <f t="shared" si="94"/>
        <v>1854972</v>
      </c>
      <c r="M51">
        <f t="shared" si="94"/>
        <v>1322409</v>
      </c>
      <c r="N51">
        <f t="shared" si="94"/>
        <v>942745</v>
      </c>
      <c r="O51">
        <f t="shared" si="94"/>
        <v>672082</v>
      </c>
      <c r="P51">
        <f t="shared" si="94"/>
        <v>479127</v>
      </c>
      <c r="Q51">
        <f t="shared" si="94"/>
        <v>341569</v>
      </c>
      <c r="R51">
        <f t="shared" si="94"/>
        <v>243504</v>
      </c>
      <c r="S51">
        <f t="shared" si="94"/>
        <v>173594</v>
      </c>
      <c r="T51">
        <f t="shared" si="94"/>
        <v>123755</v>
      </c>
      <c r="U51">
        <f t="shared" si="94"/>
        <v>88224</v>
      </c>
      <c r="V51">
        <f t="shared" ref="V51" si="95">IF($I51*2&lt;I51,1,0)</f>
        <v>0</v>
      </c>
      <c r="W51">
        <f t="shared" ref="W51" si="96">IF($I51*2&lt;J51,1,0)</f>
        <v>0</v>
      </c>
      <c r="X51">
        <f t="shared" ref="X51" si="97">IF($I51*2&lt;K51,1,0)</f>
        <v>0</v>
      </c>
      <c r="Y51">
        <f t="shared" ref="Y51" si="98">IF($I51*2&lt;L51,1,0)</f>
        <v>0</v>
      </c>
      <c r="Z51">
        <f t="shared" ref="Z51" si="99">IF($I51*2&lt;M51,1,0)</f>
        <v>0</v>
      </c>
      <c r="AA51">
        <f t="shared" ref="AA51" si="100">IF($I51*2&lt;N51,1,0)</f>
        <v>0</v>
      </c>
      <c r="AB51">
        <f t="shared" ref="AB51" si="101">IF($I51*2&lt;O51,1,0)</f>
        <v>0</v>
      </c>
      <c r="AC51">
        <f t="shared" ref="AC51" si="102">IF($I51*2&lt;P51,1,0)</f>
        <v>0</v>
      </c>
      <c r="AD51">
        <f t="shared" ref="AD51" si="103">IF($I51*2&lt;Q51,1,0)</f>
        <v>0</v>
      </c>
      <c r="AE51">
        <f t="shared" ref="AE51" si="104">IF($I51*2&lt;R51,1,0)</f>
        <v>0</v>
      </c>
      <c r="AF51">
        <f t="shared" ref="AF51" si="105">IF($I51*2&lt;S51,1,0)</f>
        <v>0</v>
      </c>
      <c r="AG51">
        <f t="shared" ref="AG51" si="106">IF($I51*2&lt;T51,1,0)</f>
        <v>0</v>
      </c>
      <c r="AH51">
        <f t="shared" ref="AH51" si="107">IF($I51*2&lt;U51,1,0)</f>
        <v>0</v>
      </c>
      <c r="AI51">
        <f t="shared" si="42"/>
        <v>3649895</v>
      </c>
      <c r="AJ51">
        <f t="shared" si="43"/>
        <v>2602010</v>
      </c>
      <c r="AK51">
        <f t="shared" si="44"/>
        <v>1854972</v>
      </c>
      <c r="AL51">
        <f t="shared" si="52"/>
        <v>1322409</v>
      </c>
      <c r="AM51">
        <f t="shared" si="53"/>
        <v>942745</v>
      </c>
      <c r="AN51">
        <f t="shared" si="54"/>
        <v>672082</v>
      </c>
      <c r="AO51">
        <f t="shared" si="55"/>
        <v>479127</v>
      </c>
      <c r="AP51">
        <f t="shared" si="56"/>
        <v>341569</v>
      </c>
      <c r="AQ51">
        <f t="shared" si="57"/>
        <v>243504</v>
      </c>
      <c r="AR51">
        <f t="shared" si="58"/>
        <v>173594</v>
      </c>
      <c r="AS51">
        <f t="shared" si="59"/>
        <v>123755</v>
      </c>
      <c r="AT51">
        <f t="shared" si="60"/>
        <v>88224</v>
      </c>
    </row>
    <row r="52" spans="1:46" x14ac:dyDescent="0.25">
      <c r="AH52">
        <f>SUM(AH2:AH51)</f>
        <v>18</v>
      </c>
      <c r="AS52" t="s">
        <v>64</v>
      </c>
      <c r="AT52">
        <f>SUM(AT2:AT51)</f>
        <v>125930205</v>
      </c>
    </row>
    <row r="53" spans="1:46" x14ac:dyDescent="0.25">
      <c r="AS53" t="s">
        <v>68</v>
      </c>
      <c r="AT53">
        <f>MAX(AT2:AT51)</f>
        <v>16699503</v>
      </c>
    </row>
  </sheetData>
  <conditionalFormatting sqref="V2:AH51 AH5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{12652953-011B-4EC3-82D4-AB038EC33842}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652953-011B-4EC3-82D4-AB038EC33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V2:AH51 AH52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5.1</vt:lpstr>
      <vt:lpstr>5.2</vt:lpstr>
      <vt:lpstr>Główny</vt:lpstr>
      <vt:lpstr>Główny!kraina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2018-01-30T18:03:36Z</dcterms:created>
  <dcterms:modified xsi:type="dcterms:W3CDTF">2018-01-30T19:42:40Z</dcterms:modified>
</cp:coreProperties>
</file>