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minik\Desktop\Maj 2015\Zadanie 4 - fabryka samochodów\"/>
    </mc:Choice>
  </mc:AlternateContent>
  <bookViews>
    <workbookView xWindow="0" yWindow="0" windowWidth="15315" windowHeight="10155"/>
  </bookViews>
  <sheets>
    <sheet name="Główn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L9" i="1"/>
  <c r="I9" i="1"/>
  <c r="J8" i="1"/>
  <c r="K8" i="1"/>
  <c r="L8" i="1"/>
  <c r="I8" i="1"/>
  <c r="J7" i="1"/>
  <c r="K7" i="1"/>
  <c r="L7" i="1"/>
  <c r="I7" i="1"/>
  <c r="J6" i="1"/>
  <c r="K6" i="1"/>
  <c r="L6" i="1"/>
  <c r="I6" i="1"/>
  <c r="J5" i="1"/>
  <c r="K5" i="1"/>
  <c r="L5" i="1"/>
  <c r="I5" i="1"/>
  <c r="J4" i="1"/>
  <c r="K4" i="1"/>
  <c r="L4" i="1"/>
  <c r="I4" i="1"/>
  <c r="J3" i="1"/>
  <c r="K3" i="1"/>
  <c r="L3" i="1"/>
  <c r="I3" i="1"/>
  <c r="K2" i="1"/>
  <c r="L2" i="1"/>
  <c r="J2" i="1"/>
  <c r="I2" i="1"/>
  <c r="B46" i="1"/>
  <c r="C45" i="1"/>
  <c r="D45" i="1"/>
  <c r="E45" i="1"/>
  <c r="B45" i="1"/>
  <c r="B34" i="1"/>
  <c r="C34" i="1"/>
  <c r="D34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D41" i="1" s="1"/>
  <c r="D42" i="1" s="1"/>
  <c r="D43" i="1" s="1"/>
  <c r="D44" i="1" s="1"/>
  <c r="B41" i="1"/>
  <c r="C41" i="1"/>
  <c r="B42" i="1"/>
  <c r="C42" i="1"/>
  <c r="B43" i="1"/>
  <c r="C43" i="1"/>
  <c r="B44" i="1"/>
  <c r="C44" i="1"/>
  <c r="E27" i="1"/>
  <c r="E28" i="1" s="1"/>
  <c r="E29" i="1" s="1"/>
  <c r="E30" i="1" s="1"/>
  <c r="E31" i="1" s="1"/>
  <c r="E32" i="1" s="1"/>
  <c r="E33" i="1" s="1"/>
  <c r="E26" i="1"/>
  <c r="D27" i="1"/>
  <c r="D28" i="1" s="1"/>
  <c r="D29" i="1" s="1"/>
  <c r="D30" i="1" s="1"/>
  <c r="D31" i="1" s="1"/>
  <c r="D32" i="1" s="1"/>
  <c r="D33" i="1" s="1"/>
  <c r="D26" i="1"/>
  <c r="C27" i="1"/>
  <c r="C28" i="1" s="1"/>
  <c r="C29" i="1" s="1"/>
  <c r="C30" i="1" s="1"/>
  <c r="C31" i="1" s="1"/>
  <c r="C32" i="1" s="1"/>
  <c r="C33" i="1" s="1"/>
  <c r="C26" i="1"/>
  <c r="B27" i="1"/>
  <c r="B28" i="1" s="1"/>
  <c r="B29" i="1" s="1"/>
  <c r="B30" i="1" s="1"/>
  <c r="B31" i="1" s="1"/>
  <c r="B32" i="1" s="1"/>
  <c r="B33" i="1" s="1"/>
  <c r="B26" i="1"/>
  <c r="C22" i="1"/>
  <c r="D22" i="1"/>
  <c r="D23" i="1" s="1"/>
  <c r="D24" i="1" s="1"/>
  <c r="D25" i="1" s="1"/>
  <c r="E22" i="1"/>
  <c r="E23" i="1" s="1"/>
  <c r="E24" i="1" s="1"/>
  <c r="E25" i="1" s="1"/>
  <c r="C23" i="1"/>
  <c r="C24" i="1" s="1"/>
  <c r="C25" i="1" s="1"/>
  <c r="B23" i="1"/>
  <c r="B24" i="1" s="1"/>
  <c r="B25" i="1" s="1"/>
  <c r="B22" i="1"/>
  <c r="E21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<sst xmlns="http://schemas.openxmlformats.org/spreadsheetml/2006/main" count="55" uniqueCount="51">
  <si>
    <t>Kwartał</t>
  </si>
  <si>
    <t>Dama</t>
  </si>
  <si>
    <t>Granta</t>
  </si>
  <si>
    <t>Dorkas</t>
  </si>
  <si>
    <t>Lodera</t>
  </si>
  <si>
    <t>I 2005</t>
  </si>
  <si>
    <t>II 2005</t>
  </si>
  <si>
    <t>III 2005</t>
  </si>
  <si>
    <t>IV 2005</t>
  </si>
  <si>
    <t>I 2006</t>
  </si>
  <si>
    <t>II 2006</t>
  </si>
  <si>
    <t>IV 2006</t>
  </si>
  <si>
    <t>I 2007</t>
  </si>
  <si>
    <t>II 2007</t>
  </si>
  <si>
    <t>III 2006</t>
  </si>
  <si>
    <t>IV 2007</t>
  </si>
  <si>
    <t>I 2008</t>
  </si>
  <si>
    <t>II 2008</t>
  </si>
  <si>
    <t>III 2007</t>
  </si>
  <si>
    <t>IV 2008</t>
  </si>
  <si>
    <t>I 2009</t>
  </si>
  <si>
    <t>II 2009</t>
  </si>
  <si>
    <t>III 2008</t>
  </si>
  <si>
    <t>III 2009</t>
  </si>
  <si>
    <t>IV 2009</t>
  </si>
  <si>
    <t>I 2010</t>
  </si>
  <si>
    <t>II 2010</t>
  </si>
  <si>
    <t>III 2010</t>
  </si>
  <si>
    <t>IV 2010</t>
  </si>
  <si>
    <t>I 2011</t>
  </si>
  <si>
    <t>II 2011</t>
  </si>
  <si>
    <t>III 2011</t>
  </si>
  <si>
    <t>IV 2011</t>
  </si>
  <si>
    <t>I 2012</t>
  </si>
  <si>
    <t>II 2012</t>
  </si>
  <si>
    <t>III 2012</t>
  </si>
  <si>
    <t>IV 2012</t>
  </si>
  <si>
    <t>I 2013</t>
  </si>
  <si>
    <t>II 2013</t>
  </si>
  <si>
    <t>III 2013</t>
  </si>
  <si>
    <t>IV 2013</t>
  </si>
  <si>
    <t>I 2014</t>
  </si>
  <si>
    <t>II 2014</t>
  </si>
  <si>
    <t>III 2014</t>
  </si>
  <si>
    <t>IV 2014</t>
  </si>
  <si>
    <t>I 2015</t>
  </si>
  <si>
    <t>II 2015</t>
  </si>
  <si>
    <t>III 2015</t>
  </si>
  <si>
    <t>powyżej 300 do 2012</t>
  </si>
  <si>
    <t>Suma samochodów do końca 2010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</si>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</sst>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Dane wyjściowe" xfId="2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Produkcja</a:t>
            </a:r>
            <a:r>
              <a:rPr lang="pl-PL" baseline="0"/>
              <a:t> poszczególnych marek samochodów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Główny!$I$1</c:f>
              <c:strCache>
                <c:ptCount val="1"/>
                <c:pt idx="0">
                  <c:v>Dama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Główny!$H$2:$H$9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Główny!$I$2:$I$9</c:f>
              <c:numCache>
                <c:formatCode>General</c:formatCode>
                <c:ptCount val="8"/>
                <c:pt idx="0">
                  <c:v>972</c:v>
                </c:pt>
                <c:pt idx="1">
                  <c:v>1042</c:v>
                </c:pt>
                <c:pt idx="2">
                  <c:v>1122</c:v>
                </c:pt>
                <c:pt idx="3">
                  <c:v>1203</c:v>
                </c:pt>
                <c:pt idx="4">
                  <c:v>1296</c:v>
                </c:pt>
                <c:pt idx="5">
                  <c:v>1332</c:v>
                </c:pt>
                <c:pt idx="6">
                  <c:v>1292</c:v>
                </c:pt>
                <c:pt idx="7">
                  <c:v>1228</c:v>
                </c:pt>
              </c:numCache>
            </c:numRef>
          </c:val>
        </c:ser>
        <c:ser>
          <c:idx val="1"/>
          <c:order val="1"/>
          <c:tx>
            <c:strRef>
              <c:f>Główny!$J$1</c:f>
              <c:strCache>
                <c:ptCount val="1"/>
                <c:pt idx="0">
                  <c:v>Granta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Główny!$H$2:$H$9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Główny!$J$2:$J$9</c:f>
              <c:numCache>
                <c:formatCode>General</c:formatCode>
                <c:ptCount val="8"/>
                <c:pt idx="0">
                  <c:v>822</c:v>
                </c:pt>
                <c:pt idx="1">
                  <c:v>905</c:v>
                </c:pt>
                <c:pt idx="2">
                  <c:v>1000</c:v>
                </c:pt>
                <c:pt idx="3">
                  <c:v>1102</c:v>
                </c:pt>
                <c:pt idx="4">
                  <c:v>1217</c:v>
                </c:pt>
                <c:pt idx="5">
                  <c:v>1264</c:v>
                </c:pt>
                <c:pt idx="6">
                  <c:v>1224</c:v>
                </c:pt>
                <c:pt idx="7">
                  <c:v>1160</c:v>
                </c:pt>
              </c:numCache>
            </c:numRef>
          </c:val>
        </c:ser>
        <c:ser>
          <c:idx val="2"/>
          <c:order val="2"/>
          <c:tx>
            <c:strRef>
              <c:f>Główny!$K$1</c:f>
              <c:strCache>
                <c:ptCount val="1"/>
                <c:pt idx="0">
                  <c:v>Dorkas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Główny!$H$2:$H$9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Główny!$K$2:$K$9</c:f>
              <c:numCache>
                <c:formatCode>General</c:formatCode>
                <c:ptCount val="8"/>
                <c:pt idx="0">
                  <c:v>864</c:v>
                </c:pt>
                <c:pt idx="1">
                  <c:v>963</c:v>
                </c:pt>
                <c:pt idx="2">
                  <c:v>1075</c:v>
                </c:pt>
                <c:pt idx="3">
                  <c:v>1201</c:v>
                </c:pt>
                <c:pt idx="4">
                  <c:v>1343</c:v>
                </c:pt>
                <c:pt idx="5">
                  <c:v>1400</c:v>
                </c:pt>
                <c:pt idx="6">
                  <c:v>1330</c:v>
                </c:pt>
                <c:pt idx="7">
                  <c:v>1224</c:v>
                </c:pt>
              </c:numCache>
            </c:numRef>
          </c:val>
        </c:ser>
        <c:ser>
          <c:idx val="3"/>
          <c:order val="3"/>
          <c:tx>
            <c:strRef>
              <c:f>Główny!$L$1</c:f>
              <c:strCache>
                <c:ptCount val="1"/>
                <c:pt idx="0">
                  <c:v>Lodera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Główny!$H$2:$H$9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Główny!$L$2:$L$9</c:f>
              <c:numCache>
                <c:formatCode>General</c:formatCode>
                <c:ptCount val="8"/>
                <c:pt idx="0">
                  <c:v>1284</c:v>
                </c:pt>
                <c:pt idx="1">
                  <c:v>1380</c:v>
                </c:pt>
                <c:pt idx="2">
                  <c:v>1486</c:v>
                </c:pt>
                <c:pt idx="3">
                  <c:v>1599</c:v>
                </c:pt>
                <c:pt idx="4">
                  <c:v>1724</c:v>
                </c:pt>
                <c:pt idx="5">
                  <c:v>1772</c:v>
                </c:pt>
                <c:pt idx="6">
                  <c:v>1658</c:v>
                </c:pt>
                <c:pt idx="7">
                  <c:v>1492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647400"/>
        <c:axId val="151551352"/>
        <c:axId val="0"/>
      </c:bar3DChart>
      <c:catAx>
        <c:axId val="5436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51352"/>
        <c:crosses val="autoZero"/>
        <c:auto val="1"/>
        <c:lblAlgn val="ctr"/>
        <c:lblOffset val="100"/>
        <c:noMultiLvlLbl val="0"/>
      </c:catAx>
      <c:valAx>
        <c:axId val="1515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64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11</xdr:row>
      <xdr:rowOff>19050</xdr:rowOff>
    </xdr:from>
    <xdr:to>
      <xdr:col>14</xdr:col>
      <xdr:colOff>552450</xdr:colOff>
      <xdr:row>25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O33" sqref="O33"/>
    </sheetView>
  </sheetViews>
  <sheetFormatPr defaultRowHeight="15" x14ac:dyDescent="0.25"/>
  <cols>
    <col min="1" max="1" width="3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t="s">
        <v>5</v>
      </c>
      <c r="B2">
        <v>237</v>
      </c>
      <c r="C2">
        <v>198</v>
      </c>
      <c r="D2">
        <v>207</v>
      </c>
      <c r="E2">
        <v>312</v>
      </c>
      <c r="H2">
        <v>2005</v>
      </c>
      <c r="I2">
        <f>SUM(B2:B5)</f>
        <v>972</v>
      </c>
      <c r="J2">
        <f>SUM(C2:C5)</f>
        <v>822</v>
      </c>
      <c r="K2">
        <f>SUM(D2:D5)</f>
        <v>864</v>
      </c>
      <c r="L2">
        <f>SUM(E2:E5)</f>
        <v>1284</v>
      </c>
    </row>
    <row r="3" spans="1:12" x14ac:dyDescent="0.25">
      <c r="A3" t="s">
        <v>6</v>
      </c>
      <c r="B3">
        <f>ROUNDDOWN(B2*1.02,0)</f>
        <v>241</v>
      </c>
      <c r="C3">
        <f>ROUNDDOWN(C2*1.027,0)</f>
        <v>203</v>
      </c>
      <c r="D3">
        <f>ROUNDDOWN(D2*1.03,0)</f>
        <v>213</v>
      </c>
      <c r="E3">
        <f>ROUNDDOWN(E2*1.02,0)</f>
        <v>318</v>
      </c>
      <c r="H3">
        <v>2006</v>
      </c>
      <c r="I3">
        <f>SUM(B6:B9)</f>
        <v>1042</v>
      </c>
      <c r="J3">
        <f t="shared" ref="J3:L3" si="0">SUM(C6:C9)</f>
        <v>905</v>
      </c>
      <c r="K3">
        <f t="shared" si="0"/>
        <v>963</v>
      </c>
      <c r="L3">
        <f t="shared" si="0"/>
        <v>1380</v>
      </c>
    </row>
    <row r="4" spans="1:12" x14ac:dyDescent="0.25">
      <c r="A4" t="s">
        <v>7</v>
      </c>
      <c r="B4">
        <f t="shared" ref="B4:B21" si="1">ROUNDDOWN(B3*1.02,0)</f>
        <v>245</v>
      </c>
      <c r="C4">
        <f t="shared" ref="C4:C33" si="2">ROUNDDOWN(C3*1.027,0)</f>
        <v>208</v>
      </c>
      <c r="D4">
        <f t="shared" ref="D4:D21" si="3">ROUNDDOWN(D3*1.03,0)</f>
        <v>219</v>
      </c>
      <c r="E4">
        <f t="shared" ref="E4:E20" si="4">ROUNDDOWN(E3*1.02,0)</f>
        <v>324</v>
      </c>
      <c r="H4">
        <v>2007</v>
      </c>
      <c r="I4">
        <f>SUM(B10:B13)</f>
        <v>1122</v>
      </c>
      <c r="J4">
        <f t="shared" ref="J4:L4" si="5">SUM(C10:C13)</f>
        <v>1000</v>
      </c>
      <c r="K4">
        <f t="shared" si="5"/>
        <v>1075</v>
      </c>
      <c r="L4">
        <f t="shared" si="5"/>
        <v>1486</v>
      </c>
    </row>
    <row r="5" spans="1:12" x14ac:dyDescent="0.25">
      <c r="A5" t="s">
        <v>8</v>
      </c>
      <c r="B5">
        <f t="shared" si="1"/>
        <v>249</v>
      </c>
      <c r="C5">
        <f t="shared" si="2"/>
        <v>213</v>
      </c>
      <c r="D5">
        <f t="shared" si="3"/>
        <v>225</v>
      </c>
      <c r="E5">
        <f t="shared" si="4"/>
        <v>330</v>
      </c>
      <c r="H5">
        <v>2008</v>
      </c>
      <c r="I5">
        <f>SUM(B14:B17)</f>
        <v>1203</v>
      </c>
      <c r="J5">
        <f t="shared" ref="J5:L5" si="6">SUM(C14:C17)</f>
        <v>1102</v>
      </c>
      <c r="K5">
        <f t="shared" si="6"/>
        <v>1201</v>
      </c>
      <c r="L5">
        <f t="shared" si="6"/>
        <v>1599</v>
      </c>
    </row>
    <row r="6" spans="1:12" x14ac:dyDescent="0.25">
      <c r="A6" t="s">
        <v>9</v>
      </c>
      <c r="B6">
        <f t="shared" si="1"/>
        <v>253</v>
      </c>
      <c r="C6">
        <f t="shared" si="2"/>
        <v>218</v>
      </c>
      <c r="D6">
        <f t="shared" si="3"/>
        <v>231</v>
      </c>
      <c r="E6">
        <f t="shared" si="4"/>
        <v>336</v>
      </c>
      <c r="H6">
        <v>2009</v>
      </c>
      <c r="I6">
        <f>SUM(B18:B21)</f>
        <v>1296</v>
      </c>
      <c r="J6">
        <f t="shared" ref="J6:L6" si="7">SUM(C18:C21)</f>
        <v>1217</v>
      </c>
      <c r="K6">
        <f t="shared" si="7"/>
        <v>1343</v>
      </c>
      <c r="L6">
        <f t="shared" si="7"/>
        <v>1724</v>
      </c>
    </row>
    <row r="7" spans="1:12" x14ac:dyDescent="0.25">
      <c r="A7" t="s">
        <v>10</v>
      </c>
      <c r="B7">
        <f t="shared" si="1"/>
        <v>258</v>
      </c>
      <c r="C7">
        <f t="shared" si="2"/>
        <v>223</v>
      </c>
      <c r="D7">
        <f t="shared" si="3"/>
        <v>237</v>
      </c>
      <c r="E7">
        <f t="shared" si="4"/>
        <v>342</v>
      </c>
      <c r="H7">
        <v>2010</v>
      </c>
      <c r="I7">
        <f>SUM(B22:B25)</f>
        <v>1332</v>
      </c>
      <c r="J7">
        <f t="shared" ref="J7:L7" si="8">SUM(C22:C25)</f>
        <v>1264</v>
      </c>
      <c r="K7">
        <f t="shared" si="8"/>
        <v>1400</v>
      </c>
      <c r="L7">
        <f t="shared" si="8"/>
        <v>1772</v>
      </c>
    </row>
    <row r="8" spans="1:12" x14ac:dyDescent="0.25">
      <c r="A8" t="s">
        <v>14</v>
      </c>
      <c r="B8">
        <f t="shared" si="1"/>
        <v>263</v>
      </c>
      <c r="C8">
        <f t="shared" si="2"/>
        <v>229</v>
      </c>
      <c r="D8">
        <f t="shared" si="3"/>
        <v>244</v>
      </c>
      <c r="E8">
        <f t="shared" si="4"/>
        <v>348</v>
      </c>
      <c r="H8">
        <v>2011</v>
      </c>
      <c r="I8">
        <f>SUM(B26:B29)</f>
        <v>1292</v>
      </c>
      <c r="J8">
        <f t="shared" ref="J8:L8" si="9">SUM(C26:C29)</f>
        <v>1224</v>
      </c>
      <c r="K8">
        <f t="shared" si="9"/>
        <v>1330</v>
      </c>
      <c r="L8">
        <f t="shared" si="9"/>
        <v>1658</v>
      </c>
    </row>
    <row r="9" spans="1:12" x14ac:dyDescent="0.25">
      <c r="A9" t="s">
        <v>11</v>
      </c>
      <c r="B9">
        <f t="shared" si="1"/>
        <v>268</v>
      </c>
      <c r="C9">
        <f t="shared" si="2"/>
        <v>235</v>
      </c>
      <c r="D9">
        <f t="shared" si="3"/>
        <v>251</v>
      </c>
      <c r="E9">
        <f t="shared" si="4"/>
        <v>354</v>
      </c>
      <c r="H9">
        <v>2012</v>
      </c>
      <c r="I9">
        <f>SUM(B30:B33)</f>
        <v>1228</v>
      </c>
      <c r="J9">
        <f t="shared" ref="J9:L9" si="10">SUM(C30:C33)</f>
        <v>1160</v>
      </c>
      <c r="K9">
        <f t="shared" si="10"/>
        <v>1224</v>
      </c>
      <c r="L9">
        <f t="shared" si="10"/>
        <v>1492</v>
      </c>
    </row>
    <row r="10" spans="1:12" x14ac:dyDescent="0.25">
      <c r="A10" t="s">
        <v>12</v>
      </c>
      <c r="B10">
        <f t="shared" si="1"/>
        <v>273</v>
      </c>
      <c r="C10">
        <f t="shared" si="2"/>
        <v>241</v>
      </c>
      <c r="D10">
        <f t="shared" si="3"/>
        <v>258</v>
      </c>
      <c r="E10">
        <f t="shared" si="4"/>
        <v>361</v>
      </c>
    </row>
    <row r="11" spans="1:12" x14ac:dyDescent="0.25">
      <c r="A11" t="s">
        <v>13</v>
      </c>
      <c r="B11">
        <f t="shared" si="1"/>
        <v>278</v>
      </c>
      <c r="C11">
        <f t="shared" si="2"/>
        <v>247</v>
      </c>
      <c r="D11">
        <f t="shared" si="3"/>
        <v>265</v>
      </c>
      <c r="E11">
        <f t="shared" si="4"/>
        <v>368</v>
      </c>
    </row>
    <row r="12" spans="1:12" x14ac:dyDescent="0.25">
      <c r="A12" t="s">
        <v>18</v>
      </c>
      <c r="B12">
        <f t="shared" si="1"/>
        <v>283</v>
      </c>
      <c r="C12">
        <f t="shared" si="2"/>
        <v>253</v>
      </c>
      <c r="D12">
        <f t="shared" si="3"/>
        <v>272</v>
      </c>
      <c r="E12">
        <f t="shared" si="4"/>
        <v>375</v>
      </c>
    </row>
    <row r="13" spans="1:12" x14ac:dyDescent="0.25">
      <c r="A13" t="s">
        <v>15</v>
      </c>
      <c r="B13">
        <f t="shared" si="1"/>
        <v>288</v>
      </c>
      <c r="C13">
        <f t="shared" si="2"/>
        <v>259</v>
      </c>
      <c r="D13">
        <f t="shared" si="3"/>
        <v>280</v>
      </c>
      <c r="E13">
        <f t="shared" si="4"/>
        <v>382</v>
      </c>
    </row>
    <row r="14" spans="1:12" x14ac:dyDescent="0.25">
      <c r="A14" t="s">
        <v>16</v>
      </c>
      <c r="B14">
        <f t="shared" si="1"/>
        <v>293</v>
      </c>
      <c r="C14">
        <f t="shared" si="2"/>
        <v>265</v>
      </c>
      <c r="D14">
        <f t="shared" si="3"/>
        <v>288</v>
      </c>
      <c r="E14">
        <f t="shared" si="4"/>
        <v>389</v>
      </c>
    </row>
    <row r="15" spans="1:12" x14ac:dyDescent="0.25">
      <c r="A15" t="s">
        <v>17</v>
      </c>
      <c r="B15">
        <f t="shared" si="1"/>
        <v>298</v>
      </c>
      <c r="C15">
        <f t="shared" si="2"/>
        <v>272</v>
      </c>
      <c r="D15">
        <f t="shared" si="3"/>
        <v>296</v>
      </c>
      <c r="E15">
        <f t="shared" si="4"/>
        <v>396</v>
      </c>
    </row>
    <row r="16" spans="1:12" x14ac:dyDescent="0.25">
      <c r="A16" t="s">
        <v>22</v>
      </c>
      <c r="B16">
        <f t="shared" si="1"/>
        <v>303</v>
      </c>
      <c r="C16">
        <f t="shared" si="2"/>
        <v>279</v>
      </c>
      <c r="D16">
        <f t="shared" si="3"/>
        <v>304</v>
      </c>
      <c r="E16">
        <f t="shared" si="4"/>
        <v>403</v>
      </c>
    </row>
    <row r="17" spans="1:5" x14ac:dyDescent="0.25">
      <c r="A17" t="s">
        <v>19</v>
      </c>
      <c r="B17">
        <f t="shared" si="1"/>
        <v>309</v>
      </c>
      <c r="C17">
        <f t="shared" si="2"/>
        <v>286</v>
      </c>
      <c r="D17">
        <f t="shared" si="3"/>
        <v>313</v>
      </c>
      <c r="E17">
        <f t="shared" si="4"/>
        <v>411</v>
      </c>
    </row>
    <row r="18" spans="1:5" x14ac:dyDescent="0.25">
      <c r="A18" t="s">
        <v>20</v>
      </c>
      <c r="B18">
        <f t="shared" si="1"/>
        <v>315</v>
      </c>
      <c r="C18">
        <f t="shared" si="2"/>
        <v>293</v>
      </c>
      <c r="D18">
        <f t="shared" si="3"/>
        <v>322</v>
      </c>
      <c r="E18">
        <f t="shared" si="4"/>
        <v>419</v>
      </c>
    </row>
    <row r="19" spans="1:5" x14ac:dyDescent="0.25">
      <c r="A19" t="s">
        <v>21</v>
      </c>
      <c r="B19">
        <f t="shared" si="1"/>
        <v>321</v>
      </c>
      <c r="C19">
        <f t="shared" si="2"/>
        <v>300</v>
      </c>
      <c r="D19">
        <f t="shared" si="3"/>
        <v>331</v>
      </c>
      <c r="E19">
        <f t="shared" si="4"/>
        <v>427</v>
      </c>
    </row>
    <row r="20" spans="1:5" x14ac:dyDescent="0.25">
      <c r="A20" t="s">
        <v>23</v>
      </c>
      <c r="B20">
        <f t="shared" si="1"/>
        <v>327</v>
      </c>
      <c r="C20">
        <f t="shared" si="2"/>
        <v>308</v>
      </c>
      <c r="D20">
        <f t="shared" si="3"/>
        <v>340</v>
      </c>
      <c r="E20">
        <f t="shared" si="4"/>
        <v>435</v>
      </c>
    </row>
    <row r="21" spans="1:5" x14ac:dyDescent="0.25">
      <c r="A21" t="s">
        <v>24</v>
      </c>
      <c r="B21">
        <f t="shared" si="1"/>
        <v>333</v>
      </c>
      <c r="C21">
        <f t="shared" si="2"/>
        <v>316</v>
      </c>
      <c r="D21">
        <f t="shared" si="3"/>
        <v>350</v>
      </c>
      <c r="E21">
        <f>ROUNDDOWN(E20*1.02,0)</f>
        <v>443</v>
      </c>
    </row>
    <row r="22" spans="1:5" x14ac:dyDescent="0.25">
      <c r="A22" t="s">
        <v>25</v>
      </c>
      <c r="B22">
        <f>B21</f>
        <v>333</v>
      </c>
      <c r="C22">
        <f t="shared" ref="C22:E25" si="11">C21</f>
        <v>316</v>
      </c>
      <c r="D22">
        <f t="shared" si="11"/>
        <v>350</v>
      </c>
      <c r="E22">
        <f t="shared" si="11"/>
        <v>443</v>
      </c>
    </row>
    <row r="23" spans="1:5" x14ac:dyDescent="0.25">
      <c r="A23" t="s">
        <v>26</v>
      </c>
      <c r="B23">
        <f t="shared" ref="B23:B25" si="12">B22</f>
        <v>333</v>
      </c>
      <c r="C23">
        <f t="shared" si="11"/>
        <v>316</v>
      </c>
      <c r="D23">
        <f t="shared" si="11"/>
        <v>350</v>
      </c>
      <c r="E23">
        <f t="shared" si="11"/>
        <v>443</v>
      </c>
    </row>
    <row r="24" spans="1:5" x14ac:dyDescent="0.25">
      <c r="A24" t="s">
        <v>27</v>
      </c>
      <c r="B24">
        <f t="shared" si="12"/>
        <v>333</v>
      </c>
      <c r="C24">
        <f t="shared" si="11"/>
        <v>316</v>
      </c>
      <c r="D24">
        <f t="shared" si="11"/>
        <v>350</v>
      </c>
      <c r="E24">
        <f t="shared" si="11"/>
        <v>443</v>
      </c>
    </row>
    <row r="25" spans="1:5" x14ac:dyDescent="0.25">
      <c r="A25" t="s">
        <v>28</v>
      </c>
      <c r="B25">
        <f t="shared" si="12"/>
        <v>333</v>
      </c>
      <c r="C25">
        <f t="shared" si="11"/>
        <v>316</v>
      </c>
      <c r="D25">
        <f t="shared" si="11"/>
        <v>350</v>
      </c>
      <c r="E25">
        <f t="shared" si="11"/>
        <v>443</v>
      </c>
    </row>
    <row r="26" spans="1:5" x14ac:dyDescent="0.25">
      <c r="A26" t="s">
        <v>29</v>
      </c>
      <c r="B26">
        <f>ROUNDDOWN(B25*0.99,0)</f>
        <v>329</v>
      </c>
      <c r="C26">
        <f>ROUNDDOWN(C25*0.988,0)</f>
        <v>312</v>
      </c>
      <c r="D26">
        <f>ROUNDDOWN(D25*0.981,0)</f>
        <v>343</v>
      </c>
      <c r="E26">
        <f>ROUNDDOWN(E25*0.975,0)</f>
        <v>431</v>
      </c>
    </row>
    <row r="27" spans="1:5" x14ac:dyDescent="0.25">
      <c r="A27" t="s">
        <v>30</v>
      </c>
      <c r="B27">
        <f t="shared" ref="B27:B33" si="13">ROUNDDOWN(B26*0.99,0)</f>
        <v>325</v>
      </c>
      <c r="C27">
        <f t="shared" ref="C27:C33" si="14">ROUNDDOWN(C26*0.988,0)</f>
        <v>308</v>
      </c>
      <c r="D27">
        <f t="shared" ref="D27:D33" si="15">ROUNDDOWN(D26*0.981,0)</f>
        <v>336</v>
      </c>
      <c r="E27">
        <f t="shared" ref="E27:E33" si="16">ROUNDDOWN(E26*0.975,0)</f>
        <v>420</v>
      </c>
    </row>
    <row r="28" spans="1:5" x14ac:dyDescent="0.25">
      <c r="A28" t="s">
        <v>31</v>
      </c>
      <c r="B28">
        <f t="shared" si="13"/>
        <v>321</v>
      </c>
      <c r="C28">
        <f t="shared" si="14"/>
        <v>304</v>
      </c>
      <c r="D28">
        <f t="shared" si="15"/>
        <v>329</v>
      </c>
      <c r="E28">
        <f t="shared" si="16"/>
        <v>409</v>
      </c>
    </row>
    <row r="29" spans="1:5" x14ac:dyDescent="0.25">
      <c r="A29" t="s">
        <v>32</v>
      </c>
      <c r="B29" s="1">
        <f t="shared" si="13"/>
        <v>317</v>
      </c>
      <c r="C29" s="1">
        <f t="shared" si="14"/>
        <v>300</v>
      </c>
      <c r="D29" s="1">
        <f t="shared" si="15"/>
        <v>322</v>
      </c>
      <c r="E29" s="1">
        <f t="shared" si="16"/>
        <v>398</v>
      </c>
    </row>
    <row r="30" spans="1:5" x14ac:dyDescent="0.25">
      <c r="A30" t="s">
        <v>33</v>
      </c>
      <c r="B30">
        <f t="shared" si="13"/>
        <v>313</v>
      </c>
      <c r="C30">
        <f t="shared" si="14"/>
        <v>296</v>
      </c>
      <c r="D30">
        <f t="shared" si="15"/>
        <v>315</v>
      </c>
      <c r="E30">
        <f t="shared" si="16"/>
        <v>388</v>
      </c>
    </row>
    <row r="31" spans="1:5" x14ac:dyDescent="0.25">
      <c r="A31" t="s">
        <v>34</v>
      </c>
      <c r="B31">
        <f t="shared" si="13"/>
        <v>309</v>
      </c>
      <c r="C31">
        <f t="shared" si="14"/>
        <v>292</v>
      </c>
      <c r="D31">
        <f t="shared" si="15"/>
        <v>309</v>
      </c>
      <c r="E31">
        <f t="shared" si="16"/>
        <v>378</v>
      </c>
    </row>
    <row r="32" spans="1:5" x14ac:dyDescent="0.25">
      <c r="A32" t="s">
        <v>35</v>
      </c>
      <c r="B32">
        <f t="shared" si="13"/>
        <v>305</v>
      </c>
      <c r="C32">
        <f t="shared" si="14"/>
        <v>288</v>
      </c>
      <c r="D32">
        <f t="shared" si="15"/>
        <v>303</v>
      </c>
      <c r="E32">
        <f t="shared" si="16"/>
        <v>368</v>
      </c>
    </row>
    <row r="33" spans="1:5" x14ac:dyDescent="0.25">
      <c r="A33" t="s">
        <v>36</v>
      </c>
      <c r="B33">
        <f t="shared" si="13"/>
        <v>301</v>
      </c>
      <c r="C33">
        <f t="shared" si="14"/>
        <v>284</v>
      </c>
      <c r="D33">
        <f t="shared" si="15"/>
        <v>297</v>
      </c>
      <c r="E33">
        <f t="shared" si="16"/>
        <v>358</v>
      </c>
    </row>
    <row r="34" spans="1:5" x14ac:dyDescent="0.25">
      <c r="A34" t="s">
        <v>37</v>
      </c>
      <c r="B34">
        <f t="shared" ref="B34:B44" si="17">ROUNDDOWN(B33*0.99,0)</f>
        <v>297</v>
      </c>
      <c r="C34">
        <f t="shared" ref="C34:C44" si="18">ROUNDDOWN(C33*0.988,0)</f>
        <v>280</v>
      </c>
      <c r="D34">
        <f t="shared" ref="D34:D44" si="19">ROUNDDOWN(D33*0.981,0)</f>
        <v>291</v>
      </c>
      <c r="E34">
        <f t="shared" ref="E34:E44" si="20">ROUNDDOWN(E33*0.975,0)</f>
        <v>349</v>
      </c>
    </row>
    <row r="35" spans="1:5" x14ac:dyDescent="0.25">
      <c r="A35" t="s">
        <v>38</v>
      </c>
      <c r="B35">
        <f t="shared" si="17"/>
        <v>294</v>
      </c>
      <c r="C35">
        <f t="shared" si="18"/>
        <v>276</v>
      </c>
      <c r="D35">
        <f t="shared" si="19"/>
        <v>285</v>
      </c>
      <c r="E35">
        <f t="shared" si="20"/>
        <v>340</v>
      </c>
    </row>
    <row r="36" spans="1:5" x14ac:dyDescent="0.25">
      <c r="A36" t="s">
        <v>39</v>
      </c>
      <c r="B36">
        <f t="shared" si="17"/>
        <v>291</v>
      </c>
      <c r="C36">
        <f t="shared" si="18"/>
        <v>272</v>
      </c>
      <c r="D36">
        <f t="shared" si="19"/>
        <v>279</v>
      </c>
      <c r="E36">
        <f t="shared" si="20"/>
        <v>331</v>
      </c>
    </row>
    <row r="37" spans="1:5" x14ac:dyDescent="0.25">
      <c r="A37" t="s">
        <v>40</v>
      </c>
      <c r="B37">
        <f t="shared" si="17"/>
        <v>288</v>
      </c>
      <c r="C37">
        <f t="shared" si="18"/>
        <v>268</v>
      </c>
      <c r="D37">
        <f t="shared" si="19"/>
        <v>273</v>
      </c>
      <c r="E37">
        <f t="shared" si="20"/>
        <v>322</v>
      </c>
    </row>
    <row r="38" spans="1:5" x14ac:dyDescent="0.25">
      <c r="A38" t="s">
        <v>41</v>
      </c>
      <c r="B38">
        <f t="shared" si="17"/>
        <v>285</v>
      </c>
      <c r="C38">
        <f t="shared" si="18"/>
        <v>264</v>
      </c>
      <c r="D38">
        <f t="shared" si="19"/>
        <v>267</v>
      </c>
      <c r="E38">
        <f t="shared" si="20"/>
        <v>313</v>
      </c>
    </row>
    <row r="39" spans="1:5" x14ac:dyDescent="0.25">
      <c r="A39" t="s">
        <v>42</v>
      </c>
      <c r="B39">
        <f t="shared" si="17"/>
        <v>282</v>
      </c>
      <c r="C39">
        <f t="shared" si="18"/>
        <v>260</v>
      </c>
      <c r="D39">
        <f t="shared" si="19"/>
        <v>261</v>
      </c>
      <c r="E39" s="1">
        <f t="shared" si="20"/>
        <v>305</v>
      </c>
    </row>
    <row r="40" spans="1:5" x14ac:dyDescent="0.25">
      <c r="A40" t="s">
        <v>43</v>
      </c>
      <c r="B40">
        <f t="shared" si="17"/>
        <v>279</v>
      </c>
      <c r="C40">
        <f t="shared" si="18"/>
        <v>256</v>
      </c>
      <c r="D40">
        <f t="shared" si="19"/>
        <v>256</v>
      </c>
      <c r="E40">
        <f t="shared" si="20"/>
        <v>297</v>
      </c>
    </row>
    <row r="41" spans="1:5" x14ac:dyDescent="0.25">
      <c r="A41" t="s">
        <v>44</v>
      </c>
      <c r="B41">
        <f t="shared" si="17"/>
        <v>276</v>
      </c>
      <c r="C41">
        <f t="shared" si="18"/>
        <v>252</v>
      </c>
      <c r="D41">
        <f t="shared" si="19"/>
        <v>251</v>
      </c>
      <c r="E41">
        <f t="shared" si="20"/>
        <v>289</v>
      </c>
    </row>
    <row r="42" spans="1:5" x14ac:dyDescent="0.25">
      <c r="A42" t="s">
        <v>45</v>
      </c>
      <c r="B42">
        <f t="shared" si="17"/>
        <v>273</v>
      </c>
      <c r="C42">
        <f t="shared" si="18"/>
        <v>248</v>
      </c>
      <c r="D42">
        <f t="shared" si="19"/>
        <v>246</v>
      </c>
      <c r="E42">
        <f t="shared" si="20"/>
        <v>281</v>
      </c>
    </row>
    <row r="43" spans="1:5" x14ac:dyDescent="0.25">
      <c r="A43" t="s">
        <v>46</v>
      </c>
      <c r="B43">
        <f t="shared" si="17"/>
        <v>270</v>
      </c>
      <c r="C43">
        <f t="shared" si="18"/>
        <v>245</v>
      </c>
      <c r="D43">
        <f t="shared" si="19"/>
        <v>241</v>
      </c>
      <c r="E43">
        <f t="shared" si="20"/>
        <v>273</v>
      </c>
    </row>
    <row r="44" spans="1:5" x14ac:dyDescent="0.25">
      <c r="A44" t="s">
        <v>47</v>
      </c>
      <c r="B44">
        <f t="shared" si="17"/>
        <v>267</v>
      </c>
      <c r="C44">
        <f t="shared" si="18"/>
        <v>242</v>
      </c>
      <c r="D44">
        <f t="shared" si="19"/>
        <v>236</v>
      </c>
      <c r="E44">
        <f t="shared" si="20"/>
        <v>266</v>
      </c>
    </row>
    <row r="45" spans="1:5" x14ac:dyDescent="0.25">
      <c r="A45" s="2" t="s">
        <v>48</v>
      </c>
      <c r="B45" s="2">
        <f>COUNTIF(B2:B33,"&gt;300")</f>
        <v>18</v>
      </c>
      <c r="C45" s="2">
        <f t="shared" ref="C45:E45" si="21">COUNTIF(C2:C33,"&gt;300")</f>
        <v>9</v>
      </c>
      <c r="D45" s="2">
        <f t="shared" si="21"/>
        <v>17</v>
      </c>
      <c r="E45" s="2">
        <f t="shared" si="21"/>
        <v>32</v>
      </c>
    </row>
    <row r="46" spans="1:5" x14ac:dyDescent="0.25">
      <c r="A46" s="2" t="s">
        <v>49</v>
      </c>
      <c r="B46" s="2">
        <f>SUM(B2:E25)</f>
        <v>29368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Główny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2018-01-29T17:27:29Z</dcterms:created>
  <dcterms:modified xsi:type="dcterms:W3CDTF">2018-01-29T17:52:31Z</dcterms:modified>
</cp:coreProperties>
</file>