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8505" activeTab="1"/>
  </bookViews>
  <sheets>
    <sheet name="Plan1" sheetId="1" r:id="rId1"/>
    <sheet name="Plan2" sheetId="2" r:id="rId2"/>
  </sheets>
  <calcPr calcId="145621"/>
</workbook>
</file>

<file path=xl/calcChain.xml><?xml version="1.0" encoding="utf-8"?>
<calcChain xmlns="http://schemas.openxmlformats.org/spreadsheetml/2006/main">
  <c r="B5" i="2" l="1"/>
  <c r="C5" i="2"/>
  <c r="B6" i="2"/>
  <c r="C6" i="2"/>
  <c r="B2" i="2"/>
  <c r="C2" i="2"/>
  <c r="E15" i="1"/>
  <c r="C7" i="1"/>
  <c r="B7" i="1"/>
  <c r="C6" i="1"/>
  <c r="C5" i="1"/>
  <c r="C4" i="1"/>
  <c r="B6" i="1"/>
  <c r="B5" i="1"/>
  <c r="B4" i="1"/>
  <c r="C2" i="1"/>
  <c r="B2" i="1"/>
  <c r="C15" i="2" l="1"/>
  <c r="B15" i="1"/>
  <c r="C15" i="1"/>
  <c r="B15" i="2" l="1"/>
  <c r="D15" i="2" s="1"/>
  <c r="E15" i="2" s="1"/>
  <c r="D15" i="1"/>
</calcChain>
</file>

<file path=xl/sharedStrings.xml><?xml version="1.0" encoding="utf-8"?>
<sst xmlns="http://schemas.openxmlformats.org/spreadsheetml/2006/main" count="17" uniqueCount="7">
  <si>
    <t>VALOR TOTAL</t>
  </si>
  <si>
    <t>ACRESC FIN</t>
  </si>
  <si>
    <t>FRETE</t>
  </si>
  <si>
    <t>ICMS</t>
  </si>
  <si>
    <t>PIS</t>
  </si>
  <si>
    <t>COFINS</t>
  </si>
  <si>
    <t>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</si>
</sst>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3" width="14.28515625" style="1" bestFit="1" customWidth="1"/>
    <col min="4" max="4" width="14.28515625" bestFit="1" customWidth="1"/>
    <col min="5" max="5" width="13.28515625" bestFit="1" customWidth="1"/>
  </cols>
  <sheetData>
    <row r="1" spans="1:5" x14ac:dyDescent="0.25">
      <c r="A1" t="s">
        <v>0</v>
      </c>
      <c r="B1" s="1">
        <v>150000</v>
      </c>
      <c r="C1" s="1">
        <v>150000</v>
      </c>
    </row>
    <row r="2" spans="1:5" x14ac:dyDescent="0.25">
      <c r="A2" t="s">
        <v>1</v>
      </c>
      <c r="B2" s="1">
        <f>B1*10%</f>
        <v>15000</v>
      </c>
      <c r="C2" s="1">
        <f>C1*10%</f>
        <v>15000</v>
      </c>
    </row>
    <row r="3" spans="1:5" x14ac:dyDescent="0.25">
      <c r="A3" t="s">
        <v>2</v>
      </c>
      <c r="B3" s="1">
        <v>280</v>
      </c>
      <c r="C3" s="1">
        <v>280</v>
      </c>
    </row>
    <row r="4" spans="1:5" x14ac:dyDescent="0.25">
      <c r="A4" t="s">
        <v>3</v>
      </c>
      <c r="B4" s="1">
        <f>-SUM(B1:B3)*18%</f>
        <v>-29750.399999999998</v>
      </c>
      <c r="C4" s="1">
        <f>-SUM(C1:C3)*18%</f>
        <v>-29750.399999999998</v>
      </c>
    </row>
    <row r="5" spans="1:5" x14ac:dyDescent="0.25">
      <c r="A5" t="s">
        <v>4</v>
      </c>
      <c r="B5" s="1">
        <f>-SUM(B1:B2)*1.65%</f>
        <v>-2722.5</v>
      </c>
      <c r="C5" s="1">
        <f>-SUM(C1:C2)*0.65%</f>
        <v>-1072.5</v>
      </c>
    </row>
    <row r="6" spans="1:5" x14ac:dyDescent="0.25">
      <c r="A6" t="s">
        <v>5</v>
      </c>
      <c r="B6" s="1">
        <f>-SUM(B1:B2)*7.6%</f>
        <v>-12540</v>
      </c>
      <c r="C6" s="1">
        <f>-SUM(C1:C2)*3%</f>
        <v>-4950</v>
      </c>
    </row>
    <row r="7" spans="1:5" x14ac:dyDescent="0.25">
      <c r="A7" t="s">
        <v>1</v>
      </c>
      <c r="B7" s="1">
        <f>-B1*10%</f>
        <v>-15000</v>
      </c>
      <c r="C7" s="1">
        <f>-C1*10%</f>
        <v>-15000</v>
      </c>
    </row>
    <row r="8" spans="1:5" x14ac:dyDescent="0.25">
      <c r="A8" t="s">
        <v>2</v>
      </c>
      <c r="B8" s="1">
        <v>-280</v>
      </c>
      <c r="C8" s="1">
        <v>-280</v>
      </c>
    </row>
    <row r="15" spans="1:5" x14ac:dyDescent="0.25">
      <c r="B15" s="1">
        <f>SUM(B1:B14)</f>
        <v>104987.1</v>
      </c>
      <c r="C15" s="1">
        <f>SUM(C1:C14)</f>
        <v>114227.1</v>
      </c>
      <c r="D15" s="2">
        <f>B15+C15</f>
        <v>219214.2</v>
      </c>
      <c r="E15" s="2">
        <f>D15/3</f>
        <v>73071.400000000009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/>
  </sheetViews>
  <sheetFormatPr defaultRowHeight="15" x14ac:dyDescent="0.25"/>
  <cols>
    <col min="1" max="1" width="13.140625" bestFit="1" customWidth="1"/>
    <col min="2" max="3" width="14.28515625" style="1" bestFit="1" customWidth="1"/>
    <col min="4" max="5" width="14.28515625" bestFit="1" customWidth="1"/>
  </cols>
  <sheetData>
    <row r="1" spans="1:5" x14ac:dyDescent="0.25">
      <c r="A1" t="s">
        <v>0</v>
      </c>
      <c r="B1" s="1">
        <v>150000</v>
      </c>
      <c r="C1" s="1">
        <v>150000</v>
      </c>
    </row>
    <row r="2" spans="1:5" x14ac:dyDescent="0.25">
      <c r="A2" t="s">
        <v>1</v>
      </c>
      <c r="B2" s="1">
        <f>B1*10%</f>
        <v>15000</v>
      </c>
      <c r="C2" s="1">
        <f>C1*10%</f>
        <v>15000</v>
      </c>
    </row>
    <row r="3" spans="1:5" x14ac:dyDescent="0.25">
      <c r="A3" t="s">
        <v>2</v>
      </c>
      <c r="B3" s="1">
        <v>280</v>
      </c>
      <c r="C3" s="1">
        <v>280</v>
      </c>
    </row>
    <row r="4" spans="1:5" x14ac:dyDescent="0.25">
      <c r="A4" t="s">
        <v>3</v>
      </c>
    </row>
    <row r="5" spans="1:5" x14ac:dyDescent="0.25">
      <c r="A5" t="s">
        <v>4</v>
      </c>
      <c r="B5" s="1">
        <f>-SUM(B1:B2)*1.65%</f>
        <v>-2722.5</v>
      </c>
      <c r="C5" s="1">
        <f>-SUM(C1:C2)*0.65%</f>
        <v>-1072.5</v>
      </c>
    </row>
    <row r="6" spans="1:5" x14ac:dyDescent="0.25">
      <c r="A6" t="s">
        <v>5</v>
      </c>
      <c r="B6" s="1">
        <f>-SUM(B1:B2)*7.6%</f>
        <v>-12540</v>
      </c>
      <c r="C6" s="1">
        <f>-SUM(C1:C2)*3%</f>
        <v>-4950</v>
      </c>
    </row>
    <row r="7" spans="1:5" x14ac:dyDescent="0.25">
      <c r="A7" t="s">
        <v>1</v>
      </c>
    </row>
    <row r="8" spans="1:5" x14ac:dyDescent="0.25">
      <c r="A8" t="s">
        <v>2</v>
      </c>
    </row>
    <row r="9" spans="1:5" x14ac:dyDescent="0.25">
      <c r="A9" t="s">
        <v>6</v>
      </c>
      <c r="B9" s="1">
        <v>16500</v>
      </c>
    </row>
    <row r="15" spans="1:5" x14ac:dyDescent="0.25">
      <c r="B15" s="1">
        <f>SUM(B1:B14)</f>
        <v>166517.5</v>
      </c>
      <c r="C15" s="1">
        <f>SUM(C1:C14)</f>
        <v>159257.5</v>
      </c>
      <c r="D15" s="2">
        <f>B15+C15</f>
        <v>325775</v>
      </c>
      <c r="E15" s="2">
        <f>D15/3</f>
        <v>108591.66666666667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TOTVS</dc:creator>
  <cp:lastModifiedBy>TOTVS</cp:lastModifiedBy>
  <dcterms:created xsi:type="dcterms:W3CDTF">2014-04-27T02:03:31Z</dcterms:created>
  <dcterms:modified xsi:type="dcterms:W3CDTF">2014-04-27T05:22:40Z</dcterms:modified>
</cp:coreProperties>
</file>