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8505" activeTab="1"/>
  </bookViews>
  <sheets>
    <sheet name="Plan1" sheetId="1" r:id="rId1"/>
    <sheet name="Plan2" sheetId="3" r:id="rId2"/>
  </sheets>
  <calcPr calcId="145621"/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C16" i="1" l="1"/>
  <c r="D21" i="3" l="1"/>
  <c r="D20" i="3"/>
  <c r="D19" i="3"/>
  <c r="D18" i="3"/>
  <c r="D17" i="3"/>
  <c r="D16" i="3"/>
  <c r="C16" i="3"/>
  <c r="C18" i="3"/>
  <c r="C17" i="3"/>
  <c r="C21" i="3"/>
  <c r="C20" i="3"/>
  <c r="C19" i="3"/>
  <c r="C5" i="3"/>
  <c r="B5" i="3"/>
  <c r="F3" i="3"/>
  <c r="D3" i="3"/>
  <c r="F2" i="3"/>
  <c r="D2" i="3"/>
  <c r="B10" i="3" s="1"/>
  <c r="D2" i="1"/>
  <c r="D3" i="1"/>
  <c r="D5" i="1" s="1"/>
  <c r="C5" i="1"/>
  <c r="F3" i="1"/>
  <c r="F2" i="1"/>
  <c r="B8" i="3" l="1"/>
  <c r="D5" i="3"/>
  <c r="B9" i="3"/>
  <c r="F5" i="3"/>
  <c r="F5" i="1"/>
  <c r="B5" i="1"/>
  <c r="B12" i="3" l="1"/>
  <c r="B8" i="1"/>
  <c r="B10" i="1"/>
  <c r="B9" i="1"/>
  <c r="C23" i="3" l="1"/>
  <c r="C17" i="1"/>
  <c r="C20" i="1"/>
  <c r="C18" i="1"/>
  <c r="C21" i="1"/>
  <c r="B12" i="1"/>
  <c r="C19" i="1"/>
  <c r="C10" i="3" l="1"/>
  <c r="D23" i="3"/>
  <c r="C8" i="3"/>
  <c r="C9" i="3"/>
  <c r="C23" i="1"/>
  <c r="C9" i="1"/>
  <c r="C12" i="3" l="1"/>
  <c r="C8" i="1"/>
  <c r="D23" i="1"/>
  <c r="C10" i="1"/>
  <c r="C12" i="1" l="1"/>
</calcChain>
</file>

<file path=xl/sharedStrings.xml><?xml version="1.0" encoding="utf-8"?>
<sst xmlns="http://schemas.openxmlformats.org/spreadsheetml/2006/main" count="66" uniqueCount="15">
  <si>
    <t>Produto</t>
  </si>
  <si>
    <t>Valor Bruto</t>
  </si>
  <si>
    <t>0100260</t>
  </si>
  <si>
    <t>0200035</t>
  </si>
  <si>
    <t>Valor IPI</t>
  </si>
  <si>
    <t>Valor s/ IPI</t>
  </si>
  <si>
    <t>Parcelas</t>
  </si>
  <si>
    <t>A</t>
  </si>
  <si>
    <t>B</t>
  </si>
  <si>
    <t>C</t>
  </si>
  <si>
    <t>Valor</t>
  </si>
  <si>
    <t>Comissão</t>
  </si>
  <si>
    <t>% Comissão</t>
  </si>
  <si>
    <t>Comissao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</si>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</sst>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4" fontId="2" fillId="0" borderId="0" xfId="2" applyFont="1"/>
    <xf numFmtId="0" fontId="2" fillId="0" borderId="0" xfId="0" quotePrefix="1" applyFont="1"/>
    <xf numFmtId="43" fontId="2" fillId="0" borderId="0" xfId="1" applyFont="1"/>
    <xf numFmtId="43" fontId="2" fillId="0" borderId="0" xfId="0" applyNumberFormat="1" applyFont="1"/>
    <xf numFmtId="0" fontId="2" fillId="2" borderId="1" xfId="0" applyFont="1" applyFill="1" applyBorder="1"/>
    <xf numFmtId="44" fontId="2" fillId="2" borderId="1" xfId="2" applyFont="1" applyFill="1" applyBorder="1"/>
    <xf numFmtId="0" fontId="2" fillId="0" borderId="1" xfId="0" quotePrefix="1" applyFont="1" applyBorder="1"/>
    <xf numFmtId="43" fontId="2" fillId="0" borderId="1" xfId="1" applyFont="1" applyBorder="1"/>
    <xf numFmtId="164" fontId="2" fillId="0" borderId="1" xfId="0" applyNumberFormat="1" applyFont="1" applyBorder="1"/>
    <xf numFmtId="0" fontId="2" fillId="0" borderId="1" xfId="0" applyFont="1" applyBorder="1"/>
    <xf numFmtId="44" fontId="2" fillId="0" borderId="1" xfId="0" applyNumberFormat="1" applyFont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workbookViewId="0">
      <selection activeCell="A5" sqref="A5"/>
    </sheetView>
  </sheetViews>
  <sheetFormatPr defaultRowHeight="11.25" x14ac:dyDescent="0.2"/>
  <cols>
    <col min="1" max="1" width="9" style="1" bestFit="1" customWidth="1"/>
    <col min="2" max="2" width="14.140625" style="1" bestFit="1" customWidth="1"/>
    <col min="3" max="3" width="11" style="2" bestFit="1" customWidth="1"/>
    <col min="4" max="4" width="13.140625" style="1" bestFit="1" customWidth="1"/>
    <col min="5" max="5" width="11" style="1" bestFit="1" customWidth="1"/>
    <col min="6" max="6" width="9" style="1" bestFit="1" customWidth="1"/>
    <col min="7" max="16384" width="9.140625" style="1"/>
  </cols>
  <sheetData>
    <row r="1" spans="1:7" x14ac:dyDescent="0.2">
      <c r="A1" s="6" t="s">
        <v>0</v>
      </c>
      <c r="B1" s="7" t="s">
        <v>1</v>
      </c>
      <c r="C1" s="6" t="s">
        <v>4</v>
      </c>
      <c r="D1" s="6" t="s">
        <v>5</v>
      </c>
      <c r="E1" s="6" t="s">
        <v>12</v>
      </c>
      <c r="F1" s="6" t="s">
        <v>11</v>
      </c>
    </row>
    <row r="2" spans="1:7" x14ac:dyDescent="0.2">
      <c r="A2" s="8" t="s">
        <v>2</v>
      </c>
      <c r="B2" s="9">
        <v>2022.24</v>
      </c>
      <c r="C2" s="9">
        <v>183.84</v>
      </c>
      <c r="D2" s="9">
        <f>B2-C2</f>
        <v>1838.4</v>
      </c>
      <c r="E2" s="10">
        <v>4.7010000000000003E-2</v>
      </c>
      <c r="F2" s="9">
        <f>B2*E2</f>
        <v>95.065502400000014</v>
      </c>
    </row>
    <row r="3" spans="1:7" x14ac:dyDescent="0.2">
      <c r="A3" s="8" t="s">
        <v>3</v>
      </c>
      <c r="B3" s="9">
        <v>4307.3999999999996</v>
      </c>
      <c r="C3" s="9">
        <v>0</v>
      </c>
      <c r="D3" s="9">
        <f>B3-C3</f>
        <v>4307.3999999999996</v>
      </c>
      <c r="E3" s="10">
        <v>2.3505000000000002E-2</v>
      </c>
      <c r="F3" s="9">
        <f>B3*E3</f>
        <v>101.245437</v>
      </c>
    </row>
    <row r="4" spans="1:7" x14ac:dyDescent="0.2">
      <c r="A4" s="8"/>
      <c r="B4" s="9"/>
      <c r="C4" s="9"/>
      <c r="D4" s="9"/>
      <c r="E4" s="11"/>
      <c r="F4" s="11"/>
    </row>
    <row r="5" spans="1:7" x14ac:dyDescent="0.2">
      <c r="A5" s="8" t="s">
        <v>14</v>
      </c>
      <c r="B5" s="9">
        <f>SUM(B2:B3)</f>
        <v>6329.6399999999994</v>
      </c>
      <c r="C5" s="9">
        <f t="shared" ref="C5:F5" si="0">SUM(C2:C3)</f>
        <v>183.84</v>
      </c>
      <c r="D5" s="9">
        <f t="shared" si="0"/>
        <v>6145.7999999999993</v>
      </c>
      <c r="E5" s="11"/>
      <c r="F5" s="9">
        <f t="shared" si="0"/>
        <v>196.3109394</v>
      </c>
      <c r="G5" s="5"/>
    </row>
    <row r="7" spans="1:7" x14ac:dyDescent="0.2">
      <c r="A7" s="6" t="s">
        <v>6</v>
      </c>
      <c r="B7" s="7" t="s">
        <v>10</v>
      </c>
      <c r="C7" s="6" t="s">
        <v>13</v>
      </c>
    </row>
    <row r="8" spans="1:7" x14ac:dyDescent="0.2">
      <c r="A8" s="11" t="s">
        <v>7</v>
      </c>
      <c r="B8" s="9">
        <f>(SUM($D$2:$D$3)/3)+C2</f>
        <v>2232.44</v>
      </c>
      <c r="C8" s="12">
        <f>D16+D19</f>
        <v>69.238123108760703</v>
      </c>
      <c r="D8" s="4"/>
    </row>
    <row r="9" spans="1:7" x14ac:dyDescent="0.2">
      <c r="A9" s="11" t="s">
        <v>8</v>
      </c>
      <c r="B9" s="9">
        <f>SUM($D$2:$D$3)/3</f>
        <v>2048.6</v>
      </c>
      <c r="C9" s="12">
        <f>D17+D20</f>
        <v>63.53640814561966</v>
      </c>
      <c r="D9" s="4"/>
    </row>
    <row r="10" spans="1:7" x14ac:dyDescent="0.2">
      <c r="A10" s="11" t="s">
        <v>9</v>
      </c>
      <c r="B10" s="9">
        <f>SUM($D$2:$D$3)/3</f>
        <v>2048.6</v>
      </c>
      <c r="C10" s="12">
        <f>D18+D21</f>
        <v>63.53640814561966</v>
      </c>
      <c r="D10" s="4"/>
    </row>
    <row r="11" spans="1:7" x14ac:dyDescent="0.2">
      <c r="A11" s="11"/>
      <c r="B11" s="9"/>
      <c r="C11" s="11"/>
      <c r="D11" s="4"/>
    </row>
    <row r="12" spans="1:7" x14ac:dyDescent="0.2">
      <c r="A12" s="8" t="s">
        <v>14</v>
      </c>
      <c r="B12" s="9">
        <f>SUM(B8:B10)</f>
        <v>6329.6399999999994</v>
      </c>
      <c r="C12" s="9">
        <f>SUM(C8:C10)</f>
        <v>196.3109394</v>
      </c>
      <c r="D12" s="4"/>
    </row>
    <row r="13" spans="1:7" x14ac:dyDescent="0.2">
      <c r="A13" s="3"/>
    </row>
    <row r="15" spans="1:7" x14ac:dyDescent="0.2">
      <c r="A15" s="6" t="s">
        <v>0</v>
      </c>
      <c r="B15" s="6" t="s">
        <v>6</v>
      </c>
      <c r="C15" s="7" t="s">
        <v>10</v>
      </c>
      <c r="D15" s="6" t="s">
        <v>11</v>
      </c>
    </row>
    <row r="16" spans="1:7" x14ac:dyDescent="0.2">
      <c r="A16" s="8" t="s">
        <v>2</v>
      </c>
      <c r="B16" s="11" t="s">
        <v>7</v>
      </c>
      <c r="C16" s="9">
        <f>($B$8/($B$2+$B$3))*$B$2</f>
        <v>713.23637135761282</v>
      </c>
      <c r="D16" s="9">
        <f>C16*$E$2</f>
        <v>33.529241817521381</v>
      </c>
      <c r="E16" s="4"/>
    </row>
    <row r="17" spans="1:5" x14ac:dyDescent="0.2">
      <c r="A17" s="8" t="s">
        <v>2</v>
      </c>
      <c r="B17" s="11" t="s">
        <v>8</v>
      </c>
      <c r="C17" s="9">
        <f>($B$9/($B$2+$B$3))*$B$2</f>
        <v>654.50181432119359</v>
      </c>
      <c r="D17" s="9">
        <f t="shared" ref="D17:D18" si="1">C17*$E$2</f>
        <v>30.768130291239313</v>
      </c>
      <c r="E17" s="4"/>
    </row>
    <row r="18" spans="1:5" x14ac:dyDescent="0.2">
      <c r="A18" s="8" t="s">
        <v>2</v>
      </c>
      <c r="B18" s="11" t="s">
        <v>9</v>
      </c>
      <c r="C18" s="9">
        <f>($B$10/($B$2+$B$3))*$B$2</f>
        <v>654.50181432119359</v>
      </c>
      <c r="D18" s="9">
        <f t="shared" si="1"/>
        <v>30.768130291239313</v>
      </c>
      <c r="E18" s="4"/>
    </row>
    <row r="19" spans="1:5" x14ac:dyDescent="0.2">
      <c r="A19" s="8" t="s">
        <v>3</v>
      </c>
      <c r="B19" s="11" t="s">
        <v>7</v>
      </c>
      <c r="C19" s="9">
        <f>($B$8/($B$2+$B$3))*$B$3</f>
        <v>1519.2036286423872</v>
      </c>
      <c r="D19" s="9">
        <f>C19*$E$3</f>
        <v>35.708881291239315</v>
      </c>
      <c r="E19" s="4"/>
    </row>
    <row r="20" spans="1:5" x14ac:dyDescent="0.2">
      <c r="A20" s="8" t="s">
        <v>3</v>
      </c>
      <c r="B20" s="11" t="s">
        <v>8</v>
      </c>
      <c r="C20" s="9">
        <f>($B$9/($B$2+$B$3))*$B$3</f>
        <v>1394.0981856788062</v>
      </c>
      <c r="D20" s="9">
        <f t="shared" ref="D20:D21" si="2">C20*$E$3</f>
        <v>32.768277854380344</v>
      </c>
      <c r="E20" s="4"/>
    </row>
    <row r="21" spans="1:5" x14ac:dyDescent="0.2">
      <c r="A21" s="8" t="s">
        <v>3</v>
      </c>
      <c r="B21" s="11" t="s">
        <v>9</v>
      </c>
      <c r="C21" s="9">
        <f>($B$10/($B$2+$B$3))*$B$3</f>
        <v>1394.0981856788062</v>
      </c>
      <c r="D21" s="9">
        <f t="shared" si="2"/>
        <v>32.768277854380344</v>
      </c>
      <c r="E21" s="4"/>
    </row>
    <row r="22" spans="1:5" x14ac:dyDescent="0.2">
      <c r="A22" s="11"/>
      <c r="B22" s="11"/>
      <c r="C22" s="9"/>
      <c r="D22" s="9"/>
      <c r="E22" s="4"/>
    </row>
    <row r="23" spans="1:5" x14ac:dyDescent="0.2">
      <c r="A23" s="8" t="s">
        <v>14</v>
      </c>
      <c r="B23" s="11"/>
      <c r="C23" s="9">
        <f t="shared" ref="C23" si="3">SUM(C16:C21)</f>
        <v>6329.6399999999994</v>
      </c>
      <c r="D23" s="9">
        <f>SUM(D16:D21)</f>
        <v>196.31093940000005</v>
      </c>
      <c r="E23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tabSelected="1" workbookViewId="0">
      <selection activeCell="A23" sqref="A23"/>
    </sheetView>
  </sheetViews>
  <sheetFormatPr defaultRowHeight="11.25" x14ac:dyDescent="0.2"/>
  <cols>
    <col min="1" max="1" width="9" style="1" bestFit="1" customWidth="1"/>
    <col min="2" max="2" width="14.140625" style="1" bestFit="1" customWidth="1"/>
    <col min="3" max="3" width="11" style="2" bestFit="1" customWidth="1"/>
    <col min="4" max="4" width="13.140625" style="1" bestFit="1" customWidth="1"/>
    <col min="5" max="5" width="11" style="1" bestFit="1" customWidth="1"/>
    <col min="6" max="6" width="9" style="1" bestFit="1" customWidth="1"/>
    <col min="7" max="16384" width="9.140625" style="1"/>
  </cols>
  <sheetData>
    <row r="1" spans="1:7" x14ac:dyDescent="0.2">
      <c r="A1" s="6" t="s">
        <v>0</v>
      </c>
      <c r="B1" s="7" t="s">
        <v>1</v>
      </c>
      <c r="C1" s="6" t="s">
        <v>4</v>
      </c>
      <c r="D1" s="6" t="s">
        <v>5</v>
      </c>
      <c r="E1" s="6" t="s">
        <v>12</v>
      </c>
      <c r="F1" s="6" t="s">
        <v>11</v>
      </c>
    </row>
    <row r="2" spans="1:7" x14ac:dyDescent="0.2">
      <c r="A2" s="8" t="s">
        <v>2</v>
      </c>
      <c r="B2" s="9">
        <v>2022.24</v>
      </c>
      <c r="C2" s="9">
        <v>183.84</v>
      </c>
      <c r="D2" s="9">
        <f>B2-C2</f>
        <v>1838.4</v>
      </c>
      <c r="E2" s="10">
        <v>4.7010000000000003E-2</v>
      </c>
      <c r="F2" s="9">
        <f>B2*E2</f>
        <v>95.065502400000014</v>
      </c>
    </row>
    <row r="3" spans="1:7" x14ac:dyDescent="0.2">
      <c r="A3" s="8" t="s">
        <v>3</v>
      </c>
      <c r="B3" s="9">
        <v>4307.3999999999996</v>
      </c>
      <c r="C3" s="9">
        <v>0</v>
      </c>
      <c r="D3" s="9">
        <f>B3-C3</f>
        <v>4307.3999999999996</v>
      </c>
      <c r="E3" s="10">
        <v>2.3505000000000002E-2</v>
      </c>
      <c r="F3" s="9">
        <f>B3*E3</f>
        <v>101.245437</v>
      </c>
    </row>
    <row r="4" spans="1:7" x14ac:dyDescent="0.2">
      <c r="A4" s="8"/>
      <c r="B4" s="9"/>
      <c r="C4" s="9"/>
      <c r="D4" s="9"/>
      <c r="E4" s="11"/>
      <c r="F4" s="11"/>
    </row>
    <row r="5" spans="1:7" x14ac:dyDescent="0.2">
      <c r="A5" s="8" t="s">
        <v>14</v>
      </c>
      <c r="B5" s="9">
        <f>SUM(B2:B3)</f>
        <v>6329.6399999999994</v>
      </c>
      <c r="C5" s="9">
        <f t="shared" ref="C5:F5" si="0">SUM(C2:C3)</f>
        <v>183.84</v>
      </c>
      <c r="D5" s="9">
        <f t="shared" si="0"/>
        <v>6145.7999999999993</v>
      </c>
      <c r="E5" s="11"/>
      <c r="F5" s="9">
        <f t="shared" si="0"/>
        <v>196.3109394</v>
      </c>
      <c r="G5" s="5"/>
    </row>
    <row r="7" spans="1:7" x14ac:dyDescent="0.2">
      <c r="A7" s="6" t="s">
        <v>6</v>
      </c>
      <c r="B7" s="7" t="s">
        <v>10</v>
      </c>
      <c r="C7" s="6" t="s">
        <v>13</v>
      </c>
    </row>
    <row r="8" spans="1:7" x14ac:dyDescent="0.2">
      <c r="A8" s="11" t="s">
        <v>7</v>
      </c>
      <c r="B8" s="9">
        <f>C16+C19</f>
        <v>2232.44</v>
      </c>
      <c r="C8" s="12">
        <f>D16+D19</f>
        <v>71.198525400000008</v>
      </c>
      <c r="D8" s="4"/>
    </row>
    <row r="9" spans="1:7" x14ac:dyDescent="0.2">
      <c r="A9" s="11" t="s">
        <v>8</v>
      </c>
      <c r="B9" s="9">
        <f>SUM($D$2:$D$3)/3</f>
        <v>2048.6</v>
      </c>
      <c r="C9" s="12">
        <f>D17+D20</f>
        <v>62.556207000000008</v>
      </c>
      <c r="D9" s="4"/>
    </row>
    <row r="10" spans="1:7" x14ac:dyDescent="0.2">
      <c r="A10" s="11" t="s">
        <v>9</v>
      </c>
      <c r="B10" s="9">
        <f>SUM($D$2:$D$3)/3</f>
        <v>2048.6</v>
      </c>
      <c r="C10" s="12">
        <f>D18+D21</f>
        <v>62.556207000000008</v>
      </c>
      <c r="D10" s="4"/>
    </row>
    <row r="11" spans="1:7" x14ac:dyDescent="0.2">
      <c r="A11" s="11"/>
      <c r="B11" s="9"/>
      <c r="C11" s="11"/>
      <c r="D11" s="4"/>
    </row>
    <row r="12" spans="1:7" x14ac:dyDescent="0.2">
      <c r="A12" s="8" t="s">
        <v>14</v>
      </c>
      <c r="B12" s="9">
        <f>SUM(B8:B10)</f>
        <v>6329.6399999999994</v>
      </c>
      <c r="C12" s="9">
        <f>SUM(C8:C10)</f>
        <v>196.31093940000002</v>
      </c>
      <c r="D12" s="4"/>
    </row>
    <row r="13" spans="1:7" x14ac:dyDescent="0.2">
      <c r="A13" s="3"/>
    </row>
    <row r="15" spans="1:7" x14ac:dyDescent="0.2">
      <c r="A15" s="6" t="s">
        <v>0</v>
      </c>
      <c r="B15" s="6" t="s">
        <v>6</v>
      </c>
      <c r="C15" s="7" t="s">
        <v>10</v>
      </c>
      <c r="D15" s="6" t="s">
        <v>11</v>
      </c>
    </row>
    <row r="16" spans="1:7" x14ac:dyDescent="0.2">
      <c r="A16" s="8" t="s">
        <v>2</v>
      </c>
      <c r="B16" s="11" t="s">
        <v>7</v>
      </c>
      <c r="C16" s="9">
        <f>(($B$2-$C$2)/3)+$C$2</f>
        <v>796.6400000000001</v>
      </c>
      <c r="D16" s="9">
        <f>C16*$E$2</f>
        <v>37.450046400000005</v>
      </c>
      <c r="E16" s="4"/>
    </row>
    <row r="17" spans="1:5" x14ac:dyDescent="0.2">
      <c r="A17" s="8" t="s">
        <v>2</v>
      </c>
      <c r="B17" s="11" t="s">
        <v>8</v>
      </c>
      <c r="C17" s="9">
        <f>($B$2-$C$2)/3</f>
        <v>612.80000000000007</v>
      </c>
      <c r="D17" s="9">
        <f t="shared" ref="D17:D18" si="1">C17*$E$2</f>
        <v>28.807728000000004</v>
      </c>
      <c r="E17" s="4"/>
    </row>
    <row r="18" spans="1:5" x14ac:dyDescent="0.2">
      <c r="A18" s="8" t="s">
        <v>2</v>
      </c>
      <c r="B18" s="11" t="s">
        <v>9</v>
      </c>
      <c r="C18" s="9">
        <f>($B$2-$C$2)/3</f>
        <v>612.80000000000007</v>
      </c>
      <c r="D18" s="9">
        <f t="shared" si="1"/>
        <v>28.807728000000004</v>
      </c>
      <c r="E18" s="4"/>
    </row>
    <row r="19" spans="1:5" x14ac:dyDescent="0.2">
      <c r="A19" s="8" t="s">
        <v>3</v>
      </c>
      <c r="B19" s="11" t="s">
        <v>7</v>
      </c>
      <c r="C19" s="9">
        <f>($B$3)/3</f>
        <v>1435.8</v>
      </c>
      <c r="D19" s="9">
        <f>C19*$E$3</f>
        <v>33.748479000000003</v>
      </c>
      <c r="E19" s="4"/>
    </row>
    <row r="20" spans="1:5" x14ac:dyDescent="0.2">
      <c r="A20" s="8" t="s">
        <v>3</v>
      </c>
      <c r="B20" s="11" t="s">
        <v>8</v>
      </c>
      <c r="C20" s="9">
        <f t="shared" ref="C20:C21" si="2">($B$3)/3</f>
        <v>1435.8</v>
      </c>
      <c r="D20" s="9">
        <f t="shared" ref="D20:D21" si="3">C20*$E$3</f>
        <v>33.748479000000003</v>
      </c>
      <c r="E20" s="4"/>
    </row>
    <row r="21" spans="1:5" x14ac:dyDescent="0.2">
      <c r="A21" s="8" t="s">
        <v>3</v>
      </c>
      <c r="B21" s="11" t="s">
        <v>9</v>
      </c>
      <c r="C21" s="9">
        <f t="shared" si="2"/>
        <v>1435.8</v>
      </c>
      <c r="D21" s="9">
        <f t="shared" si="3"/>
        <v>33.748479000000003</v>
      </c>
      <c r="E21" s="4"/>
    </row>
    <row r="22" spans="1:5" x14ac:dyDescent="0.2">
      <c r="A22" s="11"/>
      <c r="B22" s="11"/>
      <c r="C22" s="9"/>
      <c r="D22" s="9"/>
      <c r="E22" s="4"/>
    </row>
    <row r="23" spans="1:5" x14ac:dyDescent="0.2">
      <c r="A23" s="8" t="s">
        <v>14</v>
      </c>
      <c r="B23" s="11"/>
      <c r="C23" s="9">
        <f t="shared" ref="C23" si="4">SUM(C16:C21)</f>
        <v>6329.64</v>
      </c>
      <c r="D23" s="9">
        <f>SUM(D16:D21)</f>
        <v>196.31093940000002</v>
      </c>
      <c r="E23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TOTVS</dc:creator>
  <cp:lastModifiedBy>TOTVS</cp:lastModifiedBy>
  <dcterms:created xsi:type="dcterms:W3CDTF">2014-05-08T21:48:12Z</dcterms:created>
  <dcterms:modified xsi:type="dcterms:W3CDTF">2014-05-10T16:49:59Z</dcterms:modified>
</cp:coreProperties>
</file>