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165" windowWidth="15600" windowHeight="9915"/>
  </bookViews>
  <sheets>
    <sheet name="FL CX SINTÉTICO" sheetId="10" r:id="rId1"/>
    <sheet name="INGRESSOS" sheetId="2" r:id="rId2"/>
    <sheet name="DESEMBOLSO" sheetId="3" r:id="rId3"/>
  </sheets>
  <definedNames>
    <definedName name="\p" localSheetId="0">#REF!</definedName>
    <definedName name="\p">#REF!</definedName>
    <definedName name="_xlnm._FilterDatabase" localSheetId="2" hidden="1">DESEMBOLSO!$A$10:$P$372</definedName>
    <definedName name="_Key1" localSheetId="0" hidden="1">#REF!</definedName>
    <definedName name="_Key1" hidden="1">#REF!</definedName>
    <definedName name="_Order1" hidden="1">255</definedName>
    <definedName name="_Order2" hidden="1">255</definedName>
    <definedName name="_Regression_Int" localSheetId="2" hidden="1">1</definedName>
    <definedName name="_Sort" localSheetId="0" hidden="1">#REF!</definedName>
    <definedName name="_Sort" hidden="1">#REF!</definedName>
    <definedName name="_xlnm.Extract" localSheetId="2">DESEMBOLSO!#REF!</definedName>
    <definedName name="_xlnm.Extract" localSheetId="0">#REF!</definedName>
    <definedName name="_xlnm.Extract">#REF!</definedName>
    <definedName name="_xlnm.Print_Area" localSheetId="2">DESEMBOLSO!$A$1:$O$372</definedName>
    <definedName name="_xlnm.Print_Area" localSheetId="0">'FL CX SINTÉTICO'!$A$1:$N$53</definedName>
    <definedName name="_xlnm.Print_Area" localSheetId="1">INGRESSOS!$A$1:$O$67</definedName>
    <definedName name="Área_impressão_IM" localSheetId="2">DESEMBOLSO!$A$5:$A$371</definedName>
    <definedName name="Banco_dados_IM" localSheetId="2">DESEMBOLSO!#REF!</definedName>
    <definedName name="Banco_dados_IM" localSheetId="0">#REF!</definedName>
    <definedName name="Banco_dados_IM">#REF!</definedName>
    <definedName name="_xlnm.Database" localSheetId="2">DESEMBOLSO!#REF!</definedName>
    <definedName name="_xlnm.Database" localSheetId="0">#REF!</definedName>
    <definedName name="_xlnm.Database">#REF!</definedName>
    <definedName name="_xlnm.Criteria" localSheetId="2">DESEMBOLSO!#REF!</definedName>
    <definedName name="_xlnm.Criteria" localSheetId="0">#REF!</definedName>
    <definedName name="_xlnm.Criteria">#REF!</definedName>
    <definedName name="Critérios_IM" localSheetId="2">DESEMBOLSO!#REF!</definedName>
    <definedName name="Critérios_IM" localSheetId="0">#REF!</definedName>
    <definedName name="Critérios_IM">#REF!</definedName>
    <definedName name="Extrair_IM" localSheetId="2">DESEMBOLSO!#REF!</definedName>
    <definedName name="Extrair_IM" localSheetId="0">#REF!</definedName>
    <definedName name="Extrair_IM">#REF!</definedName>
    <definedName name="JUNHO1" localSheetId="0">#REF!</definedName>
    <definedName name="JUNHO1">#REF!</definedName>
    <definedName name="LISTA">#N/A</definedName>
    <definedName name="MESJUNHO" localSheetId="0">#REF!</definedName>
    <definedName name="MESJUNHO">#REF!</definedName>
    <definedName name="OCULTAR" localSheetId="0">#REF!</definedName>
    <definedName name="OCULTAR">#REF!</definedName>
    <definedName name="PO" localSheetId="0">#REF!</definedName>
    <definedName name="PO">#REF!</definedName>
    <definedName name="_xlnm.Print_Titles" localSheetId="2">DESEMBOLSO!$1:$7</definedName>
    <definedName name="_xlnm.Print_Titles" localSheetId="1">INGRESSOS!$1:$7</definedName>
  </definedNames>
  <calcPr calcId="145621"/>
  <fileRecoveryPr autoRecover="0"/>
</workbook>
</file>

<file path=xl/calcChain.xml><?xml version="1.0" encoding="utf-8"?>
<calcChain xmlns="http://schemas.openxmlformats.org/spreadsheetml/2006/main">
  <c r="C176" i="3" l="1"/>
  <c r="C173" i="3"/>
  <c r="C28" i="2"/>
  <c r="D249" i="3" l="1"/>
  <c r="E249" i="3"/>
  <c r="F249" i="3"/>
  <c r="G249" i="3"/>
  <c r="H249" i="3"/>
  <c r="I249" i="3"/>
  <c r="J249" i="3"/>
  <c r="K249" i="3"/>
  <c r="L249" i="3"/>
  <c r="M249" i="3"/>
  <c r="N249" i="3"/>
  <c r="C249" i="3"/>
  <c r="O251" i="3" l="1"/>
  <c r="O199" i="3" l="1"/>
  <c r="O243" i="3"/>
  <c r="O242" i="3"/>
  <c r="O122" i="3"/>
  <c r="D120" i="3"/>
  <c r="E120" i="3"/>
  <c r="F120" i="3"/>
  <c r="G120" i="3"/>
  <c r="H120" i="3"/>
  <c r="I120" i="3"/>
  <c r="J120" i="3"/>
  <c r="K120" i="3"/>
  <c r="L120" i="3"/>
  <c r="M120" i="3"/>
  <c r="C120" i="3"/>
  <c r="N120" i="3" l="1"/>
  <c r="O123" i="3"/>
  <c r="O160" i="3"/>
  <c r="O161" i="3"/>
  <c r="O241" i="3" l="1"/>
  <c r="O137" i="3"/>
  <c r="D117" i="3" l="1"/>
  <c r="E117" i="3"/>
  <c r="F117" i="3"/>
  <c r="G117" i="3"/>
  <c r="H117" i="3"/>
  <c r="I117" i="3"/>
  <c r="J117" i="3"/>
  <c r="K117" i="3"/>
  <c r="L117" i="3"/>
  <c r="M117" i="3"/>
  <c r="N117" i="3"/>
  <c r="C117" i="3"/>
  <c r="O118" i="3"/>
  <c r="O136" i="3" l="1"/>
  <c r="O240" i="3" l="1"/>
  <c r="O285" i="3" l="1"/>
  <c r="O198" i="3"/>
  <c r="O200" i="3"/>
  <c r="O197" i="3" l="1"/>
  <c r="O286" i="3" l="1"/>
  <c r="O162" i="3" l="1"/>
  <c r="O209" i="3" l="1"/>
  <c r="O210" i="3" l="1"/>
  <c r="O90" i="3" l="1"/>
  <c r="O91" i="3"/>
  <c r="O153" i="3" l="1"/>
  <c r="O154" i="3" l="1"/>
  <c r="O114" i="3" l="1"/>
  <c r="O115" i="3"/>
  <c r="I176" i="3" l="1"/>
  <c r="O135" i="3" l="1"/>
  <c r="O170" i="3" l="1"/>
  <c r="O168" i="3" l="1"/>
  <c r="O169" i="3" l="1"/>
  <c r="O187" i="3" l="1"/>
  <c r="O112" i="3"/>
  <c r="O113" i="3"/>
  <c r="O134" i="3" l="1"/>
  <c r="O171" i="3" l="1"/>
  <c r="H342" i="3" l="1"/>
  <c r="O152" i="3"/>
  <c r="H28" i="2"/>
  <c r="O71" i="3" l="1"/>
  <c r="O39" i="3" l="1"/>
  <c r="D146" i="3" l="1"/>
  <c r="E146" i="3"/>
  <c r="F146" i="3"/>
  <c r="G146" i="3"/>
  <c r="H146" i="3"/>
  <c r="C146" i="3"/>
  <c r="N146" i="3" l="1"/>
  <c r="M146" i="3"/>
  <c r="L146" i="3"/>
  <c r="J146" i="3"/>
  <c r="I146" i="3"/>
  <c r="K146" i="3" l="1"/>
  <c r="O151" i="3"/>
  <c r="O111" i="3"/>
  <c r="O238" i="3" l="1"/>
  <c r="O239" i="3"/>
  <c r="O149" i="3"/>
  <c r="O150" i="3"/>
  <c r="O72" i="3" l="1"/>
  <c r="O353" i="3" l="1"/>
  <c r="O354" i="3"/>
  <c r="O355" i="3"/>
  <c r="O25" i="3" l="1"/>
  <c r="O15" i="3"/>
  <c r="O110" i="3" l="1"/>
  <c r="O284" i="3" l="1"/>
  <c r="O34" i="3" l="1"/>
  <c r="O116" i="3" l="1"/>
  <c r="O33" i="3" l="1"/>
  <c r="O21" i="3"/>
  <c r="O220" i="3"/>
  <c r="O221" i="3"/>
  <c r="O108" i="3" l="1"/>
  <c r="O282" i="3" l="1"/>
  <c r="O283" i="3"/>
  <c r="O237" i="3" l="1"/>
  <c r="D211" i="3" l="1"/>
  <c r="J211" i="3"/>
  <c r="K211" i="3"/>
  <c r="L211" i="3"/>
  <c r="M211" i="3"/>
  <c r="N211" i="3"/>
  <c r="C211" i="3"/>
  <c r="O215" i="3"/>
  <c r="O109" i="3" l="1"/>
  <c r="O144" i="3"/>
  <c r="O366" i="3"/>
  <c r="I211" i="3" l="1"/>
  <c r="H211" i="3"/>
  <c r="O13" i="3" l="1"/>
  <c r="O204" i="3"/>
  <c r="D202" i="3"/>
  <c r="E202" i="3"/>
  <c r="F202" i="3"/>
  <c r="G202" i="3"/>
  <c r="H202" i="3"/>
  <c r="I202" i="3"/>
  <c r="J202" i="3"/>
  <c r="K202" i="3"/>
  <c r="L202" i="3"/>
  <c r="M202" i="3"/>
  <c r="N202" i="3"/>
  <c r="C202" i="3"/>
  <c r="O365" i="3" l="1"/>
  <c r="O367" i="3"/>
  <c r="D176" i="3"/>
  <c r="E176" i="3"/>
  <c r="D173" i="3"/>
  <c r="O208" i="3" l="1"/>
  <c r="O166" i="3" l="1"/>
  <c r="O167" i="3"/>
  <c r="C172" i="3" l="1"/>
  <c r="O219" i="3"/>
  <c r="O107" i="3" l="1"/>
  <c r="O23" i="3" l="1"/>
  <c r="O105" i="3" l="1"/>
  <c r="O106" i="3" l="1"/>
  <c r="B22" i="10" l="1"/>
  <c r="B21" i="10"/>
  <c r="B20" i="10"/>
  <c r="B19" i="10"/>
  <c r="B18" i="10"/>
  <c r="B16" i="10"/>
  <c r="B15" i="10"/>
  <c r="B17" i="10" l="1"/>
  <c r="B14" i="10"/>
  <c r="B13" i="10" s="1"/>
  <c r="B44" i="10"/>
  <c r="B43" i="10"/>
  <c r="B41" i="10"/>
  <c r="O133" i="3" l="1"/>
  <c r="O213" i="3"/>
  <c r="O315" i="3" l="1"/>
  <c r="O233" i="3" l="1"/>
  <c r="O145" i="3" l="1"/>
  <c r="N56" i="3" l="1"/>
  <c r="M56" i="3"/>
  <c r="L56" i="3"/>
  <c r="K56" i="3"/>
  <c r="J56" i="3"/>
  <c r="I56" i="3"/>
  <c r="H56" i="3"/>
  <c r="G56" i="3"/>
  <c r="F56" i="3"/>
  <c r="E56" i="3"/>
  <c r="D56" i="3"/>
  <c r="C56" i="3"/>
  <c r="O57" i="3"/>
  <c r="O225" i="3"/>
  <c r="O56" i="3" l="1"/>
  <c r="O38" i="3" l="1"/>
  <c r="O30" i="2" l="1"/>
  <c r="O29" i="2"/>
  <c r="N28" i="2"/>
  <c r="M28" i="2"/>
  <c r="L28" i="2"/>
  <c r="K28" i="2"/>
  <c r="J28" i="2"/>
  <c r="I28" i="2"/>
  <c r="G28" i="2"/>
  <c r="F28" i="2"/>
  <c r="E28" i="2"/>
  <c r="D28" i="2"/>
  <c r="H27" i="2"/>
  <c r="G27" i="2"/>
  <c r="F27" i="2" l="1"/>
  <c r="N27" i="2"/>
  <c r="M27" i="2"/>
  <c r="L27" i="2"/>
  <c r="K27" i="2"/>
  <c r="J27" i="2"/>
  <c r="I27" i="2"/>
  <c r="E27" i="2"/>
  <c r="D27" i="2"/>
  <c r="C27" i="2"/>
  <c r="O32" i="2"/>
  <c r="O31" i="2"/>
  <c r="O28" i="2" l="1"/>
  <c r="O17" i="2"/>
  <c r="O37" i="3" l="1"/>
  <c r="O53" i="3"/>
  <c r="N51" i="3" l="1"/>
  <c r="M51" i="3"/>
  <c r="L51" i="3"/>
  <c r="K51" i="3"/>
  <c r="J51" i="3"/>
  <c r="I51" i="3"/>
  <c r="H51" i="3"/>
  <c r="G51" i="3"/>
  <c r="F51" i="3"/>
  <c r="E51" i="3"/>
  <c r="D51" i="3"/>
  <c r="C51" i="3"/>
  <c r="O54" i="3"/>
  <c r="O104" i="3" l="1"/>
  <c r="O102" i="3"/>
  <c r="O101" i="3"/>
  <c r="O235" i="3" l="1"/>
  <c r="O195" i="3"/>
  <c r="O103" i="3"/>
  <c r="O236" i="3"/>
  <c r="O196" i="3"/>
  <c r="G211" i="3" l="1"/>
  <c r="F211" i="3"/>
  <c r="E211" i="3"/>
  <c r="O234" i="3"/>
  <c r="O244" i="3"/>
  <c r="O207" i="3"/>
  <c r="G205" i="3" l="1"/>
  <c r="F205" i="3"/>
  <c r="E205" i="3"/>
  <c r="D205" i="3"/>
  <c r="H205" i="3"/>
  <c r="I205" i="3"/>
  <c r="J205" i="3"/>
  <c r="K205" i="3"/>
  <c r="L205" i="3"/>
  <c r="M205" i="3"/>
  <c r="N205" i="3"/>
  <c r="C205" i="3"/>
  <c r="O165" i="3"/>
  <c r="O100" i="3" l="1"/>
  <c r="O132" i="3"/>
  <c r="O214" i="3" l="1"/>
  <c r="O45" i="3" l="1"/>
  <c r="O46" i="3"/>
  <c r="O47" i="3"/>
  <c r="O48" i="3"/>
  <c r="O49" i="3"/>
  <c r="O31" i="3"/>
  <c r="O32" i="3" l="1"/>
  <c r="E30" i="3"/>
  <c r="M30" i="3"/>
  <c r="I30" i="3"/>
  <c r="G30" i="3"/>
  <c r="K30" i="3"/>
  <c r="C30" i="3"/>
  <c r="N30" i="3"/>
  <c r="J30" i="3"/>
  <c r="F30" i="3"/>
  <c r="L30" i="3"/>
  <c r="H30" i="3"/>
  <c r="D30" i="3"/>
  <c r="O30" i="3" l="1"/>
  <c r="O190" i="3" l="1"/>
  <c r="O191" i="3"/>
  <c r="O192" i="3"/>
  <c r="O193" i="3"/>
  <c r="O194" i="3"/>
  <c r="O189" i="3" l="1"/>
  <c r="N173" i="3" l="1"/>
  <c r="M173" i="3"/>
  <c r="L173" i="3"/>
  <c r="K173" i="3"/>
  <c r="J173" i="3"/>
  <c r="I173" i="3"/>
  <c r="H173" i="3"/>
  <c r="G173" i="3"/>
  <c r="E173" i="3"/>
  <c r="E172" i="3" s="1"/>
  <c r="F173" i="3"/>
  <c r="O119" i="3" l="1"/>
  <c r="O117" i="3" l="1"/>
  <c r="O94" i="3"/>
  <c r="O97" i="3"/>
  <c r="O98" i="3"/>
  <c r="O99" i="3"/>
  <c r="O96" i="3" l="1"/>
  <c r="O95" i="3"/>
  <c r="O93" i="3" l="1"/>
  <c r="D254" i="3" l="1"/>
  <c r="E254" i="3"/>
  <c r="F254" i="3"/>
  <c r="G254" i="3"/>
  <c r="H254" i="3"/>
  <c r="I254" i="3"/>
  <c r="J254" i="3"/>
  <c r="K254" i="3"/>
  <c r="L254" i="3"/>
  <c r="M254" i="3"/>
  <c r="N254" i="3"/>
  <c r="O256" i="3"/>
  <c r="C254" i="3"/>
  <c r="D18" i="2" l="1"/>
  <c r="E18" i="2"/>
  <c r="F18" i="2"/>
  <c r="G18" i="2"/>
  <c r="H18" i="2"/>
  <c r="I18" i="2"/>
  <c r="J18" i="2"/>
  <c r="K18" i="2"/>
  <c r="L18" i="2"/>
  <c r="M18" i="2"/>
  <c r="C18" i="2"/>
  <c r="D9" i="2"/>
  <c r="E9" i="2"/>
  <c r="F9" i="2"/>
  <c r="G9" i="2"/>
  <c r="H9" i="2"/>
  <c r="I9" i="2"/>
  <c r="J9" i="2"/>
  <c r="K9" i="2"/>
  <c r="L9" i="2"/>
  <c r="M9" i="2"/>
  <c r="N9" i="2"/>
  <c r="C9" i="2"/>
  <c r="O188" i="3" l="1"/>
  <c r="O92" i="3"/>
  <c r="D333" i="3" l="1"/>
  <c r="E333" i="3"/>
  <c r="C333" i="3"/>
  <c r="O361" i="3" l="1"/>
  <c r="O344" i="3"/>
  <c r="L333" i="3"/>
  <c r="O362" i="3"/>
  <c r="O343" i="3"/>
  <c r="H333" i="3"/>
  <c r="O337" i="3"/>
  <c r="O360" i="3"/>
  <c r="O363" i="3"/>
  <c r="F333" i="3"/>
  <c r="N333" i="3"/>
  <c r="M333" i="3"/>
  <c r="O336" i="3"/>
  <c r="G333" i="3"/>
  <c r="K333" i="3"/>
  <c r="O338" i="3"/>
  <c r="O340" i="3"/>
  <c r="J333" i="3"/>
  <c r="I333" i="3"/>
  <c r="O335" i="3"/>
  <c r="O339" i="3"/>
  <c r="O334" i="3"/>
  <c r="N176" i="3" l="1"/>
  <c r="M176" i="3"/>
  <c r="K176" i="3"/>
  <c r="J176" i="3"/>
  <c r="G176" i="3"/>
  <c r="F176" i="3"/>
  <c r="D172" i="3" l="1"/>
  <c r="O178" i="3"/>
  <c r="O177" i="3"/>
  <c r="H176" i="3"/>
  <c r="L176" i="3"/>
  <c r="O174" i="3"/>
  <c r="O173" i="3" l="1"/>
  <c r="O176" i="3"/>
  <c r="O364" i="3"/>
  <c r="O141" i="3" l="1"/>
  <c r="K172" i="3"/>
  <c r="J172" i="3"/>
  <c r="I172" i="3"/>
  <c r="H172" i="3"/>
  <c r="G172" i="3"/>
  <c r="F172" i="3"/>
  <c r="O232" i="3"/>
  <c r="O346" i="3" l="1"/>
  <c r="O345" i="3" l="1"/>
  <c r="E142" i="3" l="1"/>
  <c r="F142" i="3"/>
  <c r="G142" i="3"/>
  <c r="H142" i="3"/>
  <c r="I142" i="3"/>
  <c r="J142" i="3"/>
  <c r="K142" i="3"/>
  <c r="L142" i="3"/>
  <c r="M142" i="3"/>
  <c r="N142" i="3"/>
  <c r="O24" i="2" l="1"/>
  <c r="O25" i="2"/>
  <c r="O15" i="2"/>
  <c r="O16" i="2"/>
  <c r="N350" i="3" l="1"/>
  <c r="M350" i="3" l="1"/>
  <c r="L350" i="3"/>
  <c r="K350" i="3"/>
  <c r="J350" i="3"/>
  <c r="I350" i="3"/>
  <c r="H350" i="3"/>
  <c r="G350" i="3"/>
  <c r="F350" i="3"/>
  <c r="E350" i="3"/>
  <c r="D350" i="3"/>
  <c r="C350" i="3"/>
  <c r="O358" i="3"/>
  <c r="O357" i="3"/>
  <c r="O186" i="3" l="1"/>
  <c r="O359" i="3"/>
  <c r="O341" i="3" l="1"/>
  <c r="N172" i="3"/>
  <c r="M172" i="3"/>
  <c r="L172" i="3"/>
  <c r="O333" i="3" l="1"/>
  <c r="O185" i="3"/>
  <c r="O231" i="3"/>
  <c r="D142" i="3" l="1"/>
  <c r="C142" i="3"/>
  <c r="O311" i="3" l="1"/>
  <c r="O312" i="3"/>
  <c r="O313" i="3"/>
  <c r="O314" i="3"/>
  <c r="O40" i="3" l="1"/>
  <c r="G35" i="3"/>
  <c r="H35" i="3"/>
  <c r="I35" i="3"/>
  <c r="J35" i="3"/>
  <c r="K35" i="3"/>
  <c r="L35" i="3"/>
  <c r="M35" i="3"/>
  <c r="N35" i="3"/>
  <c r="F35" i="3"/>
  <c r="E35" i="3"/>
  <c r="D35" i="3"/>
  <c r="C35" i="3"/>
  <c r="O16" i="3" l="1"/>
  <c r="O12" i="3" l="1"/>
  <c r="O14" i="3"/>
  <c r="O27" i="3"/>
  <c r="O29" i="3"/>
  <c r="O17" i="3" l="1"/>
  <c r="O36" i="3"/>
  <c r="O44" i="3"/>
  <c r="O50" i="3"/>
  <c r="O52" i="3"/>
  <c r="O59" i="3"/>
  <c r="O61" i="3"/>
  <c r="O63" i="3"/>
  <c r="O64" i="3"/>
  <c r="O65" i="3"/>
  <c r="O66" i="3"/>
  <c r="O67" i="3"/>
  <c r="O68" i="3"/>
  <c r="O69" i="3"/>
  <c r="O70" i="3"/>
  <c r="N62" i="3"/>
  <c r="M62" i="3"/>
  <c r="L62" i="3"/>
  <c r="J62" i="3"/>
  <c r="I62" i="3"/>
  <c r="H62" i="3"/>
  <c r="G62" i="3"/>
  <c r="F62" i="3"/>
  <c r="E62" i="3"/>
  <c r="D62" i="3"/>
  <c r="N60" i="3"/>
  <c r="M60" i="3"/>
  <c r="L60" i="3"/>
  <c r="K60" i="3"/>
  <c r="J60" i="3"/>
  <c r="I60" i="3"/>
  <c r="H60" i="3"/>
  <c r="G60" i="3"/>
  <c r="F60" i="3"/>
  <c r="E60" i="3"/>
  <c r="D60" i="3"/>
  <c r="N58" i="3"/>
  <c r="M58" i="3"/>
  <c r="L58" i="3"/>
  <c r="K58" i="3"/>
  <c r="J58" i="3"/>
  <c r="I58" i="3"/>
  <c r="H58" i="3"/>
  <c r="G58" i="3"/>
  <c r="F58" i="3"/>
  <c r="E58" i="3"/>
  <c r="D58" i="3"/>
  <c r="N43" i="3"/>
  <c r="M43" i="3"/>
  <c r="L43" i="3"/>
  <c r="K43" i="3"/>
  <c r="J43" i="3"/>
  <c r="I43" i="3"/>
  <c r="H43" i="3"/>
  <c r="G43" i="3"/>
  <c r="F43" i="3"/>
  <c r="E43" i="3"/>
  <c r="D43" i="3"/>
  <c r="J41" i="3"/>
  <c r="I41" i="3"/>
  <c r="H41" i="3"/>
  <c r="G41" i="3"/>
  <c r="F41" i="3"/>
  <c r="E41" i="3"/>
  <c r="D41" i="3"/>
  <c r="N28" i="3"/>
  <c r="M28" i="3"/>
  <c r="L28" i="3"/>
  <c r="K28" i="3"/>
  <c r="J28" i="3"/>
  <c r="I28" i="3"/>
  <c r="H28" i="3"/>
  <c r="G28" i="3"/>
  <c r="F28" i="3"/>
  <c r="E28" i="3"/>
  <c r="N26" i="3"/>
  <c r="M26" i="3"/>
  <c r="L26" i="3"/>
  <c r="K26" i="3"/>
  <c r="J26" i="3"/>
  <c r="I26" i="3"/>
  <c r="H26" i="3"/>
  <c r="G26" i="3"/>
  <c r="F26" i="3"/>
  <c r="E26" i="3"/>
  <c r="N24" i="3"/>
  <c r="M24" i="3"/>
  <c r="L24" i="3"/>
  <c r="K24" i="3"/>
  <c r="J24" i="3"/>
  <c r="I24" i="3"/>
  <c r="H24" i="3"/>
  <c r="G24" i="3"/>
  <c r="F24" i="3"/>
  <c r="E24" i="3"/>
  <c r="D24" i="3"/>
  <c r="N22" i="3"/>
  <c r="M22" i="3"/>
  <c r="L22" i="3"/>
  <c r="K22" i="3"/>
  <c r="J22" i="3"/>
  <c r="I22" i="3"/>
  <c r="H22" i="3"/>
  <c r="G22" i="3"/>
  <c r="F22" i="3"/>
  <c r="E22" i="3"/>
  <c r="D22" i="3"/>
  <c r="O51" i="3" l="1"/>
  <c r="O43" i="3"/>
  <c r="O58" i="3"/>
  <c r="O60" i="3"/>
  <c r="O22" i="3"/>
  <c r="O35" i="3"/>
  <c r="O24" i="3"/>
  <c r="O55" i="3" l="1"/>
  <c r="K41" i="3" l="1"/>
  <c r="H55" i="3" l="1"/>
  <c r="H74" i="3"/>
  <c r="H124" i="3"/>
  <c r="H126" i="3"/>
  <c r="H138" i="3"/>
  <c r="H140" i="3"/>
  <c r="H155" i="3"/>
  <c r="H216" i="3"/>
  <c r="H223" i="3"/>
  <c r="H227" i="3"/>
  <c r="H246" i="3"/>
  <c r="H252" i="3"/>
  <c r="H257" i="3"/>
  <c r="H261" i="3"/>
  <c r="H272" i="3"/>
  <c r="H274" i="3"/>
  <c r="H276" i="3"/>
  <c r="H292" i="3"/>
  <c r="H294" i="3"/>
  <c r="H296" i="3"/>
  <c r="H299" i="3"/>
  <c r="H318" i="3"/>
  <c r="H322" i="3"/>
  <c r="H326" i="3"/>
  <c r="H349" i="3"/>
  <c r="H368" i="3"/>
  <c r="H245" i="3" l="1"/>
  <c r="H201" i="3"/>
  <c r="L41" i="3"/>
  <c r="H73" i="3"/>
  <c r="H317" i="3"/>
  <c r="H332" i="3"/>
  <c r="O356" i="3"/>
  <c r="H222" i="3" l="1"/>
  <c r="H330" i="3"/>
  <c r="O131" i="3"/>
  <c r="O164" i="3" l="1"/>
  <c r="O260" i="3"/>
  <c r="D257" i="3"/>
  <c r="E257" i="3"/>
  <c r="F257" i="3"/>
  <c r="G257" i="3"/>
  <c r="I257" i="3"/>
  <c r="J257" i="3"/>
  <c r="C257" i="3"/>
  <c r="O129" i="3" l="1"/>
  <c r="K62" i="3" l="1"/>
  <c r="O62" i="3"/>
  <c r="O89" i="3"/>
  <c r="O130" i="3"/>
  <c r="O316" i="3" l="1"/>
  <c r="O309" i="3"/>
  <c r="M41" i="3" l="1"/>
  <c r="O163" i="3" l="1"/>
  <c r="O269" i="3" l="1"/>
  <c r="O270" i="3"/>
  <c r="O271" i="3"/>
  <c r="O88" i="3" l="1"/>
  <c r="O87" i="3"/>
  <c r="O159" i="3" l="1"/>
  <c r="O156" i="3" l="1"/>
  <c r="D155" i="3"/>
  <c r="E155" i="3"/>
  <c r="F155" i="3"/>
  <c r="G155" i="3"/>
  <c r="C155" i="3"/>
  <c r="O347" i="3"/>
  <c r="O281" i="3"/>
  <c r="I55" i="3" l="1"/>
  <c r="J55" i="3"/>
  <c r="K55" i="3"/>
  <c r="L55" i="3"/>
  <c r="M55" i="3"/>
  <c r="N55" i="3"/>
  <c r="G55" i="3"/>
  <c r="O351" i="3" l="1"/>
  <c r="O230" i="3"/>
  <c r="O86" i="3"/>
  <c r="O308" i="3" l="1"/>
  <c r="O157" i="3"/>
  <c r="D55" i="3" l="1"/>
  <c r="O224" i="3" l="1"/>
  <c r="D223" i="3"/>
  <c r="E223" i="3"/>
  <c r="F223" i="3"/>
  <c r="G223" i="3"/>
  <c r="I223" i="3"/>
  <c r="J223" i="3"/>
  <c r="K223" i="3"/>
  <c r="L223" i="3"/>
  <c r="M223" i="3"/>
  <c r="N223" i="3"/>
  <c r="C223" i="3"/>
  <c r="O184" i="3" l="1"/>
  <c r="O84" i="3" l="1"/>
  <c r="O85" i="3"/>
  <c r="N41" i="3" l="1"/>
  <c r="O42" i="3"/>
  <c r="O41" i="3" l="1"/>
  <c r="O280" i="3"/>
  <c r="O279" i="3"/>
  <c r="O79" i="3" l="1"/>
  <c r="N246" i="3" l="1"/>
  <c r="M246" i="3"/>
  <c r="L246" i="3"/>
  <c r="K246" i="3"/>
  <c r="J246" i="3"/>
  <c r="I246" i="3"/>
  <c r="N155" i="3" l="1"/>
  <c r="M155" i="3"/>
  <c r="L155" i="3"/>
  <c r="K155" i="3"/>
  <c r="J155" i="3"/>
  <c r="I155" i="3"/>
  <c r="O183" i="3" l="1"/>
  <c r="O352" i="3" l="1"/>
  <c r="O350" i="3" l="1"/>
  <c r="O307" i="3" l="1"/>
  <c r="O268" i="3" l="1"/>
  <c r="O182" i="3" l="1"/>
  <c r="O266" i="3" l="1"/>
  <c r="O267" i="3"/>
  <c r="C246" i="3" l="1"/>
  <c r="D246" i="3"/>
  <c r="E246" i="3"/>
  <c r="E245" i="3" s="1"/>
  <c r="F246" i="3"/>
  <c r="F245" i="3" s="1"/>
  <c r="N245" i="3"/>
  <c r="M245" i="3"/>
  <c r="L245" i="3"/>
  <c r="K245" i="3"/>
  <c r="J245" i="3"/>
  <c r="I245" i="3"/>
  <c r="F55" i="3"/>
  <c r="C55" i="3"/>
  <c r="D245" i="3" l="1"/>
  <c r="C245" i="3"/>
  <c r="E55" i="3"/>
  <c r="O247" i="3"/>
  <c r="G246" i="3"/>
  <c r="D124" i="3"/>
  <c r="E124" i="3"/>
  <c r="F124" i="3"/>
  <c r="G124" i="3"/>
  <c r="K124" i="3"/>
  <c r="L124" i="3"/>
  <c r="C124" i="3"/>
  <c r="N124" i="3"/>
  <c r="M124" i="3"/>
  <c r="J124" i="3"/>
  <c r="I124" i="3"/>
  <c r="G245" i="3" l="1"/>
  <c r="O264" i="3"/>
  <c r="O265" i="3"/>
  <c r="O181" i="3"/>
  <c r="O259" i="3" l="1"/>
  <c r="N296" i="3" l="1"/>
  <c r="M296" i="3"/>
  <c r="L296" i="3"/>
  <c r="K296" i="3"/>
  <c r="J296" i="3"/>
  <c r="I296" i="3"/>
  <c r="G296" i="3"/>
  <c r="F296" i="3"/>
  <c r="E296" i="3"/>
  <c r="D296" i="3"/>
  <c r="C296" i="3"/>
  <c r="N51" i="10"/>
  <c r="D261" i="3" l="1"/>
  <c r="E261" i="3"/>
  <c r="F261" i="3"/>
  <c r="G261" i="3"/>
  <c r="I261" i="3"/>
  <c r="J261" i="3"/>
  <c r="K261" i="3"/>
  <c r="L261" i="3"/>
  <c r="M261" i="3"/>
  <c r="N261" i="3"/>
  <c r="C261" i="3"/>
  <c r="O262" i="3"/>
  <c r="O263" i="3"/>
  <c r="M16" i="10" l="1"/>
  <c r="L16" i="10"/>
  <c r="K16" i="10"/>
  <c r="J16" i="10"/>
  <c r="I16" i="10"/>
  <c r="H16" i="10"/>
  <c r="G16" i="10"/>
  <c r="F16" i="10"/>
  <c r="E16" i="10"/>
  <c r="D16" i="10"/>
  <c r="C16" i="10"/>
  <c r="M15" i="10"/>
  <c r="L15" i="10"/>
  <c r="K15" i="10"/>
  <c r="J15" i="10"/>
  <c r="I15" i="10"/>
  <c r="H15" i="10"/>
  <c r="G15" i="10"/>
  <c r="F15" i="10"/>
  <c r="E15" i="10"/>
  <c r="D15" i="10"/>
  <c r="C15" i="10"/>
  <c r="M14" i="10"/>
  <c r="L14" i="10"/>
  <c r="K14" i="10"/>
  <c r="J14" i="10"/>
  <c r="I14" i="10"/>
  <c r="H14" i="10"/>
  <c r="G14" i="10"/>
  <c r="F14" i="10"/>
  <c r="E14" i="10"/>
  <c r="D14" i="10"/>
  <c r="C14" i="10"/>
  <c r="I13" i="10" l="1"/>
  <c r="D13" i="10"/>
  <c r="F13" i="10"/>
  <c r="C13" i="10"/>
  <c r="G13" i="10"/>
  <c r="K13" i="10"/>
  <c r="H13" i="10"/>
  <c r="L13" i="10"/>
  <c r="M13" i="10"/>
  <c r="E13" i="10"/>
  <c r="J13" i="10"/>
  <c r="N16" i="10"/>
  <c r="N15" i="10"/>
  <c r="N14" i="10"/>
  <c r="N13" i="10" l="1"/>
  <c r="D342" i="3" l="1"/>
  <c r="E342" i="3"/>
  <c r="F342" i="3"/>
  <c r="G342" i="3"/>
  <c r="I342" i="3"/>
  <c r="J342" i="3"/>
  <c r="K342" i="3"/>
  <c r="L342" i="3"/>
  <c r="M342" i="3"/>
  <c r="N342" i="3"/>
  <c r="C342" i="3"/>
  <c r="O76" i="3" l="1"/>
  <c r="C18" i="10" l="1"/>
  <c r="D18" i="10"/>
  <c r="E18" i="10"/>
  <c r="F18" i="10"/>
  <c r="G18" i="10"/>
  <c r="H18" i="10"/>
  <c r="I18" i="10"/>
  <c r="J18" i="10"/>
  <c r="K18" i="10"/>
  <c r="L18" i="10"/>
  <c r="M18" i="10"/>
  <c r="C19" i="10"/>
  <c r="D19" i="10"/>
  <c r="E19" i="10"/>
  <c r="F19" i="10"/>
  <c r="G19" i="10"/>
  <c r="H19" i="10"/>
  <c r="I19" i="10"/>
  <c r="J19" i="10"/>
  <c r="K19" i="10"/>
  <c r="L19" i="10"/>
  <c r="M19" i="10"/>
  <c r="C20" i="10"/>
  <c r="D20" i="10"/>
  <c r="E20" i="10"/>
  <c r="F20" i="10"/>
  <c r="G20" i="10"/>
  <c r="H20" i="10"/>
  <c r="I20" i="10"/>
  <c r="J20" i="10"/>
  <c r="K20" i="10"/>
  <c r="L20" i="10"/>
  <c r="M20" i="10"/>
  <c r="C21" i="10"/>
  <c r="D21" i="10"/>
  <c r="E21" i="10"/>
  <c r="F21" i="10"/>
  <c r="G21" i="10"/>
  <c r="H21" i="10"/>
  <c r="I21" i="10"/>
  <c r="J21" i="10"/>
  <c r="K21" i="10"/>
  <c r="L21" i="10"/>
  <c r="M21" i="10"/>
  <c r="C22" i="10"/>
  <c r="D22" i="10"/>
  <c r="E22" i="10"/>
  <c r="F22" i="10"/>
  <c r="G22" i="10"/>
  <c r="H22" i="10"/>
  <c r="I22" i="10"/>
  <c r="J22" i="10"/>
  <c r="K22" i="10"/>
  <c r="L22" i="10"/>
  <c r="M22" i="10"/>
  <c r="C28" i="10"/>
  <c r="D28" i="10"/>
  <c r="E28" i="10"/>
  <c r="F28" i="10"/>
  <c r="G28" i="10"/>
  <c r="H28" i="10"/>
  <c r="I28" i="10"/>
  <c r="J28" i="10"/>
  <c r="K28" i="10"/>
  <c r="L28" i="10"/>
  <c r="M28" i="10"/>
  <c r="B28" i="10"/>
  <c r="C27" i="10"/>
  <c r="D27" i="10"/>
  <c r="E27" i="10"/>
  <c r="F27" i="10"/>
  <c r="G27" i="10"/>
  <c r="H27" i="10"/>
  <c r="I27" i="10"/>
  <c r="J27" i="10"/>
  <c r="K27" i="10"/>
  <c r="L27" i="10"/>
  <c r="M27" i="10"/>
  <c r="B27" i="10"/>
  <c r="C26" i="10"/>
  <c r="D26" i="10"/>
  <c r="E26" i="10"/>
  <c r="F26" i="10"/>
  <c r="G26" i="10"/>
  <c r="H26" i="10"/>
  <c r="I26" i="10"/>
  <c r="J26" i="10"/>
  <c r="K26" i="10"/>
  <c r="L26" i="10"/>
  <c r="M26" i="10"/>
  <c r="B26" i="10"/>
  <c r="G17" i="10" l="1"/>
  <c r="F17" i="10"/>
  <c r="I17" i="10"/>
  <c r="L17" i="10"/>
  <c r="N22" i="10"/>
  <c r="D17" i="10"/>
  <c r="N27" i="10"/>
  <c r="N20" i="10"/>
  <c r="N21" i="10"/>
  <c r="J17" i="10"/>
  <c r="M17" i="10"/>
  <c r="E17" i="10"/>
  <c r="H17" i="10"/>
  <c r="N19" i="10"/>
  <c r="K17" i="10"/>
  <c r="C17" i="10"/>
  <c r="N18" i="10"/>
  <c r="N28" i="10"/>
  <c r="N17" i="10" l="1"/>
  <c r="C49" i="10" l="1"/>
  <c r="D49" i="10"/>
  <c r="E49" i="10"/>
  <c r="F49" i="10"/>
  <c r="G49" i="10"/>
  <c r="H49" i="10"/>
  <c r="I49" i="10"/>
  <c r="J49" i="10"/>
  <c r="K49" i="10"/>
  <c r="L49" i="10"/>
  <c r="M49" i="10"/>
  <c r="B49" i="10"/>
  <c r="C48" i="10"/>
  <c r="D48" i="10"/>
  <c r="E48" i="10"/>
  <c r="F48" i="10"/>
  <c r="G48" i="10"/>
  <c r="H48" i="10"/>
  <c r="I48" i="10"/>
  <c r="J48" i="10"/>
  <c r="K48" i="10"/>
  <c r="L48" i="10"/>
  <c r="M48" i="10"/>
  <c r="B48" i="10"/>
  <c r="C47" i="10"/>
  <c r="D47" i="10"/>
  <c r="E47" i="10"/>
  <c r="F47" i="10"/>
  <c r="G47" i="10"/>
  <c r="H47" i="10"/>
  <c r="I47" i="10"/>
  <c r="J47" i="10"/>
  <c r="K47" i="10"/>
  <c r="L47" i="10"/>
  <c r="M47" i="10"/>
  <c r="B47" i="10"/>
  <c r="C44" i="10"/>
  <c r="D44" i="10"/>
  <c r="E44" i="10"/>
  <c r="F44" i="10"/>
  <c r="G44" i="10"/>
  <c r="H44" i="10"/>
  <c r="I44" i="10"/>
  <c r="J44" i="10"/>
  <c r="K44" i="10"/>
  <c r="L44" i="10"/>
  <c r="M44" i="10"/>
  <c r="C43" i="10"/>
  <c r="D43" i="10"/>
  <c r="E43" i="10"/>
  <c r="F43" i="10"/>
  <c r="G43" i="10"/>
  <c r="H43" i="10"/>
  <c r="I43" i="10"/>
  <c r="J43" i="10"/>
  <c r="K43" i="10"/>
  <c r="L43" i="10"/>
  <c r="M43" i="10"/>
  <c r="C41" i="10"/>
  <c r="D41" i="10"/>
  <c r="E41" i="10"/>
  <c r="F41" i="10"/>
  <c r="G41" i="10"/>
  <c r="H41" i="10"/>
  <c r="I41" i="10"/>
  <c r="J41" i="10"/>
  <c r="K41" i="10"/>
  <c r="L41" i="10"/>
  <c r="M41" i="10"/>
  <c r="B12" i="10"/>
  <c r="B46" i="10" l="1"/>
  <c r="N44" i="10"/>
  <c r="N48" i="10"/>
  <c r="N49" i="10"/>
  <c r="M46" i="10"/>
  <c r="L46" i="10"/>
  <c r="K46" i="10"/>
  <c r="J46" i="10"/>
  <c r="I46" i="10"/>
  <c r="H46" i="10"/>
  <c r="G46" i="10"/>
  <c r="F46" i="10"/>
  <c r="E46" i="10"/>
  <c r="D46" i="10"/>
  <c r="C46" i="10"/>
  <c r="N47" i="10" l="1"/>
  <c r="N46" i="10" l="1"/>
  <c r="N216" i="3"/>
  <c r="M216" i="3"/>
  <c r="L216" i="3"/>
  <c r="K216" i="3"/>
  <c r="J216" i="3"/>
  <c r="I216" i="3"/>
  <c r="G216" i="3"/>
  <c r="F216" i="3"/>
  <c r="E216" i="3"/>
  <c r="D216" i="3"/>
  <c r="C216" i="3"/>
  <c r="O291" i="3" l="1"/>
  <c r="O180" i="3" l="1"/>
  <c r="O179" i="3"/>
  <c r="O175" i="3" l="1"/>
  <c r="O172" i="3" l="1"/>
  <c r="O306" i="3"/>
  <c r="O305" i="3"/>
  <c r="O295" i="3"/>
  <c r="N294" i="3"/>
  <c r="M294" i="3"/>
  <c r="L294" i="3"/>
  <c r="K294" i="3"/>
  <c r="J294" i="3"/>
  <c r="I294" i="3"/>
  <c r="G294" i="3"/>
  <c r="F294" i="3"/>
  <c r="E294" i="3"/>
  <c r="D294" i="3"/>
  <c r="C294" i="3"/>
  <c r="O293" i="3"/>
  <c r="N292" i="3"/>
  <c r="M292" i="3"/>
  <c r="L292" i="3"/>
  <c r="K292" i="3"/>
  <c r="J292" i="3"/>
  <c r="I292" i="3"/>
  <c r="G292" i="3"/>
  <c r="F292" i="3"/>
  <c r="E292" i="3"/>
  <c r="D292" i="3"/>
  <c r="C292" i="3"/>
  <c r="O278" i="3"/>
  <c r="O275" i="3"/>
  <c r="N274" i="3"/>
  <c r="M274" i="3"/>
  <c r="L274" i="3"/>
  <c r="K274" i="3"/>
  <c r="J274" i="3"/>
  <c r="I274" i="3"/>
  <c r="G274" i="3"/>
  <c r="F274" i="3"/>
  <c r="E274" i="3"/>
  <c r="D274" i="3"/>
  <c r="C274" i="3"/>
  <c r="O273" i="3"/>
  <c r="N272" i="3"/>
  <c r="M272" i="3"/>
  <c r="L272" i="3"/>
  <c r="K272" i="3"/>
  <c r="J272" i="3"/>
  <c r="I272" i="3"/>
  <c r="G272" i="3"/>
  <c r="F272" i="3"/>
  <c r="E272" i="3"/>
  <c r="D272" i="3"/>
  <c r="C272" i="3"/>
  <c r="O250" i="3"/>
  <c r="C227" i="3"/>
  <c r="O218" i="3"/>
  <c r="O217" i="3"/>
  <c r="O212" i="3"/>
  <c r="O83" i="3"/>
  <c r="O139" i="3"/>
  <c r="D74" i="3"/>
  <c r="O78" i="3"/>
  <c r="O77" i="3"/>
  <c r="C74" i="3"/>
  <c r="O75" i="3"/>
  <c r="K138" i="3"/>
  <c r="G138" i="3"/>
  <c r="C138" i="3"/>
  <c r="M138" i="3"/>
  <c r="L138" i="3"/>
  <c r="J138" i="3"/>
  <c r="I138" i="3"/>
  <c r="F138" i="3"/>
  <c r="E138" i="3"/>
  <c r="D138" i="3"/>
  <c r="O249" i="3" l="1"/>
  <c r="O211" i="3"/>
  <c r="O292" i="3"/>
  <c r="O274" i="3"/>
  <c r="O272" i="3"/>
  <c r="O294" i="3"/>
  <c r="O128" i="3"/>
  <c r="O158" i="3"/>
  <c r="O216" i="3"/>
  <c r="D227" i="3"/>
  <c r="E227" i="3"/>
  <c r="G227" i="3"/>
  <c r="L227" i="3"/>
  <c r="F227" i="3"/>
  <c r="J227" i="3"/>
  <c r="N227" i="3"/>
  <c r="K227" i="3"/>
  <c r="I227" i="3"/>
  <c r="M227" i="3"/>
  <c r="O229" i="3"/>
  <c r="O228" i="3"/>
  <c r="E74" i="3"/>
  <c r="I74" i="3"/>
  <c r="M74" i="3"/>
  <c r="G74" i="3"/>
  <c r="K74" i="3"/>
  <c r="J74" i="3"/>
  <c r="L74" i="3"/>
  <c r="F74" i="3"/>
  <c r="N74" i="3"/>
  <c r="O147" i="3"/>
  <c r="O143" i="3"/>
  <c r="O148" i="3"/>
  <c r="N138" i="3"/>
  <c r="O81" i="3"/>
  <c r="O82" i="3"/>
  <c r="O80" i="3"/>
  <c r="O138" i="3"/>
  <c r="O146" i="3" l="1"/>
  <c r="O142" i="3"/>
  <c r="O155" i="3"/>
  <c r="O74" i="3"/>
  <c r="O227" i="3"/>
  <c r="O348" i="3" l="1"/>
  <c r="O331" i="3"/>
  <c r="N349" i="3"/>
  <c r="M349" i="3"/>
  <c r="L349" i="3"/>
  <c r="K349" i="3"/>
  <c r="J349" i="3"/>
  <c r="I349" i="3"/>
  <c r="G349" i="3"/>
  <c r="F349" i="3"/>
  <c r="E349" i="3"/>
  <c r="D349" i="3"/>
  <c r="O342" i="3"/>
  <c r="C45" i="10" l="1"/>
  <c r="D45" i="10"/>
  <c r="H45" i="10"/>
  <c r="L45" i="10"/>
  <c r="G45" i="10"/>
  <c r="E45" i="10"/>
  <c r="I45" i="10"/>
  <c r="M45" i="10"/>
  <c r="K45" i="10"/>
  <c r="F45" i="10"/>
  <c r="J45" i="10"/>
  <c r="G332" i="3"/>
  <c r="L332" i="3"/>
  <c r="M332" i="3"/>
  <c r="I332" i="3"/>
  <c r="D332" i="3"/>
  <c r="E332" i="3"/>
  <c r="N332" i="3"/>
  <c r="F332" i="3"/>
  <c r="J332" i="3"/>
  <c r="O349" i="3"/>
  <c r="C349" i="3"/>
  <c r="K332" i="3"/>
  <c r="O370" i="3"/>
  <c r="O371" i="3"/>
  <c r="O369" i="3"/>
  <c r="N368" i="3"/>
  <c r="M368" i="3"/>
  <c r="L368" i="3"/>
  <c r="K368" i="3"/>
  <c r="J368" i="3"/>
  <c r="I368" i="3"/>
  <c r="G368" i="3"/>
  <c r="F368" i="3"/>
  <c r="E368" i="3"/>
  <c r="D368" i="3"/>
  <c r="C368" i="3"/>
  <c r="B45" i="10" l="1"/>
  <c r="C42" i="10"/>
  <c r="F330" i="3"/>
  <c r="E42" i="10"/>
  <c r="E40" i="10" s="1"/>
  <c r="N330" i="3"/>
  <c r="M42" i="10"/>
  <c r="M40" i="10" s="1"/>
  <c r="M330" i="3"/>
  <c r="L42" i="10"/>
  <c r="L40" i="10" s="1"/>
  <c r="I330" i="3"/>
  <c r="H42" i="10"/>
  <c r="E330" i="3"/>
  <c r="D42" i="10"/>
  <c r="G42" i="10"/>
  <c r="G330" i="3"/>
  <c r="F42" i="10"/>
  <c r="K330" i="3"/>
  <c r="J42" i="10"/>
  <c r="J330" i="3"/>
  <c r="I42" i="10"/>
  <c r="D330" i="3"/>
  <c r="L330" i="3"/>
  <c r="K42" i="10"/>
  <c r="K40" i="10" s="1"/>
  <c r="O332" i="3"/>
  <c r="O368" i="3"/>
  <c r="J40" i="10" l="1"/>
  <c r="I40" i="10"/>
  <c r="H40" i="10"/>
  <c r="G40" i="10"/>
  <c r="F40" i="10"/>
  <c r="D40" i="10"/>
  <c r="O330" i="3"/>
  <c r="N45" i="10"/>
  <c r="C40" i="10"/>
  <c r="N43" i="10"/>
  <c r="O329" i="3"/>
  <c r="O328" i="3"/>
  <c r="O327" i="3"/>
  <c r="N326" i="3"/>
  <c r="M39" i="10" s="1"/>
  <c r="M326" i="3"/>
  <c r="L39" i="10" s="1"/>
  <c r="L326" i="3"/>
  <c r="K39" i="10" s="1"/>
  <c r="K326" i="3"/>
  <c r="J326" i="3"/>
  <c r="I39" i="10" s="1"/>
  <c r="I326" i="3"/>
  <c r="H39" i="10" s="1"/>
  <c r="G39" i="10"/>
  <c r="G326" i="3"/>
  <c r="F326" i="3"/>
  <c r="E39" i="10" s="1"/>
  <c r="E326" i="3"/>
  <c r="D39" i="10" s="1"/>
  <c r="D326" i="3"/>
  <c r="C326" i="3"/>
  <c r="B39" i="10" s="1"/>
  <c r="O325" i="3"/>
  <c r="O324" i="3"/>
  <c r="O323" i="3"/>
  <c r="N322" i="3"/>
  <c r="M38" i="10" s="1"/>
  <c r="M322" i="3"/>
  <c r="L38" i="10" s="1"/>
  <c r="L322" i="3"/>
  <c r="K38" i="10" s="1"/>
  <c r="K322" i="3"/>
  <c r="J322" i="3"/>
  <c r="I38" i="10" s="1"/>
  <c r="I322" i="3"/>
  <c r="H38" i="10" s="1"/>
  <c r="G38" i="10"/>
  <c r="G322" i="3"/>
  <c r="F322" i="3"/>
  <c r="E38" i="10" s="1"/>
  <c r="E322" i="3"/>
  <c r="D38" i="10" s="1"/>
  <c r="D322" i="3"/>
  <c r="C322" i="3"/>
  <c r="B38" i="10" s="1"/>
  <c r="O321" i="3"/>
  <c r="O320" i="3"/>
  <c r="O319" i="3"/>
  <c r="N318" i="3"/>
  <c r="M318" i="3"/>
  <c r="L37" i="10" s="1"/>
  <c r="L318" i="3"/>
  <c r="K37" i="10" s="1"/>
  <c r="K318" i="3"/>
  <c r="J318" i="3"/>
  <c r="I37" i="10" s="1"/>
  <c r="I318" i="3"/>
  <c r="H37" i="10" s="1"/>
  <c r="G37" i="10"/>
  <c r="G318" i="3"/>
  <c r="F318" i="3"/>
  <c r="E37" i="10" s="1"/>
  <c r="E318" i="3"/>
  <c r="D37" i="10" s="1"/>
  <c r="D318" i="3"/>
  <c r="C318" i="3"/>
  <c r="B37" i="10" s="1"/>
  <c r="O261" i="3"/>
  <c r="O253" i="3"/>
  <c r="N252" i="3"/>
  <c r="M252" i="3"/>
  <c r="L252" i="3"/>
  <c r="K252" i="3"/>
  <c r="J252" i="3"/>
  <c r="I252" i="3"/>
  <c r="G252" i="3"/>
  <c r="F252" i="3"/>
  <c r="E252" i="3"/>
  <c r="D252" i="3"/>
  <c r="C252" i="3"/>
  <c r="J37" i="10" l="1"/>
  <c r="J39" i="10"/>
  <c r="J38" i="10"/>
  <c r="F39" i="10"/>
  <c r="F38" i="10"/>
  <c r="F37" i="10"/>
  <c r="C39" i="10"/>
  <c r="C38" i="10"/>
  <c r="C37" i="10"/>
  <c r="N41" i="10"/>
  <c r="B36" i="10"/>
  <c r="O252" i="3"/>
  <c r="L36" i="10"/>
  <c r="M37" i="10"/>
  <c r="G36" i="10"/>
  <c r="K36" i="10"/>
  <c r="D36" i="10"/>
  <c r="H36" i="10"/>
  <c r="E36" i="10"/>
  <c r="I36" i="10"/>
  <c r="J36" i="10"/>
  <c r="D317" i="3"/>
  <c r="L317" i="3"/>
  <c r="O318" i="3"/>
  <c r="M317" i="3"/>
  <c r="F317" i="3"/>
  <c r="J317" i="3"/>
  <c r="O326" i="3"/>
  <c r="C317" i="3"/>
  <c r="G317" i="3"/>
  <c r="K317" i="3"/>
  <c r="E317" i="3"/>
  <c r="I317" i="3"/>
  <c r="O322" i="3"/>
  <c r="O248" i="3"/>
  <c r="F36" i="10" l="1"/>
  <c r="C36" i="10"/>
  <c r="N39" i="10"/>
  <c r="N38" i="10"/>
  <c r="O246" i="3"/>
  <c r="B53" i="10"/>
  <c r="N37" i="10"/>
  <c r="M36" i="10"/>
  <c r="O317" i="3"/>
  <c r="O245" i="3" l="1"/>
  <c r="C53" i="10"/>
  <c r="D53" i="10" s="1"/>
  <c r="N36" i="10"/>
  <c r="O277" i="3"/>
  <c r="G276" i="3"/>
  <c r="F276" i="3"/>
  <c r="C276" i="3"/>
  <c r="E276" i="3"/>
  <c r="K257" i="3"/>
  <c r="O255" i="3"/>
  <c r="O206" i="3"/>
  <c r="O203" i="3"/>
  <c r="O202" i="3" l="1"/>
  <c r="E53" i="10"/>
  <c r="F53" i="10" s="1"/>
  <c r="O254" i="3"/>
  <c r="O205" i="3"/>
  <c r="M257" i="3"/>
  <c r="N257" i="3"/>
  <c r="L257" i="3"/>
  <c r="O258" i="3"/>
  <c r="C222" i="3"/>
  <c r="B34" i="10" s="1"/>
  <c r="E222" i="3"/>
  <c r="D34" i="10" s="1"/>
  <c r="C201" i="3"/>
  <c r="B33" i="10" s="1"/>
  <c r="G201" i="3"/>
  <c r="K201" i="3"/>
  <c r="E201" i="3"/>
  <c r="D33" i="10" s="1"/>
  <c r="I201" i="3"/>
  <c r="H33" i="10" s="1"/>
  <c r="M201" i="3"/>
  <c r="L33" i="10" s="1"/>
  <c r="D201" i="3"/>
  <c r="G33" i="10"/>
  <c r="L201" i="3"/>
  <c r="K33" i="10" s="1"/>
  <c r="F201" i="3"/>
  <c r="E33" i="10" s="1"/>
  <c r="J201" i="3"/>
  <c r="I33" i="10" s="1"/>
  <c r="N201" i="3"/>
  <c r="M33" i="10" s="1"/>
  <c r="K276" i="3"/>
  <c r="J276" i="3"/>
  <c r="L276" i="3"/>
  <c r="M276" i="3"/>
  <c r="I276" i="3"/>
  <c r="D276" i="3"/>
  <c r="O226" i="3"/>
  <c r="N276" i="3"/>
  <c r="C126" i="3"/>
  <c r="N140" i="3"/>
  <c r="M140" i="3"/>
  <c r="L140" i="3"/>
  <c r="K140" i="3"/>
  <c r="J140" i="3"/>
  <c r="I140" i="3"/>
  <c r="G140" i="3"/>
  <c r="F140" i="3"/>
  <c r="E140" i="3"/>
  <c r="D140" i="3"/>
  <c r="C140" i="3"/>
  <c r="O127" i="3"/>
  <c r="C58" i="3"/>
  <c r="C43" i="3"/>
  <c r="C26" i="3"/>
  <c r="C22" i="3"/>
  <c r="J33" i="10" l="1"/>
  <c r="F33" i="10"/>
  <c r="G53" i="10"/>
  <c r="C33" i="10"/>
  <c r="O201" i="3"/>
  <c r="O223" i="3"/>
  <c r="O257" i="3"/>
  <c r="K222" i="3"/>
  <c r="G34" i="10"/>
  <c r="J222" i="3"/>
  <c r="I34" i="10" s="1"/>
  <c r="N222" i="3"/>
  <c r="M34" i="10" s="1"/>
  <c r="G222" i="3"/>
  <c r="M222" i="3"/>
  <c r="L34" i="10" s="1"/>
  <c r="L222" i="3"/>
  <c r="K34" i="10" s="1"/>
  <c r="D222" i="3"/>
  <c r="F222" i="3"/>
  <c r="E34" i="10" s="1"/>
  <c r="I222" i="3"/>
  <c r="H34" i="10" s="1"/>
  <c r="O276" i="3"/>
  <c r="D126" i="3"/>
  <c r="L126" i="3"/>
  <c r="I126" i="3"/>
  <c r="G126" i="3"/>
  <c r="K126" i="3"/>
  <c r="F126" i="3"/>
  <c r="M126" i="3"/>
  <c r="J126" i="3"/>
  <c r="N126" i="3"/>
  <c r="E126" i="3"/>
  <c r="O140" i="3"/>
  <c r="O125" i="3"/>
  <c r="O121" i="3"/>
  <c r="O120" i="3" s="1"/>
  <c r="C60" i="3"/>
  <c r="J34" i="10" l="1"/>
  <c r="H53" i="10"/>
  <c r="F34" i="10"/>
  <c r="C34" i="10"/>
  <c r="O124" i="3"/>
  <c r="O222" i="3"/>
  <c r="G73" i="3"/>
  <c r="J73" i="3"/>
  <c r="K73" i="3"/>
  <c r="D73" i="3"/>
  <c r="F73" i="3"/>
  <c r="N73" i="3"/>
  <c r="M32" i="10" s="1"/>
  <c r="G32" i="10"/>
  <c r="L73" i="3"/>
  <c r="K32" i="10" s="1"/>
  <c r="O126" i="3"/>
  <c r="I73" i="3"/>
  <c r="E73" i="3"/>
  <c r="M73" i="3"/>
  <c r="L32" i="10" s="1"/>
  <c r="N34" i="10" l="1"/>
  <c r="J32" i="10"/>
  <c r="I32" i="10"/>
  <c r="H32" i="10"/>
  <c r="I53" i="10"/>
  <c r="F32" i="10"/>
  <c r="E32" i="10"/>
  <c r="D32" i="10"/>
  <c r="C32" i="10"/>
  <c r="O73" i="3"/>
  <c r="C24" i="3"/>
  <c r="O66" i="2"/>
  <c r="O65" i="2"/>
  <c r="O64" i="2"/>
  <c r="O63" i="2"/>
  <c r="O62" i="2"/>
  <c r="O61" i="2"/>
  <c r="O60" i="2"/>
  <c r="O59" i="2"/>
  <c r="O58" i="2"/>
  <c r="N57" i="2"/>
  <c r="M25" i="10" s="1"/>
  <c r="M57" i="2"/>
  <c r="L25" i="10" s="1"/>
  <c r="L57" i="2"/>
  <c r="K25" i="10" s="1"/>
  <c r="K57" i="2"/>
  <c r="J25" i="10" s="1"/>
  <c r="J57" i="2"/>
  <c r="I25" i="10" s="1"/>
  <c r="I57" i="2"/>
  <c r="H25" i="10" s="1"/>
  <c r="H57" i="2"/>
  <c r="G57" i="2"/>
  <c r="F25" i="10" s="1"/>
  <c r="F57" i="2"/>
  <c r="E25" i="10" s="1"/>
  <c r="E57" i="2"/>
  <c r="D57" i="2"/>
  <c r="C57" i="2"/>
  <c r="O56" i="2"/>
  <c r="O55" i="2"/>
  <c r="O54" i="2"/>
  <c r="N53" i="2"/>
  <c r="M24" i="10" s="1"/>
  <c r="M53" i="2"/>
  <c r="L24" i="10" s="1"/>
  <c r="L53" i="2"/>
  <c r="K24" i="10" s="1"/>
  <c r="K53" i="2"/>
  <c r="J24" i="10" s="1"/>
  <c r="J53" i="2"/>
  <c r="I24" i="10" s="1"/>
  <c r="I53" i="2"/>
  <c r="H24" i="10" s="1"/>
  <c r="H53" i="2"/>
  <c r="G53" i="2"/>
  <c r="F24" i="10" s="1"/>
  <c r="F53" i="2"/>
  <c r="E24" i="10" s="1"/>
  <c r="E53" i="2"/>
  <c r="D53" i="2"/>
  <c r="C53" i="2"/>
  <c r="O51" i="2"/>
  <c r="O50" i="2"/>
  <c r="O49" i="2"/>
  <c r="O48" i="2"/>
  <c r="O47" i="2"/>
  <c r="N46" i="2"/>
  <c r="M46" i="2"/>
  <c r="L46" i="2"/>
  <c r="K46" i="2"/>
  <c r="J46" i="2"/>
  <c r="I46" i="2"/>
  <c r="H46" i="2"/>
  <c r="G46" i="2"/>
  <c r="F46" i="2"/>
  <c r="E46" i="2"/>
  <c r="D46" i="2"/>
  <c r="C46" i="2"/>
  <c r="O45" i="2"/>
  <c r="O44" i="2"/>
  <c r="O43" i="2"/>
  <c r="N42" i="2"/>
  <c r="M42" i="2"/>
  <c r="L42" i="2"/>
  <c r="K42" i="2"/>
  <c r="J42" i="2"/>
  <c r="I42" i="2"/>
  <c r="H42" i="2"/>
  <c r="G42" i="2"/>
  <c r="F42" i="2"/>
  <c r="E42" i="2"/>
  <c r="D42" i="2"/>
  <c r="C42" i="2"/>
  <c r="O41" i="2"/>
  <c r="O40" i="2"/>
  <c r="O39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O36" i="2"/>
  <c r="O35" i="2"/>
  <c r="N34" i="2"/>
  <c r="M34" i="2"/>
  <c r="L34" i="2"/>
  <c r="K34" i="2"/>
  <c r="J34" i="2"/>
  <c r="I34" i="2"/>
  <c r="H34" i="2"/>
  <c r="G34" i="2"/>
  <c r="F34" i="2"/>
  <c r="E34" i="2"/>
  <c r="D34" i="2"/>
  <c r="C34" i="2"/>
  <c r="B11" i="10"/>
  <c r="B10" i="10"/>
  <c r="O14" i="2"/>
  <c r="O13" i="2"/>
  <c r="O12" i="2"/>
  <c r="O11" i="2"/>
  <c r="O10" i="2"/>
  <c r="J53" i="10" l="1"/>
  <c r="G24" i="10"/>
  <c r="G25" i="10"/>
  <c r="G23" i="10" s="1"/>
  <c r="D24" i="10"/>
  <c r="D25" i="10"/>
  <c r="N33" i="10"/>
  <c r="C25" i="10"/>
  <c r="C24" i="10"/>
  <c r="B24" i="10"/>
  <c r="B23" i="10" s="1"/>
  <c r="O9" i="2"/>
  <c r="F23" i="10"/>
  <c r="J23" i="10"/>
  <c r="H23" i="10"/>
  <c r="L23" i="10"/>
  <c r="D23" i="10"/>
  <c r="K23" i="10"/>
  <c r="B9" i="10"/>
  <c r="G10" i="10"/>
  <c r="K10" i="10"/>
  <c r="C11" i="10"/>
  <c r="G11" i="10"/>
  <c r="K11" i="10"/>
  <c r="E23" i="10"/>
  <c r="I23" i="10"/>
  <c r="M23" i="10"/>
  <c r="F10" i="10"/>
  <c r="J11" i="10"/>
  <c r="C10" i="10"/>
  <c r="D10" i="10"/>
  <c r="H10" i="10"/>
  <c r="D11" i="10"/>
  <c r="H11" i="10"/>
  <c r="L11" i="10"/>
  <c r="F11" i="10"/>
  <c r="E10" i="10"/>
  <c r="M10" i="10"/>
  <c r="E11" i="10"/>
  <c r="I11" i="10"/>
  <c r="J33" i="2"/>
  <c r="N33" i="2"/>
  <c r="F52" i="2"/>
  <c r="N52" i="2"/>
  <c r="C52" i="2"/>
  <c r="G52" i="2"/>
  <c r="K52" i="2"/>
  <c r="E52" i="2"/>
  <c r="I52" i="2"/>
  <c r="M52" i="2"/>
  <c r="D52" i="2"/>
  <c r="H52" i="2"/>
  <c r="D33" i="2"/>
  <c r="L33" i="2"/>
  <c r="H33" i="2"/>
  <c r="F33" i="2"/>
  <c r="E33" i="2"/>
  <c r="I33" i="2"/>
  <c r="M33" i="2"/>
  <c r="J52" i="2"/>
  <c r="L52" i="2"/>
  <c r="C33" i="2"/>
  <c r="G33" i="2"/>
  <c r="K33" i="2"/>
  <c r="O38" i="2"/>
  <c r="O34" i="2"/>
  <c r="O57" i="2"/>
  <c r="O42" i="2"/>
  <c r="O53" i="2"/>
  <c r="O46" i="2"/>
  <c r="K53" i="10" l="1"/>
  <c r="L53" i="10" s="1"/>
  <c r="M53" i="10" s="1"/>
  <c r="N53" i="10" s="1"/>
  <c r="N25" i="10"/>
  <c r="N24" i="10"/>
  <c r="C23" i="10"/>
  <c r="N26" i="10"/>
  <c r="O33" i="2"/>
  <c r="B8" i="10"/>
  <c r="O52" i="2"/>
  <c r="N23" i="10" l="1"/>
  <c r="C62" i="3" l="1"/>
  <c r="I304" i="3" l="1"/>
  <c r="G304" i="3"/>
  <c r="F304" i="3"/>
  <c r="E304" i="3"/>
  <c r="O303" i="3"/>
  <c r="O302" i="3"/>
  <c r="O301" i="3"/>
  <c r="O300" i="3"/>
  <c r="N299" i="3"/>
  <c r="M299" i="3"/>
  <c r="L299" i="3"/>
  <c r="K299" i="3"/>
  <c r="J299" i="3"/>
  <c r="I299" i="3"/>
  <c r="G299" i="3"/>
  <c r="F299" i="3"/>
  <c r="E299" i="3"/>
  <c r="D299" i="3"/>
  <c r="C299" i="3"/>
  <c r="O298" i="3"/>
  <c r="O297" i="3"/>
  <c r="O27" i="2"/>
  <c r="C8" i="2"/>
  <c r="O23" i="2"/>
  <c r="O22" i="2"/>
  <c r="O21" i="2"/>
  <c r="O20" i="2"/>
  <c r="O19" i="2"/>
  <c r="D304" i="3" l="1"/>
  <c r="I288" i="3"/>
  <c r="C304" i="3"/>
  <c r="O296" i="3"/>
  <c r="E12" i="10"/>
  <c r="E9" i="10" s="1"/>
  <c r="E8" i="10" s="1"/>
  <c r="C12" i="10"/>
  <c r="G12" i="10"/>
  <c r="K12" i="10"/>
  <c r="K9" i="10" s="1"/>
  <c r="K8" i="10" s="1"/>
  <c r="D12" i="10"/>
  <c r="H12" i="10"/>
  <c r="L12" i="10"/>
  <c r="M12" i="10"/>
  <c r="F12" i="10"/>
  <c r="J12" i="10"/>
  <c r="I12" i="10"/>
  <c r="C67" i="2"/>
  <c r="F8" i="2"/>
  <c r="F67" i="2" s="1"/>
  <c r="I8" i="2"/>
  <c r="C288" i="3"/>
  <c r="L8" i="2"/>
  <c r="L67" i="2" s="1"/>
  <c r="E8" i="2"/>
  <c r="H8" i="2"/>
  <c r="D8" i="2"/>
  <c r="G8" i="2"/>
  <c r="H304" i="3"/>
  <c r="O299" i="3"/>
  <c r="I67" i="2" l="1"/>
  <c r="H9" i="10"/>
  <c r="H8" i="10" s="1"/>
  <c r="G9" i="10"/>
  <c r="H67" i="2"/>
  <c r="F9" i="10"/>
  <c r="G67" i="2"/>
  <c r="F8" i="10"/>
  <c r="D9" i="10"/>
  <c r="E67" i="2"/>
  <c r="D8" i="10"/>
  <c r="D67" i="2"/>
  <c r="C9" i="10"/>
  <c r="C8" i="10" s="1"/>
  <c r="H288" i="3"/>
  <c r="I287" i="3"/>
  <c r="H35" i="10" s="1"/>
  <c r="E288" i="3"/>
  <c r="G288" i="3"/>
  <c r="F288" i="3"/>
  <c r="C287" i="3"/>
  <c r="B35" i="10" s="1"/>
  <c r="N12" i="10"/>
  <c r="G8" i="10" l="1"/>
  <c r="G287" i="3"/>
  <c r="D288" i="3"/>
  <c r="D287" i="3" s="1"/>
  <c r="H287" i="3"/>
  <c r="E287" i="3"/>
  <c r="D35" i="10" s="1"/>
  <c r="F287" i="3"/>
  <c r="E35" i="10" s="1"/>
  <c r="G35" i="10" l="1"/>
  <c r="F35" i="10"/>
  <c r="C35" i="10"/>
  <c r="C28" i="3"/>
  <c r="C10" i="3" l="1"/>
  <c r="C18" i="3" l="1"/>
  <c r="D18" i="3" l="1"/>
  <c r="C9" i="3"/>
  <c r="E10" i="3"/>
  <c r="F10" i="3"/>
  <c r="B31" i="10" l="1"/>
  <c r="F18" i="3"/>
  <c r="G10" i="3"/>
  <c r="E18" i="3"/>
  <c r="G18" i="3" l="1"/>
  <c r="F9" i="3"/>
  <c r="H10" i="3"/>
  <c r="E9" i="3"/>
  <c r="F8" i="3" l="1"/>
  <c r="E31" i="10"/>
  <c r="E30" i="10" s="1"/>
  <c r="E29" i="10" s="1"/>
  <c r="E50" i="10" s="1"/>
  <c r="I18" i="3"/>
  <c r="I10" i="3"/>
  <c r="G9" i="3"/>
  <c r="E8" i="3"/>
  <c r="D31" i="10"/>
  <c r="F372" i="3" l="1"/>
  <c r="E372" i="3"/>
  <c r="D30" i="10"/>
  <c r="D29" i="10" s="1"/>
  <c r="M304" i="3"/>
  <c r="I9" i="3"/>
  <c r="J18" i="3"/>
  <c r="H18" i="3"/>
  <c r="F31" i="10"/>
  <c r="G8" i="3"/>
  <c r="J10" i="3"/>
  <c r="J304" i="3"/>
  <c r="M288" i="3"/>
  <c r="J8" i="2"/>
  <c r="J67" i="2" s="1"/>
  <c r="I10" i="10"/>
  <c r="H31" i="10" l="1"/>
  <c r="F30" i="10"/>
  <c r="G372" i="3"/>
  <c r="D50" i="10"/>
  <c r="J9" i="3"/>
  <c r="I8" i="3"/>
  <c r="H9" i="3"/>
  <c r="M287" i="3"/>
  <c r="L35" i="10" s="1"/>
  <c r="I9" i="10"/>
  <c r="I8" i="10" s="1"/>
  <c r="H30" i="10" l="1"/>
  <c r="H29" i="10" s="1"/>
  <c r="H50" i="10" s="1"/>
  <c r="I372" i="3"/>
  <c r="O20" i="3"/>
  <c r="F29" i="10"/>
  <c r="H8" i="3"/>
  <c r="G31" i="10"/>
  <c r="I31" i="10"/>
  <c r="G30" i="10" l="1"/>
  <c r="H372" i="3"/>
  <c r="F50" i="10"/>
  <c r="G29" i="10" l="1"/>
  <c r="L304" i="3"/>
  <c r="O19" i="3"/>
  <c r="K8" i="2"/>
  <c r="J10" i="10"/>
  <c r="M8" i="2"/>
  <c r="M67" i="2" s="1"/>
  <c r="L10" i="10"/>
  <c r="L9" i="10" s="1"/>
  <c r="L8" i="10" s="1"/>
  <c r="K67" i="2" l="1"/>
  <c r="G50" i="10"/>
  <c r="N10" i="10"/>
  <c r="J9" i="10"/>
  <c r="J8" i="10" l="1"/>
  <c r="N304" i="3"/>
  <c r="N288" i="3" l="1"/>
  <c r="N287" i="3" l="1"/>
  <c r="M35" i="10" s="1"/>
  <c r="O310" i="3" l="1"/>
  <c r="L288" i="3"/>
  <c r="K304" i="3" l="1"/>
  <c r="O304" i="3"/>
  <c r="J288" i="3"/>
  <c r="O290" i="3"/>
  <c r="K288" i="3"/>
  <c r="O289" i="3"/>
  <c r="L287" i="3"/>
  <c r="O288" i="3" l="1"/>
  <c r="K287" i="3"/>
  <c r="K35" i="10"/>
  <c r="J287" i="3"/>
  <c r="O287" i="3" l="1"/>
  <c r="I35" i="10"/>
  <c r="J8" i="3"/>
  <c r="J35" i="10"/>
  <c r="J372" i="3" l="1"/>
  <c r="N35" i="10"/>
  <c r="I30" i="10"/>
  <c r="N10" i="3"/>
  <c r="L10" i="3"/>
  <c r="M10" i="3"/>
  <c r="I29" i="10" l="1"/>
  <c r="M18" i="3"/>
  <c r="N18" i="3"/>
  <c r="N9" i="3" s="1"/>
  <c r="M31" i="10" s="1"/>
  <c r="K10" i="3"/>
  <c r="K18" i="3"/>
  <c r="L18" i="3"/>
  <c r="I50" i="10" l="1"/>
  <c r="L9" i="3"/>
  <c r="K31" i="10" s="1"/>
  <c r="K30" i="10" s="1"/>
  <c r="K29" i="10" s="1"/>
  <c r="K50" i="10" s="1"/>
  <c r="O18" i="3"/>
  <c r="K9" i="3"/>
  <c r="M9" i="3"/>
  <c r="L31" i="10" s="1"/>
  <c r="L30" i="10" s="1"/>
  <c r="L29" i="10" s="1"/>
  <c r="L50" i="10" s="1"/>
  <c r="M30" i="10"/>
  <c r="M29" i="10" s="1"/>
  <c r="N8" i="3"/>
  <c r="N372" i="3" s="1"/>
  <c r="J31" i="10" l="1"/>
  <c r="L8" i="3"/>
  <c r="L372" i="3" s="1"/>
  <c r="M8" i="3"/>
  <c r="M372" i="3" s="1"/>
  <c r="K8" i="3"/>
  <c r="J30" i="10" l="1"/>
  <c r="J29" i="10" s="1"/>
  <c r="K372" i="3"/>
  <c r="C332" i="3"/>
  <c r="B42" i="10" s="1"/>
  <c r="B40" i="10" s="1"/>
  <c r="J50" i="10" l="1"/>
  <c r="C330" i="3"/>
  <c r="N42" i="10" l="1"/>
  <c r="N40" i="10" l="1"/>
  <c r="O11" i="3"/>
  <c r="O10" i="3" l="1"/>
  <c r="D28" i="3"/>
  <c r="D10" i="3"/>
  <c r="O28" i="3" l="1"/>
  <c r="D26" i="3"/>
  <c r="O26" i="3" l="1"/>
  <c r="D9" i="3"/>
  <c r="O9" i="3" l="1"/>
  <c r="C31" i="10"/>
  <c r="D8" i="3"/>
  <c r="D372" i="3" l="1"/>
  <c r="O8" i="3"/>
  <c r="N31" i="10"/>
  <c r="C30" i="10"/>
  <c r="O372" i="3" l="1"/>
  <c r="C29" i="10"/>
  <c r="O26" i="2"/>
  <c r="C50" i="10" l="1"/>
  <c r="O18" i="2"/>
  <c r="N18" i="2"/>
  <c r="O8" i="2" l="1"/>
  <c r="N8" i="2"/>
  <c r="N67" i="2" s="1"/>
  <c r="M11" i="10"/>
  <c r="O67" i="2" l="1"/>
  <c r="N11" i="10"/>
  <c r="M9" i="10"/>
  <c r="M8" i="10" s="1"/>
  <c r="M50" i="10" s="1"/>
  <c r="N9" i="10" l="1"/>
  <c r="N8" i="10" l="1"/>
  <c r="C73" i="3" l="1"/>
  <c r="B32" i="10" s="1"/>
  <c r="B30" i="10" l="1"/>
  <c r="B29" i="10" s="1"/>
  <c r="B50" i="10" s="1"/>
  <c r="B52" i="10" s="1"/>
  <c r="C51" i="10" s="1"/>
  <c r="C52" i="10" s="1"/>
  <c r="D51" i="10" s="1"/>
  <c r="D52" i="10" s="1"/>
  <c r="E51" i="10" s="1"/>
  <c r="E52" i="10" s="1"/>
  <c r="F51" i="10" s="1"/>
  <c r="F52" i="10" s="1"/>
  <c r="G51" i="10" s="1"/>
  <c r="G52" i="10" s="1"/>
  <c r="H51" i="10" s="1"/>
  <c r="H52" i="10" s="1"/>
  <c r="I51" i="10" s="1"/>
  <c r="I52" i="10" s="1"/>
  <c r="J51" i="10" s="1"/>
  <c r="J52" i="10" s="1"/>
  <c r="N32" i="10"/>
  <c r="C8" i="3"/>
  <c r="C372" i="3" s="1"/>
  <c r="K51" i="10" l="1"/>
  <c r="K52" i="10" s="1"/>
  <c r="L51" i="10" s="1"/>
  <c r="L52" i="10" s="1"/>
  <c r="M51" i="10" s="1"/>
  <c r="M52" i="10" s="1"/>
  <c r="N30" i="10"/>
  <c r="N29" i="10" l="1"/>
  <c r="N50" i="10" l="1"/>
  <c r="N52" i="10" l="1"/>
</calcChain>
</file>

<file path=xl/comments1.xml><?xml version="1.0" encoding="utf-8"?>
<comments xmlns="http://schemas.openxmlformats.org/spreadsheetml/2006/main">
  <authors>
    <author>Fernando Josenias Vieira do Nascimento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Pagamento Médio de 0,21</t>
        </r>
      </text>
    </comment>
  </commentList>
</comments>
</file>

<file path=xl/sharedStrings.xml><?xml version="1.0" encoding="utf-8"?>
<sst xmlns="http://schemas.openxmlformats.org/spreadsheetml/2006/main" count="843" uniqueCount="760">
  <si>
    <t>TOTAL</t>
  </si>
  <si>
    <t>1 - RECEITAS PRÓPRIAS</t>
  </si>
  <si>
    <t>TOTAL DE INGRESSOS</t>
  </si>
  <si>
    <t>7 - INVESTIMENTOS</t>
  </si>
  <si>
    <t>TOTAL DE DESEMBOLSOS</t>
  </si>
  <si>
    <t>1.3.1 - Outras</t>
  </si>
  <si>
    <t>1.1 - Clientes PMSP</t>
  </si>
  <si>
    <t>1.2 - Clientes Externos</t>
  </si>
  <si>
    <t>1.3 - Outras Receitas Próprias</t>
  </si>
  <si>
    <t>2 - RECURSOS GERENCIADOS</t>
  </si>
  <si>
    <t>2.1 - Rec. Ger. Governo Municipal</t>
  </si>
  <si>
    <t>2.1.1 - Desapropriações</t>
  </si>
  <si>
    <t>2.1.2 - Investimentos</t>
  </si>
  <si>
    <t>2.1.3 - Outros Recursos Gerenciados</t>
  </si>
  <si>
    <t>2.2 - Rec. Ger. Governo Estadual/Federal</t>
  </si>
  <si>
    <t>2.2.1 - Desapropriações</t>
  </si>
  <si>
    <t>2.2.2 Investimentos</t>
  </si>
  <si>
    <t>2.2.3 - Outros Recursos Gerenciados</t>
  </si>
  <si>
    <t>2.3 - Rec. De Outros Entes</t>
  </si>
  <si>
    <t>2.3.1 - Desapropriações</t>
  </si>
  <si>
    <t>2.3.2 - Investimentos</t>
  </si>
  <si>
    <t>2.3.3 - Outros Recursos Gerenciados</t>
  </si>
  <si>
    <t>3 - INVESTIMENTOS</t>
  </si>
  <si>
    <t>3.1 -Alienações de imóveis</t>
  </si>
  <si>
    <t>3.2 -Alienações de Máquinas e Equipamentos</t>
  </si>
  <si>
    <t>3.3 -Alienações de Participações Acionárias</t>
  </si>
  <si>
    <t>3.5 -Alienações de Patentes e Licenças</t>
  </si>
  <si>
    <t>4 - FINANCIAMENTOS</t>
  </si>
  <si>
    <t>4.1 - Recursos do Governo Municipal</t>
  </si>
  <si>
    <t>4.1.1 - Aportes de Capital</t>
  </si>
  <si>
    <t>4.1.2 - Subvenções Econômicas</t>
  </si>
  <si>
    <t>4.1.3 - Empréstimos Tomados</t>
  </si>
  <si>
    <t>4.2 - Recursos do Governo Estadual/Federal</t>
  </si>
  <si>
    <t>4.2.1 - Aportes de Capital</t>
  </si>
  <si>
    <t>4.2.2 - Subvenções Econômicas</t>
  </si>
  <si>
    <t>4.2.3 - Empréstimos Tomados</t>
  </si>
  <si>
    <t>4.3 - Recursos de Outros Entes</t>
  </si>
  <si>
    <t>4.3.1 - Aportes de Capital</t>
  </si>
  <si>
    <t>4.3.2 - Subvenções Econômicas</t>
  </si>
  <si>
    <t>4.3.3 - Empréstimos Tomados</t>
  </si>
  <si>
    <t>4.4 - Amortizações Ativas</t>
  </si>
  <si>
    <t>4.5 - Juros Ativos</t>
  </si>
  <si>
    <t>5 - CUSTEIO</t>
  </si>
  <si>
    <t>5.1.1 - Salários</t>
  </si>
  <si>
    <t xml:space="preserve">5.1.2 - Encargos </t>
  </si>
  <si>
    <t>5.1.2.3 - FGTS</t>
  </si>
  <si>
    <t>5.1.3 - 13º Salário</t>
  </si>
  <si>
    <t>5.1.4 - Férias</t>
  </si>
  <si>
    <t>5.1.4.1 -Férias</t>
  </si>
  <si>
    <t>5.2 - SERVIÇOS DE TERCEIROS</t>
  </si>
  <si>
    <t>5.2.1 - Informática</t>
  </si>
  <si>
    <t>5.3 - MATERIAL DE CONSUMO</t>
  </si>
  <si>
    <t>5.3.1 - Material de Escritório</t>
  </si>
  <si>
    <t>5.4 - DESPESAS GERAIS</t>
  </si>
  <si>
    <t>5.5 - TRIBUTÁRIAS</t>
  </si>
  <si>
    <t>6 - RECURSOS GERENCIADOS</t>
  </si>
  <si>
    <t>6.1 - Rec. Ger. Governo Municipal</t>
  </si>
  <si>
    <t>6.1.1 - Desapropriações</t>
  </si>
  <si>
    <t>6.1.2 - Investimentos</t>
  </si>
  <si>
    <t>6.1.3 - Outros Recursos Gerenciados</t>
  </si>
  <si>
    <t>6.2 - Rec. Ger. Governo Estadual/Federal</t>
  </si>
  <si>
    <t>6.2.1 - Desapropriações</t>
  </si>
  <si>
    <t>6.2.2 - Investimentos</t>
  </si>
  <si>
    <t>6.2.3 - Outros Recursos Gerenciados</t>
  </si>
  <si>
    <t>6.3 - Rec. Ger. Outros Entes</t>
  </si>
  <si>
    <t>6.3.1 - Desapropriações</t>
  </si>
  <si>
    <t>6.3.2 - Investimentos</t>
  </si>
  <si>
    <t>6.3.3 - Outros Recursos Gerenciados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</si>
  <si>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</si>
  <si>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</si>
  <si>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</si>
  <si>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</si>
  <si>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</si>
  <si>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</si>
  <si>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</si>
  <si>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</si>
  <si>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</si>
  <si>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</si>
  <si>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</si>
  <si>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</si>
  <si>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Projetado</t>
  </si>
  <si>
    <t>5.3.1.1 - Outros Material de Escritório</t>
  </si>
  <si>
    <t>5.1 - DESPESAS COM PESSOAL</t>
  </si>
  <si>
    <t>8 - FINANCIAMENTOS</t>
  </si>
  <si>
    <t>8.1 - Empréstimos Concedidos</t>
  </si>
  <si>
    <t>8.2 - Amortizações Passivas</t>
  </si>
  <si>
    <t>8.3 - Juros Passivos</t>
  </si>
  <si>
    <t>7.1 - Aquisições de Imóveis</t>
  </si>
  <si>
    <t>7.2 - Aquisições de Máquinas e Equipamentos</t>
  </si>
  <si>
    <t>7.3 - Aquisições de Participações Acionárias</t>
  </si>
  <si>
    <t>7.4 - Aquisições de Invest. Não Equivalentes de Caixa</t>
  </si>
  <si>
    <t>7.5 - Aquisições de Patentes e Licenças</t>
  </si>
  <si>
    <t>7.2.1 - Obras e Instalações</t>
  </si>
  <si>
    <t>7.2.2 - Máquinas e Equipamentos</t>
  </si>
  <si>
    <t>5.5.1.1 - Cofins</t>
  </si>
  <si>
    <t>3.4 -Alienações de Invest. Não Equiv. de Caixa</t>
  </si>
  <si>
    <t>5.1.5 - Vale Refeição</t>
  </si>
  <si>
    <t>5.1.6 - Vale Alimentação</t>
  </si>
  <si>
    <t>5.1.7 - Pensão Alimentícia</t>
  </si>
  <si>
    <t>5.1.8 - Plano de Saúde</t>
  </si>
  <si>
    <t>5.1.9 - Seguro de Vida</t>
  </si>
  <si>
    <t>5.1.10 - Consignações em Folha</t>
  </si>
  <si>
    <t>5.1.12 - Reclamações e Acordos Trabalhistas</t>
  </si>
  <si>
    <t>5.1.13 - Recrutamento de Seleção</t>
  </si>
  <si>
    <t>5.1.14 - Treinamento de Pessoal</t>
  </si>
  <si>
    <t>5.2.2 - Segurança</t>
  </si>
  <si>
    <t>5.2.4 - Manutenção/Conservação Predial</t>
  </si>
  <si>
    <t>5.2.5 - Manutenção de Veículos/Equipamentos</t>
  </si>
  <si>
    <t>5.2.6 - Correios</t>
  </si>
  <si>
    <t>5.2.8 - Locação de Veículos</t>
  </si>
  <si>
    <t>5.2.9 - Publicidade</t>
  </si>
  <si>
    <t>5.2.10 - Consultoria/Assessoria</t>
  </si>
  <si>
    <t>5.3.2 - Copa e Cozinha</t>
  </si>
  <si>
    <t>5.3.3 - Higiene e Limpeza</t>
  </si>
  <si>
    <t>5.5.1 - PIS/COFINS</t>
  </si>
  <si>
    <t>5.5.2 - ISS</t>
  </si>
  <si>
    <t>5.5.3 - ICMS</t>
  </si>
  <si>
    <t>5.5.4 - IR/CSLL</t>
  </si>
  <si>
    <t>5.5.5 - Taxas</t>
  </si>
  <si>
    <t>5.1.7.1 - Pensão Alimentícia</t>
  </si>
  <si>
    <t>5.1.8.2 - Médico Trabalho - SANSIM CO-04.10/12 TA-02.10/14</t>
  </si>
  <si>
    <t>5.1.11 - Rescisões Contratuais</t>
  </si>
  <si>
    <t>5.1.11.1 - Rescisões Contratuais</t>
  </si>
  <si>
    <t>5.1.12.1 - Reclamações e Acordo Trabalhista</t>
  </si>
  <si>
    <t>5.1.13.1 - Recrutamento de Seleção</t>
  </si>
  <si>
    <t>5.1.14.1 - Treinamento de Pessoal</t>
  </si>
  <si>
    <t>5.1.15 - Outros Desembolsos com o Pessoal</t>
  </si>
  <si>
    <t xml:space="preserve">5.1.15.1 -  Vale Transporte - NAJA CO-02.05/12 </t>
  </si>
  <si>
    <t>5.1.15.2 - Auxílio Funeral</t>
  </si>
  <si>
    <t>5.2.3  - Limpeza</t>
  </si>
  <si>
    <t>5.2.7 - Serviços Repográficos</t>
  </si>
  <si>
    <t>5.2.1.1 - Manutenção e Sup. Técnico Software Beta88 - GFS CO-11.10/14</t>
  </si>
  <si>
    <t>5.2.1.7 - Manutenção e Suporte de solução - CSC 
CO-01.08/14</t>
  </si>
  <si>
    <t xml:space="preserve">5.2.1.10 - Manutenção e Sup.  Software Themis - AURUM CO-08.09/14 </t>
  </si>
  <si>
    <t xml:space="preserve">5.2.1.20 -  Manutenção e Suporte de solução - ORACLE CO-16.02/14 </t>
  </si>
  <si>
    <t>5.2.8.2 - Serviços de motofrete - DANLEX 
CO-11.05/14</t>
  </si>
  <si>
    <t>5.2.9.1 - Serviços de publicidade - F Lopes 
CO-01.11/14</t>
  </si>
  <si>
    <t>5.2.9.2 - Serviços de publicidade - IMESP 
CO-01.06/14</t>
  </si>
  <si>
    <t>5.2.10.8- Serviços de Atendimento - BELTIS 
CO-17.02/14</t>
  </si>
  <si>
    <t xml:space="preserve">5.2.1.22 - Serviços de Desenvolvimento - CTIS 
CO-14.10/13 </t>
  </si>
  <si>
    <t>5.2.11 - Outros Desembolsos com Serv. de Terceiros</t>
  </si>
  <si>
    <t>5.3.2.1 - Outros Materiais de Copa e Cozinha</t>
  </si>
  <si>
    <t>5.3.3.1 - Outros Materiais de Higiene e Limpeza</t>
  </si>
  <si>
    <t>5.4.1 - Alugueis e Imóveis</t>
  </si>
  <si>
    <t>5.2.5.8 - Manutenção do Ambiente Ongoing - ACECO CO-11.06/13</t>
  </si>
  <si>
    <t>5.2.5.10 - Manutenção de Servidores - LINK CO-16.08/13</t>
  </si>
  <si>
    <t>5.4.2 - Alugueis de Equipamentos</t>
  </si>
  <si>
    <t>5.4.2.4 -  Locação de No-break -TRANSFER CO-04.06/13</t>
  </si>
  <si>
    <t>5.4.2.5 -  Locação de No-Break - TRANSFER CO-06.04/13</t>
  </si>
  <si>
    <t>5.4.2.99 - Outros</t>
  </si>
  <si>
    <t>5.5.2.1 - ISS</t>
  </si>
  <si>
    <t>5.5.3.1 - ICMS</t>
  </si>
  <si>
    <t>5.5.4.1 - IRPJ/CSLL</t>
  </si>
  <si>
    <t xml:space="preserve">5.5.4.2 - CSL (REFIS) Cod 3926 - Parcelamento </t>
  </si>
  <si>
    <t>5.5.5.3 - TAXAS DE LICENCIAMENTO - Taxa de Licenciamento</t>
  </si>
  <si>
    <t>5.5.5.1- TFE - Taxa de Fiscalização de Estabelecimento</t>
  </si>
  <si>
    <t>5.5.5.2 - TRSS - Taxa de Resíduos Solidos de Serviços de Saúde</t>
  </si>
  <si>
    <t>5.5.5.99- Outras Taxas</t>
  </si>
  <si>
    <t>5.1.15.99 - Outros</t>
  </si>
  <si>
    <t>5.2.11.99 - Outros</t>
  </si>
  <si>
    <t>5.1.15.10 - Contribuição Sindical</t>
  </si>
  <si>
    <t>5.1.15.9 - Contribuição Assistencial</t>
  </si>
  <si>
    <t>5.2.11.4 - Serviços de Telecomunicações - CONSÓRCIO ALGAR CO-10.11/11</t>
  </si>
  <si>
    <t>5.2.11.6 - Serviços para provimento de acesso à Internet via rede sem fio - ZIVA CO-06.01/14</t>
  </si>
  <si>
    <t xml:space="preserve">5.2.11.12 - Serviços para provimento de acesso à Internet via rede sem fio  - WIRELESS CO-11.12/13 </t>
  </si>
  <si>
    <t>5.1.15.3 - Contr.Sindical Patronal / Associações de Classes</t>
  </si>
  <si>
    <t>INGRESSOS</t>
  </si>
  <si>
    <t>3.4 -Alienações de Invest. Não Equivalentes de Caixa</t>
  </si>
  <si>
    <t>DESEMBOLSO</t>
  </si>
  <si>
    <t>5.1 - Despesas com Pessoal</t>
  </si>
  <si>
    <t>5.2 - Serviços de Terceiros</t>
  </si>
  <si>
    <t>5.3 - Material de Consumo</t>
  </si>
  <si>
    <t>5.4 - Despesas Gerais</t>
  </si>
  <si>
    <t>5.5 - Tributárias</t>
  </si>
  <si>
    <t>LÍQUIDO</t>
  </si>
  <si>
    <t>SALDO INICIAL</t>
  </si>
  <si>
    <t>SALDO FINAL</t>
  </si>
  <si>
    <t>RECURSOS GERENCIADOS</t>
  </si>
  <si>
    <t>6.1 - REC. GER. GOVERNO MUNICIPAL</t>
  </si>
  <si>
    <t>6.2 - REC. GER. GOVERNO ESTADUAL/FEDERAL</t>
  </si>
  <si>
    <t>6.3 - REC. GER. OUTROS ENTES</t>
  </si>
  <si>
    <t>7.1 - AQUISIÇÕES DE IMÓVEIS</t>
  </si>
  <si>
    <t>7.2 - AQUISIÇÕES DE MÁQUINAS E EQUIPAMENTOS</t>
  </si>
  <si>
    <t>7.3 - AQUISIÇÕES DE PARTICIPAÇÕES ACIONÁRIAS</t>
  </si>
  <si>
    <t>7.4 - AQUISIÇÕES DE INVEST. NÃO EQUIV. DE CAIXA</t>
  </si>
  <si>
    <t>7.5 - AQUISIÇÕES DE PATENTES E LICENÇAS</t>
  </si>
  <si>
    <t>8.1 - EMPRÉSTIMOS CONCEDIDOS</t>
  </si>
  <si>
    <t>8.2 - AMORTIZAÇÕES PASSIVAS</t>
  </si>
  <si>
    <t>8.3 - JUROS PASSIVOS</t>
  </si>
  <si>
    <t>5.3.4 - Outros Desembolsos Material de Consumo</t>
  </si>
  <si>
    <t>5.3.4.2 - Suprimento para Informática</t>
  </si>
  <si>
    <t>5.3.4.3 - Formulários Continuo</t>
  </si>
  <si>
    <t>5.3.4.99 - Outros Desembolsos de Material de Consumo</t>
  </si>
  <si>
    <t>5.5.1.2 - Pasep</t>
  </si>
  <si>
    <t>5.5.6 - Outros Desembolsos Tributários</t>
  </si>
  <si>
    <t>5.5.6.1 - IPTU - Imposto Predial e Territorial Urbano</t>
  </si>
  <si>
    <t>5.5.6.2 - IPVA - Imposto sobre a Propriedade de Veículos Automotores</t>
  </si>
  <si>
    <t>5.5.6.99 - Outros Desembolsos Tributários</t>
  </si>
  <si>
    <t xml:space="preserve">5.2.1.5 - Serviços de Backup - ALLEN RIO 
CO-07.10/14 </t>
  </si>
  <si>
    <t>7.5.1 - Software</t>
  </si>
  <si>
    <t>5.2.1.99 - Outros</t>
  </si>
  <si>
    <t>7.2.2.99 - Equipamentos</t>
  </si>
  <si>
    <t>5.5.1.3 - Parcelamento PASEP/COFINS (REFIS) Cod 3835</t>
  </si>
  <si>
    <t>5.5.6.3 - Débitos Previdenciários Cod 4743</t>
  </si>
  <si>
    <t>5.2.5.99 - Outros</t>
  </si>
  <si>
    <t>5.4.5 - Viagens e Estadias</t>
  </si>
  <si>
    <t>5.4.5.1 - Viagens e Estadias</t>
  </si>
  <si>
    <t>5.4.6 - Transporte</t>
  </si>
  <si>
    <t>5.4.7 - Água</t>
  </si>
  <si>
    <t>5.4.7.1 - Consumo de Água</t>
  </si>
  <si>
    <t>5.4.8 - Energia Elétrica</t>
  </si>
  <si>
    <t>5.4.8.1 - Energia Elétrica</t>
  </si>
  <si>
    <t>5.4.9 - Telefone</t>
  </si>
  <si>
    <t>5.4.9.5 - Telefônia Fixa Comutada STFC 0800 - EMBRATEL CO-07.01/13</t>
  </si>
  <si>
    <t>5.4.10 - Ações Judiciais</t>
  </si>
  <si>
    <t>5.4.10.1 - Ações Judiciais - CR5</t>
  </si>
  <si>
    <t>5.4.10.2 - Ações Judiciais - AVAPE</t>
  </si>
  <si>
    <t>5.4.10.3- Ações Judiciais - GSV</t>
  </si>
  <si>
    <t>5.4.10.99 - Outras Ações Judiciais</t>
  </si>
  <si>
    <t>5.4.11 - Obras e Projetos</t>
  </si>
  <si>
    <t>5.4.11.1 - Obras e Projetos</t>
  </si>
  <si>
    <t>5.4.12 - Multas</t>
  </si>
  <si>
    <t>5.4.12.1 - Multas</t>
  </si>
  <si>
    <t>5.4.13 - Outros Desembolsos com Despesas Gerais</t>
  </si>
  <si>
    <t>5.4.13.1 - Fundo Fixo de Caixa</t>
  </si>
  <si>
    <t>5.4.13.5 - Tarifa Bancária</t>
  </si>
  <si>
    <t>5.4.13.99 - Outros Desembolsos com Despesas Gerais</t>
  </si>
  <si>
    <t>5.4.10.4- Ações Judiciais - CISCCO</t>
  </si>
  <si>
    <t>5.4.13.4 - Divulgações e Patrocínio / Eventos</t>
  </si>
  <si>
    <t>5.4.10.5- Ações Judiciais - ESUTA</t>
  </si>
  <si>
    <t>5.2.1.6 - Serviços de Manutenção licenças IBM Content - MAGNA CO-10.03/15</t>
  </si>
  <si>
    <t xml:space="preserve">5.2.4.2 - Manutenção Predial - CIBAM CO-13.02/15 </t>
  </si>
  <si>
    <t>5.1.12.1.1 - Pagamentos Reclamações e Acordos Trabalhistas</t>
  </si>
  <si>
    <t>5.4.10.6- Ações Judiciais - GIS</t>
  </si>
  <si>
    <t>5.4.10.7- Ações Judiciais - DBA</t>
  </si>
  <si>
    <t>5.4.10.8- Ações Judiciais - PRIMESYS</t>
  </si>
  <si>
    <t>7.5.1.8 - Aquisição licenças de uso  - ALLEN CO-15.05/15</t>
  </si>
  <si>
    <t>5.2.10.99 - Outras Consultorias</t>
  </si>
  <si>
    <t>5.4.9.6 - Telefônia Fixa Comutada STFC - CLARO S/A CO-04.04/14</t>
  </si>
  <si>
    <t>5.2.11.18 - Digitação - JOTAERRE CO-07.06/15</t>
  </si>
  <si>
    <t>5.4.13.6 - Assinatura Serviços Informativos Jurídicos - WEBJUR CO-09.10/15</t>
  </si>
  <si>
    <t>1.1.1 - Administração Direta até 2011</t>
  </si>
  <si>
    <t>1.1.2 - Administração Direta 2012</t>
  </si>
  <si>
    <t>1.1.3 - Administração Direta 2013</t>
  </si>
  <si>
    <t>1.1.4 - Administração Direta 2014</t>
  </si>
  <si>
    <t>1.1.5 - Administração Direta 2015</t>
  </si>
  <si>
    <t>1.1.6 - Administração Direta 2016</t>
  </si>
  <si>
    <t>1.2.1 - Administração Indireta até 2011</t>
  </si>
  <si>
    <t>1.2.2 - Administração Indireta 2012</t>
  </si>
  <si>
    <t>1.2.3 - Administração Indireta 2013</t>
  </si>
  <si>
    <t>1.2.4 - Administração Indireta 2014</t>
  </si>
  <si>
    <t>1.2.5 - Administração Indireta 2015</t>
  </si>
  <si>
    <t>1.2.6 - Administração Indireta 2016</t>
  </si>
  <si>
    <t xml:space="preserve">5.1.1.1 - Salários </t>
  </si>
  <si>
    <t>5.1.1.2 - Honorários Diretoria</t>
  </si>
  <si>
    <t>5.1.1.3 - Honorários Conselheiros</t>
  </si>
  <si>
    <t>5.1.1.4 - Estagiários</t>
  </si>
  <si>
    <t>5.1.15.11 - Associação de Classe</t>
  </si>
  <si>
    <t xml:space="preserve">5.4.1.1 - Alugueis </t>
  </si>
  <si>
    <t>7.5.1.15 - Aquisição licenças de uso  - ALLEN CO-10.11/15</t>
  </si>
  <si>
    <t>5.2.10.3 - Consultoria 4LINUX CO-08.12/15</t>
  </si>
  <si>
    <t>5.5.6.4 - IOF - Imposto sobre Operações Financeiras</t>
  </si>
  <si>
    <t>5.5.6.5 - IRRF - Aplicações Financeiras</t>
  </si>
  <si>
    <t>5.2.1.30 - Serviços de Manutenção licenças IBM Content - MAGNA CO-09.12/15</t>
  </si>
  <si>
    <t>5.4.2.10 - Locação de Gerador  - CARFAG CO-01.01/16</t>
  </si>
  <si>
    <t>7.5.1.5 - Aquisição licenças MS Sharepoint - ALLEN RIO CO-02.01/16</t>
  </si>
  <si>
    <t>5.2.1.18 - Subscrição de Software -  BK TECNOLOGIA CO-05.04/16</t>
  </si>
  <si>
    <t>5.1.2.4 - FGTS Rescisão de Contrato 40%</t>
  </si>
  <si>
    <t>5.4.13.15 - Honorários de Sucumbência CF IN nº 002/16</t>
  </si>
  <si>
    <t>1.3.2 - Caução</t>
  </si>
  <si>
    <t xml:space="preserve">5.2.1.36 - Manutenção Software ADM/RH - THEMA CO-06.03/16 </t>
  </si>
  <si>
    <t>5.2.10.25 - Efetivação e Implantação do Software NF-e Blumenau - TIPLAN CO-11.04/16</t>
  </si>
  <si>
    <t>5.4.10.9- Ações Judiciais - MONTANA</t>
  </si>
  <si>
    <t>7.5.1.18- Aquisição licenças de uso  - ALLEN CO-05.08/16</t>
  </si>
  <si>
    <t>5.5.6.6 - INSS - Receita</t>
  </si>
  <si>
    <t>5.4.2.11 - Locação de Gerador  - TRANSFER CO-10.08/16</t>
  </si>
  <si>
    <t>5.2.5.15 - Manutenção de Servidores IT2B Tecnologia - CO-07.08/16</t>
  </si>
  <si>
    <t>5.4.9.8 - Telefônia Dados para Interligação - TELEÔNICA BRASIL CO-09.08/16</t>
  </si>
  <si>
    <t>5.2.11.7 - Alocação de recursos de numeração Internet - NIC.BR CO-10.07/16</t>
  </si>
  <si>
    <t>5.1.1.5 - Hora Extra</t>
  </si>
  <si>
    <t>5.1.2.1 - INSS - Folha - Patronal</t>
  </si>
  <si>
    <t>5.1.9.2 -  Seguro de Vida - SOMPO - CO-09.03/15</t>
  </si>
  <si>
    <t>5.5.6.7 - ISS Retido Fornecedores</t>
  </si>
  <si>
    <t>5.5.6.8 - INSS Retido Fornecedores</t>
  </si>
  <si>
    <t>5.5.6.9 - IR Retido Fornecedores</t>
  </si>
  <si>
    <t>5.5.6.10 - CSRF Retido Fornecedores</t>
  </si>
  <si>
    <t xml:space="preserve">5.2.5.16 - Manutenção da Ar condicionado Sala Cofre - THERMON AR - CO-14.09/16
</t>
  </si>
  <si>
    <t>5.2.11.26 - Serviços de Menor Aprendiz -CENTRO SOCIAL BOM PARTO CO-04.09/16</t>
  </si>
  <si>
    <t>1.2.7 - Administração Indireta 2017</t>
  </si>
  <si>
    <t>1.1.7 - Administração Direta 2017</t>
  </si>
  <si>
    <t>7.5.1.99 - Software</t>
  </si>
  <si>
    <t>5.1.1.7 - INSS - Folha - Empregados</t>
  </si>
  <si>
    <t>5.1.1.6 - IR Retido na Fonte</t>
  </si>
  <si>
    <t>5.1.8.3 - Plano de Saúde - GAMA - CO-11.09/16</t>
  </si>
  <si>
    <t>5.2.1.37 - Solução de Transferência Maiframe p/Novo Ambiente de Conhecimento - GREEN OCEAN CO-06.07/16</t>
  </si>
  <si>
    <t>5.1.5.2 - Vale Refeição - VR Benefícios - CO-03.10/16</t>
  </si>
  <si>
    <t>5.1.6.2 - Vale Alimentação - VR Benefícios - CO-03.10/16</t>
  </si>
  <si>
    <t>7.5.1.19- Aquisição licenças de uso Microsoft -ALLEN RIO - CO-20.12/16</t>
  </si>
  <si>
    <t>7.5.1.20- Aquisição licenças de uso Microsoft -ALLEN RIO - CO-19.12/16</t>
  </si>
  <si>
    <t>7.5.1.21- Aquisição licenças de uso Microsoft -ALLEN RIO - CO-18.12/16</t>
  </si>
  <si>
    <t>5.2.7.3 - Serviços de Impressão de documentos eletrônicos - CTIS CO-04.12/16</t>
  </si>
  <si>
    <t>5.2.11.4.1 - Serviços de Telecomunicações -  ALGAR CO-10.11/11</t>
  </si>
  <si>
    <t>5.2.11.6.1 - Serviços para provimento de acesso à Internet via rede sem fio - ZIVA CO-06.01/14</t>
  </si>
  <si>
    <t>5.2.11.6.2 - Serviços para provimento de acesso à Internet via rede sem fio - AMERICA NET CO-06.01/14</t>
  </si>
  <si>
    <t>5.2.11.31 - Infra Estrutura - LPM CO-15.09/16</t>
  </si>
  <si>
    <t>1.2.8 - Administração Indireta 2018</t>
  </si>
  <si>
    <t xml:space="preserve">5.2.6.1 - Serviços de Correio - CORREIOS </t>
  </si>
  <si>
    <t>5.4.8.2 - Energia Elétrica - Pedro de Toledo CO-04.08/17</t>
  </si>
  <si>
    <t>5.2.1.48 - Atualização de Licenças TECASSISTIVA CO-02.04/15</t>
  </si>
  <si>
    <t>5.2.1.51 - Manutenção e Suporte de Solução - IBM CO-08.04/17</t>
  </si>
  <si>
    <t>5.2.1.52 - Manutenção e Suporte de Solução - IBM Indenização</t>
  </si>
  <si>
    <t>5.2.3.2 - Limpeza - RJ - CO-10.06/17</t>
  </si>
  <si>
    <t>5.2.2.2 - Vigilância e Segurança Patrimonial - GPMRV CO-23.08/17</t>
  </si>
  <si>
    <t>5.2.11.42 - Infra Estrutura - LPM CO-06.07/17</t>
  </si>
  <si>
    <t>5.2.11.43 - Infra Estrutura - LPM CO-08.07/17</t>
  </si>
  <si>
    <t>5.1.7.2 - Pensão sobre Férias</t>
  </si>
  <si>
    <t>5.1.7.3 - Pensão sobre Rescisão</t>
  </si>
  <si>
    <t>5.1.7.4 - Pensão Vitalícia</t>
  </si>
  <si>
    <t xml:space="preserve">5.1.10.1 - Repasses - Grêmio </t>
  </si>
  <si>
    <t>5.1.10.4 - Repasses - Consignados Banco Itaú</t>
  </si>
  <si>
    <t>5.1.10.5 - Repasses - Consignados Banco do Brasil</t>
  </si>
  <si>
    <t>5.1.10.6 - Repasses - Consignados Banco CEF</t>
  </si>
  <si>
    <t>5.1.10.2 - Repasses - Coopercredi</t>
  </si>
  <si>
    <t>5.1.10.3 - Repasses - Crediprodam</t>
  </si>
  <si>
    <t>5.1.10.7 - Repasses - Prodent</t>
  </si>
  <si>
    <t>5.2.10.4 - Serviços de Prognóstico sobre TI - GARTNER CO-05.06/17-A</t>
  </si>
  <si>
    <t>5.2.1.55 CA PROGRAMAS CO-06.06/17</t>
  </si>
  <si>
    <t>5.2.1.57 - Microsoft Services Premier Support - Microsoft CO-05.09/17</t>
  </si>
  <si>
    <r>
      <t>7.2.1.1 - Cabine Primaria 1 MVA -</t>
    </r>
    <r>
      <rPr>
        <b/>
        <sz val="9"/>
        <rFont val="Calibri"/>
        <family val="2"/>
        <scheme val="minor"/>
      </rPr>
      <t xml:space="preserve"> Previsto</t>
    </r>
  </si>
  <si>
    <r>
      <t xml:space="preserve">7.2.1.2 - Projeto e reformas - </t>
    </r>
    <r>
      <rPr>
        <b/>
        <sz val="9"/>
        <rFont val="Calibri"/>
        <family val="2"/>
        <scheme val="minor"/>
      </rPr>
      <t>Previsto</t>
    </r>
  </si>
  <si>
    <r>
      <t xml:space="preserve">7.2.1.3 - Rede eletrica e quadro de energia - </t>
    </r>
    <r>
      <rPr>
        <b/>
        <sz val="9"/>
        <rFont val="Calibri"/>
        <family val="2"/>
        <scheme val="minor"/>
      </rPr>
      <t>Previsto</t>
    </r>
  </si>
  <si>
    <r>
      <t xml:space="preserve">7.2.1.4 - Estrutura de confinamento de Ar Frio nos corredores Data Center </t>
    </r>
    <r>
      <rPr>
        <b/>
        <sz val="9"/>
        <rFont val="Calibri"/>
        <family val="2"/>
        <scheme val="minor"/>
      </rPr>
      <t>- Previsto</t>
    </r>
  </si>
  <si>
    <r>
      <t xml:space="preserve">7.2.1.6 - Sistema de Gas contra incêndio - </t>
    </r>
    <r>
      <rPr>
        <b/>
        <sz val="9"/>
        <rFont val="Calibri"/>
        <family val="2"/>
        <scheme val="minor"/>
      </rPr>
      <t>Previsto</t>
    </r>
  </si>
  <si>
    <r>
      <t>7.2.1.7 - Maquinas Refrigeraçao - Transferência de Sala -</t>
    </r>
    <r>
      <rPr>
        <b/>
        <sz val="9"/>
        <rFont val="Calibri"/>
        <family val="2"/>
        <scheme val="minor"/>
      </rPr>
      <t xml:space="preserve"> Previsto</t>
    </r>
  </si>
  <si>
    <r>
      <t>7.5.1.25 - Ambiente Backup (aumento de capacidade) -</t>
    </r>
    <r>
      <rPr>
        <b/>
        <sz val="9"/>
        <rFont val="Calibri"/>
        <family val="2"/>
        <scheme val="minor"/>
      </rPr>
      <t xml:space="preserve"> Previsto</t>
    </r>
  </si>
  <si>
    <r>
      <t xml:space="preserve">7.5.1.26 - Solução de Firewall - </t>
    </r>
    <r>
      <rPr>
        <b/>
        <sz val="9"/>
        <rFont val="Calibri"/>
        <family val="2"/>
        <scheme val="minor"/>
      </rPr>
      <t>Previsto</t>
    </r>
  </si>
  <si>
    <r>
      <t xml:space="preserve">7.5.1.27 - Software Desenvolvimento - </t>
    </r>
    <r>
      <rPr>
        <b/>
        <sz val="9"/>
        <rFont val="Calibri"/>
        <family val="2"/>
        <scheme val="minor"/>
      </rPr>
      <t>Previsto</t>
    </r>
  </si>
  <si>
    <r>
      <t xml:space="preserve">7.5.1.28 - Software Banco de Dados - </t>
    </r>
    <r>
      <rPr>
        <b/>
        <sz val="9"/>
        <rFont val="Calibri"/>
        <family val="2"/>
        <scheme val="minor"/>
      </rPr>
      <t>Previsto</t>
    </r>
  </si>
  <si>
    <r>
      <t xml:space="preserve">7.5.1.29 - Software - Solução para Gestão - </t>
    </r>
    <r>
      <rPr>
        <b/>
        <sz val="9"/>
        <rFont val="Calibri"/>
        <family val="2"/>
        <scheme val="minor"/>
      </rPr>
      <t xml:space="preserve">Previsto </t>
    </r>
  </si>
  <si>
    <r>
      <t xml:space="preserve">7.5.1.30 - Software - Aplicativos - </t>
    </r>
    <r>
      <rPr>
        <b/>
        <sz val="9"/>
        <rFont val="Calibri"/>
        <family val="2"/>
        <scheme val="minor"/>
      </rPr>
      <t xml:space="preserve">Previsto </t>
    </r>
  </si>
  <si>
    <t xml:space="preserve">5.2.5.17 - Manutenção Equip. HP - IT2B TECNOLOGIA CO-15.05/17 </t>
  </si>
  <si>
    <t>5.3.2.3 - Aquisição de Açucar - TERRÃO CO-01.12/16</t>
  </si>
  <si>
    <t>5.3.2.5 - Aquisição de Copos Plásticos - TERRÃO CO-05.11/17</t>
  </si>
  <si>
    <t>5.4.2.16 - Locação de Geradores Pedro de Toledo - TRANSFER CO-03.09/17</t>
  </si>
  <si>
    <r>
      <t xml:space="preserve">5.2.1.60 - PI 063/17 - Licença de Uso SW/MVS com criptografia - </t>
    </r>
    <r>
      <rPr>
        <b/>
        <sz val="9"/>
        <rFont val="Calibri"/>
        <family val="2"/>
        <scheme val="minor"/>
      </rPr>
      <t>Previsto</t>
    </r>
  </si>
  <si>
    <t>1.1.8 - Administração Direta 2018</t>
  </si>
  <si>
    <t>5.1.11.2 - PDV Indenizações</t>
  </si>
  <si>
    <t>5.1.11.3 - Rescisões de Estagiários</t>
  </si>
  <si>
    <t>5.1.8.4 - Plano de Saúde - PDV - Reembolso</t>
  </si>
  <si>
    <t>1.3.1.9.2 - TADF</t>
  </si>
  <si>
    <t>1.3.1.1.1 - Rendimento sobre Aplicações Financeiras</t>
  </si>
  <si>
    <t>1.3.1.9.1 - Créditos Diversos</t>
  </si>
  <si>
    <t>5.1.8.5 - Plano de Saúde - Devolução (-)</t>
  </si>
  <si>
    <t>5.1.15.4 - Prêmio de Eficiência / Produtividade</t>
  </si>
  <si>
    <t>5.1.15.5 - Prov. de Reaj. Salarial - Acumulado até mês anterior</t>
  </si>
  <si>
    <r>
      <t xml:space="preserve">7.2.1.5 - Quadro de Transferência Automática - </t>
    </r>
    <r>
      <rPr>
        <b/>
        <sz val="9"/>
        <rFont val="Calibri"/>
        <family val="2"/>
        <scheme val="minor"/>
      </rPr>
      <t>Previsto</t>
    </r>
  </si>
  <si>
    <t>5.2.10.24 - Consultoria  - INOVAÇÃO CO-09.12/14</t>
  </si>
  <si>
    <t>5.4.1.3 -  Cessão de Uso Oneroso - IPREM PI-029/2017</t>
  </si>
  <si>
    <t>5.4.2.15 -  Locação de Geradores Pedro de Toledo - TECNOGERA CO-12.09/17</t>
  </si>
  <si>
    <t>5.2.10.28 - Consultoria Descomplica SP - PRODESP CO-02.08/17</t>
  </si>
  <si>
    <t>5.4.5.1.2 - Reembolso de Viagens e Estadias (-)</t>
  </si>
  <si>
    <t>5.4.6.1 - Transporte Individual - 99 Tecnologia LTDA CO-06.11/17</t>
  </si>
  <si>
    <t>5.5.6.11 - Parcelamento Débitos Previdenciários (REFIS) Cod 4141</t>
  </si>
  <si>
    <t>Realizado</t>
  </si>
  <si>
    <t>1.1.1</t>
  </si>
  <si>
    <t>1.1.2</t>
  </si>
  <si>
    <t>1.1.3</t>
  </si>
  <si>
    <t>1.1.4</t>
  </si>
  <si>
    <t>1.1.5</t>
  </si>
  <si>
    <t>1.1.7</t>
  </si>
  <si>
    <t>1.1.6</t>
  </si>
  <si>
    <t>1.1.8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</si>
  <si>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</si>
  <si>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</si>
  <si>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</si>
  <si>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</si>
  <si>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</si>
  <si>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</si>
  <si>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</si>
  <si>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</si>
  <si>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1.3.1.1.1</t>
  </si>
  <si>
    <t>1.3.1.9.1</t>
  </si>
  <si>
    <t>1.3.1.9.2</t>
  </si>
  <si>
    <t>1.3.2</t>
  </si>
  <si>
    <t>5.1.1.1</t>
  </si>
  <si>
    <t>5.1.1.2</t>
  </si>
  <si>
    <t>5.1.1.3</t>
  </si>
  <si>
    <t>5.1.1.4</t>
  </si>
  <si>
    <t>5.1.1.5</t>
  </si>
  <si>
    <t>5.1.1.6</t>
  </si>
  <si>
    <t>5.1.1.7</t>
  </si>
  <si>
    <t>5.1.2.1</t>
  </si>
  <si>
    <t>5.1.2.3</t>
  </si>
  <si>
    <t>5.1.2.4</t>
  </si>
  <si>
    <t>5.1.3.1 - 13º Salário</t>
  </si>
  <si>
    <t>5.1.3.1</t>
  </si>
  <si>
    <t>5.1.4.1</t>
  </si>
  <si>
    <t>5.1.5.2</t>
  </si>
  <si>
    <t>5.1.6.2</t>
  </si>
  <si>
    <t>5.1.7.1</t>
  </si>
  <si>
    <t>5.1.7.2</t>
  </si>
  <si>
    <t>5.1.7.3</t>
  </si>
  <si>
    <t>5.1.7.4</t>
  </si>
  <si>
    <t>5.1.8.2</t>
  </si>
  <si>
    <t>5.1.8.3</t>
  </si>
  <si>
    <t>5.1.8.4</t>
  </si>
  <si>
    <t>5.1.8.5</t>
  </si>
  <si>
    <t>5.1.9.2</t>
  </si>
  <si>
    <t>5.1.10.1</t>
  </si>
  <si>
    <t>5.1.10.2</t>
  </si>
  <si>
    <t>5.1.10.3</t>
  </si>
  <si>
    <t>5.1.10.4</t>
  </si>
  <si>
    <t>5.1.10.5</t>
  </si>
  <si>
    <t>5.1.10.6</t>
  </si>
  <si>
    <t>5.1.10.7</t>
  </si>
  <si>
    <t>5.1.11.1</t>
  </si>
  <si>
    <t>5.1.11.2</t>
  </si>
  <si>
    <t>5.1.11.3</t>
  </si>
  <si>
    <t>5.1.12.1.1</t>
  </si>
  <si>
    <t>5.1.13.1</t>
  </si>
  <si>
    <t>5.1.14.1</t>
  </si>
  <si>
    <t>5.1.15.1</t>
  </si>
  <si>
    <t>5.1.15.2</t>
  </si>
  <si>
    <t>5.1.15.3</t>
  </si>
  <si>
    <t>5.1.15.4</t>
  </si>
  <si>
    <t>5.1.15.5</t>
  </si>
  <si>
    <t>5.1.15.9</t>
  </si>
  <si>
    <t>5.1.15.10</t>
  </si>
  <si>
    <t>5.1.15.11</t>
  </si>
  <si>
    <t>5.1.15.99</t>
  </si>
  <si>
    <t>5.2.1.1</t>
  </si>
  <si>
    <t>5.2.1.5</t>
  </si>
  <si>
    <t>5.2.1.6</t>
  </si>
  <si>
    <t>5.2.1.7</t>
  </si>
  <si>
    <t>5.2.1.10</t>
  </si>
  <si>
    <t>5.2.1.18</t>
  </si>
  <si>
    <t>5.2.1.19</t>
  </si>
  <si>
    <t>5.2.1.20</t>
  </si>
  <si>
    <t>5.2.1.22</t>
  </si>
  <si>
    <t>5.2.1.28</t>
  </si>
  <si>
    <t>5.2.1.29</t>
  </si>
  <si>
    <t>5.2.1.30</t>
  </si>
  <si>
    <t>5.2.1.36</t>
  </si>
  <si>
    <t>5.2.1.37</t>
  </si>
  <si>
    <t>5.2.1.39</t>
  </si>
  <si>
    <t>5.2.1.46</t>
  </si>
  <si>
    <t>5.2.1.48</t>
  </si>
  <si>
    <t>5.2.1.49</t>
  </si>
  <si>
    <t>5.2.1.50</t>
  </si>
  <si>
    <t>5.2.1.51</t>
  </si>
  <si>
    <t>5.2.1.52</t>
  </si>
  <si>
    <t>5.2.1.53</t>
  </si>
  <si>
    <t>5.2.1.55</t>
  </si>
  <si>
    <t>5.2.1.57</t>
  </si>
  <si>
    <t>5.2.1.58</t>
  </si>
  <si>
    <t>5.2.1.59</t>
  </si>
  <si>
    <t>5.2.1.60</t>
  </si>
  <si>
    <t>5.2.1.61</t>
  </si>
  <si>
    <t>5.2.1.62</t>
  </si>
  <si>
    <t>5.2.1.99</t>
  </si>
  <si>
    <t>5.2.2.2</t>
  </si>
  <si>
    <t>5.2.3.2</t>
  </si>
  <si>
    <t>5.2.4.2</t>
  </si>
  <si>
    <t>5.2.5.8</t>
  </si>
  <si>
    <t>5.2.5.10</t>
  </si>
  <si>
    <t>5.2.5.14</t>
  </si>
  <si>
    <t>5.2.5.15</t>
  </si>
  <si>
    <t>5.2.5.16</t>
  </si>
  <si>
    <t>5.2.5.17</t>
  </si>
  <si>
    <t>5.2.5.99</t>
  </si>
  <si>
    <t>5.2.6.1</t>
  </si>
  <si>
    <t>5.2.10.8</t>
  </si>
  <si>
    <t>5.2.11.27</t>
  </si>
  <si>
    <t>5.2.11.28</t>
  </si>
  <si>
    <t>5.4.10.3</t>
  </si>
  <si>
    <t>5.4.10.4</t>
  </si>
  <si>
    <t>5.4.10.5</t>
  </si>
  <si>
    <t>5.4.10.6</t>
  </si>
  <si>
    <t>5.4.10.7</t>
  </si>
  <si>
    <t>5.4.10.8</t>
  </si>
  <si>
    <t>5.4.10.9</t>
  </si>
  <si>
    <t>5.5.5.1</t>
  </si>
  <si>
    <t>5.5.5.99</t>
  </si>
  <si>
    <t>7.5.1.18</t>
  </si>
  <si>
    <t>7.5.1.19</t>
  </si>
  <si>
    <t>7.5.1.20</t>
  </si>
  <si>
    <t>7.5.1.21</t>
  </si>
  <si>
    <t>7.5.1.22</t>
  </si>
  <si>
    <t>5.2.8.1 -Serviços de Transporte - REFERÊNCIA 
CO-06.01/13</t>
  </si>
  <si>
    <t>5.2.10.26 - Consultoria para Aplicação Webmap - SIGMA CO-05.07/16</t>
  </si>
  <si>
    <t>5.2.11.5 - Serviços de Instalação Circuito Dedicado - MENDEX CO-03.01/14</t>
  </si>
  <si>
    <t>5.2.11.14 - MPLS - PRIMESYS CO-06.11/12</t>
  </si>
  <si>
    <t>5.2.11.17 - Serviços de Telecomunicações - TELEFÔNICA BRASIL CO-05.04/13</t>
  </si>
  <si>
    <t>5.2.11.19 - Serviços de envio de mensagem sms ZENVIA CO-08.09/15</t>
  </si>
  <si>
    <r>
      <t xml:space="preserve">5.2.11.27- Conexão Redundante DWDN Barra Funda X Pedro de Toledo- PI 101/2015 - </t>
    </r>
    <r>
      <rPr>
        <b/>
        <sz val="9"/>
        <rFont val="Calibri"/>
        <family val="2"/>
        <scheme val="minor"/>
      </rPr>
      <t>Previsto</t>
    </r>
  </si>
  <si>
    <t>5.2.11.39 - Infra Estrutura - Aynil CO-06.02/17</t>
  </si>
  <si>
    <t>5.2.11.40 - Serviços de Telecomunicações  - MEGATELECOM CO-07.05/17</t>
  </si>
  <si>
    <t>5.2.11.44 - Serviços de Rede IP Multisserviços - TELEFÔNICA BRASIL CO-07.07/17</t>
  </si>
  <si>
    <t>5.2.11.45 - Serviços de certificação - SERASA CO-05.08/17</t>
  </si>
  <si>
    <t>5.2.1.28 - Suporte Fitoteca. CA PROGRAMAS CO-04.12/15</t>
  </si>
  <si>
    <t>5.2.1.29 - Manutenção e Sup. Técnico Solução ANTISPYWARE NETSAFE CO-03.09/15</t>
  </si>
  <si>
    <t xml:space="preserve">5.2.1.39 - Manutenção Sofware  SIGPEC - TECHNE CO-02.08/16 </t>
  </si>
  <si>
    <t>5.2.1.49 - Manutenção Service Management Suite - CA PROGRAMAS CO-18.04/17</t>
  </si>
  <si>
    <t>5.2.1.50 - Manutenção Unidades Sparc Supercluster ORACLE CO-02.05/17-A</t>
  </si>
  <si>
    <t>5.2.1.53 - Manutenção e Suporte de Licença ETL - INOVAÇÃO CO-17.05/17</t>
  </si>
  <si>
    <t>5.3.3.6</t>
  </si>
  <si>
    <t>7.2.1.99- Outras Obras e Instalações</t>
  </si>
  <si>
    <t>7.2.1.99</t>
  </si>
  <si>
    <t>5.2.1.46 - Armaz. Georefereñcias na WEB GEOAMBIENTE  CO-06.12/15</t>
  </si>
  <si>
    <t>5.2.5.18 - Manutenção Corretiva On site - LABFIX CO-21.08/17</t>
  </si>
  <si>
    <t>5.2.5.18</t>
  </si>
  <si>
    <t>5.2.7.3</t>
  </si>
  <si>
    <t>5.2.8.1</t>
  </si>
  <si>
    <t>5.2.8.2</t>
  </si>
  <si>
    <t>5.2.9.1</t>
  </si>
  <si>
    <t>5.2.9.2</t>
  </si>
  <si>
    <t>5.2.10.1</t>
  </si>
  <si>
    <t>5.2.10.3</t>
  </si>
  <si>
    <t>5.2.10.4</t>
  </si>
  <si>
    <t>5.2.10.24</t>
  </si>
  <si>
    <t>5.2.10.25</t>
  </si>
  <si>
    <t>5.2.10.26</t>
  </si>
  <si>
    <t>5.2.10.28</t>
  </si>
  <si>
    <t>5.2.10.99</t>
  </si>
  <si>
    <t>5.2.11.4.1</t>
  </si>
  <si>
    <t>5.2.11.5</t>
  </si>
  <si>
    <t>5.2.11.6.1</t>
  </si>
  <si>
    <t>5.2.11.6.2</t>
  </si>
  <si>
    <t>5.2.11.7</t>
  </si>
  <si>
    <t>5.2.11.12</t>
  </si>
  <si>
    <t>5.2.11.14</t>
  </si>
  <si>
    <t>5.2.11.17</t>
  </si>
  <si>
    <t>5.2.11.18</t>
  </si>
  <si>
    <t>5.2.11.19</t>
  </si>
  <si>
    <t>5.2.11.26</t>
  </si>
  <si>
    <t>5.2.11.31</t>
  </si>
  <si>
    <t>5.2.11.39</t>
  </si>
  <si>
    <t>5.2.11.40</t>
  </si>
  <si>
    <t>5.2.11.42</t>
  </si>
  <si>
    <t>5.2.11.43</t>
  </si>
  <si>
    <t>5.2.11.44</t>
  </si>
  <si>
    <t>5.2.11.45</t>
  </si>
  <si>
    <t>5.2.11.46</t>
  </si>
  <si>
    <t>5.2.11.47</t>
  </si>
  <si>
    <t>5.2.11.99</t>
  </si>
  <si>
    <t>5.3.1.1</t>
  </si>
  <si>
    <t>5.3.2.1</t>
  </si>
  <si>
    <t>5.3.2.3</t>
  </si>
  <si>
    <t>5.3.2.5</t>
  </si>
  <si>
    <t>5.3.3.1</t>
  </si>
  <si>
    <t>5.3.4.2</t>
  </si>
  <si>
    <t>5.3.4.3</t>
  </si>
  <si>
    <t>5.3.4.99</t>
  </si>
  <si>
    <t>5.4.1.1</t>
  </si>
  <si>
    <t>5.4.1.2</t>
  </si>
  <si>
    <t>5.4.1.3</t>
  </si>
  <si>
    <t>5.4.2.4</t>
  </si>
  <si>
    <t>5.4.2.5</t>
  </si>
  <si>
    <t>5.4.2.10</t>
  </si>
  <si>
    <t>5.4.2.11</t>
  </si>
  <si>
    <t>5.4.2.13</t>
  </si>
  <si>
    <t>5.4.2.15</t>
  </si>
  <si>
    <t>5.4.2.16</t>
  </si>
  <si>
    <t>5.4.2.17</t>
  </si>
  <si>
    <t>5.4.2.18</t>
  </si>
  <si>
    <t>5.4.2.99</t>
  </si>
  <si>
    <t>5.4.5.1.1</t>
  </si>
  <si>
    <t>5.4.5.1.2</t>
  </si>
  <si>
    <t>5.4.6.1</t>
  </si>
  <si>
    <t>5.4.7.1</t>
  </si>
  <si>
    <t>5.4.8.1</t>
  </si>
  <si>
    <t>5.4.8.2</t>
  </si>
  <si>
    <t>5.4.9.5</t>
  </si>
  <si>
    <t>5.4.9.6</t>
  </si>
  <si>
    <t>5.4.9.8</t>
  </si>
  <si>
    <t>5.4.10.1</t>
  </si>
  <si>
    <t>5.4.10.2</t>
  </si>
  <si>
    <t>5.4.10.99</t>
  </si>
  <si>
    <t>5.4.11.1</t>
  </si>
  <si>
    <t>5.4.12.1</t>
  </si>
  <si>
    <t>5.4.13.1</t>
  </si>
  <si>
    <t>5.4.13.4</t>
  </si>
  <si>
    <t>5.4.13.5</t>
  </si>
  <si>
    <t>5.4.13.6</t>
  </si>
  <si>
    <t>5.4.13.15</t>
  </si>
  <si>
    <t>5.4.13.99</t>
  </si>
  <si>
    <t>5.5.1.1</t>
  </si>
  <si>
    <t>5.5.1.2</t>
  </si>
  <si>
    <t>5.5.1.3</t>
  </si>
  <si>
    <t>5.5.2.1</t>
  </si>
  <si>
    <t>5.5.3.1</t>
  </si>
  <si>
    <t>5.5.4.1</t>
  </si>
  <si>
    <t>5.5.4.2</t>
  </si>
  <si>
    <t>5.5.5.2</t>
  </si>
  <si>
    <t>5.5.5.3</t>
  </si>
  <si>
    <t>5.5.6.1</t>
  </si>
  <si>
    <t>5.5.6.2</t>
  </si>
  <si>
    <t>5.5.6.3</t>
  </si>
  <si>
    <t>5.5.6.4</t>
  </si>
  <si>
    <t>5.5.6.5</t>
  </si>
  <si>
    <t>5.5.6.6</t>
  </si>
  <si>
    <t>5.5.6.7</t>
  </si>
  <si>
    <t>5.5.6.8</t>
  </si>
  <si>
    <t>5.5.6.9</t>
  </si>
  <si>
    <t>5.5.6.10</t>
  </si>
  <si>
    <t>5.5.6.11</t>
  </si>
  <si>
    <t>5.5.6.99</t>
  </si>
  <si>
    <t>7.2.1.1</t>
  </si>
  <si>
    <t>7.2.1.2</t>
  </si>
  <si>
    <t>7.2.1.3</t>
  </si>
  <si>
    <t>7.2.1.4</t>
  </si>
  <si>
    <t>7.2.1.5</t>
  </si>
  <si>
    <t>7.2.1.6</t>
  </si>
  <si>
    <t>7.2.1.7</t>
  </si>
  <si>
    <t>7.2.2.99</t>
  </si>
  <si>
    <t>7.5.1.5</t>
  </si>
  <si>
    <t>7.5.1.8</t>
  </si>
  <si>
    <t>7.5.1.15</t>
  </si>
  <si>
    <t>7.5.1.25</t>
  </si>
  <si>
    <t>7.5.1.26</t>
  </si>
  <si>
    <t>7.5.1.27</t>
  </si>
  <si>
    <t>7.5.1.28</t>
  </si>
  <si>
    <t>7.5.1.29</t>
  </si>
  <si>
    <t>7.5.1.30</t>
  </si>
  <si>
    <t>7.5.1.99</t>
  </si>
  <si>
    <t>5.3.3.5</t>
  </si>
  <si>
    <t xml:space="preserve">5.2.1.19 -  Manutenção de Software EOS - POLY CO-08.09/13 </t>
  </si>
  <si>
    <t xml:space="preserve">5.2.1.63 -  Manutenção de Software EOS - POLY CO-09.01/18 </t>
  </si>
  <si>
    <t>5.2.1.63</t>
  </si>
  <si>
    <r>
      <t xml:space="preserve">5.2.11.46 - Programa Jovem Aprendiz </t>
    </r>
    <r>
      <rPr>
        <b/>
        <sz val="9"/>
        <rFont val="Calibri"/>
        <family val="2"/>
        <scheme val="minor"/>
      </rPr>
      <t xml:space="preserve">- </t>
    </r>
    <r>
      <rPr>
        <sz val="9"/>
        <rFont val="Calibri"/>
        <family val="2"/>
        <scheme val="minor"/>
      </rPr>
      <t>CAMP PINHEIROS - CO-03.02/18</t>
    </r>
  </si>
  <si>
    <t>5.3.4.12</t>
  </si>
  <si>
    <r>
      <t xml:space="preserve">5.2.11.48 - PI 032/17 - Conexão da PMSP a Internet por 2 Links Dedicados - </t>
    </r>
    <r>
      <rPr>
        <b/>
        <sz val="9"/>
        <rFont val="Calibri"/>
        <family val="2"/>
        <scheme val="minor"/>
      </rPr>
      <t>Previsto</t>
    </r>
  </si>
  <si>
    <t xml:space="preserve">5.2.10.29 - Treinamento  Leal Thinking - LEAN INSTITUTE CO- 19.12/16 </t>
  </si>
  <si>
    <t>5.4.5.1.1 - Adiantamento de Viagens e Estadias</t>
  </si>
  <si>
    <t>5.3.2.4 - Aquisição de Café - DPS CO-13.04/17</t>
  </si>
  <si>
    <t>5.3.2.4</t>
  </si>
  <si>
    <t>5.3.1.3 - Aquisição de Papel A4 - INFO-SIG - CO-13.10/17</t>
  </si>
  <si>
    <t>5.3.1.3</t>
  </si>
  <si>
    <r>
      <t xml:space="preserve">7.5.1.31 - WAF- Firewall de aplicação - </t>
    </r>
    <r>
      <rPr>
        <b/>
        <sz val="9"/>
        <rFont val="Calibri"/>
        <family val="2"/>
        <scheme val="minor"/>
      </rPr>
      <t>Previsto</t>
    </r>
  </si>
  <si>
    <t>7.5.1.31</t>
  </si>
  <si>
    <t>5.2.1.64 - Armaz. Georefereñcias na WEB GEOAMBIENTE  CO-15.02/18</t>
  </si>
  <si>
    <t>5.2.8.4</t>
  </si>
  <si>
    <t>5.2.8.4 - Serviços de Transporte - META 
CO-15.02/18</t>
  </si>
  <si>
    <t>5.3.3.7</t>
  </si>
  <si>
    <t>5.3.3.6 - Aquisição Papel Higiênico Institucional CMARCOVECCHIO - CO-03.12/17</t>
  </si>
  <si>
    <t>5.3.3.5 - Aquisição Papel Higiênico Institucional CMARCOVECCHIO - CO-05.11/16</t>
  </si>
  <si>
    <t>5.3.3.7 - Aquisição Papel Higiênico Institucional - LUX PAPER - CO-09.02/18</t>
  </si>
  <si>
    <t>5.2.10.30 - Contratação de Auditoria Independente SACHO - CO-07.02/18</t>
  </si>
  <si>
    <t>5.2.10.29</t>
  </si>
  <si>
    <t>5.2.10.30</t>
  </si>
  <si>
    <t>5.2.10.31</t>
  </si>
  <si>
    <t>5.4.2.19</t>
  </si>
  <si>
    <t>5.4.13.16 - Contribuição Sindical Patronal - SINPROSP</t>
  </si>
  <si>
    <r>
      <t xml:space="preserve">5.2.1.66 - PI 093/17 - Licença de Uso - Modelagem de dados  - </t>
    </r>
    <r>
      <rPr>
        <b/>
        <sz val="9"/>
        <rFont val="Calibri"/>
        <family val="2"/>
        <scheme val="minor"/>
      </rPr>
      <t>Previsto</t>
    </r>
  </si>
  <si>
    <t>5.2.1.65 - Lincença de uso e Suporte Enterprise Architect (EA) CONTART  CO-08.02/18</t>
  </si>
  <si>
    <t>5.3.4.13</t>
  </si>
  <si>
    <t>5.3.4.12 - Aquisição DE Cartuchos para Impressora -Golden - CO-06.01/18</t>
  </si>
  <si>
    <t>5.3.4.13 - Aquisição DE Cartuchos para Impressora -Golden - CO-05.02/18</t>
  </si>
  <si>
    <t>5.4.13.17 - Zenite Fácil - Zênite CO-18.09/17</t>
  </si>
  <si>
    <t>5.4.13.17</t>
  </si>
  <si>
    <t>5.4.13.16</t>
  </si>
  <si>
    <t>5.4.13.18 - Associação de Classe - ABES</t>
  </si>
  <si>
    <t>5.4.13.18</t>
  </si>
  <si>
    <t>5.2.11.47 - Acesso dedicado a Internet - SUL AMERICANA CO-19.04/18</t>
  </si>
  <si>
    <t>5.2.10.31 - Análise de Recuperabilidade INVESTIDOR Consulting - CO-08.01/18</t>
  </si>
  <si>
    <t>5.2.1.67 - Armaz. Georefereñcias na WEB GEOAMBIENTE  CO-02.04/18</t>
  </si>
  <si>
    <t>7.5.1.9 - Aquisição licenças de uso para sistema ERP  - TOTVS - CO-21.03/15</t>
  </si>
  <si>
    <t>7.5.1.9</t>
  </si>
  <si>
    <t>5.2.1.61 -  Projeto Testes de Software - PRIME CONTROL - CO-09.04/18</t>
  </si>
  <si>
    <t>5.2.1.62 -  Projeto Testes de Software - PRIME CONTROL - CO-15.04/18</t>
  </si>
  <si>
    <r>
      <t xml:space="preserve">7.2.2.37 - Aquisição Servidor Vmware/Cloud - </t>
    </r>
    <r>
      <rPr>
        <b/>
        <sz val="9"/>
        <rFont val="Calibri"/>
        <family val="2"/>
        <scheme val="minor"/>
      </rPr>
      <t>Previsto</t>
    </r>
  </si>
  <si>
    <r>
      <t xml:space="preserve">7.2.2.38 - Aquisição BackBone 10Gbps - </t>
    </r>
    <r>
      <rPr>
        <b/>
        <sz val="9"/>
        <rFont val="Calibri"/>
        <family val="2"/>
        <scheme val="minor"/>
      </rPr>
      <t>Previsto</t>
    </r>
  </si>
  <si>
    <r>
      <t xml:space="preserve">7.2.2.39 - Aquisição Swittch de Distribuição Data Center - </t>
    </r>
    <r>
      <rPr>
        <b/>
        <sz val="9"/>
        <rFont val="Calibri"/>
        <family val="2"/>
        <scheme val="minor"/>
      </rPr>
      <t>Previsto</t>
    </r>
  </si>
  <si>
    <t>7.2.2.37</t>
  </si>
  <si>
    <t>7.2.2.38</t>
  </si>
  <si>
    <t>7.2.2.39</t>
  </si>
  <si>
    <t>5.2.9.3 - Serviços de publicidade  - F LOPES CO-11.04/18</t>
  </si>
  <si>
    <t>5.2.9.4 - Serviços de publicidade - IMESP PI - 034/18 - Indenização</t>
  </si>
  <si>
    <t>5.2.9.3</t>
  </si>
  <si>
    <t>5.2.9.4</t>
  </si>
  <si>
    <t>5.4.2.20 -  Locação de Gerador - TRANSFER CO-02.03/18</t>
  </si>
  <si>
    <t>5.4.2.21 -  Locação de No Break - TRANSFER PI-005/18 Indenização</t>
  </si>
  <si>
    <t>5.4.2.20</t>
  </si>
  <si>
    <t>5.4.2.21</t>
  </si>
  <si>
    <t>5.2.1.68 -  Projeto Testes de Software - PRIME CONTROL - CO-16.04/18</t>
  </si>
  <si>
    <t>5.2.1.67</t>
  </si>
  <si>
    <t>5.2.1.68</t>
  </si>
  <si>
    <t>5.2.9.5 - Serviços de publicidade - IMESP 
CO-13.04/14-A</t>
  </si>
  <si>
    <t>5.2.9.5</t>
  </si>
  <si>
    <t>5.2.9.6 - Serviços de publicidade  - F LOPES PI-002/18 - Indenização</t>
  </si>
  <si>
    <t>5.2.9.6</t>
  </si>
  <si>
    <t>5.1.8.6 - Plano de Saúde - Reembolso</t>
  </si>
  <si>
    <t>5.1.8.6</t>
  </si>
  <si>
    <t xml:space="preserve">5.1.15.18 -  Vale Transporte - NAJA CO-04.06/18 </t>
  </si>
  <si>
    <t>5.1.15.18</t>
  </si>
  <si>
    <t>5.2.9.7 - Serviços de publicidade - IMESP PI - 037/18 - Indenização</t>
  </si>
  <si>
    <t>5.2.9.7</t>
  </si>
  <si>
    <t>5.2.1.69- Serviços Especializado de Teste de Software -PRIME CONTROL - CO-03.06/18</t>
  </si>
  <si>
    <t>5.2.1.70- Serviços Especializado de Teste de Software -PRIME CONTROL - CO-06.05/18</t>
  </si>
  <si>
    <t>5.2.1.71- Serviços Especializado de Teste de Software -PRIME CONTROL - CO-07.05/18</t>
  </si>
  <si>
    <t>5.2.1.69</t>
  </si>
  <si>
    <t>5.2.1.70</t>
  </si>
  <si>
    <t>5.2.1.71</t>
  </si>
  <si>
    <t>5.2.5.19</t>
  </si>
  <si>
    <t>5.2.1.59- Serviços de Nuvem Microsoft Azure -LANLINK - CO-06.06/18</t>
  </si>
  <si>
    <t>5.4.2.19 -  Locação de Gerador - TRANSFER CO-03.03/18</t>
  </si>
  <si>
    <t>5.2.10.33 - Treinamento e Implementação Sistema ERP  - TOTVS - CO-21.03/15</t>
  </si>
  <si>
    <t>5.2.5.19 - Manutenção da Central PABX Digitar XIP-240 INFINITY CO-17.04/18</t>
  </si>
  <si>
    <t xml:space="preserve">5.2.5.20 - Manutenção Corretiva Equip. Data Center - GREEN4T - CO-13.06/18 </t>
  </si>
  <si>
    <t>5.2.5.20</t>
  </si>
  <si>
    <t>7.5.1.22- Aquisição de licença Monitoramento (plataforma SMGI) MAGNA - CO-02.07/18</t>
  </si>
  <si>
    <t>5.2.11.28 - Serviços para provimento de acesso à Internet via rede sem fio - ZIVA PI-010/18- Indenização</t>
  </si>
  <si>
    <t xml:space="preserve">5.2.1.45 - Manutenção Unidades Sparc Supercluster ORACLE - CO-16.11/16 </t>
  </si>
  <si>
    <t>5.2.1.58- Manutenção e Suporte de licença Monitoramento (plataforma SMGI) MAGNA - CO-02.07/18</t>
  </si>
  <si>
    <t>5.2.10.32</t>
  </si>
  <si>
    <t>5.2.10.33</t>
  </si>
  <si>
    <t>5.2.10.32- Manutenção e Suporte de licença Monitoramento (plataforma SMGI) MAGNA - CO-02.07/18</t>
  </si>
  <si>
    <t>5.2.1.72</t>
  </si>
  <si>
    <t>5.2.1.72 - Manutenção de Sistema - TOTVS - CO-21.03/15</t>
  </si>
  <si>
    <t>5.4.1.2 -  Condomínio</t>
  </si>
  <si>
    <r>
      <t>5.2.9.8 - Serviços de publicidade - PI - 003/18 -</t>
    </r>
    <r>
      <rPr>
        <b/>
        <sz val="9"/>
        <rFont val="Calibri"/>
        <family val="2"/>
        <scheme val="minor"/>
      </rPr>
      <t xml:space="preserve"> Previsto</t>
    </r>
  </si>
  <si>
    <t>5.2.9.8</t>
  </si>
  <si>
    <t>5.2.1.40 - Manutenção Software RVS/MVS  - T-SYSTEMS CO-05.07/18</t>
  </si>
  <si>
    <t>5.2.1.40</t>
  </si>
  <si>
    <t>5.2.1.45</t>
  </si>
  <si>
    <t>5.2.10.1 - Solução de Armazenamento de Dados Enterprise- INGRAM (Ação) CO-03.03/16</t>
  </si>
  <si>
    <t xml:space="preserve">5.4.2.17 -  Locação de Gerador -  TRANSFER CO-07.01/18 </t>
  </si>
  <si>
    <t xml:space="preserve">5.4.2.18 -  Locação de Gerador - TRANSFER CO-01.01/18 </t>
  </si>
  <si>
    <t>5.3.2.6 - Aquisição de Copos Plásticos - TERRÃO CO-07.08/18</t>
  </si>
  <si>
    <t>5.3.2.6</t>
  </si>
  <si>
    <t>5.2.10.18 - Serviços de Treinamento e Implementação  para sistema ERP-TOTVS -CO-21.03/15</t>
  </si>
  <si>
    <t>5.2.10.18</t>
  </si>
  <si>
    <t>5.4.2.22 -  Locação de No Break - TRANSFER PI-039/18 Indenização</t>
  </si>
  <si>
    <t>5.4.2.22</t>
  </si>
  <si>
    <t>5.4.2.13 - Locação de solução de Ambiente IBM Mainframe -  CAPGEMINI CO-16.12/16A</t>
  </si>
  <si>
    <t>5.2.11.49 - Serviços de Telecomunicações - CONSÓRCIO ALGAR CO-02.02/18</t>
  </si>
  <si>
    <t>5.4.13.19 - Seguro Patrimonial - Gente Seguradora S/A CO-05.08/18</t>
  </si>
  <si>
    <t xml:space="preserve">5.2.5.14 - Manutenção da Sala Cofre - ACECO TI - CO-04.06/16 </t>
  </si>
  <si>
    <t>5.2.11.49</t>
  </si>
  <si>
    <t>5.2.5.21</t>
  </si>
  <si>
    <t xml:space="preserve">5.2.5.21 - Manutenção Corretiva Equip. Central PABX - R&amp;A - CO-02.08/18 </t>
  </si>
  <si>
    <t>5.2.2.3</t>
  </si>
  <si>
    <t>5.2.2.3 - Vigilância e Segurança Patrimonial - AÇOFORTE CO-09.08/18</t>
  </si>
  <si>
    <t>5.4.2.23</t>
  </si>
  <si>
    <t>5.4.2.23 -  Locação de Gerador - TRANSFER CO-01.07/18-A</t>
  </si>
  <si>
    <t xml:space="preserve">5.2.10.17-Serviço Especializado p/ Execução de Testes de Penetração WEB -ANDRADE -CO-05.08/15 </t>
  </si>
  <si>
    <t>5.2.10.17</t>
  </si>
  <si>
    <r>
      <t xml:space="preserve">5.2.3.3 - Limpeza - PI 050/18 - </t>
    </r>
    <r>
      <rPr>
        <b/>
        <sz val="9"/>
        <rFont val="Calibri"/>
        <family val="2"/>
        <scheme val="minor"/>
      </rPr>
      <t xml:space="preserve">Previsto </t>
    </r>
  </si>
  <si>
    <r>
      <t xml:space="preserve">5.2.3.4 - Coperagem  - PI 054/18 - </t>
    </r>
    <r>
      <rPr>
        <b/>
        <sz val="9"/>
        <rFont val="Calibri"/>
        <family val="2"/>
        <scheme val="minor"/>
      </rPr>
      <t xml:space="preserve">Previsto </t>
    </r>
  </si>
  <si>
    <t>5.2.3.3</t>
  </si>
  <si>
    <t>5.2.3.4</t>
  </si>
  <si>
    <t>5.4.2.24</t>
  </si>
  <si>
    <r>
      <t xml:space="preserve">5.4.2.24 - Locação de Nobreak 500kva - PI-048/18 - </t>
    </r>
    <r>
      <rPr>
        <b/>
        <sz val="9"/>
        <rFont val="Calibri"/>
        <family val="2"/>
        <scheme val="minor"/>
      </rPr>
      <t>Previsto</t>
    </r>
    <r>
      <rPr>
        <sz val="9"/>
        <rFont val="Calibri"/>
        <family val="2"/>
        <scheme val="minor"/>
      </rPr>
      <t xml:space="preserve"> </t>
    </r>
  </si>
  <si>
    <r>
      <t xml:space="preserve">5.4.2.25 - Locação de Nobreak 300kva - PI-063/18 - </t>
    </r>
    <r>
      <rPr>
        <b/>
        <sz val="9"/>
        <rFont val="Calibri"/>
        <family val="2"/>
        <scheme val="minor"/>
      </rPr>
      <t>Previsto</t>
    </r>
    <r>
      <rPr>
        <sz val="9"/>
        <rFont val="Calibri"/>
        <family val="2"/>
        <scheme val="minor"/>
      </rPr>
      <t xml:space="preserve"> </t>
    </r>
  </si>
  <si>
    <t>5.4.2.25</t>
  </si>
  <si>
    <t>5.2.11.50</t>
  </si>
  <si>
    <r>
      <t xml:space="preserve">5.2.11.50 - Serviços de mapeamento Google Maps -  PI - 071/18 - </t>
    </r>
    <r>
      <rPr>
        <b/>
        <sz val="9"/>
        <rFont val="Calibri"/>
        <family val="2"/>
        <scheme val="minor"/>
      </rPr>
      <t xml:space="preserve">Previsto </t>
    </r>
  </si>
  <si>
    <t>5.4.13.19</t>
  </si>
  <si>
    <t>5.4.6.99 - Outros Transportes</t>
  </si>
  <si>
    <t>5.4.6.99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</si>
</sst>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R$&quot;\ #,##0.00;\-&quot;R$&quot;\ #,##0.00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R$&quot;#,##0.00_);\(&quot;R$&quot;#,##0.00\)"/>
    <numFmt numFmtId="167" formatCode="0.0000_)"/>
    <numFmt numFmtId="168" formatCode="_(&quot;R$ &quot;* #,##0.00_);_(&quot;R$ &quot;* \(#,##0.00\);_(&quot;R$ &quot;* &quot;-&quot;??_);_(@_)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9"/>
      <color indexed="8"/>
      <name val="Arial Narrow"/>
      <family val="2"/>
    </font>
    <font>
      <sz val="10"/>
      <name val="Arial"/>
      <family val="2"/>
    </font>
    <font>
      <sz val="16"/>
      <name val="Courier"/>
      <family val="3"/>
    </font>
    <font>
      <sz val="10"/>
      <name val="Courier"/>
      <family val="3"/>
    </font>
    <font>
      <sz val="12"/>
      <name val="Courier"/>
      <family val="3"/>
    </font>
    <font>
      <sz val="10"/>
      <color indexed="0"/>
      <name val="Arial"/>
      <family val="2"/>
    </font>
    <font>
      <b/>
      <sz val="9"/>
      <color indexed="81"/>
      <name val="Tahoma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6"/>
      <name val="Courier"/>
      <family val="3"/>
    </font>
    <font>
      <b/>
      <sz val="9"/>
      <name val="Arial"/>
      <family val="2"/>
    </font>
    <font>
      <b/>
      <sz val="10"/>
      <color indexed="8"/>
      <name val="Calibri"/>
      <family val="2"/>
      <scheme val="minor"/>
    </font>
    <font>
      <sz val="10"/>
      <name val="Courier"/>
      <family val="3"/>
    </font>
    <font>
      <sz val="9"/>
      <name val="Calibri"/>
      <family val="2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</font>
    <font>
      <b/>
      <sz val="10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indexed="8"/>
      <name val="Calibri"/>
      <family val="2"/>
    </font>
    <font>
      <sz val="8"/>
      <name val="Calibri"/>
      <family val="2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0">
    <xf numFmtId="0" fontId="0" fillId="0" borderId="0"/>
    <xf numFmtId="164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7" fillId="0" borderId="0"/>
    <xf numFmtId="39" fontId="9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8" fillId="0" borderId="0"/>
    <xf numFmtId="168" fontId="2" fillId="0" borderId="0" applyFont="0" applyFill="0" applyBorder="0" applyAlignment="0" applyProtection="0"/>
    <xf numFmtId="0" fontId="2" fillId="0" borderId="0"/>
    <xf numFmtId="168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7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227">
    <xf numFmtId="0" fontId="0" fillId="0" borderId="0" xfId="0"/>
    <xf numFmtId="164" fontId="4" fillId="0" borderId="1" xfId="1" applyFont="1" applyBorder="1" applyAlignment="1">
      <alignment horizontal="left"/>
    </xf>
    <xf numFmtId="164" fontId="4" fillId="0" borderId="4" xfId="1" applyFont="1" applyBorder="1" applyAlignment="1">
      <alignment horizontal="left"/>
    </xf>
    <xf numFmtId="165" fontId="0" fillId="0" borderId="0" xfId="0" applyNumberFormat="1"/>
    <xf numFmtId="164" fontId="5" fillId="0" borderId="0" xfId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164" fontId="4" fillId="0" borderId="2" xfId="1" applyFont="1" applyBorder="1" applyAlignment="1">
      <alignment horizontal="center"/>
    </xf>
    <xf numFmtId="164" fontId="4" fillId="0" borderId="3" xfId="1" applyFont="1" applyBorder="1" applyAlignment="1">
      <alignment horizontal="center"/>
    </xf>
    <xf numFmtId="164" fontId="4" fillId="0" borderId="0" xfId="1" applyFont="1" applyBorder="1" applyAlignment="1">
      <alignment horizontal="center"/>
    </xf>
    <xf numFmtId="164" fontId="4" fillId="0" borderId="5" xfId="1" applyFont="1" applyBorder="1" applyAlignment="1">
      <alignment horizontal="center"/>
    </xf>
    <xf numFmtId="164" fontId="4" fillId="0" borderId="14" xfId="1" applyFont="1" applyBorder="1" applyAlignment="1">
      <alignment horizontal="left"/>
    </xf>
    <xf numFmtId="164" fontId="4" fillId="0" borderId="10" xfId="1" applyFont="1" applyBorder="1" applyAlignment="1">
      <alignment horizontal="center"/>
    </xf>
    <xf numFmtId="164" fontId="4" fillId="0" borderId="11" xfId="1" applyFont="1" applyBorder="1" applyAlignment="1">
      <alignment horizontal="center"/>
    </xf>
    <xf numFmtId="164" fontId="12" fillId="2" borderId="12" xfId="1" applyFont="1" applyFill="1" applyBorder="1" applyAlignment="1">
      <alignment horizontal="center"/>
    </xf>
    <xf numFmtId="164" fontId="12" fillId="2" borderId="1" xfId="1" applyFont="1" applyFill="1" applyBorder="1" applyAlignment="1">
      <alignment horizontal="center"/>
    </xf>
    <xf numFmtId="164" fontId="12" fillId="2" borderId="12" xfId="1" applyFont="1" applyFill="1" applyBorder="1" applyAlignment="1">
      <alignment horizontal="center" wrapText="1"/>
    </xf>
    <xf numFmtId="164" fontId="12" fillId="2" borderId="9" xfId="1" applyFont="1" applyFill="1" applyBorder="1" applyAlignment="1">
      <alignment horizontal="center"/>
    </xf>
    <xf numFmtId="164" fontId="12" fillId="2" borderId="14" xfId="1" applyFont="1" applyFill="1" applyBorder="1" applyAlignment="1">
      <alignment horizontal="center"/>
    </xf>
    <xf numFmtId="164" fontId="12" fillId="2" borderId="9" xfId="1" applyFont="1" applyFill="1" applyBorder="1" applyAlignment="1">
      <alignment horizontal="center" wrapText="1"/>
    </xf>
    <xf numFmtId="165" fontId="3" fillId="0" borderId="0" xfId="0" applyNumberFormat="1" applyFont="1"/>
    <xf numFmtId="165" fontId="4" fillId="0" borderId="2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165" fontId="12" fillId="2" borderId="12" xfId="1" applyNumberFormat="1" applyFont="1" applyFill="1" applyBorder="1" applyAlignment="1">
      <alignment horizontal="center"/>
    </xf>
    <xf numFmtId="165" fontId="0" fillId="0" borderId="0" xfId="1" applyNumberFormat="1" applyFont="1"/>
    <xf numFmtId="164" fontId="14" fillId="2" borderId="12" xfId="1" applyFont="1" applyFill="1" applyBorder="1" applyAlignment="1">
      <alignment horizontal="center"/>
    </xf>
    <xf numFmtId="164" fontId="15" fillId="0" borderId="1" xfId="1" applyFont="1" applyBorder="1" applyAlignment="1">
      <alignment horizontal="left"/>
    </xf>
    <xf numFmtId="165" fontId="15" fillId="0" borderId="2" xfId="1" applyNumberFormat="1" applyFont="1" applyBorder="1" applyAlignment="1">
      <alignment horizontal="center"/>
    </xf>
    <xf numFmtId="165" fontId="15" fillId="0" borderId="3" xfId="1" applyNumberFormat="1" applyFont="1" applyBorder="1" applyAlignment="1">
      <alignment horizontal="center"/>
    </xf>
    <xf numFmtId="166" fontId="16" fillId="0" borderId="0" xfId="3" applyFont="1"/>
    <xf numFmtId="164" fontId="15" fillId="0" borderId="4" xfId="1" applyFont="1" applyBorder="1" applyAlignment="1">
      <alignment horizontal="left"/>
    </xf>
    <xf numFmtId="165" fontId="15" fillId="0" borderId="0" xfId="1" applyNumberFormat="1" applyFont="1" applyBorder="1" applyAlignment="1">
      <alignment horizontal="center"/>
    </xf>
    <xf numFmtId="165" fontId="15" fillId="0" borderId="5" xfId="1" applyNumberFormat="1" applyFont="1" applyBorder="1" applyAlignment="1">
      <alignment horizontal="center"/>
    </xf>
    <xf numFmtId="164" fontId="15" fillId="0" borderId="14" xfId="1" applyFont="1" applyBorder="1" applyAlignment="1">
      <alignment horizontal="left"/>
    </xf>
    <xf numFmtId="165" fontId="15" fillId="0" borderId="10" xfId="1" applyNumberFormat="1" applyFont="1" applyBorder="1" applyAlignment="1">
      <alignment horizontal="center"/>
    </xf>
    <xf numFmtId="165" fontId="15" fillId="0" borderId="11" xfId="1" applyNumberFormat="1" applyFont="1" applyBorder="1" applyAlignment="1">
      <alignment horizontal="center"/>
    </xf>
    <xf numFmtId="166" fontId="17" fillId="2" borderId="12" xfId="3" applyFont="1" applyFill="1" applyBorder="1" applyAlignment="1">
      <alignment horizontal="center" vertical="top"/>
    </xf>
    <xf numFmtId="165" fontId="18" fillId="2" borderId="12" xfId="1" applyNumberFormat="1" applyFont="1" applyFill="1" applyBorder="1" applyAlignment="1">
      <alignment horizontal="center"/>
    </xf>
    <xf numFmtId="165" fontId="18" fillId="2" borderId="1" xfId="1" applyNumberFormat="1" applyFont="1" applyFill="1" applyBorder="1" applyAlignment="1">
      <alignment horizontal="center"/>
    </xf>
    <xf numFmtId="165" fontId="18" fillId="2" borderId="12" xfId="1" applyNumberFormat="1" applyFont="1" applyFill="1" applyBorder="1" applyAlignment="1">
      <alignment horizontal="center" wrapText="1"/>
    </xf>
    <xf numFmtId="166" fontId="17" fillId="2" borderId="9" xfId="3" applyFont="1" applyFill="1" applyBorder="1" applyAlignment="1">
      <alignment horizontal="center" vertical="top"/>
    </xf>
    <xf numFmtId="165" fontId="18" fillId="2" borderId="9" xfId="1" applyNumberFormat="1" applyFont="1" applyFill="1" applyBorder="1" applyAlignment="1">
      <alignment horizontal="center"/>
    </xf>
    <xf numFmtId="165" fontId="18" fillId="2" borderId="14" xfId="1" applyNumberFormat="1" applyFont="1" applyFill="1" applyBorder="1" applyAlignment="1">
      <alignment horizontal="center"/>
    </xf>
    <xf numFmtId="165" fontId="18" fillId="2" borderId="9" xfId="1" applyNumberFormat="1" applyFont="1" applyFill="1" applyBorder="1" applyAlignment="1">
      <alignment horizontal="center" wrapText="1"/>
    </xf>
    <xf numFmtId="165" fontId="16" fillId="0" borderId="0" xfId="1" applyNumberFormat="1" applyFont="1"/>
    <xf numFmtId="165" fontId="16" fillId="0" borderId="0" xfId="1" applyNumberFormat="1" applyFont="1" applyAlignment="1">
      <alignment horizontal="left"/>
    </xf>
    <xf numFmtId="165" fontId="16" fillId="0" borderId="0" xfId="3" applyNumberFormat="1" applyFont="1"/>
    <xf numFmtId="165" fontId="19" fillId="0" borderId="0" xfId="1" applyNumberFormat="1" applyFont="1"/>
    <xf numFmtId="165" fontId="13" fillId="2" borderId="7" xfId="1" applyNumberFormat="1" applyFont="1" applyFill="1" applyBorder="1" applyAlignment="1" applyProtection="1">
      <alignment horizontal="left" vertical="center"/>
      <protection locked="0"/>
    </xf>
    <xf numFmtId="165" fontId="13" fillId="2" borderId="6" xfId="1" applyNumberFormat="1" applyFont="1" applyFill="1" applyBorder="1" applyAlignment="1" applyProtection="1">
      <alignment horizontal="left" vertical="center"/>
      <protection locked="0"/>
    </xf>
    <xf numFmtId="165" fontId="21" fillId="2" borderId="6" xfId="1" applyNumberFormat="1" applyFont="1" applyFill="1" applyBorder="1" applyAlignment="1" applyProtection="1">
      <alignment horizontal="left" vertical="center"/>
      <protection locked="0"/>
    </xf>
    <xf numFmtId="165" fontId="21" fillId="2" borderId="6" xfId="1" quotePrefix="1" applyNumberFormat="1" applyFont="1" applyFill="1" applyBorder="1" applyAlignment="1" applyProtection="1">
      <alignment horizontal="left" vertical="center"/>
      <protection locked="0"/>
    </xf>
    <xf numFmtId="165" fontId="13" fillId="2" borderId="6" xfId="1" applyNumberFormat="1" applyFont="1" applyFill="1" applyBorder="1" applyAlignment="1" applyProtection="1">
      <alignment horizontal="right" vertical="center"/>
      <protection locked="0"/>
    </xf>
    <xf numFmtId="165" fontId="13" fillId="2" borderId="6" xfId="1" applyNumberFormat="1" applyFont="1" applyFill="1" applyBorder="1" applyAlignment="1">
      <alignment vertical="center"/>
    </xf>
    <xf numFmtId="165" fontId="14" fillId="2" borderId="6" xfId="1" applyNumberFormat="1" applyFont="1" applyFill="1" applyBorder="1" applyAlignment="1">
      <alignment vertical="center"/>
    </xf>
    <xf numFmtId="165" fontId="12" fillId="3" borderId="14" xfId="1" applyNumberFormat="1" applyFont="1" applyFill="1" applyBorder="1" applyAlignment="1">
      <alignment horizontal="right" vertical="center"/>
    </xf>
    <xf numFmtId="165" fontId="12" fillId="3" borderId="6" xfId="1" applyNumberFormat="1" applyFont="1" applyFill="1" applyBorder="1" applyAlignment="1">
      <alignment horizontal="right" vertical="center"/>
    </xf>
    <xf numFmtId="166" fontId="20" fillId="2" borderId="6" xfId="3" applyFont="1" applyFill="1" applyBorder="1" applyAlignment="1" applyProtection="1">
      <alignment horizontal="left" vertical="center" wrapText="1" indent="2"/>
      <protection locked="0"/>
    </xf>
    <xf numFmtId="166" fontId="22" fillId="0" borderId="6" xfId="3" applyFont="1" applyFill="1" applyBorder="1" applyAlignment="1" applyProtection="1">
      <alignment horizontal="left" vertical="center" indent="1"/>
      <protection locked="0"/>
    </xf>
    <xf numFmtId="166" fontId="22" fillId="2" borderId="6" xfId="3" applyFont="1" applyFill="1" applyBorder="1" applyAlignment="1" applyProtection="1">
      <alignment horizontal="left" vertical="center" indent="1"/>
      <protection locked="0"/>
    </xf>
    <xf numFmtId="166" fontId="23" fillId="0" borderId="6" xfId="3" applyFont="1" applyFill="1" applyBorder="1" applyAlignment="1" applyProtection="1">
      <alignment horizontal="left" vertical="center" indent="2"/>
      <protection locked="0"/>
    </xf>
    <xf numFmtId="166" fontId="23" fillId="2" borderId="6" xfId="3" applyFont="1" applyFill="1" applyBorder="1" applyAlignment="1" applyProtection="1">
      <alignment horizontal="left" vertical="center" indent="2"/>
      <protection locked="0"/>
    </xf>
    <xf numFmtId="166" fontId="23" fillId="0" borderId="6" xfId="3" applyFont="1" applyFill="1" applyBorder="1" applyAlignment="1" applyProtection="1">
      <alignment horizontal="left" vertical="center" wrapText="1" indent="2"/>
      <protection locked="0"/>
    </xf>
    <xf numFmtId="166" fontId="23" fillId="2" borderId="6" xfId="3" applyFont="1" applyFill="1" applyBorder="1" applyAlignment="1" applyProtection="1">
      <alignment horizontal="left" vertical="center" wrapText="1" indent="3"/>
      <protection locked="0"/>
    </xf>
    <xf numFmtId="166" fontId="23" fillId="2" borderId="6" xfId="3" applyFont="1" applyFill="1" applyBorder="1" applyAlignment="1" applyProtection="1">
      <alignment horizontal="left" vertical="center" wrapText="1" indent="2"/>
      <protection locked="0"/>
    </xf>
    <xf numFmtId="166" fontId="23" fillId="2" borderId="6" xfId="3" applyFont="1" applyFill="1" applyBorder="1" applyAlignment="1" applyProtection="1">
      <alignment horizontal="left" vertical="center" wrapText="1" indent="4"/>
      <protection locked="0"/>
    </xf>
    <xf numFmtId="166" fontId="22" fillId="2" borderId="6" xfId="3" applyFont="1" applyFill="1" applyBorder="1" applyAlignment="1" applyProtection="1">
      <alignment horizontal="left" vertical="center"/>
      <protection locked="0"/>
    </xf>
    <xf numFmtId="166" fontId="22" fillId="2" borderId="6" xfId="3" applyFont="1" applyFill="1" applyBorder="1" applyAlignment="1" applyProtection="1">
      <alignment vertical="center"/>
      <protection locked="0"/>
    </xf>
    <xf numFmtId="164" fontId="24" fillId="3" borderId="9" xfId="1" applyFont="1" applyFill="1" applyBorder="1" applyAlignment="1">
      <alignment horizontal="center" vertical="center"/>
    </xf>
    <xf numFmtId="166" fontId="22" fillId="0" borderId="6" xfId="3" applyFont="1" applyFill="1" applyBorder="1" applyAlignment="1" applyProtection="1">
      <alignment vertical="center"/>
      <protection locked="0"/>
    </xf>
    <xf numFmtId="164" fontId="22" fillId="2" borderId="7" xfId="1" applyFont="1" applyFill="1" applyBorder="1" applyAlignment="1">
      <alignment horizontal="left" vertical="center"/>
    </xf>
    <xf numFmtId="166" fontId="22" fillId="2" borderId="12" xfId="3" applyFont="1" applyFill="1" applyBorder="1" applyAlignment="1">
      <alignment horizontal="center" vertical="top"/>
    </xf>
    <xf numFmtId="166" fontId="22" fillId="2" borderId="9" xfId="3" applyFont="1" applyFill="1" applyBorder="1" applyAlignment="1">
      <alignment horizontal="center" vertical="top"/>
    </xf>
    <xf numFmtId="164" fontId="24" fillId="3" borderId="9" xfId="1" applyFont="1" applyFill="1" applyBorder="1" applyAlignment="1">
      <alignment horizontal="center"/>
    </xf>
    <xf numFmtId="164" fontId="25" fillId="2" borderId="13" xfId="1" applyFont="1" applyFill="1" applyBorder="1" applyAlignment="1">
      <alignment vertical="center"/>
    </xf>
    <xf numFmtId="164" fontId="26" fillId="2" borderId="13" xfId="1" applyFont="1" applyFill="1" applyBorder="1" applyAlignment="1">
      <alignment horizontal="left" vertical="center" indent="1"/>
    </xf>
    <xf numFmtId="164" fontId="25" fillId="3" borderId="6" xfId="1" applyFont="1" applyFill="1" applyBorder="1" applyAlignment="1">
      <alignment horizontal="center"/>
    </xf>
    <xf numFmtId="164" fontId="14" fillId="2" borderId="13" xfId="1" applyFont="1" applyFill="1" applyBorder="1" applyAlignment="1">
      <alignment vertical="center"/>
    </xf>
    <xf numFmtId="164" fontId="14" fillId="2" borderId="13" xfId="1" applyFont="1" applyFill="1" applyBorder="1" applyAlignment="1">
      <alignment horizontal="left" vertical="center"/>
    </xf>
    <xf numFmtId="164" fontId="24" fillId="3" borderId="6" xfId="1" applyFont="1" applyFill="1" applyBorder="1" applyAlignment="1">
      <alignment horizontal="center"/>
    </xf>
    <xf numFmtId="164" fontId="24" fillId="2" borderId="6" xfId="1" applyFont="1" applyFill="1" applyBorder="1" applyAlignment="1">
      <alignment horizontal="center" vertical="center"/>
    </xf>
    <xf numFmtId="164" fontId="24" fillId="4" borderId="6" xfId="1" applyFont="1" applyFill="1" applyBorder="1" applyAlignment="1">
      <alignment horizontal="center" vertical="center"/>
    </xf>
    <xf numFmtId="165" fontId="25" fillId="2" borderId="12" xfId="1" applyNumberFormat="1" applyFont="1" applyFill="1" applyBorder="1" applyAlignment="1">
      <alignment vertical="center"/>
    </xf>
    <xf numFmtId="165" fontId="25" fillId="2" borderId="3" xfId="1" applyNumberFormat="1" applyFont="1" applyFill="1" applyBorder="1" applyAlignment="1">
      <alignment vertical="center"/>
    </xf>
    <xf numFmtId="165" fontId="28" fillId="2" borderId="13" xfId="1" applyNumberFormat="1" applyFont="1" applyFill="1" applyBorder="1" applyAlignment="1">
      <alignment vertical="center"/>
    </xf>
    <xf numFmtId="165" fontId="28" fillId="2" borderId="5" xfId="1" applyNumberFormat="1" applyFont="1" applyFill="1" applyBorder="1" applyAlignment="1">
      <alignment vertical="center"/>
    </xf>
    <xf numFmtId="165" fontId="23" fillId="2" borderId="13" xfId="1" applyNumberFormat="1" applyFont="1" applyFill="1" applyBorder="1" applyAlignment="1">
      <alignment vertical="center"/>
    </xf>
    <xf numFmtId="165" fontId="25" fillId="2" borderId="13" xfId="1" applyNumberFormat="1" applyFont="1" applyFill="1" applyBorder="1" applyAlignment="1">
      <alignment vertical="center"/>
    </xf>
    <xf numFmtId="165" fontId="26" fillId="2" borderId="13" xfId="1" applyNumberFormat="1" applyFont="1" applyFill="1" applyBorder="1" applyAlignment="1">
      <alignment vertical="center"/>
    </xf>
    <xf numFmtId="165" fontId="25" fillId="2" borderId="5" xfId="1" applyNumberFormat="1" applyFont="1" applyFill="1" applyBorder="1" applyAlignment="1">
      <alignment vertical="center"/>
    </xf>
    <xf numFmtId="165" fontId="25" fillId="3" borderId="13" xfId="1" applyNumberFormat="1" applyFont="1" applyFill="1" applyBorder="1" applyAlignment="1">
      <alignment vertical="center"/>
    </xf>
    <xf numFmtId="165" fontId="25" fillId="2" borderId="0" xfId="1" applyNumberFormat="1" applyFont="1" applyFill="1" applyBorder="1" applyAlignment="1">
      <alignment vertical="center"/>
    </xf>
    <xf numFmtId="165" fontId="22" fillId="2" borderId="13" xfId="1" applyNumberFormat="1" applyFont="1" applyFill="1" applyBorder="1" applyAlignment="1">
      <alignment vertical="center"/>
    </xf>
    <xf numFmtId="165" fontId="25" fillId="3" borderId="9" xfId="1" applyNumberFormat="1" applyFont="1" applyFill="1" applyBorder="1" applyAlignment="1">
      <alignment vertical="center"/>
    </xf>
    <xf numFmtId="165" fontId="25" fillId="2" borderId="9" xfId="1" applyNumberFormat="1" applyFont="1" applyFill="1" applyBorder="1" applyAlignment="1">
      <alignment vertical="center"/>
    </xf>
    <xf numFmtId="165" fontId="21" fillId="2" borderId="13" xfId="1" applyNumberFormat="1" applyFont="1" applyFill="1" applyBorder="1" applyAlignment="1">
      <alignment vertical="center"/>
    </xf>
    <xf numFmtId="165" fontId="28" fillId="3" borderId="5" xfId="1" applyNumberFormat="1" applyFont="1" applyFill="1" applyBorder="1" applyAlignment="1">
      <alignment vertical="center"/>
    </xf>
    <xf numFmtId="165" fontId="12" fillId="4" borderId="8" xfId="1" applyNumberFormat="1" applyFont="1" applyFill="1" applyBorder="1" applyAlignment="1">
      <alignment vertical="center"/>
    </xf>
    <xf numFmtId="165" fontId="12" fillId="4" borderId="6" xfId="1" applyNumberFormat="1" applyFont="1" applyFill="1" applyBorder="1" applyAlignment="1">
      <alignment vertical="center"/>
    </xf>
    <xf numFmtId="165" fontId="25" fillId="2" borderId="6" xfId="1" applyNumberFormat="1" applyFont="1" applyFill="1" applyBorder="1" applyAlignment="1">
      <alignment vertical="center"/>
    </xf>
    <xf numFmtId="165" fontId="25" fillId="2" borderId="8" xfId="1" applyNumberFormat="1" applyFont="1" applyFill="1" applyBorder="1" applyAlignment="1">
      <alignment vertical="center"/>
    </xf>
    <xf numFmtId="165" fontId="24" fillId="3" borderId="6" xfId="1" applyNumberFormat="1" applyFont="1" applyFill="1" applyBorder="1" applyAlignment="1">
      <alignment horizontal="right" vertical="center"/>
    </xf>
    <xf numFmtId="165" fontId="24" fillId="3" borderId="9" xfId="1" applyNumberFormat="1" applyFont="1" applyFill="1" applyBorder="1" applyAlignment="1">
      <alignment horizontal="right" vertical="center"/>
    </xf>
    <xf numFmtId="165" fontId="22" fillId="3" borderId="9" xfId="1" applyNumberFormat="1" applyFont="1" applyFill="1" applyBorder="1" applyAlignment="1">
      <alignment horizontal="right" vertical="center"/>
    </xf>
    <xf numFmtId="165" fontId="25" fillId="3" borderId="9" xfId="1" applyNumberFormat="1" applyFont="1" applyFill="1" applyBorder="1" applyAlignment="1">
      <alignment horizontal="right" vertical="center"/>
    </xf>
    <xf numFmtId="165" fontId="24" fillId="3" borderId="10" xfId="1" applyNumberFormat="1" applyFont="1" applyFill="1" applyBorder="1" applyAlignment="1">
      <alignment horizontal="right" vertical="center"/>
    </xf>
    <xf numFmtId="166" fontId="7" fillId="0" borderId="0" xfId="3" applyFont="1"/>
    <xf numFmtId="0" fontId="27" fillId="0" borderId="0" xfId="0" applyFont="1"/>
    <xf numFmtId="166" fontId="30" fillId="2" borderId="12" xfId="3" applyFont="1" applyFill="1" applyBorder="1" applyAlignment="1">
      <alignment horizontal="center" vertical="top"/>
    </xf>
    <xf numFmtId="164" fontId="31" fillId="2" borderId="12" xfId="1" applyFont="1" applyFill="1" applyBorder="1" applyAlignment="1">
      <alignment horizontal="center"/>
    </xf>
    <xf numFmtId="165" fontId="31" fillId="2" borderId="12" xfId="1" applyNumberFormat="1" applyFont="1" applyFill="1" applyBorder="1" applyAlignment="1">
      <alignment horizontal="center"/>
    </xf>
    <xf numFmtId="164" fontId="31" fillId="2" borderId="1" xfId="1" applyFont="1" applyFill="1" applyBorder="1" applyAlignment="1">
      <alignment horizontal="center"/>
    </xf>
    <xf numFmtId="166" fontId="30" fillId="2" borderId="9" xfId="3" applyFont="1" applyFill="1" applyBorder="1" applyAlignment="1">
      <alignment horizontal="center" vertical="top"/>
    </xf>
    <xf numFmtId="164" fontId="31" fillId="2" borderId="9" xfId="1" applyFont="1" applyFill="1" applyBorder="1" applyAlignment="1">
      <alignment horizontal="center"/>
    </xf>
    <xf numFmtId="164" fontId="31" fillId="2" borderId="14" xfId="1" applyFont="1" applyFill="1" applyBorder="1" applyAlignment="1">
      <alignment horizontal="center"/>
    </xf>
    <xf numFmtId="164" fontId="30" fillId="0" borderId="14" xfId="1" applyFont="1" applyFill="1" applyBorder="1" applyAlignment="1">
      <alignment vertical="center"/>
    </xf>
    <xf numFmtId="165" fontId="30" fillId="2" borderId="6" xfId="1" applyNumberFormat="1" applyFont="1" applyFill="1" applyBorder="1" applyAlignment="1">
      <alignment vertical="center"/>
    </xf>
    <xf numFmtId="164" fontId="30" fillId="0" borderId="6" xfId="1" applyFont="1" applyFill="1" applyBorder="1" applyAlignment="1">
      <alignment horizontal="left" vertical="center" indent="1"/>
    </xf>
    <xf numFmtId="166" fontId="20" fillId="2" borderId="6" xfId="3" applyFont="1" applyFill="1" applyBorder="1" applyAlignment="1" applyProtection="1">
      <alignment horizontal="left" vertical="center" indent="2"/>
      <protection locked="0"/>
    </xf>
    <xf numFmtId="165" fontId="20" fillId="0" borderId="6" xfId="1" applyNumberFormat="1" applyFont="1" applyFill="1" applyBorder="1" applyAlignment="1">
      <alignment vertical="center"/>
    </xf>
    <xf numFmtId="165" fontId="20" fillId="2" borderId="6" xfId="1" applyNumberFormat="1" applyFont="1" applyFill="1" applyBorder="1" applyAlignment="1">
      <alignment vertical="center"/>
    </xf>
    <xf numFmtId="165" fontId="20" fillId="0" borderId="6" xfId="1" quotePrefix="1" applyNumberFormat="1" applyFont="1" applyFill="1" applyBorder="1" applyAlignment="1">
      <alignment horizontal="center" vertical="center"/>
    </xf>
    <xf numFmtId="165" fontId="30" fillId="2" borderId="6" xfId="1" quotePrefix="1" applyNumberFormat="1" applyFont="1" applyFill="1" applyBorder="1" applyAlignment="1">
      <alignment horizontal="center" vertical="center"/>
    </xf>
    <xf numFmtId="165" fontId="20" fillId="2" borderId="6" xfId="2" applyNumberFormat="1" applyFont="1" applyFill="1" applyBorder="1" applyAlignment="1">
      <alignment vertical="center"/>
    </xf>
    <xf numFmtId="37" fontId="20" fillId="0" borderId="6" xfId="4" applyNumberFormat="1" applyFont="1" applyBorder="1" applyAlignment="1">
      <alignment vertical="center"/>
    </xf>
    <xf numFmtId="166" fontId="20" fillId="2" borderId="6" xfId="3" applyFont="1" applyFill="1" applyBorder="1" applyAlignment="1" applyProtection="1">
      <alignment horizontal="left" vertical="center" wrapText="1" indent="4"/>
      <protection locked="0"/>
    </xf>
    <xf numFmtId="166" fontId="20" fillId="2" borderId="6" xfId="3" applyFont="1" applyFill="1" applyBorder="1" applyAlignment="1" applyProtection="1">
      <alignment horizontal="left" vertical="center" indent="4"/>
      <protection locked="0"/>
    </xf>
    <xf numFmtId="164" fontId="32" fillId="2" borderId="4" xfId="1" applyFont="1" applyFill="1" applyBorder="1" applyAlignment="1">
      <alignment vertical="center"/>
    </xf>
    <xf numFmtId="165" fontId="32" fillId="2" borderId="13" xfId="1" applyNumberFormat="1" applyFont="1" applyFill="1" applyBorder="1" applyAlignment="1">
      <alignment vertical="center"/>
    </xf>
    <xf numFmtId="164" fontId="30" fillId="0" borderId="6" xfId="1" applyFont="1" applyFill="1" applyBorder="1" applyAlignment="1">
      <alignment vertical="center"/>
    </xf>
    <xf numFmtId="164" fontId="33" fillId="3" borderId="6" xfId="1" applyFont="1" applyFill="1" applyBorder="1" applyAlignment="1">
      <alignment horizontal="center" vertical="center"/>
    </xf>
    <xf numFmtId="165" fontId="33" fillId="3" borderId="14" xfId="1" applyNumberFormat="1" applyFont="1" applyFill="1" applyBorder="1" applyAlignment="1">
      <alignment horizontal="right" vertical="center"/>
    </xf>
    <xf numFmtId="164" fontId="20" fillId="0" borderId="2" xfId="1" applyFont="1" applyFill="1" applyBorder="1" applyAlignment="1">
      <alignment horizontal="left" vertical="center" indent="1"/>
    </xf>
    <xf numFmtId="165" fontId="20" fillId="0" borderId="0" xfId="0" applyNumberFormat="1" applyFont="1"/>
    <xf numFmtId="165" fontId="27" fillId="0" borderId="0" xfId="1" applyNumberFormat="1" applyFont="1"/>
    <xf numFmtId="165" fontId="27" fillId="0" borderId="0" xfId="0" applyNumberFormat="1" applyFont="1"/>
    <xf numFmtId="165" fontId="20" fillId="3" borderId="6" xfId="1" quotePrefix="1" applyNumberFormat="1" applyFont="1" applyFill="1" applyBorder="1" applyAlignment="1">
      <alignment horizontal="center" vertical="center"/>
    </xf>
    <xf numFmtId="165" fontId="25" fillId="3" borderId="12" xfId="1" applyNumberFormat="1" applyFont="1" applyFill="1" applyBorder="1" applyAlignment="1">
      <alignment vertical="center"/>
    </xf>
    <xf numFmtId="165" fontId="25" fillId="3" borderId="5" xfId="1" applyNumberFormat="1" applyFont="1" applyFill="1" applyBorder="1" applyAlignment="1">
      <alignment vertical="center"/>
    </xf>
    <xf numFmtId="165" fontId="12" fillId="2" borderId="9" xfId="1" applyNumberFormat="1" applyFont="1" applyFill="1" applyBorder="1" applyAlignment="1">
      <alignment horizontal="center"/>
    </xf>
    <xf numFmtId="164" fontId="4" fillId="0" borderId="2" xfId="1" applyFont="1" applyBorder="1" applyAlignment="1">
      <alignment horizontal="left"/>
    </xf>
    <xf numFmtId="164" fontId="4" fillId="0" borderId="0" xfId="1" applyFont="1" applyBorder="1" applyAlignment="1">
      <alignment horizontal="left"/>
    </xf>
    <xf numFmtId="164" fontId="4" fillId="0" borderId="10" xfId="1" applyFont="1" applyBorder="1" applyAlignment="1">
      <alignment horizontal="left"/>
    </xf>
    <xf numFmtId="164" fontId="20" fillId="0" borderId="0" xfId="1" applyFont="1" applyFill="1" applyBorder="1" applyAlignment="1">
      <alignment horizontal="left" vertical="center" indent="1"/>
    </xf>
    <xf numFmtId="166" fontId="30" fillId="2" borderId="12" xfId="3" applyFont="1" applyFill="1" applyBorder="1" applyAlignment="1">
      <alignment horizontal="left" vertical="top" indent="1"/>
    </xf>
    <xf numFmtId="166" fontId="30" fillId="2" borderId="9" xfId="3" applyFont="1" applyFill="1" applyBorder="1" applyAlignment="1">
      <alignment horizontal="left" vertical="top" indent="1"/>
    </xf>
    <xf numFmtId="166" fontId="22" fillId="5" borderId="6" xfId="3" applyFont="1" applyFill="1" applyBorder="1" applyAlignment="1" applyProtection="1">
      <alignment horizontal="left" vertical="center" indent="1"/>
      <protection locked="0"/>
    </xf>
    <xf numFmtId="166" fontId="23" fillId="5" borderId="6" xfId="3" applyFont="1" applyFill="1" applyBorder="1" applyAlignment="1" applyProtection="1">
      <alignment horizontal="left" vertical="center" indent="1"/>
      <protection locked="0"/>
    </xf>
    <xf numFmtId="166" fontId="23" fillId="5" borderId="6" xfId="3" applyFont="1" applyFill="1" applyBorder="1" applyAlignment="1" applyProtection="1">
      <alignment horizontal="left" vertical="center" wrapText="1" indent="1"/>
      <protection locked="0"/>
    </xf>
    <xf numFmtId="166" fontId="20" fillId="5" borderId="6" xfId="3" applyFont="1" applyFill="1" applyBorder="1" applyAlignment="1" applyProtection="1">
      <alignment horizontal="left" vertical="center" wrapText="1" indent="1"/>
      <protection locked="0"/>
    </xf>
    <xf numFmtId="164" fontId="15" fillId="0" borderId="2" xfId="1" applyFont="1" applyBorder="1" applyAlignment="1">
      <alignment horizontal="left" vertical="center" indent="1"/>
    </xf>
    <xf numFmtId="164" fontId="15" fillId="0" borderId="0" xfId="1" applyFont="1" applyBorder="1" applyAlignment="1">
      <alignment horizontal="left" vertical="center" indent="1"/>
    </xf>
    <xf numFmtId="164" fontId="15" fillId="0" borderId="10" xfId="1" applyFont="1" applyBorder="1" applyAlignment="1">
      <alignment horizontal="left" vertical="center" indent="1"/>
    </xf>
    <xf numFmtId="166" fontId="17" fillId="5" borderId="12" xfId="3" applyFont="1" applyFill="1" applyBorder="1" applyAlignment="1">
      <alignment horizontal="left" vertical="center" indent="1"/>
    </xf>
    <xf numFmtId="166" fontId="17" fillId="5" borderId="9" xfId="3" applyFont="1" applyFill="1" applyBorder="1" applyAlignment="1">
      <alignment horizontal="left" vertical="center" indent="1"/>
    </xf>
    <xf numFmtId="166" fontId="16" fillId="0" borderId="0" xfId="3" applyFont="1" applyAlignment="1">
      <alignment horizontal="left" vertical="center" indent="1"/>
    </xf>
    <xf numFmtId="166" fontId="23" fillId="5" borderId="7" xfId="3" applyFont="1" applyFill="1" applyBorder="1" applyAlignment="1" applyProtection="1">
      <alignment horizontal="left" vertical="center" wrapText="1" indent="1"/>
      <protection locked="0"/>
    </xf>
    <xf numFmtId="166" fontId="22" fillId="2" borderId="6" xfId="3" applyFont="1" applyFill="1" applyBorder="1" applyAlignment="1" applyProtection="1">
      <alignment horizontal="left" vertical="center" indent="2"/>
      <protection locked="0"/>
    </xf>
    <xf numFmtId="166" fontId="22" fillId="2" borderId="6" xfId="3" applyFont="1" applyFill="1" applyBorder="1" applyAlignment="1" applyProtection="1">
      <alignment horizontal="left" vertical="center" wrapText="1" indent="2"/>
      <protection locked="0"/>
    </xf>
    <xf numFmtId="166" fontId="23" fillId="0" borderId="6" xfId="3" applyFont="1" applyFill="1" applyBorder="1" applyAlignment="1" applyProtection="1">
      <alignment horizontal="left" vertical="center" indent="3"/>
      <protection locked="0"/>
    </xf>
    <xf numFmtId="166" fontId="23" fillId="2" borderId="6" xfId="3" applyFont="1" applyFill="1" applyBorder="1" applyAlignment="1" applyProtection="1">
      <alignment horizontal="left" vertical="center" indent="3"/>
      <protection locked="0"/>
    </xf>
    <xf numFmtId="166" fontId="23" fillId="0" borderId="6" xfId="3" applyFont="1" applyFill="1" applyBorder="1" applyAlignment="1" applyProtection="1">
      <alignment horizontal="left" vertical="center" wrapText="1" indent="3"/>
      <protection locked="0"/>
    </xf>
    <xf numFmtId="166" fontId="23" fillId="2" borderId="6" xfId="3" applyFont="1" applyFill="1" applyBorder="1" applyAlignment="1" applyProtection="1">
      <alignment horizontal="left" vertical="justify" indent="3"/>
      <protection locked="0"/>
    </xf>
    <xf numFmtId="166" fontId="23" fillId="2" borderId="6" xfId="3" applyFont="1" applyFill="1" applyBorder="1" applyAlignment="1" applyProtection="1">
      <alignment horizontal="left" vertical="justify" wrapText="1" indent="3"/>
      <protection locked="0"/>
    </xf>
    <xf numFmtId="166" fontId="23" fillId="0" borderId="6" xfId="3" applyFont="1" applyFill="1" applyBorder="1" applyAlignment="1" applyProtection="1">
      <alignment horizontal="left" vertical="justify" wrapText="1" indent="3"/>
      <protection locked="0"/>
    </xf>
    <xf numFmtId="166" fontId="23" fillId="0" borderId="6" xfId="3" applyFont="1" applyFill="1" applyBorder="1" applyAlignment="1" applyProtection="1">
      <alignment horizontal="left" vertical="justify" indent="3"/>
      <protection locked="0"/>
    </xf>
    <xf numFmtId="166" fontId="20" fillId="0" borderId="6" xfId="3" applyFont="1" applyFill="1" applyBorder="1" applyAlignment="1" applyProtection="1">
      <alignment horizontal="left" vertical="justify" wrapText="1" indent="3"/>
      <protection locked="0"/>
    </xf>
    <xf numFmtId="166" fontId="20" fillId="2" borderId="6" xfId="3" applyFont="1" applyFill="1" applyBorder="1" applyAlignment="1" applyProtection="1">
      <alignment horizontal="left" vertical="justify" indent="3"/>
      <protection locked="0"/>
    </xf>
    <xf numFmtId="7" fontId="23" fillId="2" borderId="6" xfId="25" applyFont="1" applyFill="1" applyBorder="1" applyAlignment="1" applyProtection="1">
      <alignment horizontal="left" vertical="center" wrapText="1" indent="3"/>
      <protection locked="0"/>
    </xf>
    <xf numFmtId="166" fontId="22" fillId="0" borderId="6" xfId="3" applyFont="1" applyFill="1" applyBorder="1" applyAlignment="1" applyProtection="1">
      <alignment horizontal="left" vertical="center" indent="2"/>
      <protection locked="0"/>
    </xf>
    <xf numFmtId="167" fontId="23" fillId="0" borderId="6" xfId="18" applyFont="1" applyBorder="1" applyAlignment="1">
      <alignment horizontal="left" vertical="center" indent="3"/>
    </xf>
    <xf numFmtId="167" fontId="23" fillId="0" borderId="6" xfId="18" applyFont="1" applyBorder="1" applyAlignment="1">
      <alignment horizontal="left" vertical="center" wrapText="1" indent="3"/>
    </xf>
    <xf numFmtId="164" fontId="30" fillId="3" borderId="14" xfId="1" applyFont="1" applyFill="1" applyBorder="1" applyAlignment="1">
      <alignment horizontal="center" vertical="center"/>
    </xf>
    <xf numFmtId="164" fontId="30" fillId="5" borderId="6" xfId="1" applyFont="1" applyFill="1" applyBorder="1" applyAlignment="1">
      <alignment horizontal="left" vertical="center" indent="1"/>
    </xf>
    <xf numFmtId="166" fontId="20" fillId="5" borderId="6" xfId="3" applyFont="1" applyFill="1" applyBorder="1" applyAlignment="1" applyProtection="1">
      <alignment horizontal="left" vertical="center" indent="1"/>
      <protection locked="0"/>
    </xf>
    <xf numFmtId="164" fontId="32" fillId="5" borderId="6" xfId="1" applyFont="1" applyFill="1" applyBorder="1" applyAlignment="1">
      <alignment horizontal="left" vertical="center" indent="1"/>
    </xf>
    <xf numFmtId="164" fontId="33" fillId="5" borderId="6" xfId="1" applyFont="1" applyFill="1" applyBorder="1" applyAlignment="1">
      <alignment horizontal="left" vertical="center" indent="1"/>
    </xf>
    <xf numFmtId="166" fontId="20" fillId="2" borderId="6" xfId="3" applyFont="1" applyFill="1" applyBorder="1" applyAlignment="1" applyProtection="1">
      <alignment horizontal="left" vertical="justify" wrapText="1" indent="3"/>
      <protection locked="0"/>
    </xf>
    <xf numFmtId="165" fontId="20" fillId="2" borderId="6" xfId="1" applyNumberFormat="1" applyFont="1" applyFill="1" applyBorder="1" applyAlignment="1">
      <alignment horizontal="center" vertical="center"/>
    </xf>
    <xf numFmtId="165" fontId="20" fillId="2" borderId="6" xfId="1" quotePrefix="1" applyNumberFormat="1" applyFont="1" applyFill="1" applyBorder="1" applyAlignment="1">
      <alignment horizontal="center" vertical="center"/>
    </xf>
    <xf numFmtId="165" fontId="31" fillId="2" borderId="9" xfId="1" applyNumberFormat="1" applyFont="1" applyFill="1" applyBorder="1" applyAlignment="1">
      <alignment horizontal="center"/>
    </xf>
    <xf numFmtId="165" fontId="25" fillId="3" borderId="6" xfId="1" applyNumberFormat="1" applyFont="1" applyFill="1" applyBorder="1" applyAlignment="1">
      <alignment horizontal="right" vertical="center"/>
    </xf>
    <xf numFmtId="165" fontId="35" fillId="2" borderId="6" xfId="1" applyNumberFormat="1" applyFont="1" applyFill="1" applyBorder="1" applyAlignment="1">
      <alignment horizontal="center" vertical="center"/>
    </xf>
    <xf numFmtId="37" fontId="20" fillId="2" borderId="6" xfId="4" applyNumberFormat="1" applyFont="1" applyFill="1" applyBorder="1" applyAlignment="1">
      <alignment vertical="center"/>
    </xf>
    <xf numFmtId="165" fontId="23" fillId="2" borderId="6" xfId="1" applyNumberFormat="1" applyFont="1" applyFill="1" applyBorder="1" applyAlignment="1" applyProtection="1">
      <alignment horizontal="left" vertical="center"/>
      <protection locked="0"/>
    </xf>
    <xf numFmtId="165" fontId="23" fillId="2" borderId="6" xfId="1" quotePrefix="1" applyNumberFormat="1" applyFont="1" applyFill="1" applyBorder="1" applyAlignment="1" applyProtection="1">
      <alignment horizontal="left" vertical="center"/>
      <protection locked="0"/>
    </xf>
    <xf numFmtId="165" fontId="23" fillId="2" borderId="6" xfId="1" applyNumberFormat="1" applyFont="1" applyFill="1" applyBorder="1" applyAlignment="1" applyProtection="1">
      <alignment horizontal="right" vertical="center"/>
      <protection locked="0"/>
    </xf>
    <xf numFmtId="165" fontId="20" fillId="2" borderId="6" xfId="1" applyNumberFormat="1" applyFont="1" applyFill="1" applyBorder="1" applyAlignment="1" applyProtection="1">
      <alignment horizontal="left" vertical="center"/>
      <protection locked="0"/>
    </xf>
    <xf numFmtId="165" fontId="23" fillId="2" borderId="6" xfId="1" applyNumberFormat="1" applyFont="1" applyFill="1" applyBorder="1" applyAlignment="1" applyProtection="1">
      <alignment horizontal="left" vertical="center" indent="2"/>
      <protection locked="0"/>
    </xf>
    <xf numFmtId="165" fontId="23" fillId="2" borderId="6" xfId="1" applyNumberFormat="1" applyFont="1" applyFill="1" applyBorder="1" applyAlignment="1">
      <alignment vertical="center"/>
    </xf>
    <xf numFmtId="165" fontId="23" fillId="2" borderId="6" xfId="1" applyNumberFormat="1" applyFont="1" applyFill="1" applyBorder="1" applyAlignment="1" applyProtection="1">
      <alignment horizontal="left" vertical="center"/>
    </xf>
    <xf numFmtId="165" fontId="4" fillId="0" borderId="3" xfId="1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165" fontId="4" fillId="0" borderId="11" xfId="1" applyNumberFormat="1" applyFont="1" applyBorder="1" applyAlignment="1">
      <alignment horizontal="center"/>
    </xf>
    <xf numFmtId="165" fontId="31" fillId="2" borderId="12" xfId="1" applyNumberFormat="1" applyFont="1" applyFill="1" applyBorder="1" applyAlignment="1">
      <alignment horizontal="center" wrapText="1"/>
    </xf>
    <xf numFmtId="165" fontId="31" fillId="2" borderId="9" xfId="1" applyNumberFormat="1" applyFont="1" applyFill="1" applyBorder="1" applyAlignment="1">
      <alignment horizontal="center" wrapText="1"/>
    </xf>
    <xf numFmtId="165" fontId="30" fillId="2" borderId="9" xfId="1" applyNumberFormat="1" applyFont="1" applyFill="1" applyBorder="1" applyAlignment="1">
      <alignment vertical="center"/>
    </xf>
    <xf numFmtId="165" fontId="33" fillId="3" borderId="6" xfId="1" applyNumberFormat="1" applyFont="1" applyFill="1" applyBorder="1" applyAlignment="1">
      <alignment horizontal="right" vertical="center"/>
    </xf>
    <xf numFmtId="165" fontId="15" fillId="0" borderId="2" xfId="1" applyNumberFormat="1" applyFont="1" applyBorder="1" applyAlignment="1">
      <alignment horizontal="left" indent="2"/>
    </xf>
    <xf numFmtId="165" fontId="15" fillId="0" borderId="0" xfId="1" applyNumberFormat="1" applyFont="1" applyBorder="1" applyAlignment="1">
      <alignment horizontal="left" indent="2"/>
    </xf>
    <xf numFmtId="165" fontId="15" fillId="0" borderId="10" xfId="1" applyNumberFormat="1" applyFont="1" applyBorder="1" applyAlignment="1">
      <alignment horizontal="left" indent="2"/>
    </xf>
    <xf numFmtId="165" fontId="12" fillId="3" borderId="14" xfId="1" applyNumberFormat="1" applyFont="1" applyFill="1" applyBorder="1" applyAlignment="1">
      <alignment horizontal="left" vertical="center" indent="2"/>
    </xf>
    <xf numFmtId="165" fontId="16" fillId="0" borderId="0" xfId="1" applyNumberFormat="1" applyFont="1" applyAlignment="1">
      <alignment horizontal="left" indent="2"/>
    </xf>
    <xf numFmtId="165" fontId="20" fillId="2" borderId="6" xfId="4" applyNumberFormat="1" applyFont="1" applyFill="1" applyBorder="1" applyAlignment="1">
      <alignment vertical="center"/>
    </xf>
    <xf numFmtId="37" fontId="20" fillId="3" borderId="6" xfId="4" applyNumberFormat="1" applyFont="1" applyFill="1" applyBorder="1" applyAlignment="1">
      <alignment vertical="center"/>
    </xf>
    <xf numFmtId="37" fontId="4" fillId="0" borderId="2" xfId="1" applyNumberFormat="1" applyFont="1" applyBorder="1" applyAlignment="1">
      <alignment horizontal="center"/>
    </xf>
    <xf numFmtId="37" fontId="4" fillId="0" borderId="0" xfId="1" applyNumberFormat="1" applyFont="1" applyBorder="1" applyAlignment="1">
      <alignment horizontal="center"/>
    </xf>
    <xf numFmtId="37" fontId="4" fillId="0" borderId="10" xfId="1" applyNumberFormat="1" applyFont="1" applyBorder="1" applyAlignment="1">
      <alignment horizontal="center"/>
    </xf>
    <xf numFmtId="37" fontId="31" fillId="2" borderId="12" xfId="1" applyNumberFormat="1" applyFont="1" applyFill="1" applyBorder="1" applyAlignment="1">
      <alignment horizontal="center"/>
    </xf>
    <xf numFmtId="37" fontId="31" fillId="2" borderId="9" xfId="1" applyNumberFormat="1" applyFont="1" applyFill="1" applyBorder="1" applyAlignment="1">
      <alignment horizontal="center"/>
    </xf>
    <xf numFmtId="37" fontId="30" fillId="3" borderId="6" xfId="1" applyNumberFormat="1" applyFont="1" applyFill="1" applyBorder="1" applyAlignment="1">
      <alignment vertical="center"/>
    </xf>
    <xf numFmtId="37" fontId="20" fillId="3" borderId="6" xfId="1" quotePrefix="1" applyNumberFormat="1" applyFont="1" applyFill="1" applyBorder="1" applyAlignment="1">
      <alignment horizontal="center" vertical="center"/>
    </xf>
    <xf numFmtId="37" fontId="30" fillId="3" borderId="6" xfId="1" quotePrefix="1" applyNumberFormat="1" applyFont="1" applyFill="1" applyBorder="1" applyAlignment="1">
      <alignment horizontal="center" vertical="center"/>
    </xf>
    <xf numFmtId="37" fontId="20" fillId="3" borderId="6" xfId="1" applyNumberFormat="1" applyFont="1" applyFill="1" applyBorder="1" applyAlignment="1">
      <alignment vertical="center"/>
    </xf>
    <xf numFmtId="37" fontId="32" fillId="3" borderId="13" xfId="1" applyNumberFormat="1" applyFont="1" applyFill="1" applyBorder="1" applyAlignment="1">
      <alignment vertical="center"/>
    </xf>
    <xf numFmtId="37" fontId="20" fillId="3" borderId="6" xfId="2" applyNumberFormat="1" applyFont="1" applyFill="1" applyBorder="1" applyAlignment="1">
      <alignment vertical="center"/>
    </xf>
    <xf numFmtId="37" fontId="20" fillId="2" borderId="6" xfId="2" applyNumberFormat="1" applyFont="1" applyFill="1" applyBorder="1" applyAlignment="1">
      <alignment vertical="center"/>
    </xf>
    <xf numFmtId="37" fontId="33" fillId="3" borderId="14" xfId="1" applyNumberFormat="1" applyFont="1" applyFill="1" applyBorder="1" applyAlignment="1">
      <alignment horizontal="right" vertical="center"/>
    </xf>
    <xf numFmtId="37" fontId="27" fillId="0" borderId="0" xfId="0" applyNumberFormat="1" applyFont="1"/>
    <xf numFmtId="37" fontId="34" fillId="0" borderId="0" xfId="0" applyNumberFormat="1" applyFont="1"/>
    <xf numFmtId="165" fontId="22" fillId="3" borderId="12" xfId="1" applyNumberFormat="1" applyFont="1" applyFill="1" applyBorder="1" applyAlignment="1">
      <alignment vertical="center"/>
    </xf>
    <xf numFmtId="165" fontId="23" fillId="3" borderId="13" xfId="1" applyNumberFormat="1" applyFont="1" applyFill="1" applyBorder="1" applyAlignment="1">
      <alignment vertical="center"/>
    </xf>
    <xf numFmtId="165" fontId="22" fillId="3" borderId="13" xfId="1" applyNumberFormat="1" applyFont="1" applyFill="1" applyBorder="1" applyAlignment="1">
      <alignment vertical="center"/>
    </xf>
    <xf numFmtId="165" fontId="29" fillId="3" borderId="13" xfId="1" applyNumberFormat="1" applyFont="1" applyFill="1" applyBorder="1" applyAlignment="1">
      <alignment vertical="center"/>
    </xf>
    <xf numFmtId="165" fontId="16" fillId="2" borderId="0" xfId="1" applyNumberFormat="1" applyFont="1" applyFill="1"/>
    <xf numFmtId="165" fontId="36" fillId="2" borderId="6" xfId="1" applyNumberFormat="1" applyFont="1" applyFill="1" applyBorder="1" applyAlignment="1" applyProtection="1">
      <alignment horizontal="left" vertical="center"/>
      <protection locked="0"/>
    </xf>
    <xf numFmtId="165" fontId="13" fillId="2" borderId="6" xfId="1" quotePrefix="1" applyNumberFormat="1" applyFont="1" applyFill="1" applyBorder="1" applyAlignment="1" applyProtection="1">
      <alignment horizontal="left" vertical="center"/>
      <protection locked="0"/>
    </xf>
  </cellXfs>
  <cellStyles count="30">
    <cellStyle name="Moeda 2" xfId="19"/>
    <cellStyle name="Moeda 2 2" xfId="21"/>
    <cellStyle name="Normal" xfId="0" builtinId="0"/>
    <cellStyle name="Normal 2" xfId="5"/>
    <cellStyle name="Normal 2 2" xfId="6"/>
    <cellStyle name="Normal 2 3" xfId="13"/>
    <cellStyle name="Normal 2 4" xfId="20"/>
    <cellStyle name="Normal 2 4 2" xfId="22"/>
    <cellStyle name="Normal 3" xfId="11"/>
    <cellStyle name="Normal 4" xfId="18"/>
    <cellStyle name="Normal 4 2" xfId="29"/>
    <cellStyle name="Normal_FLANU976" xfId="3"/>
    <cellStyle name="Normal_FLANU976 2" xfId="25"/>
    <cellStyle name="Normal_Plan1 (2)" xfId="4"/>
    <cellStyle name="Porcentagem 2" xfId="7"/>
    <cellStyle name="Porcentagem 2 2" xfId="14"/>
    <cellStyle name="Separador de milhares 2" xfId="2"/>
    <cellStyle name="Separador de milhares 2 2" xfId="12"/>
    <cellStyle name="Separador de milhares 2 3" xfId="24"/>
    <cellStyle name="Separador de milhares 3" xfId="8"/>
    <cellStyle name="Separador de milhares 3 2" xfId="15"/>
    <cellStyle name="Separador de milhares 3 3" xfId="26"/>
    <cellStyle name="Vírgula" xfId="1" builtinId="3"/>
    <cellStyle name="Vírgula 2" xfId="9"/>
    <cellStyle name="Vírgula 2 2" xfId="16"/>
    <cellStyle name="Vírgula 2 3" xfId="27"/>
    <cellStyle name="Vírgula 3" xfId="10"/>
    <cellStyle name="Vírgula 3 2" xfId="17"/>
    <cellStyle name="Vírgula 3 3" xfId="28"/>
    <cellStyle name="Vírgula 4" xfId="23"/>
  </cellStyles>
  <dxfs count="1026"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</dxfs>
  <tableStyles count="0" defaultTableStyle="TableStyleMedium2" defaultPivotStyle="PivotStyleLight16"/>
  <colors>
    <mruColors>
      <color rgb="FF00FFFF"/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51</xdr:row>
      <xdr:rowOff>142875</xdr:rowOff>
    </xdr:from>
    <xdr:to>
      <xdr:col>4</xdr:col>
      <xdr:colOff>552450</xdr:colOff>
      <xdr:row>56</xdr:row>
      <xdr:rowOff>152401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4905375" y="9991725"/>
          <a:ext cx="1905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409575</xdr:colOff>
      <xdr:row>32</xdr:row>
      <xdr:rowOff>19050</xdr:rowOff>
    </xdr:from>
    <xdr:to>
      <xdr:col>4</xdr:col>
      <xdr:colOff>590550</xdr:colOff>
      <xdr:row>39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4953000" y="5676900"/>
          <a:ext cx="180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334352</xdr:colOff>
      <xdr:row>13</xdr:row>
      <xdr:rowOff>31248</xdr:rowOff>
    </xdr:from>
    <xdr:ext cx="184731" cy="937629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4877777" y="2545848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5</xdr:col>
      <xdr:colOff>795</xdr:colOff>
      <xdr:row>32</xdr:row>
      <xdr:rowOff>7207</xdr:rowOff>
    </xdr:from>
    <xdr:ext cx="184731" cy="592470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5258595" y="5665057"/>
          <a:ext cx="184731" cy="5924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3600"/>
            </a:lnSpc>
          </a:pPr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  <a:p>
          <a:pPr algn="ctr">
            <a:lnSpc>
              <a:spcPts val="300"/>
            </a:lnSpc>
          </a:pPr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</xdr:col>
      <xdr:colOff>409575</xdr:colOff>
      <xdr:row>32</xdr:row>
      <xdr:rowOff>19050</xdr:rowOff>
    </xdr:from>
    <xdr:to>
      <xdr:col>4</xdr:col>
      <xdr:colOff>590550</xdr:colOff>
      <xdr:row>39</xdr:row>
      <xdr:rowOff>114300</xdr:rowOff>
    </xdr:to>
    <xdr:sp macro="" textlink="">
      <xdr:nvSpPr>
        <xdr:cNvPr id="6" name="Retângulo 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953000" y="5676900"/>
          <a:ext cx="180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795</xdr:colOff>
      <xdr:row>32</xdr:row>
      <xdr:rowOff>7207</xdr:rowOff>
    </xdr:from>
    <xdr:ext cx="184731" cy="630942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5258595" y="5665057"/>
          <a:ext cx="184731" cy="63094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3600"/>
            </a:lnSpc>
          </a:pPr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  <a:p>
          <a:pPr algn="ctr">
            <a:lnSpc>
              <a:spcPts val="500"/>
            </a:lnSpc>
          </a:pPr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409575</xdr:colOff>
      <xdr:row>32</xdr:row>
      <xdr:rowOff>19050</xdr:rowOff>
    </xdr:from>
    <xdr:ext cx="180975" cy="933450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4953000" y="5676900"/>
          <a:ext cx="180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795</xdr:colOff>
      <xdr:row>32</xdr:row>
      <xdr:rowOff>7207</xdr:rowOff>
    </xdr:from>
    <xdr:ext cx="184731" cy="592470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5258595" y="5665057"/>
          <a:ext cx="184731" cy="5924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3600"/>
            </a:lnSpc>
          </a:pPr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  <a:p>
          <a:pPr algn="ctr">
            <a:lnSpc>
              <a:spcPts val="300"/>
            </a:lnSpc>
          </a:pPr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409575</xdr:colOff>
      <xdr:row>32</xdr:row>
      <xdr:rowOff>19050</xdr:rowOff>
    </xdr:from>
    <xdr:ext cx="180975" cy="933450"/>
    <xdr:sp macro="" textlink="">
      <xdr:nvSpPr>
        <xdr:cNvPr id="10" name="Retângulo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4953000" y="5676900"/>
          <a:ext cx="180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795</xdr:colOff>
      <xdr:row>32</xdr:row>
      <xdr:rowOff>7207</xdr:rowOff>
    </xdr:from>
    <xdr:ext cx="184731" cy="592470"/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5258595" y="5665057"/>
          <a:ext cx="184731" cy="5924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3600"/>
            </a:lnSpc>
          </a:pPr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  <a:p>
          <a:pPr algn="ctr">
            <a:lnSpc>
              <a:spcPts val="300"/>
            </a:lnSpc>
          </a:pPr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</xdr:col>
      <xdr:colOff>409575</xdr:colOff>
      <xdr:row>32</xdr:row>
      <xdr:rowOff>19050</xdr:rowOff>
    </xdr:from>
    <xdr:to>
      <xdr:col>4</xdr:col>
      <xdr:colOff>590550</xdr:colOff>
      <xdr:row>39</xdr:row>
      <xdr:rowOff>114300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4953000" y="5676900"/>
          <a:ext cx="180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183862</xdr:colOff>
      <xdr:row>31</xdr:row>
      <xdr:rowOff>112210</xdr:rowOff>
    </xdr:from>
    <xdr:ext cx="184731" cy="937629"/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5441662" y="556051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5</xdr:col>
      <xdr:colOff>795</xdr:colOff>
      <xdr:row>32</xdr:row>
      <xdr:rowOff>7207</xdr:rowOff>
    </xdr:from>
    <xdr:ext cx="184731" cy="592470"/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5258595" y="5665057"/>
          <a:ext cx="184731" cy="5924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3600"/>
            </a:lnSpc>
          </a:pPr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  <a:p>
          <a:pPr algn="ctr">
            <a:lnSpc>
              <a:spcPts val="300"/>
            </a:lnSpc>
          </a:pPr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</xdr:col>
      <xdr:colOff>409575</xdr:colOff>
      <xdr:row>32</xdr:row>
      <xdr:rowOff>19050</xdr:rowOff>
    </xdr:from>
    <xdr:to>
      <xdr:col>4</xdr:col>
      <xdr:colOff>590550</xdr:colOff>
      <xdr:row>39</xdr:row>
      <xdr:rowOff>114300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4953000" y="5676900"/>
          <a:ext cx="180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183862</xdr:colOff>
      <xdr:row>31</xdr:row>
      <xdr:rowOff>112210</xdr:rowOff>
    </xdr:from>
    <xdr:ext cx="184731" cy="937629"/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5441662" y="556051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twoCellAnchor>
    <xdr:from>
      <xdr:col>0</xdr:col>
      <xdr:colOff>1581150</xdr:colOff>
      <xdr:row>0</xdr:row>
      <xdr:rowOff>95250</xdr:rowOff>
    </xdr:from>
    <xdr:to>
      <xdr:col>12</xdr:col>
      <xdr:colOff>66675</xdr:colOff>
      <xdr:row>4</xdr:row>
      <xdr:rowOff>76200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1581150" y="95250"/>
          <a:ext cx="8591550" cy="666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l" rtl="1">
            <a:defRPr sz="1000"/>
          </a:pPr>
          <a:r>
            <a:rPr lang="pt-BR" sz="1000" b="1" i="0" u="none" strike="noStrike">
              <a:effectLst/>
              <a:latin typeface="+mn-lt"/>
              <a:ea typeface="+mn-ea"/>
              <a:cs typeface="+mn-cs"/>
            </a:rPr>
            <a:t>EMPRESA DE TECNOLOGIA DA INFORMAÇÃO E COMUNICAÇÃO DO MUNICÍPIO DE SÃO PAULO - PRODAM-SP S/A. </a:t>
          </a:r>
          <a:r>
            <a:rPr lang="pt-BR"/>
            <a:t> </a:t>
          </a: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u="none" strike="noStrike">
              <a:effectLst/>
              <a:latin typeface="+mn-lt"/>
              <a:ea typeface="+mn-ea"/>
              <a:cs typeface="+mn-cs"/>
            </a:rPr>
            <a:t>FLUXO DE CAIXA ANUAL</a:t>
          </a:r>
          <a:r>
            <a:rPr lang="pt-BR" sz="1000" b="0" i="0" u="none" strike="noStrike" baseline="0">
              <a:effectLst/>
              <a:latin typeface="+mn-lt"/>
              <a:ea typeface="+mn-ea"/>
              <a:cs typeface="+mn-cs"/>
            </a:rPr>
            <a:t> - EXERCÍCIO 2018</a:t>
          </a:r>
          <a:r>
            <a:rPr lang="pt-BR" sz="1000" b="0" i="0" u="none" strike="noStrike">
              <a:effectLst/>
              <a:latin typeface="+mn-lt"/>
              <a:ea typeface="+mn-ea"/>
              <a:cs typeface="+mn-cs"/>
            </a:rPr>
            <a:t>  </a:t>
          </a:r>
        </a:p>
        <a:p>
          <a:pPr algn="l" rtl="1">
            <a:defRPr sz="1000"/>
          </a:pPr>
          <a:r>
            <a:rPr lang="pt-BR" sz="1000" b="0" i="0" u="none" strike="noStrike">
              <a:effectLst/>
              <a:latin typeface="+mn-lt"/>
              <a:ea typeface="+mn-ea"/>
              <a:cs typeface="+mn-cs"/>
            </a:rPr>
            <a:t>VALORES EM R$ </a:t>
          </a:r>
          <a:endParaRPr lang="pt-BR" sz="1000" b="1" i="0" strike="noStrike">
            <a:solidFill>
              <a:srgbClr val="000000"/>
            </a:solidFill>
            <a:latin typeface="Arial Narrow" pitchFamily="34" charset="0"/>
            <a:cs typeface="Arial"/>
          </a:endParaRPr>
        </a:p>
      </xdr:txBody>
    </xdr:sp>
    <xdr:clientData/>
  </xdr:twoCellAnchor>
  <xdr:oneCellAnchor>
    <xdr:from>
      <xdr:col>3</xdr:col>
      <xdr:colOff>674396</xdr:colOff>
      <xdr:row>6</xdr:row>
      <xdr:rowOff>126498</xdr:rowOff>
    </xdr:from>
    <xdr:ext cx="184730" cy="937629"/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4503446" y="115519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1</xdr:col>
      <xdr:colOff>419066</xdr:colOff>
      <xdr:row>0</xdr:row>
      <xdr:rowOff>104776</xdr:rowOff>
    </xdr:from>
    <xdr:ext cx="3552896" cy="1028700"/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2819366" y="104776"/>
          <a:ext cx="3552896" cy="10287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145757</xdr:colOff>
      <xdr:row>35</xdr:row>
      <xdr:rowOff>50298</xdr:rowOff>
    </xdr:from>
    <xdr:ext cx="184730" cy="937629"/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4689182" y="443179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145759</xdr:colOff>
      <xdr:row>9</xdr:row>
      <xdr:rowOff>107448</xdr:rowOff>
    </xdr:from>
    <xdr:ext cx="184731" cy="937629"/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4689184" y="1764798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3</xdr:col>
      <xdr:colOff>140998</xdr:colOff>
      <xdr:row>56</xdr:row>
      <xdr:rowOff>107448</xdr:rowOff>
    </xdr:from>
    <xdr:ext cx="184730" cy="937629"/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3970048" y="7508373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3</xdr:col>
      <xdr:colOff>674396</xdr:colOff>
      <xdr:row>9</xdr:row>
      <xdr:rowOff>12198</xdr:rowOff>
    </xdr:from>
    <xdr:ext cx="184731" cy="937629"/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4503446" y="1669548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698207</xdr:colOff>
      <xdr:row>31</xdr:row>
      <xdr:rowOff>155073</xdr:rowOff>
    </xdr:from>
    <xdr:ext cx="184731" cy="937629"/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6670382" y="369837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228600</xdr:colOff>
      <xdr:row>0</xdr:row>
      <xdr:rowOff>133350</xdr:rowOff>
    </xdr:from>
    <xdr:to>
      <xdr:col>0</xdr:col>
      <xdr:colOff>1408043</xdr:colOff>
      <xdr:row>3</xdr:row>
      <xdr:rowOff>118745</xdr:rowOff>
    </xdr:to>
    <xdr:pic>
      <xdr:nvPicPr>
        <xdr:cNvPr id="27" name="Imagem 26" descr="logo_cracha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3350"/>
          <a:ext cx="1179443" cy="4997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133350</xdr:rowOff>
    </xdr:from>
    <xdr:to>
      <xdr:col>0</xdr:col>
      <xdr:colOff>1162050</xdr:colOff>
      <xdr:row>4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3350"/>
          <a:ext cx="9334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1581150</xdr:colOff>
      <xdr:row>0</xdr:row>
      <xdr:rowOff>95250</xdr:rowOff>
    </xdr:from>
    <xdr:to>
      <xdr:col>13</xdr:col>
      <xdr:colOff>66675</xdr:colOff>
      <xdr:row>4</xdr:row>
      <xdr:rowOff>76200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581150" y="95250"/>
          <a:ext cx="8591550" cy="666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l" rtl="1">
            <a:defRPr sz="1000"/>
          </a:pPr>
          <a:r>
            <a:rPr lang="pt-BR" sz="1000" b="1" i="0" u="none" strike="noStrike">
              <a:effectLst/>
              <a:latin typeface="+mn-lt"/>
              <a:ea typeface="+mn-ea"/>
              <a:cs typeface="+mn-cs"/>
            </a:rPr>
            <a:t>EMPRESA DE TECNOLOGIA DA INFORMAÇÃO E COMUNICAÇÃO DO MUNICÍPIO DE SÃO PAULO - PRODAM-SP S/A. </a:t>
          </a:r>
          <a:r>
            <a:rPr lang="pt-BR"/>
            <a:t> </a:t>
          </a: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>
              <a:effectLst/>
              <a:latin typeface="+mn-lt"/>
              <a:ea typeface="+mn-ea"/>
              <a:cs typeface="+mn-cs"/>
            </a:rPr>
            <a:t>FLUXO DE CAIXA ANUAL</a:t>
          </a:r>
          <a:r>
            <a:rPr lang="pt-BR" sz="1000" b="0" i="0" baseline="0">
              <a:effectLst/>
              <a:latin typeface="+mn-lt"/>
              <a:ea typeface="+mn-ea"/>
              <a:cs typeface="+mn-cs"/>
            </a:rPr>
            <a:t> - EXERCÍCIO 2018 </a:t>
          </a:r>
          <a:r>
            <a:rPr lang="pt-BR" sz="1000" b="0" i="0">
              <a:effectLst/>
              <a:latin typeface="+mn-lt"/>
              <a:ea typeface="+mn-ea"/>
              <a:cs typeface="+mn-cs"/>
            </a:rPr>
            <a:t>  </a:t>
          </a:r>
          <a:endParaRPr lang="pt-BR">
            <a:effectLst/>
          </a:endParaRPr>
        </a:p>
        <a:p>
          <a:pPr algn="l" rtl="1">
            <a:defRPr sz="1000"/>
          </a:pPr>
          <a:r>
            <a:rPr lang="pt-BR" sz="1000" b="0" i="0" u="none" strike="noStrike">
              <a:effectLst/>
              <a:latin typeface="+mn-lt"/>
              <a:ea typeface="+mn-ea"/>
              <a:cs typeface="+mn-cs"/>
            </a:rPr>
            <a:t>VALORES EM R$ </a:t>
          </a:r>
          <a:endParaRPr lang="pt-BR" sz="1000" b="1" i="0" strike="noStrike">
            <a:solidFill>
              <a:srgbClr val="000000"/>
            </a:solidFill>
            <a:latin typeface="Arial Narrow" pitchFamily="34" charset="0"/>
            <a:cs typeface="Arial"/>
          </a:endParaRPr>
        </a:p>
      </xdr:txBody>
    </xdr:sp>
    <xdr:clientData/>
  </xdr:twoCellAnchor>
  <xdr:oneCellAnchor>
    <xdr:from>
      <xdr:col>5</xdr:col>
      <xdr:colOff>334352</xdr:colOff>
      <xdr:row>33</xdr:row>
      <xdr:rowOff>31248</xdr:rowOff>
    </xdr:from>
    <xdr:ext cx="184731" cy="937629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4877777" y="6108198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8</xdr:col>
      <xdr:colOff>508122</xdr:colOff>
      <xdr:row>10</xdr:row>
      <xdr:rowOff>15718</xdr:rowOff>
    </xdr:from>
    <xdr:ext cx="184731" cy="937629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6927144" y="2011827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228600</xdr:colOff>
      <xdr:row>0</xdr:row>
      <xdr:rowOff>133350</xdr:rowOff>
    </xdr:from>
    <xdr:to>
      <xdr:col>0</xdr:col>
      <xdr:colOff>1408043</xdr:colOff>
      <xdr:row>3</xdr:row>
      <xdr:rowOff>111291</xdr:rowOff>
    </xdr:to>
    <xdr:pic>
      <xdr:nvPicPr>
        <xdr:cNvPr id="6" name="Imagem 5" descr="logo_cracha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3350"/>
          <a:ext cx="1179443" cy="4997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11</xdr:row>
      <xdr:rowOff>209550</xdr:rowOff>
    </xdr:from>
    <xdr:to>
      <xdr:col>6</xdr:col>
      <xdr:colOff>712304</xdr:colOff>
      <xdr:row>14</xdr:row>
      <xdr:rowOff>159855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5838825" y="2533650"/>
          <a:ext cx="180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431674</xdr:colOff>
      <xdr:row>7</xdr:row>
      <xdr:rowOff>300805</xdr:rowOff>
    </xdr:from>
    <xdr:ext cx="184731" cy="937629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5022724" y="150095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5</xdr:col>
      <xdr:colOff>334352</xdr:colOff>
      <xdr:row>317</xdr:row>
      <xdr:rowOff>0</xdr:rowOff>
    </xdr:from>
    <xdr:ext cx="184731" cy="937629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4992077" y="1445895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oneCellAnchor>
    <xdr:from>
      <xdr:col>5</xdr:col>
      <xdr:colOff>334352</xdr:colOff>
      <xdr:row>372</xdr:row>
      <xdr:rowOff>0</xdr:rowOff>
    </xdr:from>
    <xdr:ext cx="184731" cy="937629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4992077" y="1445895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228600</xdr:colOff>
      <xdr:row>0</xdr:row>
      <xdr:rowOff>133350</xdr:rowOff>
    </xdr:from>
    <xdr:to>
      <xdr:col>0</xdr:col>
      <xdr:colOff>1162050</xdr:colOff>
      <xdr:row>4</xdr:row>
      <xdr:rowOff>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3350"/>
          <a:ext cx="9334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1581150</xdr:colOff>
      <xdr:row>0</xdr:row>
      <xdr:rowOff>95250</xdr:rowOff>
    </xdr:from>
    <xdr:to>
      <xdr:col>13</xdr:col>
      <xdr:colOff>66675</xdr:colOff>
      <xdr:row>4</xdr:row>
      <xdr:rowOff>76200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1581150" y="95250"/>
          <a:ext cx="8591550" cy="666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l" rtl="1">
            <a:defRPr sz="1000"/>
          </a:pPr>
          <a:r>
            <a:rPr lang="pt-BR" sz="1000" b="1" i="0" u="none" strike="noStrike">
              <a:effectLst/>
              <a:latin typeface="+mn-lt"/>
              <a:ea typeface="+mn-ea"/>
              <a:cs typeface="+mn-cs"/>
            </a:rPr>
            <a:t>EMPRESA DE TECNOLOGIA DA INFORMAÇÃO E COMUNICAÇÃO DO MUNICÍPIO DE SÃO PAULO - PRODAM-SP S/A. </a:t>
          </a:r>
          <a:r>
            <a:rPr lang="pt-BR"/>
            <a:t> </a:t>
          </a: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>
              <a:effectLst/>
              <a:latin typeface="+mn-lt"/>
              <a:ea typeface="+mn-ea"/>
              <a:cs typeface="+mn-cs"/>
            </a:rPr>
            <a:t>FLUXO DE CAIXA ANUAL</a:t>
          </a:r>
          <a:r>
            <a:rPr lang="pt-BR" sz="1000" b="0" i="0" baseline="0">
              <a:effectLst/>
              <a:latin typeface="+mn-lt"/>
              <a:ea typeface="+mn-ea"/>
              <a:cs typeface="+mn-cs"/>
            </a:rPr>
            <a:t> - EXERCÍCIO 2018</a:t>
          </a:r>
          <a:r>
            <a:rPr lang="pt-BR" sz="1000" b="0" i="0">
              <a:effectLst/>
              <a:latin typeface="+mn-lt"/>
              <a:ea typeface="+mn-ea"/>
              <a:cs typeface="+mn-cs"/>
            </a:rPr>
            <a:t>  </a:t>
          </a:r>
          <a:endParaRPr lang="pt-BR">
            <a:effectLst/>
          </a:endParaRPr>
        </a:p>
        <a:p>
          <a:pPr algn="l" rtl="1">
            <a:defRPr sz="1000"/>
          </a:pPr>
          <a:r>
            <a:rPr lang="pt-BR" sz="1000" b="0" i="0" u="none" strike="noStrike">
              <a:effectLst/>
              <a:latin typeface="+mn-lt"/>
              <a:ea typeface="+mn-ea"/>
              <a:cs typeface="+mn-cs"/>
            </a:rPr>
            <a:t>VALORES EM R$ </a:t>
          </a:r>
          <a:endParaRPr lang="pt-BR" sz="1000" b="1" i="0" strike="noStrike">
            <a:solidFill>
              <a:srgbClr val="000000"/>
            </a:solidFill>
            <a:latin typeface="Arial Narrow" pitchFamily="34" charset="0"/>
            <a:cs typeface="Arial"/>
          </a:endParaRPr>
        </a:p>
      </xdr:txBody>
    </xdr:sp>
    <xdr:clientData/>
  </xdr:twoCellAnchor>
  <xdr:twoCellAnchor editAs="oneCell">
    <xdr:from>
      <xdr:col>0</xdr:col>
      <xdr:colOff>228600</xdr:colOff>
      <xdr:row>0</xdr:row>
      <xdr:rowOff>133350</xdr:rowOff>
    </xdr:from>
    <xdr:to>
      <xdr:col>0</xdr:col>
      <xdr:colOff>1408043</xdr:colOff>
      <xdr:row>3</xdr:row>
      <xdr:rowOff>111291</xdr:rowOff>
    </xdr:to>
    <xdr:pic>
      <xdr:nvPicPr>
        <xdr:cNvPr id="11" name="Imagem 10" descr="logo_cracha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3350"/>
          <a:ext cx="1179443" cy="4997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O56"/>
  <sheetViews>
    <sheetView showGridLines="0" tabSelected="1" zoomScaleNormal="100" workbookViewId="0"/>
  </sheetViews>
  <sheetFormatPr defaultRowHeight="12.75" outlineLevelRow="1" x14ac:dyDescent="0.2"/>
  <cols>
    <col min="1" max="1" width="36" customWidth="1"/>
    <col min="2" max="2" width="13.5703125" bestFit="1" customWidth="1"/>
    <col min="3" max="3" width="11.5703125" bestFit="1" customWidth="1"/>
    <col min="4" max="4" width="12.5703125" bestFit="1" customWidth="1"/>
    <col min="5" max="5" width="12.5703125" style="24" bestFit="1" customWidth="1"/>
    <col min="6" max="7" width="12.5703125" bestFit="1" customWidth="1"/>
    <col min="8" max="8" width="12.5703125" style="3" customWidth="1"/>
    <col min="9" max="14" width="12.5703125" bestFit="1" customWidth="1"/>
    <col min="15" max="15" width="11.85546875" bestFit="1" customWidth="1"/>
  </cols>
  <sheetData>
    <row r="1" spans="1:15" ht="13.5" customHeight="1" x14ac:dyDescent="0.25">
      <c r="A1" s="1"/>
      <c r="B1" s="6"/>
      <c r="C1" s="6"/>
      <c r="D1" s="6"/>
      <c r="E1" s="20"/>
      <c r="F1" s="6"/>
      <c r="G1" s="6"/>
      <c r="H1" s="20"/>
      <c r="I1" s="6"/>
      <c r="J1" s="6"/>
      <c r="K1" s="6"/>
      <c r="L1" s="6"/>
      <c r="M1" s="6"/>
      <c r="N1" s="7"/>
    </row>
    <row r="2" spans="1:15" ht="13.5" customHeight="1" x14ac:dyDescent="0.25">
      <c r="A2" s="2"/>
      <c r="B2" s="8"/>
      <c r="C2" s="8"/>
      <c r="D2" s="8"/>
      <c r="E2" s="21"/>
      <c r="F2" s="8"/>
      <c r="G2" s="8"/>
      <c r="H2" s="21"/>
      <c r="I2" s="8"/>
      <c r="J2" s="8"/>
      <c r="K2" s="8"/>
      <c r="L2" s="8"/>
      <c r="M2" s="8"/>
      <c r="N2" s="9"/>
    </row>
    <row r="3" spans="1:15" ht="13.5" customHeight="1" x14ac:dyDescent="0.25">
      <c r="A3" s="2"/>
      <c r="B3" s="8"/>
      <c r="C3" s="8"/>
      <c r="D3" s="8"/>
      <c r="E3" s="21"/>
      <c r="F3" s="8"/>
      <c r="G3" s="8"/>
      <c r="H3" s="21"/>
      <c r="I3" s="8"/>
      <c r="J3" s="8"/>
      <c r="K3" s="8"/>
      <c r="L3" s="8"/>
      <c r="M3" s="8"/>
      <c r="N3" s="9"/>
    </row>
    <row r="4" spans="1:15" ht="13.5" customHeight="1" x14ac:dyDescent="0.25">
      <c r="A4" s="2"/>
      <c r="B4" s="8"/>
      <c r="C4" s="8"/>
      <c r="D4" s="8"/>
      <c r="E4" s="21"/>
      <c r="F4" s="8"/>
      <c r="G4" s="8"/>
      <c r="H4" s="21"/>
      <c r="I4" s="8"/>
      <c r="J4" s="8"/>
      <c r="K4" s="8"/>
      <c r="L4" s="8"/>
      <c r="M4" s="8"/>
      <c r="N4" s="9"/>
    </row>
    <row r="5" spans="1:15" ht="13.5" customHeight="1" x14ac:dyDescent="0.25">
      <c r="A5" s="10"/>
      <c r="B5" s="11"/>
      <c r="C5" s="11"/>
      <c r="D5" s="11"/>
      <c r="E5" s="22"/>
      <c r="F5" s="11"/>
      <c r="G5" s="11"/>
      <c r="H5" s="22"/>
      <c r="I5" s="11"/>
      <c r="J5" s="11"/>
      <c r="K5" s="11"/>
      <c r="L5" s="11"/>
      <c r="M5" s="11"/>
      <c r="N5" s="12"/>
    </row>
    <row r="6" spans="1:15" ht="13.5" customHeight="1" x14ac:dyDescent="0.2">
      <c r="A6" s="71"/>
      <c r="B6" s="13" t="s">
        <v>68</v>
      </c>
      <c r="C6" s="13" t="s">
        <v>69</v>
      </c>
      <c r="D6" s="13" t="s">
        <v>70</v>
      </c>
      <c r="E6" s="23" t="s">
        <v>71</v>
      </c>
      <c r="F6" s="13" t="s">
        <v>72</v>
      </c>
      <c r="G6" s="13" t="s">
        <v>73</v>
      </c>
      <c r="H6" s="23" t="s">
        <v>74</v>
      </c>
      <c r="I6" s="25" t="s">
        <v>75</v>
      </c>
      <c r="J6" s="13" t="s">
        <v>76</v>
      </c>
      <c r="K6" s="13" t="s">
        <v>77</v>
      </c>
      <c r="L6" s="13" t="s">
        <v>78</v>
      </c>
      <c r="M6" s="14" t="s">
        <v>79</v>
      </c>
      <c r="N6" s="15" t="s">
        <v>0</v>
      </c>
    </row>
    <row r="7" spans="1:15" ht="16.5" customHeight="1" x14ac:dyDescent="0.2">
      <c r="A7" s="72"/>
      <c r="B7" s="16" t="s">
        <v>363</v>
      </c>
      <c r="C7" s="16" t="s">
        <v>363</v>
      </c>
      <c r="D7" s="16" t="s">
        <v>363</v>
      </c>
      <c r="E7" s="16" t="s">
        <v>363</v>
      </c>
      <c r="F7" s="16" t="s">
        <v>363</v>
      </c>
      <c r="G7" s="16" t="s">
        <v>363</v>
      </c>
      <c r="H7" s="139" t="s">
        <v>363</v>
      </c>
      <c r="I7" s="139" t="s">
        <v>363</v>
      </c>
      <c r="J7" s="139" t="s">
        <v>363</v>
      </c>
      <c r="K7" s="16" t="s">
        <v>80</v>
      </c>
      <c r="L7" s="16" t="s">
        <v>80</v>
      </c>
      <c r="M7" s="17" t="s">
        <v>80</v>
      </c>
      <c r="N7" s="18"/>
    </row>
    <row r="8" spans="1:15" ht="16.5" customHeight="1" x14ac:dyDescent="0.2">
      <c r="A8" s="73" t="s">
        <v>166</v>
      </c>
      <c r="B8" s="102">
        <f t="shared" ref="B8:N8" si="0">SUM(B9,B13,B17,B23)</f>
        <v>0</v>
      </c>
      <c r="C8" s="102">
        <f>SUM(C9,C13,C17,C23)</f>
        <v>0</v>
      </c>
      <c r="D8" s="102">
        <f t="shared" si="0"/>
        <v>0</v>
      </c>
      <c r="E8" s="103">
        <f t="shared" si="0"/>
        <v>0</v>
      </c>
      <c r="F8" s="102">
        <f t="shared" si="0"/>
        <v>0</v>
      </c>
      <c r="G8" s="102">
        <f t="shared" si="0"/>
        <v>0</v>
      </c>
      <c r="H8" s="102">
        <f t="shared" si="0"/>
        <v>0</v>
      </c>
      <c r="I8" s="104">
        <f t="shared" si="0"/>
        <v>0</v>
      </c>
      <c r="J8" s="102">
        <f t="shared" si="0"/>
        <v>0</v>
      </c>
      <c r="K8" s="102">
        <f t="shared" si="0"/>
        <v>0</v>
      </c>
      <c r="L8" s="102">
        <f t="shared" si="0"/>
        <v>0</v>
      </c>
      <c r="M8" s="105">
        <f t="shared" si="0"/>
        <v>0</v>
      </c>
      <c r="N8" s="101">
        <f t="shared" si="0"/>
        <v>0</v>
      </c>
      <c r="O8" s="3"/>
    </row>
    <row r="9" spans="1:15" ht="16.5" customHeight="1" x14ac:dyDescent="0.2">
      <c r="A9" s="74" t="s">
        <v>1</v>
      </c>
      <c r="B9" s="82">
        <f t="shared" ref="B9:N9" si="1">SUM(B10:B12)</f>
        <v>0</v>
      </c>
      <c r="C9" s="82">
        <f>SUM(C10:C12)</f>
        <v>0</v>
      </c>
      <c r="D9" s="82">
        <f t="shared" si="1"/>
        <v>0</v>
      </c>
      <c r="E9" s="82">
        <f t="shared" si="1"/>
        <v>0</v>
      </c>
      <c r="F9" s="82">
        <f t="shared" si="1"/>
        <v>0</v>
      </c>
      <c r="G9" s="82">
        <f t="shared" si="1"/>
        <v>0</v>
      </c>
      <c r="H9" s="82">
        <f t="shared" si="1"/>
        <v>0</v>
      </c>
      <c r="I9" s="82">
        <f t="shared" si="1"/>
        <v>0</v>
      </c>
      <c r="J9" s="220">
        <f t="shared" si="1"/>
        <v>0</v>
      </c>
      <c r="K9" s="82">
        <f t="shared" si="1"/>
        <v>0</v>
      </c>
      <c r="L9" s="82">
        <f t="shared" si="1"/>
        <v>0</v>
      </c>
      <c r="M9" s="83">
        <f t="shared" si="1"/>
        <v>0</v>
      </c>
      <c r="N9" s="82">
        <f t="shared" si="1"/>
        <v>0</v>
      </c>
      <c r="O9" s="3"/>
    </row>
    <row r="10" spans="1:15" ht="16.5" customHeight="1" outlineLevel="1" x14ac:dyDescent="0.2">
      <c r="A10" s="75" t="s">
        <v>6</v>
      </c>
      <c r="B10" s="84">
        <f>INGRESSOS!C9</f>
        <v>0</v>
      </c>
      <c r="C10" s="84">
        <f>INGRESSOS!D9</f>
        <v>0</v>
      </c>
      <c r="D10" s="84">
        <f>INGRESSOS!E9</f>
        <v>0</v>
      </c>
      <c r="E10" s="84">
        <f>INGRESSOS!F9</f>
        <v>0</v>
      </c>
      <c r="F10" s="84">
        <f>INGRESSOS!G9</f>
        <v>0</v>
      </c>
      <c r="G10" s="84">
        <f>INGRESSOS!H9</f>
        <v>0</v>
      </c>
      <c r="H10" s="84">
        <f>INGRESSOS!I9</f>
        <v>0</v>
      </c>
      <c r="I10" s="84">
        <f>INGRESSOS!J9</f>
        <v>0</v>
      </c>
      <c r="J10" s="221">
        <f>INGRESSOS!K9</f>
        <v>0</v>
      </c>
      <c r="K10" s="84">
        <f>INGRESSOS!L9</f>
        <v>0</v>
      </c>
      <c r="L10" s="84">
        <f>INGRESSOS!M9</f>
        <v>0</v>
      </c>
      <c r="M10" s="85">
        <f>INGRESSOS!N9</f>
        <v>0</v>
      </c>
      <c r="N10" s="86">
        <f>SUM(B10:M10)</f>
        <v>0</v>
      </c>
      <c r="O10" s="3"/>
    </row>
    <row r="11" spans="1:15" ht="16.5" customHeight="1" outlineLevel="1" x14ac:dyDescent="0.2">
      <c r="A11" s="75" t="s">
        <v>7</v>
      </c>
      <c r="B11" s="84">
        <f>INGRESSOS!C18</f>
        <v>0</v>
      </c>
      <c r="C11" s="84">
        <f>INGRESSOS!D18</f>
        <v>0</v>
      </c>
      <c r="D11" s="84">
        <f>INGRESSOS!E18</f>
        <v>0</v>
      </c>
      <c r="E11" s="84">
        <f>INGRESSOS!F18</f>
        <v>0</v>
      </c>
      <c r="F11" s="84">
        <f>INGRESSOS!G18</f>
        <v>0</v>
      </c>
      <c r="G11" s="84">
        <f>INGRESSOS!H18</f>
        <v>0</v>
      </c>
      <c r="H11" s="84">
        <f>INGRESSOS!I18</f>
        <v>0</v>
      </c>
      <c r="I11" s="84">
        <f>INGRESSOS!J18</f>
        <v>0</v>
      </c>
      <c r="J11" s="221">
        <f>INGRESSOS!K18</f>
        <v>0</v>
      </c>
      <c r="K11" s="84">
        <f>INGRESSOS!L18</f>
        <v>0</v>
      </c>
      <c r="L11" s="84">
        <f>INGRESSOS!M18</f>
        <v>0</v>
      </c>
      <c r="M11" s="85">
        <f>INGRESSOS!N18</f>
        <v>0</v>
      </c>
      <c r="N11" s="86">
        <f>SUM(B11:M11)</f>
        <v>0</v>
      </c>
      <c r="O11" s="3"/>
    </row>
    <row r="12" spans="1:15" ht="16.5" customHeight="1" outlineLevel="1" x14ac:dyDescent="0.2">
      <c r="A12" s="75" t="s">
        <v>8</v>
      </c>
      <c r="B12" s="84">
        <f>INGRESSOS!C27</f>
        <v>0</v>
      </c>
      <c r="C12" s="84">
        <f>INGRESSOS!D27</f>
        <v>0</v>
      </c>
      <c r="D12" s="84">
        <f>INGRESSOS!E27</f>
        <v>0</v>
      </c>
      <c r="E12" s="84">
        <f>INGRESSOS!F27</f>
        <v>0</v>
      </c>
      <c r="F12" s="84">
        <f>INGRESSOS!G27</f>
        <v>0</v>
      </c>
      <c r="G12" s="84">
        <f>INGRESSOS!H27</f>
        <v>0</v>
      </c>
      <c r="H12" s="84">
        <f>INGRESSOS!I27</f>
        <v>0</v>
      </c>
      <c r="I12" s="84">
        <f>INGRESSOS!J27</f>
        <v>0</v>
      </c>
      <c r="J12" s="221">
        <f>INGRESSOS!K27</f>
        <v>0</v>
      </c>
      <c r="K12" s="84">
        <f>INGRESSOS!L27</f>
        <v>0</v>
      </c>
      <c r="L12" s="84">
        <f>INGRESSOS!M27</f>
        <v>0</v>
      </c>
      <c r="M12" s="85">
        <f>INGRESSOS!N27</f>
        <v>0</v>
      </c>
      <c r="N12" s="86">
        <f>SUM(B12:M12)</f>
        <v>0</v>
      </c>
      <c r="O12" s="3"/>
    </row>
    <row r="13" spans="1:15" ht="16.5" customHeight="1" x14ac:dyDescent="0.2">
      <c r="A13" s="74" t="s">
        <v>9</v>
      </c>
      <c r="B13" s="87">
        <f t="shared" ref="B13" si="2">SUM(B14:B16)</f>
        <v>0</v>
      </c>
      <c r="C13" s="87">
        <f t="shared" ref="C13:M13" si="3">SUM(C14:C16)</f>
        <v>0</v>
      </c>
      <c r="D13" s="87">
        <f t="shared" si="3"/>
        <v>0</v>
      </c>
      <c r="E13" s="87">
        <f t="shared" si="3"/>
        <v>0</v>
      </c>
      <c r="F13" s="87">
        <f t="shared" si="3"/>
        <v>0</v>
      </c>
      <c r="G13" s="87">
        <f t="shared" si="3"/>
        <v>0</v>
      </c>
      <c r="H13" s="87">
        <f t="shared" si="3"/>
        <v>0</v>
      </c>
      <c r="I13" s="87">
        <f t="shared" si="3"/>
        <v>0</v>
      </c>
      <c r="J13" s="222">
        <f t="shared" si="3"/>
        <v>0</v>
      </c>
      <c r="K13" s="87">
        <f t="shared" si="3"/>
        <v>0</v>
      </c>
      <c r="L13" s="87">
        <f t="shared" si="3"/>
        <v>0</v>
      </c>
      <c r="M13" s="87">
        <f t="shared" si="3"/>
        <v>0</v>
      </c>
      <c r="N13" s="87">
        <f>SUM(N14:N16)</f>
        <v>0</v>
      </c>
    </row>
    <row r="14" spans="1:15" ht="16.5" hidden="1" customHeight="1" outlineLevel="1" x14ac:dyDescent="0.2">
      <c r="A14" s="75" t="s">
        <v>10</v>
      </c>
      <c r="B14" s="88">
        <f>INGRESSOS!C35</f>
        <v>0</v>
      </c>
      <c r="C14" s="88">
        <f>INGRESSOS!D35</f>
        <v>0</v>
      </c>
      <c r="D14" s="88">
        <f>INGRESSOS!E35</f>
        <v>0</v>
      </c>
      <c r="E14" s="88">
        <f>INGRESSOS!F35</f>
        <v>0</v>
      </c>
      <c r="F14" s="88">
        <f>INGRESSOS!G35</f>
        <v>0</v>
      </c>
      <c r="G14" s="88">
        <f>INGRESSOS!H35</f>
        <v>0</v>
      </c>
      <c r="H14" s="88">
        <f>INGRESSOS!I35</f>
        <v>0</v>
      </c>
      <c r="I14" s="88">
        <f>INGRESSOS!J35</f>
        <v>0</v>
      </c>
      <c r="J14" s="223">
        <f>INGRESSOS!K35</f>
        <v>0</v>
      </c>
      <c r="K14" s="88">
        <f>INGRESSOS!L35</f>
        <v>0</v>
      </c>
      <c r="L14" s="88">
        <f>INGRESSOS!M35</f>
        <v>0</v>
      </c>
      <c r="M14" s="88">
        <f>INGRESSOS!N35</f>
        <v>0</v>
      </c>
      <c r="N14" s="86">
        <f t="shared" ref="N14:N16" si="4">SUM(B14:M14)</f>
        <v>0</v>
      </c>
    </row>
    <row r="15" spans="1:15" ht="16.5" hidden="1" customHeight="1" outlineLevel="1" x14ac:dyDescent="0.2">
      <c r="A15" s="75" t="s">
        <v>14</v>
      </c>
      <c r="B15" s="88">
        <f>INGRESSOS!C36</f>
        <v>0</v>
      </c>
      <c r="C15" s="88">
        <f>INGRESSOS!D36</f>
        <v>0</v>
      </c>
      <c r="D15" s="88">
        <f>INGRESSOS!E36</f>
        <v>0</v>
      </c>
      <c r="E15" s="88">
        <f>INGRESSOS!F36</f>
        <v>0</v>
      </c>
      <c r="F15" s="88">
        <f>INGRESSOS!G36</f>
        <v>0</v>
      </c>
      <c r="G15" s="88">
        <f>INGRESSOS!H36</f>
        <v>0</v>
      </c>
      <c r="H15" s="88">
        <f>INGRESSOS!I36</f>
        <v>0</v>
      </c>
      <c r="I15" s="88">
        <f>INGRESSOS!J36</f>
        <v>0</v>
      </c>
      <c r="J15" s="223">
        <f>INGRESSOS!K36</f>
        <v>0</v>
      </c>
      <c r="K15" s="88">
        <f>INGRESSOS!L36</f>
        <v>0</v>
      </c>
      <c r="L15" s="88">
        <f>INGRESSOS!M36</f>
        <v>0</v>
      </c>
      <c r="M15" s="88">
        <f>INGRESSOS!N36</f>
        <v>0</v>
      </c>
      <c r="N15" s="86">
        <f t="shared" si="4"/>
        <v>0</v>
      </c>
    </row>
    <row r="16" spans="1:15" ht="16.5" hidden="1" customHeight="1" outlineLevel="1" x14ac:dyDescent="0.2">
      <c r="A16" s="75" t="s">
        <v>18</v>
      </c>
      <c r="B16" s="88">
        <f>INGRESSOS!C37</f>
        <v>0</v>
      </c>
      <c r="C16" s="88">
        <f>INGRESSOS!D37</f>
        <v>0</v>
      </c>
      <c r="D16" s="88">
        <f>INGRESSOS!E37</f>
        <v>0</v>
      </c>
      <c r="E16" s="88">
        <f>INGRESSOS!F37</f>
        <v>0</v>
      </c>
      <c r="F16" s="88">
        <f>INGRESSOS!G37</f>
        <v>0</v>
      </c>
      <c r="G16" s="88">
        <f>INGRESSOS!H37</f>
        <v>0</v>
      </c>
      <c r="H16" s="88">
        <f>INGRESSOS!I37</f>
        <v>0</v>
      </c>
      <c r="I16" s="88">
        <f>INGRESSOS!J37</f>
        <v>0</v>
      </c>
      <c r="J16" s="223">
        <f>INGRESSOS!K37</f>
        <v>0</v>
      </c>
      <c r="K16" s="88">
        <f>INGRESSOS!L37</f>
        <v>0</v>
      </c>
      <c r="L16" s="88">
        <f>INGRESSOS!M37</f>
        <v>0</v>
      </c>
      <c r="M16" s="88">
        <f>INGRESSOS!N37</f>
        <v>0</v>
      </c>
      <c r="N16" s="86">
        <f t="shared" si="4"/>
        <v>0</v>
      </c>
    </row>
    <row r="17" spans="1:15" ht="16.5" customHeight="1" collapsed="1" x14ac:dyDescent="0.2">
      <c r="A17" s="74" t="s">
        <v>22</v>
      </c>
      <c r="B17" s="87">
        <f t="shared" ref="B17" si="5">SUM(B18:B22)</f>
        <v>0</v>
      </c>
      <c r="C17" s="87">
        <f t="shared" ref="C17:N17" si="6">SUM(C18:C22)</f>
        <v>0</v>
      </c>
      <c r="D17" s="87">
        <f t="shared" si="6"/>
        <v>0</v>
      </c>
      <c r="E17" s="87">
        <f t="shared" si="6"/>
        <v>0</v>
      </c>
      <c r="F17" s="87">
        <f t="shared" si="6"/>
        <v>0</v>
      </c>
      <c r="G17" s="87">
        <f t="shared" si="6"/>
        <v>0</v>
      </c>
      <c r="H17" s="87">
        <f t="shared" si="6"/>
        <v>0</v>
      </c>
      <c r="I17" s="87">
        <f t="shared" si="6"/>
        <v>0</v>
      </c>
      <c r="J17" s="222">
        <f t="shared" si="6"/>
        <v>0</v>
      </c>
      <c r="K17" s="87">
        <f t="shared" si="6"/>
        <v>0</v>
      </c>
      <c r="L17" s="87">
        <f t="shared" si="6"/>
        <v>0</v>
      </c>
      <c r="M17" s="87">
        <f t="shared" si="6"/>
        <v>0</v>
      </c>
      <c r="N17" s="87">
        <f t="shared" si="6"/>
        <v>0</v>
      </c>
    </row>
    <row r="18" spans="1:15" ht="16.5" hidden="1" customHeight="1" outlineLevel="1" x14ac:dyDescent="0.2">
      <c r="A18" s="75" t="s">
        <v>23</v>
      </c>
      <c r="B18" s="87">
        <f>INGRESSOS!C47</f>
        <v>0</v>
      </c>
      <c r="C18" s="87">
        <f>INGRESSOS!D47</f>
        <v>0</v>
      </c>
      <c r="D18" s="87">
        <f>INGRESSOS!E47</f>
        <v>0</v>
      </c>
      <c r="E18" s="87">
        <f>INGRESSOS!F47</f>
        <v>0</v>
      </c>
      <c r="F18" s="87">
        <f>INGRESSOS!G47</f>
        <v>0</v>
      </c>
      <c r="G18" s="87">
        <f>INGRESSOS!H47</f>
        <v>0</v>
      </c>
      <c r="H18" s="87">
        <f>INGRESSOS!I47</f>
        <v>0</v>
      </c>
      <c r="I18" s="87">
        <f>INGRESSOS!J47</f>
        <v>0</v>
      </c>
      <c r="J18" s="222">
        <f>INGRESSOS!K47</f>
        <v>0</v>
      </c>
      <c r="K18" s="87">
        <f>INGRESSOS!L47</f>
        <v>0</v>
      </c>
      <c r="L18" s="87">
        <f>INGRESSOS!M47</f>
        <v>0</v>
      </c>
      <c r="M18" s="87">
        <f>INGRESSOS!N47</f>
        <v>0</v>
      </c>
      <c r="N18" s="87">
        <f>SUM(B18:M18)</f>
        <v>0</v>
      </c>
    </row>
    <row r="19" spans="1:15" ht="16.5" hidden="1" customHeight="1" outlineLevel="1" x14ac:dyDescent="0.2">
      <c r="A19" s="75" t="s">
        <v>24</v>
      </c>
      <c r="B19" s="87">
        <f>INGRESSOS!C48</f>
        <v>0</v>
      </c>
      <c r="C19" s="87">
        <f>INGRESSOS!D48</f>
        <v>0</v>
      </c>
      <c r="D19" s="87">
        <f>INGRESSOS!E48</f>
        <v>0</v>
      </c>
      <c r="E19" s="87">
        <f>INGRESSOS!F48</f>
        <v>0</v>
      </c>
      <c r="F19" s="87">
        <f>INGRESSOS!G48</f>
        <v>0</v>
      </c>
      <c r="G19" s="87">
        <f>INGRESSOS!H48</f>
        <v>0</v>
      </c>
      <c r="H19" s="87">
        <f>INGRESSOS!I48</f>
        <v>0</v>
      </c>
      <c r="I19" s="87">
        <f>INGRESSOS!J48</f>
        <v>0</v>
      </c>
      <c r="J19" s="222">
        <f>INGRESSOS!K48</f>
        <v>0</v>
      </c>
      <c r="K19" s="87">
        <f>INGRESSOS!L48</f>
        <v>0</v>
      </c>
      <c r="L19" s="87">
        <f>INGRESSOS!M48</f>
        <v>0</v>
      </c>
      <c r="M19" s="87">
        <f>INGRESSOS!N48</f>
        <v>0</v>
      </c>
      <c r="N19" s="87">
        <f t="shared" ref="N19:N22" si="7">SUM(B19:M19)</f>
        <v>0</v>
      </c>
    </row>
    <row r="20" spans="1:15" ht="16.5" hidden="1" customHeight="1" outlineLevel="1" x14ac:dyDescent="0.2">
      <c r="A20" s="75" t="s">
        <v>25</v>
      </c>
      <c r="B20" s="87">
        <f>INGRESSOS!C49</f>
        <v>0</v>
      </c>
      <c r="C20" s="87">
        <f>INGRESSOS!D49</f>
        <v>0</v>
      </c>
      <c r="D20" s="87">
        <f>INGRESSOS!E49</f>
        <v>0</v>
      </c>
      <c r="E20" s="87">
        <f>INGRESSOS!F49</f>
        <v>0</v>
      </c>
      <c r="F20" s="87">
        <f>INGRESSOS!G49</f>
        <v>0</v>
      </c>
      <c r="G20" s="87">
        <f>INGRESSOS!H49</f>
        <v>0</v>
      </c>
      <c r="H20" s="87">
        <f>INGRESSOS!I49</f>
        <v>0</v>
      </c>
      <c r="I20" s="87">
        <f>INGRESSOS!J49</f>
        <v>0</v>
      </c>
      <c r="J20" s="222">
        <f>INGRESSOS!K49</f>
        <v>0</v>
      </c>
      <c r="K20" s="87">
        <f>INGRESSOS!L49</f>
        <v>0</v>
      </c>
      <c r="L20" s="87">
        <f>INGRESSOS!M49</f>
        <v>0</v>
      </c>
      <c r="M20" s="87">
        <f>INGRESSOS!N49</f>
        <v>0</v>
      </c>
      <c r="N20" s="87">
        <f t="shared" si="7"/>
        <v>0</v>
      </c>
    </row>
    <row r="21" spans="1:15" ht="16.5" hidden="1" customHeight="1" outlineLevel="1" x14ac:dyDescent="0.2">
      <c r="A21" s="75" t="s">
        <v>167</v>
      </c>
      <c r="B21" s="87">
        <f>INGRESSOS!C50</f>
        <v>0</v>
      </c>
      <c r="C21" s="87">
        <f>INGRESSOS!D50</f>
        <v>0</v>
      </c>
      <c r="D21" s="87">
        <f>INGRESSOS!E50</f>
        <v>0</v>
      </c>
      <c r="E21" s="87">
        <f>INGRESSOS!F50</f>
        <v>0</v>
      </c>
      <c r="F21" s="87">
        <f>INGRESSOS!G50</f>
        <v>0</v>
      </c>
      <c r="G21" s="87">
        <f>INGRESSOS!H50</f>
        <v>0</v>
      </c>
      <c r="H21" s="87">
        <f>INGRESSOS!I50</f>
        <v>0</v>
      </c>
      <c r="I21" s="87">
        <f>INGRESSOS!J50</f>
        <v>0</v>
      </c>
      <c r="J21" s="222">
        <f>INGRESSOS!K50</f>
        <v>0</v>
      </c>
      <c r="K21" s="87">
        <f>INGRESSOS!L50</f>
        <v>0</v>
      </c>
      <c r="L21" s="87">
        <f>INGRESSOS!M50</f>
        <v>0</v>
      </c>
      <c r="M21" s="87">
        <f>INGRESSOS!N50</f>
        <v>0</v>
      </c>
      <c r="N21" s="87">
        <f t="shared" si="7"/>
        <v>0</v>
      </c>
    </row>
    <row r="22" spans="1:15" ht="16.5" hidden="1" customHeight="1" outlineLevel="1" x14ac:dyDescent="0.2">
      <c r="A22" s="75" t="s">
        <v>26</v>
      </c>
      <c r="B22" s="87">
        <f>INGRESSOS!C51</f>
        <v>0</v>
      </c>
      <c r="C22" s="87">
        <f>INGRESSOS!D51</f>
        <v>0</v>
      </c>
      <c r="D22" s="87">
        <f>INGRESSOS!E51</f>
        <v>0</v>
      </c>
      <c r="E22" s="87">
        <f>INGRESSOS!F51</f>
        <v>0</v>
      </c>
      <c r="F22" s="87">
        <f>INGRESSOS!G51</f>
        <v>0</v>
      </c>
      <c r="G22" s="87">
        <f>INGRESSOS!H51</f>
        <v>0</v>
      </c>
      <c r="H22" s="87">
        <f>INGRESSOS!I51</f>
        <v>0</v>
      </c>
      <c r="I22" s="87">
        <f>INGRESSOS!J51</f>
        <v>0</v>
      </c>
      <c r="J22" s="222">
        <f>INGRESSOS!K51</f>
        <v>0</v>
      </c>
      <c r="K22" s="87">
        <f>INGRESSOS!L51</f>
        <v>0</v>
      </c>
      <c r="L22" s="87">
        <f>INGRESSOS!M51</f>
        <v>0</v>
      </c>
      <c r="M22" s="87">
        <f>INGRESSOS!N51</f>
        <v>0</v>
      </c>
      <c r="N22" s="87">
        <f t="shared" si="7"/>
        <v>0</v>
      </c>
    </row>
    <row r="23" spans="1:15" ht="16.5" customHeight="1" collapsed="1" x14ac:dyDescent="0.2">
      <c r="A23" s="74" t="s">
        <v>27</v>
      </c>
      <c r="B23" s="87">
        <f t="shared" ref="B23" si="8">SUM(B24:B28)</f>
        <v>0</v>
      </c>
      <c r="C23" s="87">
        <f t="shared" ref="C23:N23" si="9">SUM(C24:C28)</f>
        <v>0</v>
      </c>
      <c r="D23" s="87">
        <f t="shared" si="9"/>
        <v>0</v>
      </c>
      <c r="E23" s="87">
        <f t="shared" si="9"/>
        <v>0</v>
      </c>
      <c r="F23" s="87">
        <f t="shared" si="9"/>
        <v>0</v>
      </c>
      <c r="G23" s="87">
        <f t="shared" si="9"/>
        <v>0</v>
      </c>
      <c r="H23" s="87">
        <f t="shared" si="9"/>
        <v>0</v>
      </c>
      <c r="I23" s="87">
        <f t="shared" si="9"/>
        <v>0</v>
      </c>
      <c r="J23" s="222">
        <f t="shared" si="9"/>
        <v>0</v>
      </c>
      <c r="K23" s="87">
        <f t="shared" si="9"/>
        <v>0</v>
      </c>
      <c r="L23" s="87">
        <f t="shared" si="9"/>
        <v>0</v>
      </c>
      <c r="M23" s="89">
        <f t="shared" si="9"/>
        <v>0</v>
      </c>
      <c r="N23" s="89">
        <f t="shared" si="9"/>
        <v>0</v>
      </c>
    </row>
    <row r="24" spans="1:15" ht="16.5" hidden="1" customHeight="1" outlineLevel="1" x14ac:dyDescent="0.2">
      <c r="A24" s="75" t="s">
        <v>28</v>
      </c>
      <c r="B24" s="90">
        <f>INGRESSOS!C53</f>
        <v>0</v>
      </c>
      <c r="C24" s="90">
        <f>INGRESSOS!D53</f>
        <v>0</v>
      </c>
      <c r="D24" s="90">
        <f>INGRESSOS!E53</f>
        <v>0</v>
      </c>
      <c r="E24" s="87">
        <f>INGRESSOS!F53</f>
        <v>0</v>
      </c>
      <c r="F24" s="90">
        <f>INGRESSOS!G53</f>
        <v>0</v>
      </c>
      <c r="G24" s="90">
        <f>INGRESSOS!H53</f>
        <v>0</v>
      </c>
      <c r="H24" s="90">
        <f>INGRESSOS!I53</f>
        <v>0</v>
      </c>
      <c r="I24" s="90">
        <f>INGRESSOS!J53</f>
        <v>0</v>
      </c>
      <c r="J24" s="87">
        <f>INGRESSOS!K53</f>
        <v>0</v>
      </c>
      <c r="K24" s="87">
        <f>INGRESSOS!L53</f>
        <v>0</v>
      </c>
      <c r="L24" s="87">
        <f>INGRESSOS!M53</f>
        <v>0</v>
      </c>
      <c r="M24" s="91">
        <f>INGRESSOS!N53</f>
        <v>0</v>
      </c>
      <c r="N24" s="92">
        <f>SUM(B24:M24)</f>
        <v>0</v>
      </c>
    </row>
    <row r="25" spans="1:15" ht="16.5" hidden="1" customHeight="1" outlineLevel="1" x14ac:dyDescent="0.2">
      <c r="A25" s="75" t="s">
        <v>32</v>
      </c>
      <c r="B25" s="90"/>
      <c r="C25" s="90">
        <f>INGRESSOS!D57</f>
        <v>0</v>
      </c>
      <c r="D25" s="90">
        <f>INGRESSOS!E57</f>
        <v>0</v>
      </c>
      <c r="E25" s="87">
        <f>INGRESSOS!F57</f>
        <v>0</v>
      </c>
      <c r="F25" s="90">
        <f>INGRESSOS!G57</f>
        <v>0</v>
      </c>
      <c r="G25" s="90">
        <f>INGRESSOS!H57</f>
        <v>0</v>
      </c>
      <c r="H25" s="90">
        <f>INGRESSOS!I57</f>
        <v>0</v>
      </c>
      <c r="I25" s="90">
        <f>INGRESSOS!J57</f>
        <v>0</v>
      </c>
      <c r="J25" s="87">
        <f>INGRESSOS!K57</f>
        <v>0</v>
      </c>
      <c r="K25" s="87">
        <f>INGRESSOS!L57</f>
        <v>0</v>
      </c>
      <c r="L25" s="87">
        <f>INGRESSOS!M57</f>
        <v>0</v>
      </c>
      <c r="M25" s="91">
        <f>INGRESSOS!N57</f>
        <v>0</v>
      </c>
      <c r="N25" s="92">
        <f t="shared" ref="N25:N28" si="10">SUM(B25:M25)</f>
        <v>0</v>
      </c>
    </row>
    <row r="26" spans="1:15" ht="16.5" hidden="1" customHeight="1" outlineLevel="1" x14ac:dyDescent="0.2">
      <c r="A26" s="75" t="s">
        <v>36</v>
      </c>
      <c r="B26" s="90">
        <f>INGRESSOS!C61</f>
        <v>0</v>
      </c>
      <c r="C26" s="90">
        <f>INGRESSOS!D61</f>
        <v>0</v>
      </c>
      <c r="D26" s="90">
        <f>INGRESSOS!E61</f>
        <v>0</v>
      </c>
      <c r="E26" s="87">
        <f>INGRESSOS!F61</f>
        <v>0</v>
      </c>
      <c r="F26" s="90">
        <f>INGRESSOS!G61</f>
        <v>0</v>
      </c>
      <c r="G26" s="90">
        <f>INGRESSOS!H61</f>
        <v>0</v>
      </c>
      <c r="H26" s="90">
        <f>INGRESSOS!I61</f>
        <v>0</v>
      </c>
      <c r="I26" s="90">
        <f>INGRESSOS!J61</f>
        <v>0</v>
      </c>
      <c r="J26" s="87">
        <f>INGRESSOS!K61</f>
        <v>0</v>
      </c>
      <c r="K26" s="87">
        <f>INGRESSOS!L61</f>
        <v>0</v>
      </c>
      <c r="L26" s="87">
        <f>INGRESSOS!M61</f>
        <v>0</v>
      </c>
      <c r="M26" s="91">
        <f>INGRESSOS!N61</f>
        <v>0</v>
      </c>
      <c r="N26" s="92">
        <f t="shared" si="10"/>
        <v>0</v>
      </c>
    </row>
    <row r="27" spans="1:15" ht="16.5" hidden="1" customHeight="1" outlineLevel="1" x14ac:dyDescent="0.2">
      <c r="A27" s="75" t="s">
        <v>40</v>
      </c>
      <c r="B27" s="90">
        <f>INGRESSOS!C65</f>
        <v>0</v>
      </c>
      <c r="C27" s="90">
        <f>INGRESSOS!D65</f>
        <v>0</v>
      </c>
      <c r="D27" s="90">
        <f>INGRESSOS!E65</f>
        <v>0</v>
      </c>
      <c r="E27" s="87">
        <f>INGRESSOS!F65</f>
        <v>0</v>
      </c>
      <c r="F27" s="90">
        <f>INGRESSOS!G65</f>
        <v>0</v>
      </c>
      <c r="G27" s="90">
        <f>INGRESSOS!H65</f>
        <v>0</v>
      </c>
      <c r="H27" s="90">
        <f>INGRESSOS!I65</f>
        <v>0</v>
      </c>
      <c r="I27" s="90">
        <f>INGRESSOS!J65</f>
        <v>0</v>
      </c>
      <c r="J27" s="87">
        <f>INGRESSOS!K65</f>
        <v>0</v>
      </c>
      <c r="K27" s="87">
        <f>INGRESSOS!L65</f>
        <v>0</v>
      </c>
      <c r="L27" s="87">
        <f>INGRESSOS!M65</f>
        <v>0</v>
      </c>
      <c r="M27" s="91">
        <f>INGRESSOS!N65</f>
        <v>0</v>
      </c>
      <c r="N27" s="92">
        <f t="shared" si="10"/>
        <v>0</v>
      </c>
    </row>
    <row r="28" spans="1:15" ht="16.5" hidden="1" customHeight="1" outlineLevel="1" x14ac:dyDescent="0.2">
      <c r="A28" s="75" t="s">
        <v>41</v>
      </c>
      <c r="B28" s="93">
        <f>INGRESSOS!C66</f>
        <v>0</v>
      </c>
      <c r="C28" s="93">
        <f>INGRESSOS!D66</f>
        <v>0</v>
      </c>
      <c r="D28" s="93">
        <f>INGRESSOS!E66</f>
        <v>0</v>
      </c>
      <c r="E28" s="94">
        <f>INGRESSOS!F66</f>
        <v>0</v>
      </c>
      <c r="F28" s="93">
        <f>INGRESSOS!G66</f>
        <v>0</v>
      </c>
      <c r="G28" s="93">
        <f>INGRESSOS!H66</f>
        <v>0</v>
      </c>
      <c r="H28" s="93">
        <f>INGRESSOS!I66</f>
        <v>0</v>
      </c>
      <c r="I28" s="93">
        <f>INGRESSOS!J66</f>
        <v>0</v>
      </c>
      <c r="J28" s="94">
        <f>INGRESSOS!K66</f>
        <v>0</v>
      </c>
      <c r="K28" s="94">
        <f>INGRESSOS!L66</f>
        <v>0</v>
      </c>
      <c r="L28" s="94">
        <f>INGRESSOS!M66</f>
        <v>0</v>
      </c>
      <c r="M28" s="91">
        <f>INGRESSOS!N66</f>
        <v>0</v>
      </c>
      <c r="N28" s="92">
        <f t="shared" si="10"/>
        <v>0</v>
      </c>
    </row>
    <row r="29" spans="1:15" ht="16.5" customHeight="1" collapsed="1" x14ac:dyDescent="0.2">
      <c r="A29" s="76" t="s">
        <v>168</v>
      </c>
      <c r="B29" s="101">
        <f>SUM(B30,B36,B40,B46)</f>
        <v>0</v>
      </c>
      <c r="C29" s="101">
        <f>SUM(C30,C36,C40,C46)</f>
        <v>0</v>
      </c>
      <c r="D29" s="101">
        <f t="shared" ref="D29:N29" si="11">SUM(D30,D36,D40,D46)</f>
        <v>0</v>
      </c>
      <c r="E29" s="101">
        <f t="shared" si="11"/>
        <v>0</v>
      </c>
      <c r="F29" s="101">
        <f t="shared" si="11"/>
        <v>0</v>
      </c>
      <c r="G29" s="101">
        <f t="shared" si="11"/>
        <v>0</v>
      </c>
      <c r="H29" s="101">
        <f t="shared" si="11"/>
        <v>0</v>
      </c>
      <c r="I29" s="181">
        <f t="shared" si="11"/>
        <v>0</v>
      </c>
      <c r="J29" s="101">
        <f t="shared" si="11"/>
        <v>0</v>
      </c>
      <c r="K29" s="101">
        <f t="shared" si="11"/>
        <v>0</v>
      </c>
      <c r="L29" s="101">
        <f t="shared" si="11"/>
        <v>0</v>
      </c>
      <c r="M29" s="101">
        <f t="shared" si="11"/>
        <v>0</v>
      </c>
      <c r="N29" s="101">
        <f t="shared" si="11"/>
        <v>0</v>
      </c>
      <c r="O29" s="3"/>
    </row>
    <row r="30" spans="1:15" ht="16.5" customHeight="1" x14ac:dyDescent="0.2">
      <c r="A30" s="77" t="s">
        <v>42</v>
      </c>
      <c r="B30" s="83">
        <f t="shared" ref="B30" si="12">SUM(B31:B35)</f>
        <v>0</v>
      </c>
      <c r="C30" s="83">
        <f t="shared" ref="C30:N30" si="13">SUM(C31:C35)</f>
        <v>0</v>
      </c>
      <c r="D30" s="83">
        <f t="shared" si="13"/>
        <v>0</v>
      </c>
      <c r="E30" s="83">
        <f t="shared" si="13"/>
        <v>0</v>
      </c>
      <c r="F30" s="82">
        <f t="shared" si="13"/>
        <v>0</v>
      </c>
      <c r="G30" s="82">
        <f t="shared" si="13"/>
        <v>0</v>
      </c>
      <c r="H30" s="82">
        <f t="shared" si="13"/>
        <v>0</v>
      </c>
      <c r="I30" s="82">
        <f>SUM(I31:I35)</f>
        <v>0</v>
      </c>
      <c r="J30" s="137">
        <f t="shared" si="13"/>
        <v>0</v>
      </c>
      <c r="K30" s="82">
        <f t="shared" si="13"/>
        <v>0</v>
      </c>
      <c r="L30" s="82">
        <f t="shared" si="13"/>
        <v>0</v>
      </c>
      <c r="M30" s="82">
        <f t="shared" si="13"/>
        <v>0</v>
      </c>
      <c r="N30" s="82">
        <f t="shared" si="13"/>
        <v>0</v>
      </c>
      <c r="O30" s="3"/>
    </row>
    <row r="31" spans="1:15" ht="16.5" customHeight="1" outlineLevel="1" x14ac:dyDescent="0.2">
      <c r="A31" s="75" t="s">
        <v>169</v>
      </c>
      <c r="B31" s="85">
        <f>DESEMBOLSO!C9</f>
        <v>0</v>
      </c>
      <c r="C31" s="85">
        <f>DESEMBOLSO!D9</f>
        <v>0</v>
      </c>
      <c r="D31" s="85">
        <f>DESEMBOLSO!E9</f>
        <v>0</v>
      </c>
      <c r="E31" s="85">
        <f>DESEMBOLSO!F9</f>
        <v>0</v>
      </c>
      <c r="F31" s="85">
        <f>DESEMBOLSO!G9</f>
        <v>0</v>
      </c>
      <c r="G31" s="85">
        <f>DESEMBOLSO!H9</f>
        <v>0</v>
      </c>
      <c r="H31" s="85">
        <f>DESEMBOLSO!I9</f>
        <v>0</v>
      </c>
      <c r="I31" s="85">
        <f>DESEMBOLSO!J9</f>
        <v>0</v>
      </c>
      <c r="J31" s="96">
        <f>DESEMBOLSO!K9</f>
        <v>0</v>
      </c>
      <c r="K31" s="85">
        <f>DESEMBOLSO!L9</f>
        <v>0</v>
      </c>
      <c r="L31" s="85">
        <f>DESEMBOLSO!M9</f>
        <v>0</v>
      </c>
      <c r="M31" s="85">
        <f>DESEMBOLSO!N9</f>
        <v>0</v>
      </c>
      <c r="N31" s="85">
        <f>SUM(B31:M31)</f>
        <v>0</v>
      </c>
      <c r="O31" s="3"/>
    </row>
    <row r="32" spans="1:15" ht="16.5" customHeight="1" outlineLevel="1" x14ac:dyDescent="0.2">
      <c r="A32" s="75" t="s">
        <v>170</v>
      </c>
      <c r="B32" s="85">
        <f>DESEMBOLSO!C73</f>
        <v>0</v>
      </c>
      <c r="C32" s="85">
        <f>DESEMBOLSO!D73</f>
        <v>0</v>
      </c>
      <c r="D32" s="85">
        <f>DESEMBOLSO!E73</f>
        <v>0</v>
      </c>
      <c r="E32" s="85">
        <f>DESEMBOLSO!F73</f>
        <v>0</v>
      </c>
      <c r="F32" s="85">
        <f>DESEMBOLSO!G73</f>
        <v>0</v>
      </c>
      <c r="G32" s="85">
        <f>DESEMBOLSO!H73</f>
        <v>0</v>
      </c>
      <c r="H32" s="85">
        <f>DESEMBOLSO!I73</f>
        <v>0</v>
      </c>
      <c r="I32" s="85">
        <f>DESEMBOLSO!J73</f>
        <v>0</v>
      </c>
      <c r="J32" s="96">
        <f>DESEMBOLSO!K73</f>
        <v>0</v>
      </c>
      <c r="K32" s="85">
        <f>DESEMBOLSO!L73</f>
        <v>0</v>
      </c>
      <c r="L32" s="85">
        <f>DESEMBOLSO!M73</f>
        <v>0</v>
      </c>
      <c r="M32" s="85">
        <f>DESEMBOLSO!N73</f>
        <v>0</v>
      </c>
      <c r="N32" s="85">
        <f>SUM(B32:M32)</f>
        <v>0</v>
      </c>
      <c r="O32" s="3"/>
    </row>
    <row r="33" spans="1:15" ht="16.5" customHeight="1" outlineLevel="1" x14ac:dyDescent="0.2">
      <c r="A33" s="75" t="s">
        <v>171</v>
      </c>
      <c r="B33" s="85">
        <f>DESEMBOLSO!C201</f>
        <v>0</v>
      </c>
      <c r="C33" s="85">
        <f>DESEMBOLSO!D201</f>
        <v>0</v>
      </c>
      <c r="D33" s="85">
        <f>DESEMBOLSO!E201</f>
        <v>0</v>
      </c>
      <c r="E33" s="85">
        <f>DESEMBOLSO!F201</f>
        <v>0</v>
      </c>
      <c r="F33" s="85">
        <f>DESEMBOLSO!G201</f>
        <v>0</v>
      </c>
      <c r="G33" s="85">
        <f>DESEMBOLSO!H201</f>
        <v>0</v>
      </c>
      <c r="H33" s="85">
        <f>DESEMBOLSO!I201</f>
        <v>0</v>
      </c>
      <c r="I33" s="85">
        <f>DESEMBOLSO!J201</f>
        <v>0</v>
      </c>
      <c r="J33" s="96">
        <f>DESEMBOLSO!K201</f>
        <v>0</v>
      </c>
      <c r="K33" s="85">
        <f>DESEMBOLSO!L201</f>
        <v>0</v>
      </c>
      <c r="L33" s="85">
        <f>DESEMBOLSO!M201</f>
        <v>0</v>
      </c>
      <c r="M33" s="85">
        <f>DESEMBOLSO!N201</f>
        <v>0</v>
      </c>
      <c r="N33" s="85">
        <f>SUM(B33:M33)</f>
        <v>0</v>
      </c>
      <c r="O33" s="3"/>
    </row>
    <row r="34" spans="1:15" ht="16.5" customHeight="1" outlineLevel="1" x14ac:dyDescent="0.2">
      <c r="A34" s="75" t="s">
        <v>172</v>
      </c>
      <c r="B34" s="85">
        <f>DESEMBOLSO!C222</f>
        <v>0</v>
      </c>
      <c r="C34" s="85">
        <f>DESEMBOLSO!D222</f>
        <v>0</v>
      </c>
      <c r="D34" s="85">
        <f>DESEMBOLSO!E222</f>
        <v>0</v>
      </c>
      <c r="E34" s="85">
        <f>DESEMBOLSO!F222</f>
        <v>0</v>
      </c>
      <c r="F34" s="85">
        <f>DESEMBOLSO!G222</f>
        <v>0</v>
      </c>
      <c r="G34" s="85">
        <f>DESEMBOLSO!H222</f>
        <v>0</v>
      </c>
      <c r="H34" s="85">
        <f>DESEMBOLSO!I222</f>
        <v>0</v>
      </c>
      <c r="I34" s="85">
        <f>DESEMBOLSO!J222</f>
        <v>0</v>
      </c>
      <c r="J34" s="96">
        <f>DESEMBOLSO!K222</f>
        <v>0</v>
      </c>
      <c r="K34" s="85">
        <f>DESEMBOLSO!L222</f>
        <v>0</v>
      </c>
      <c r="L34" s="85">
        <f>DESEMBOLSO!M222</f>
        <v>0</v>
      </c>
      <c r="M34" s="85">
        <f>DESEMBOLSO!N222</f>
        <v>0</v>
      </c>
      <c r="N34" s="85">
        <f>SUM(B34:M34)</f>
        <v>0</v>
      </c>
      <c r="O34" s="3"/>
    </row>
    <row r="35" spans="1:15" ht="16.5" customHeight="1" outlineLevel="1" x14ac:dyDescent="0.2">
      <c r="A35" s="75" t="s">
        <v>173</v>
      </c>
      <c r="B35" s="85">
        <f>DESEMBOLSO!C287</f>
        <v>0</v>
      </c>
      <c r="C35" s="85">
        <f>DESEMBOLSO!D287</f>
        <v>0</v>
      </c>
      <c r="D35" s="85">
        <f>DESEMBOLSO!E287</f>
        <v>0</v>
      </c>
      <c r="E35" s="85">
        <f>DESEMBOLSO!F287</f>
        <v>0</v>
      </c>
      <c r="F35" s="85">
        <f>DESEMBOLSO!G287</f>
        <v>0</v>
      </c>
      <c r="G35" s="85">
        <f>DESEMBOLSO!H287</f>
        <v>0</v>
      </c>
      <c r="H35" s="85">
        <f>DESEMBOLSO!I287</f>
        <v>0</v>
      </c>
      <c r="I35" s="85">
        <f>DESEMBOLSO!J287</f>
        <v>0</v>
      </c>
      <c r="J35" s="96">
        <f>DESEMBOLSO!K287</f>
        <v>0</v>
      </c>
      <c r="K35" s="85">
        <f>DESEMBOLSO!L287</f>
        <v>0</v>
      </c>
      <c r="L35" s="85">
        <f>DESEMBOLSO!M287</f>
        <v>0</v>
      </c>
      <c r="M35" s="85">
        <f>DESEMBOLSO!N287</f>
        <v>0</v>
      </c>
      <c r="N35" s="85">
        <f t="shared" ref="N35:N39" si="14">SUM(B35:M35)</f>
        <v>0</v>
      </c>
      <c r="O35" s="3"/>
    </row>
    <row r="36" spans="1:15" ht="16.5" customHeight="1" x14ac:dyDescent="0.2">
      <c r="A36" s="78" t="s">
        <v>55</v>
      </c>
      <c r="B36" s="89">
        <f t="shared" ref="B36" si="15">SUM(B37:B39)</f>
        <v>0</v>
      </c>
      <c r="C36" s="89">
        <f t="shared" ref="C36:N36" si="16">SUM(C37:C39)</f>
        <v>0</v>
      </c>
      <c r="D36" s="89">
        <f t="shared" si="16"/>
        <v>0</v>
      </c>
      <c r="E36" s="89">
        <f t="shared" si="16"/>
        <v>0</v>
      </c>
      <c r="F36" s="87">
        <f t="shared" si="16"/>
        <v>0</v>
      </c>
      <c r="G36" s="87">
        <f t="shared" si="16"/>
        <v>0</v>
      </c>
      <c r="H36" s="87">
        <f t="shared" si="16"/>
        <v>0</v>
      </c>
      <c r="I36" s="87">
        <f t="shared" si="16"/>
        <v>0</v>
      </c>
      <c r="J36" s="90">
        <f t="shared" si="16"/>
        <v>0</v>
      </c>
      <c r="K36" s="87">
        <f t="shared" si="16"/>
        <v>0</v>
      </c>
      <c r="L36" s="87">
        <f t="shared" ref="L36:M36" si="17">SUM(L37:L39)</f>
        <v>0</v>
      </c>
      <c r="M36" s="87">
        <f t="shared" si="17"/>
        <v>0</v>
      </c>
      <c r="N36" s="87">
        <f t="shared" si="16"/>
        <v>0</v>
      </c>
      <c r="O36" s="3"/>
    </row>
    <row r="37" spans="1:15" ht="16.5" hidden="1" customHeight="1" outlineLevel="1" x14ac:dyDescent="0.2">
      <c r="A37" s="75" t="s">
        <v>56</v>
      </c>
      <c r="B37" s="89">
        <f>DESEMBOLSO!C318</f>
        <v>0</v>
      </c>
      <c r="C37" s="89">
        <f>DESEMBOLSO!D318</f>
        <v>0</v>
      </c>
      <c r="D37" s="89">
        <f>DESEMBOLSO!E318</f>
        <v>0</v>
      </c>
      <c r="E37" s="89">
        <f>DESEMBOLSO!F318</f>
        <v>0</v>
      </c>
      <c r="F37" s="89">
        <f>DESEMBOLSO!G318</f>
        <v>0</v>
      </c>
      <c r="G37" s="89">
        <f>DESEMBOLSO!H318</f>
        <v>0</v>
      </c>
      <c r="H37" s="89">
        <f>DESEMBOLSO!I318</f>
        <v>0</v>
      </c>
      <c r="I37" s="89">
        <f>DESEMBOLSO!J318</f>
        <v>0</v>
      </c>
      <c r="J37" s="138">
        <f>DESEMBOLSO!K318</f>
        <v>0</v>
      </c>
      <c r="K37" s="89">
        <f>DESEMBOLSO!L318</f>
        <v>0</v>
      </c>
      <c r="L37" s="89">
        <f>DESEMBOLSO!M318</f>
        <v>0</v>
      </c>
      <c r="M37" s="89">
        <f>DESEMBOLSO!N318</f>
        <v>0</v>
      </c>
      <c r="N37" s="95">
        <f t="shared" si="14"/>
        <v>0</v>
      </c>
      <c r="O37" s="3"/>
    </row>
    <row r="38" spans="1:15" ht="16.5" hidden="1" customHeight="1" outlineLevel="1" x14ac:dyDescent="0.2">
      <c r="A38" s="75" t="s">
        <v>60</v>
      </c>
      <c r="B38" s="89">
        <f>DESEMBOLSO!C322</f>
        <v>0</v>
      </c>
      <c r="C38" s="89">
        <f>DESEMBOLSO!D322</f>
        <v>0</v>
      </c>
      <c r="D38" s="89">
        <f>DESEMBOLSO!E322</f>
        <v>0</v>
      </c>
      <c r="E38" s="89">
        <f>DESEMBOLSO!F322</f>
        <v>0</v>
      </c>
      <c r="F38" s="89">
        <f>DESEMBOLSO!G322</f>
        <v>0</v>
      </c>
      <c r="G38" s="89">
        <f>DESEMBOLSO!H322</f>
        <v>0</v>
      </c>
      <c r="H38" s="89">
        <f>DESEMBOLSO!I322</f>
        <v>0</v>
      </c>
      <c r="I38" s="89">
        <f>DESEMBOLSO!J322</f>
        <v>0</v>
      </c>
      <c r="J38" s="138">
        <f>DESEMBOLSO!K322</f>
        <v>0</v>
      </c>
      <c r="K38" s="89">
        <f>DESEMBOLSO!L322</f>
        <v>0</v>
      </c>
      <c r="L38" s="89">
        <f>DESEMBOLSO!M322</f>
        <v>0</v>
      </c>
      <c r="M38" s="89">
        <f>DESEMBOLSO!N322</f>
        <v>0</v>
      </c>
      <c r="N38" s="95">
        <f t="shared" si="14"/>
        <v>0</v>
      </c>
      <c r="O38" s="3"/>
    </row>
    <row r="39" spans="1:15" ht="16.5" hidden="1" customHeight="1" outlineLevel="1" x14ac:dyDescent="0.2">
      <c r="A39" s="75" t="s">
        <v>64</v>
      </c>
      <c r="B39" s="89">
        <f>DESEMBOLSO!C326</f>
        <v>0</v>
      </c>
      <c r="C39" s="89">
        <f>DESEMBOLSO!D326</f>
        <v>0</v>
      </c>
      <c r="D39" s="89">
        <f>DESEMBOLSO!E326</f>
        <v>0</v>
      </c>
      <c r="E39" s="89">
        <f>DESEMBOLSO!F326</f>
        <v>0</v>
      </c>
      <c r="F39" s="89">
        <f>DESEMBOLSO!G326</f>
        <v>0</v>
      </c>
      <c r="G39" s="89">
        <f>DESEMBOLSO!H326</f>
        <v>0</v>
      </c>
      <c r="H39" s="89">
        <f>DESEMBOLSO!I326</f>
        <v>0</v>
      </c>
      <c r="I39" s="89">
        <f>DESEMBOLSO!J326</f>
        <v>0</v>
      </c>
      <c r="J39" s="138">
        <f>DESEMBOLSO!K326</f>
        <v>0</v>
      </c>
      <c r="K39" s="89">
        <f>DESEMBOLSO!L326</f>
        <v>0</v>
      </c>
      <c r="L39" s="89">
        <f>DESEMBOLSO!M326</f>
        <v>0</v>
      </c>
      <c r="M39" s="89">
        <f>DESEMBOLSO!N326</f>
        <v>0</v>
      </c>
      <c r="N39" s="95">
        <f t="shared" si="14"/>
        <v>0</v>
      </c>
      <c r="O39" s="3"/>
    </row>
    <row r="40" spans="1:15" ht="16.5" customHeight="1" collapsed="1" x14ac:dyDescent="0.2">
      <c r="A40" s="78" t="s">
        <v>3</v>
      </c>
      <c r="B40" s="89">
        <f t="shared" ref="B40" si="18">SUM(B41:B45)</f>
        <v>0</v>
      </c>
      <c r="C40" s="89">
        <f t="shared" ref="C40:N40" si="19">SUM(C41:C45)</f>
        <v>0</v>
      </c>
      <c r="D40" s="89">
        <f t="shared" si="19"/>
        <v>0</v>
      </c>
      <c r="E40" s="89">
        <f t="shared" si="19"/>
        <v>0</v>
      </c>
      <c r="F40" s="89">
        <f t="shared" si="19"/>
        <v>0</v>
      </c>
      <c r="G40" s="89">
        <f t="shared" si="19"/>
        <v>0</v>
      </c>
      <c r="H40" s="89">
        <f t="shared" si="19"/>
        <v>0</v>
      </c>
      <c r="I40" s="89">
        <f t="shared" si="19"/>
        <v>0</v>
      </c>
      <c r="J40" s="138">
        <f t="shared" si="19"/>
        <v>0</v>
      </c>
      <c r="K40" s="89">
        <f t="shared" si="19"/>
        <v>0</v>
      </c>
      <c r="L40" s="89">
        <f t="shared" si="19"/>
        <v>0</v>
      </c>
      <c r="M40" s="89">
        <f t="shared" si="19"/>
        <v>0</v>
      </c>
      <c r="N40" s="89">
        <f t="shared" si="19"/>
        <v>0</v>
      </c>
      <c r="O40" s="3"/>
    </row>
    <row r="41" spans="1:15" ht="16.5" customHeight="1" outlineLevel="1" x14ac:dyDescent="0.2">
      <c r="A41" s="75" t="s">
        <v>87</v>
      </c>
      <c r="B41" s="89">
        <f>DESEMBOLSO!C331</f>
        <v>0</v>
      </c>
      <c r="C41" s="89">
        <f>DESEMBOLSO!D331</f>
        <v>0</v>
      </c>
      <c r="D41" s="89">
        <f>DESEMBOLSO!E331</f>
        <v>0</v>
      </c>
      <c r="E41" s="89">
        <f>DESEMBOLSO!F331</f>
        <v>0</v>
      </c>
      <c r="F41" s="89">
        <f>DESEMBOLSO!G331</f>
        <v>0</v>
      </c>
      <c r="G41" s="89">
        <f>DESEMBOLSO!H331</f>
        <v>0</v>
      </c>
      <c r="H41" s="89">
        <f>DESEMBOLSO!I331</f>
        <v>0</v>
      </c>
      <c r="I41" s="89">
        <f>DESEMBOLSO!J331</f>
        <v>0</v>
      </c>
      <c r="J41" s="138">
        <f>DESEMBOLSO!K331</f>
        <v>0</v>
      </c>
      <c r="K41" s="89">
        <f>DESEMBOLSO!L331</f>
        <v>0</v>
      </c>
      <c r="L41" s="89">
        <f>DESEMBOLSO!M331</f>
        <v>0</v>
      </c>
      <c r="M41" s="89">
        <f>DESEMBOLSO!N331</f>
        <v>0</v>
      </c>
      <c r="N41" s="95">
        <f>SUM(B41:M41)</f>
        <v>0</v>
      </c>
      <c r="O41" s="3"/>
    </row>
    <row r="42" spans="1:15" ht="16.5" customHeight="1" outlineLevel="1" x14ac:dyDescent="0.2">
      <c r="A42" s="75" t="s">
        <v>88</v>
      </c>
      <c r="B42" s="85">
        <f>DESEMBOLSO!C332</f>
        <v>0</v>
      </c>
      <c r="C42" s="85">
        <f>DESEMBOLSO!D332</f>
        <v>0</v>
      </c>
      <c r="D42" s="85">
        <f>DESEMBOLSO!E332</f>
        <v>0</v>
      </c>
      <c r="E42" s="85">
        <f>DESEMBOLSO!F332</f>
        <v>0</v>
      </c>
      <c r="F42" s="85">
        <f>DESEMBOLSO!G332</f>
        <v>0</v>
      </c>
      <c r="G42" s="85">
        <f>DESEMBOLSO!H332</f>
        <v>0</v>
      </c>
      <c r="H42" s="85">
        <f>DESEMBOLSO!I332</f>
        <v>0</v>
      </c>
      <c r="I42" s="85">
        <f>DESEMBOLSO!J332</f>
        <v>0</v>
      </c>
      <c r="J42" s="96">
        <f>DESEMBOLSO!K332</f>
        <v>0</v>
      </c>
      <c r="K42" s="85">
        <f>DESEMBOLSO!L332</f>
        <v>0</v>
      </c>
      <c r="L42" s="85">
        <f>DESEMBOLSO!M332</f>
        <v>0</v>
      </c>
      <c r="M42" s="85">
        <f>DESEMBOLSO!N332</f>
        <v>0</v>
      </c>
      <c r="N42" s="85">
        <f t="shared" ref="N42:N45" si="20">SUM(B42:M42)</f>
        <v>0</v>
      </c>
      <c r="O42" s="3"/>
    </row>
    <row r="43" spans="1:15" ht="16.5" customHeight="1" outlineLevel="1" x14ac:dyDescent="0.2">
      <c r="A43" s="75" t="s">
        <v>89</v>
      </c>
      <c r="B43" s="85">
        <f>DESEMBOLSO!C347</f>
        <v>0</v>
      </c>
      <c r="C43" s="85">
        <f>DESEMBOLSO!D347</f>
        <v>0</v>
      </c>
      <c r="D43" s="85">
        <f>DESEMBOLSO!E347</f>
        <v>0</v>
      </c>
      <c r="E43" s="85">
        <f>DESEMBOLSO!F347</f>
        <v>0</v>
      </c>
      <c r="F43" s="85">
        <f>DESEMBOLSO!G347</f>
        <v>0</v>
      </c>
      <c r="G43" s="85">
        <f>DESEMBOLSO!H347</f>
        <v>0</v>
      </c>
      <c r="H43" s="85">
        <f>DESEMBOLSO!I347</f>
        <v>0</v>
      </c>
      <c r="I43" s="85">
        <f>DESEMBOLSO!J347</f>
        <v>0</v>
      </c>
      <c r="J43" s="96">
        <f>DESEMBOLSO!K347</f>
        <v>0</v>
      </c>
      <c r="K43" s="85">
        <f>DESEMBOLSO!L347</f>
        <v>0</v>
      </c>
      <c r="L43" s="85">
        <f>DESEMBOLSO!M347</f>
        <v>0</v>
      </c>
      <c r="M43" s="85">
        <f>DESEMBOLSO!N347</f>
        <v>0</v>
      </c>
      <c r="N43" s="85">
        <f t="shared" si="20"/>
        <v>0</v>
      </c>
      <c r="O43" s="3"/>
    </row>
    <row r="44" spans="1:15" ht="16.5" customHeight="1" outlineLevel="1" x14ac:dyDescent="0.2">
      <c r="A44" s="75" t="s">
        <v>90</v>
      </c>
      <c r="B44" s="85">
        <f>DESEMBOLSO!C348</f>
        <v>0</v>
      </c>
      <c r="C44" s="85">
        <f>DESEMBOLSO!D348</f>
        <v>0</v>
      </c>
      <c r="D44" s="85">
        <f>DESEMBOLSO!E348</f>
        <v>0</v>
      </c>
      <c r="E44" s="85">
        <f>DESEMBOLSO!F348</f>
        <v>0</v>
      </c>
      <c r="F44" s="85">
        <f>DESEMBOLSO!G348</f>
        <v>0</v>
      </c>
      <c r="G44" s="85">
        <f>DESEMBOLSO!H348</f>
        <v>0</v>
      </c>
      <c r="H44" s="85">
        <f>DESEMBOLSO!I348</f>
        <v>0</v>
      </c>
      <c r="I44" s="85">
        <f>DESEMBOLSO!J348</f>
        <v>0</v>
      </c>
      <c r="J44" s="96">
        <f>DESEMBOLSO!K348</f>
        <v>0</v>
      </c>
      <c r="K44" s="85">
        <f>DESEMBOLSO!L348</f>
        <v>0</v>
      </c>
      <c r="L44" s="85">
        <f>DESEMBOLSO!M348</f>
        <v>0</v>
      </c>
      <c r="M44" s="85">
        <f>DESEMBOLSO!N348</f>
        <v>0</v>
      </c>
      <c r="N44" s="85">
        <f t="shared" si="20"/>
        <v>0</v>
      </c>
      <c r="O44" s="3"/>
    </row>
    <row r="45" spans="1:15" ht="16.5" customHeight="1" outlineLevel="1" x14ac:dyDescent="0.2">
      <c r="A45" s="75" t="s">
        <v>91</v>
      </c>
      <c r="B45" s="85">
        <f>DESEMBOLSO!C349</f>
        <v>0</v>
      </c>
      <c r="C45" s="85">
        <f>DESEMBOLSO!D349</f>
        <v>0</v>
      </c>
      <c r="D45" s="85">
        <f>DESEMBOLSO!E349</f>
        <v>0</v>
      </c>
      <c r="E45" s="85">
        <f>DESEMBOLSO!F349</f>
        <v>0</v>
      </c>
      <c r="F45" s="85">
        <f>DESEMBOLSO!G349</f>
        <v>0</v>
      </c>
      <c r="G45" s="85">
        <f>DESEMBOLSO!H349</f>
        <v>0</v>
      </c>
      <c r="H45" s="85">
        <f>DESEMBOLSO!I349</f>
        <v>0</v>
      </c>
      <c r="I45" s="85">
        <f>DESEMBOLSO!J349</f>
        <v>0</v>
      </c>
      <c r="J45" s="96">
        <f>DESEMBOLSO!K349</f>
        <v>0</v>
      </c>
      <c r="K45" s="85">
        <f>DESEMBOLSO!L349</f>
        <v>0</v>
      </c>
      <c r="L45" s="85">
        <f>DESEMBOLSO!M349</f>
        <v>0</v>
      </c>
      <c r="M45" s="85">
        <f>DESEMBOLSO!N349</f>
        <v>0</v>
      </c>
      <c r="N45" s="85">
        <f t="shared" si="20"/>
        <v>0</v>
      </c>
      <c r="O45" s="3"/>
    </row>
    <row r="46" spans="1:15" ht="16.5" customHeight="1" x14ac:dyDescent="0.2">
      <c r="A46" s="78" t="s">
        <v>83</v>
      </c>
      <c r="B46" s="89">
        <f t="shared" ref="B46" si="21">SUM(B47:B49)</f>
        <v>0</v>
      </c>
      <c r="C46" s="89">
        <f t="shared" ref="C46:N46" si="22">SUM(C47:C49)</f>
        <v>0</v>
      </c>
      <c r="D46" s="89">
        <f t="shared" si="22"/>
        <v>0</v>
      </c>
      <c r="E46" s="89">
        <f t="shared" si="22"/>
        <v>0</v>
      </c>
      <c r="F46" s="87">
        <f t="shared" si="22"/>
        <v>0</v>
      </c>
      <c r="G46" s="87">
        <f t="shared" si="22"/>
        <v>0</v>
      </c>
      <c r="H46" s="87">
        <f t="shared" si="22"/>
        <v>0</v>
      </c>
      <c r="I46" s="87">
        <f t="shared" si="22"/>
        <v>0</v>
      </c>
      <c r="J46" s="90">
        <f t="shared" si="22"/>
        <v>0</v>
      </c>
      <c r="K46" s="87">
        <f t="shared" si="22"/>
        <v>0</v>
      </c>
      <c r="L46" s="87">
        <f t="shared" si="22"/>
        <v>0</v>
      </c>
      <c r="M46" s="87">
        <f t="shared" si="22"/>
        <v>0</v>
      </c>
      <c r="N46" s="87">
        <f t="shared" si="22"/>
        <v>0</v>
      </c>
      <c r="O46" s="3"/>
    </row>
    <row r="47" spans="1:15" ht="16.5" hidden="1" customHeight="1" outlineLevel="1" x14ac:dyDescent="0.2">
      <c r="A47" s="75" t="s">
        <v>84</v>
      </c>
      <c r="B47" s="96">
        <f>DESEMBOLSO!C369</f>
        <v>0</v>
      </c>
      <c r="C47" s="96">
        <f>DESEMBOLSO!D369</f>
        <v>0</v>
      </c>
      <c r="D47" s="96">
        <f>DESEMBOLSO!E369</f>
        <v>0</v>
      </c>
      <c r="E47" s="85">
        <f>DESEMBOLSO!F369</f>
        <v>0</v>
      </c>
      <c r="F47" s="85">
        <f>DESEMBOLSO!G369</f>
        <v>0</v>
      </c>
      <c r="G47" s="85">
        <f>DESEMBOLSO!H369</f>
        <v>0</v>
      </c>
      <c r="H47" s="85">
        <f>DESEMBOLSO!I369</f>
        <v>0</v>
      </c>
      <c r="I47" s="85">
        <f>DESEMBOLSO!J369</f>
        <v>0</v>
      </c>
      <c r="J47" s="85">
        <f>DESEMBOLSO!K369</f>
        <v>0</v>
      </c>
      <c r="K47" s="85">
        <f>DESEMBOLSO!L369</f>
        <v>0</v>
      </c>
      <c r="L47" s="85">
        <f>DESEMBOLSO!M369</f>
        <v>0</v>
      </c>
      <c r="M47" s="85">
        <f>DESEMBOLSO!N369</f>
        <v>0</v>
      </c>
      <c r="N47" s="95">
        <f>SUM(B47:M47)</f>
        <v>0</v>
      </c>
      <c r="O47" s="3"/>
    </row>
    <row r="48" spans="1:15" ht="16.5" hidden="1" customHeight="1" outlineLevel="1" x14ac:dyDescent="0.2">
      <c r="A48" s="75" t="s">
        <v>85</v>
      </c>
      <c r="B48" s="96">
        <f>DESEMBOLSO!C370</f>
        <v>0</v>
      </c>
      <c r="C48" s="96">
        <f>DESEMBOLSO!D370</f>
        <v>0</v>
      </c>
      <c r="D48" s="96">
        <f>DESEMBOLSO!E370</f>
        <v>0</v>
      </c>
      <c r="E48" s="85">
        <f>DESEMBOLSO!F370</f>
        <v>0</v>
      </c>
      <c r="F48" s="85">
        <f>DESEMBOLSO!G370</f>
        <v>0</v>
      </c>
      <c r="G48" s="85">
        <f>DESEMBOLSO!H370</f>
        <v>0</v>
      </c>
      <c r="H48" s="85">
        <f>DESEMBOLSO!I370</f>
        <v>0</v>
      </c>
      <c r="I48" s="85">
        <f>DESEMBOLSO!J370</f>
        <v>0</v>
      </c>
      <c r="J48" s="85">
        <f>DESEMBOLSO!K370</f>
        <v>0</v>
      </c>
      <c r="K48" s="85">
        <f>DESEMBOLSO!L370</f>
        <v>0</v>
      </c>
      <c r="L48" s="85">
        <f>DESEMBOLSO!M370</f>
        <v>0</v>
      </c>
      <c r="M48" s="85">
        <f>DESEMBOLSO!N370</f>
        <v>0</v>
      </c>
      <c r="N48" s="95">
        <f t="shared" ref="N48:N49" si="23">SUM(B48:M48)</f>
        <v>0</v>
      </c>
      <c r="O48" s="3"/>
    </row>
    <row r="49" spans="1:15" ht="16.5" hidden="1" customHeight="1" outlineLevel="1" x14ac:dyDescent="0.2">
      <c r="A49" s="75" t="s">
        <v>86</v>
      </c>
      <c r="B49" s="96">
        <f>DESEMBOLSO!C371</f>
        <v>0</v>
      </c>
      <c r="C49" s="96">
        <f>DESEMBOLSO!D371</f>
        <v>0</v>
      </c>
      <c r="D49" s="96">
        <f>DESEMBOLSO!E371</f>
        <v>0</v>
      </c>
      <c r="E49" s="85">
        <f>DESEMBOLSO!F371</f>
        <v>0</v>
      </c>
      <c r="F49" s="85">
        <f>DESEMBOLSO!G371</f>
        <v>0</v>
      </c>
      <c r="G49" s="85">
        <f>DESEMBOLSO!H371</f>
        <v>0</v>
      </c>
      <c r="H49" s="85">
        <f>DESEMBOLSO!I371</f>
        <v>0</v>
      </c>
      <c r="I49" s="85">
        <f>DESEMBOLSO!J371</f>
        <v>0</v>
      </c>
      <c r="J49" s="85">
        <f>DESEMBOLSO!K371</f>
        <v>0</v>
      </c>
      <c r="K49" s="85">
        <f>DESEMBOLSO!L371</f>
        <v>0</v>
      </c>
      <c r="L49" s="85">
        <f>DESEMBOLSO!M371</f>
        <v>0</v>
      </c>
      <c r="M49" s="85">
        <f>DESEMBOLSO!N371</f>
        <v>0</v>
      </c>
      <c r="N49" s="95">
        <f t="shared" si="23"/>
        <v>0</v>
      </c>
      <c r="O49" s="3"/>
    </row>
    <row r="50" spans="1:15" ht="16.5" customHeight="1" collapsed="1" x14ac:dyDescent="0.2">
      <c r="A50" s="79" t="s">
        <v>174</v>
      </c>
      <c r="B50" s="101">
        <f t="shared" ref="B50:N50" si="24">B8-B29</f>
        <v>0</v>
      </c>
      <c r="C50" s="101">
        <f>C8-C29</f>
        <v>0</v>
      </c>
      <c r="D50" s="101">
        <f t="shared" si="24"/>
        <v>0</v>
      </c>
      <c r="E50" s="101">
        <f t="shared" si="24"/>
        <v>0</v>
      </c>
      <c r="F50" s="101">
        <f t="shared" si="24"/>
        <v>0</v>
      </c>
      <c r="G50" s="101">
        <f t="shared" si="24"/>
        <v>0</v>
      </c>
      <c r="H50" s="101">
        <f t="shared" si="24"/>
        <v>0</v>
      </c>
      <c r="I50" s="101">
        <f t="shared" si="24"/>
        <v>0</v>
      </c>
      <c r="J50" s="101">
        <f t="shared" si="24"/>
        <v>0</v>
      </c>
      <c r="K50" s="101">
        <f t="shared" si="24"/>
        <v>0</v>
      </c>
      <c r="L50" s="101">
        <f t="shared" si="24"/>
        <v>0</v>
      </c>
      <c r="M50" s="101">
        <f t="shared" si="24"/>
        <v>0</v>
      </c>
      <c r="N50" s="101">
        <f t="shared" si="24"/>
        <v>0</v>
      </c>
      <c r="O50" s="3"/>
    </row>
    <row r="51" spans="1:15" ht="16.5" customHeight="1" x14ac:dyDescent="0.2">
      <c r="A51" s="80" t="s">
        <v>175</v>
      </c>
      <c r="B51" s="83"/>
      <c r="C51" s="83">
        <f>B52</f>
        <v>0</v>
      </c>
      <c r="D51" s="82">
        <f>C52</f>
        <v>0</v>
      </c>
      <c r="E51" s="82">
        <f t="shared" ref="E51:M51" si="25">D52</f>
        <v>0</v>
      </c>
      <c r="F51" s="82">
        <f t="shared" si="25"/>
        <v>0</v>
      </c>
      <c r="G51" s="82">
        <f t="shared" si="25"/>
        <v>0</v>
      </c>
      <c r="H51" s="82">
        <f t="shared" si="25"/>
        <v>0</v>
      </c>
      <c r="I51" s="82">
        <f t="shared" si="25"/>
        <v>0</v>
      </c>
      <c r="J51" s="82">
        <f t="shared" si="25"/>
        <v>0</v>
      </c>
      <c r="K51" s="82">
        <f t="shared" si="25"/>
        <v>0</v>
      </c>
      <c r="L51" s="82">
        <f t="shared" si="25"/>
        <v>0</v>
      </c>
      <c r="M51" s="82">
        <f t="shared" si="25"/>
        <v>0</v>
      </c>
      <c r="N51" s="82">
        <f>B51</f>
        <v>0</v>
      </c>
    </row>
    <row r="52" spans="1:15" ht="16.5" customHeight="1" x14ac:dyDescent="0.2">
      <c r="A52" s="81" t="s">
        <v>176</v>
      </c>
      <c r="B52" s="97">
        <f>B51+B50</f>
        <v>0</v>
      </c>
      <c r="C52" s="97">
        <f>C51+C50</f>
        <v>0</v>
      </c>
      <c r="D52" s="98">
        <f t="shared" ref="D52:N52" si="26">D51+D50</f>
        <v>0</v>
      </c>
      <c r="E52" s="98">
        <f t="shared" si="26"/>
        <v>0</v>
      </c>
      <c r="F52" s="98">
        <f t="shared" si="26"/>
        <v>0</v>
      </c>
      <c r="G52" s="98">
        <f t="shared" si="26"/>
        <v>0</v>
      </c>
      <c r="H52" s="98">
        <f>H51+H50</f>
        <v>0</v>
      </c>
      <c r="I52" s="98">
        <f>I51+I50</f>
        <v>0</v>
      </c>
      <c r="J52" s="98">
        <f t="shared" si="26"/>
        <v>0</v>
      </c>
      <c r="K52" s="98">
        <f t="shared" si="26"/>
        <v>0</v>
      </c>
      <c r="L52" s="98">
        <f t="shared" si="26"/>
        <v>0</v>
      </c>
      <c r="M52" s="98">
        <f t="shared" si="26"/>
        <v>0</v>
      </c>
      <c r="N52" s="98">
        <f t="shared" si="26"/>
        <v>0</v>
      </c>
      <c r="O52" s="3"/>
    </row>
    <row r="53" spans="1:15" ht="16.5" customHeight="1" x14ac:dyDescent="0.2">
      <c r="A53" s="80" t="s">
        <v>177</v>
      </c>
      <c r="B53" s="99">
        <f>B13-B36</f>
        <v>0</v>
      </c>
      <c r="C53" s="99">
        <f>B53+C13-C36</f>
        <v>0</v>
      </c>
      <c r="D53" s="100">
        <f>C53+D13-D36</f>
        <v>0</v>
      </c>
      <c r="E53" s="100">
        <f t="shared" ref="E53:N53" si="27">D53+E13-E36</f>
        <v>0</v>
      </c>
      <c r="F53" s="100">
        <f t="shared" si="27"/>
        <v>0</v>
      </c>
      <c r="G53" s="100">
        <f t="shared" si="27"/>
        <v>0</v>
      </c>
      <c r="H53" s="100">
        <f t="shared" si="27"/>
        <v>0</v>
      </c>
      <c r="I53" s="100">
        <f t="shared" si="27"/>
        <v>0</v>
      </c>
      <c r="J53" s="100">
        <f t="shared" si="27"/>
        <v>0</v>
      </c>
      <c r="K53" s="100">
        <f t="shared" si="27"/>
        <v>0</v>
      </c>
      <c r="L53" s="100">
        <f t="shared" si="27"/>
        <v>0</v>
      </c>
      <c r="M53" s="100">
        <f t="shared" si="27"/>
        <v>0</v>
      </c>
      <c r="N53" s="100">
        <f t="shared" si="27"/>
        <v>0</v>
      </c>
      <c r="O53" s="3"/>
    </row>
    <row r="54" spans="1:15" ht="13.5" customHeight="1" x14ac:dyDescent="0.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5" ht="13.5" x14ac:dyDescent="0.2">
      <c r="A55" s="19"/>
      <c r="E55" s="5"/>
    </row>
    <row r="56" spans="1:15" x14ac:dyDescent="0.2">
      <c r="D56" s="3"/>
    </row>
  </sheetData>
  <printOptions horizontalCentered="1"/>
  <pageMargins left="0.28999999999999998" right="0.31" top="0.52" bottom="0.59" header="0.39" footer="0.3"/>
  <pageSetup paperSize="9" scale="72" orientation="landscape" r:id="rId1"/>
  <headerFooter alignWithMargins="0">
    <oddFooter>&amp;C&amp;"-,Regular"Página &amp;P de &amp;N</oddFooter>
  </headerFooter>
  <ignoredErrors>
    <ignoredError sqref="F9:M9" formulaRange="1"/>
    <ignoredError sqref="N36 N40 N46 N23 N13 N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P70"/>
  <sheetViews>
    <sheetView showGridLines="0" zoomScaleNormal="100" workbookViewId="0">
      <selection activeCell="E17" sqref="E17"/>
    </sheetView>
  </sheetViews>
  <sheetFormatPr defaultColWidth="9.140625" defaultRowHeight="12.75" outlineLevelRow="2" x14ac:dyDescent="0.2"/>
  <cols>
    <col min="1" max="1" width="41.140625" style="107" bestFit="1" customWidth="1"/>
    <col min="2" max="2" width="8.7109375" style="107" bestFit="1" customWidth="1"/>
    <col min="3" max="5" width="10.140625" style="107" customWidth="1"/>
    <col min="6" max="6" width="10.140625" style="134" customWidth="1"/>
    <col min="7" max="8" width="10.140625" style="107" customWidth="1"/>
    <col min="9" max="10" width="10.140625" style="134" customWidth="1"/>
    <col min="11" max="11" width="10.140625" style="218" customWidth="1"/>
    <col min="12" max="14" width="10.140625" style="107" customWidth="1"/>
    <col min="15" max="15" width="12.85546875" style="134" customWidth="1"/>
    <col min="16" max="16" width="8.7109375" style="107" customWidth="1"/>
    <col min="17" max="16384" width="9.140625" style="107"/>
  </cols>
  <sheetData>
    <row r="1" spans="1:16" ht="13.5" customHeight="1" x14ac:dyDescent="0.25">
      <c r="A1" s="1"/>
      <c r="B1" s="140"/>
      <c r="C1" s="6"/>
      <c r="D1" s="6"/>
      <c r="E1" s="6"/>
      <c r="F1" s="20"/>
      <c r="G1" s="6"/>
      <c r="H1" s="6"/>
      <c r="I1" s="20"/>
      <c r="J1" s="20"/>
      <c r="K1" s="205"/>
      <c r="L1" s="6"/>
      <c r="M1" s="6"/>
      <c r="N1" s="6"/>
      <c r="O1" s="191"/>
    </row>
    <row r="2" spans="1:16" ht="13.5" customHeight="1" x14ac:dyDescent="0.25">
      <c r="A2" s="2"/>
      <c r="B2" s="141"/>
      <c r="C2" s="8"/>
      <c r="D2" s="8"/>
      <c r="E2" s="8"/>
      <c r="F2" s="21"/>
      <c r="G2" s="8"/>
      <c r="H2" s="8"/>
      <c r="I2" s="21"/>
      <c r="J2" s="21"/>
      <c r="K2" s="206"/>
      <c r="L2" s="8"/>
      <c r="M2" s="8"/>
      <c r="N2" s="8"/>
      <c r="O2" s="192"/>
    </row>
    <row r="3" spans="1:16" ht="13.5" customHeight="1" x14ac:dyDescent="0.25">
      <c r="A3" s="2"/>
      <c r="B3" s="141"/>
      <c r="C3" s="8"/>
      <c r="D3" s="8"/>
      <c r="E3" s="8"/>
      <c r="F3" s="21"/>
      <c r="G3" s="8"/>
      <c r="H3" s="8"/>
      <c r="I3" s="21"/>
      <c r="J3" s="21"/>
      <c r="K3" s="206"/>
      <c r="L3" s="8"/>
      <c r="M3" s="8"/>
      <c r="N3" s="8"/>
      <c r="O3" s="192"/>
    </row>
    <row r="4" spans="1:16" ht="13.5" customHeight="1" x14ac:dyDescent="0.25">
      <c r="A4" s="2"/>
      <c r="B4" s="141"/>
      <c r="C4" s="8"/>
      <c r="D4" s="8"/>
      <c r="E4" s="8"/>
      <c r="F4" s="21"/>
      <c r="G4" s="8"/>
      <c r="H4" s="8"/>
      <c r="I4" s="21"/>
      <c r="J4" s="21"/>
      <c r="K4" s="206"/>
      <c r="L4" s="8"/>
      <c r="M4" s="8"/>
      <c r="N4" s="8"/>
      <c r="O4" s="192"/>
    </row>
    <row r="5" spans="1:16" ht="13.5" customHeight="1" x14ac:dyDescent="0.25">
      <c r="A5" s="10"/>
      <c r="B5" s="142"/>
      <c r="C5" s="11"/>
      <c r="D5" s="11"/>
      <c r="E5" s="11"/>
      <c r="F5" s="22"/>
      <c r="G5" s="11"/>
      <c r="H5" s="11"/>
      <c r="I5" s="22"/>
      <c r="J5" s="22"/>
      <c r="K5" s="207"/>
      <c r="L5" s="11"/>
      <c r="M5" s="11"/>
      <c r="N5" s="11"/>
      <c r="O5" s="193"/>
    </row>
    <row r="6" spans="1:16" ht="15.75" customHeight="1" x14ac:dyDescent="0.2">
      <c r="A6" s="108"/>
      <c r="B6" s="144"/>
      <c r="C6" s="109" t="s">
        <v>68</v>
      </c>
      <c r="D6" s="109" t="s">
        <v>69</v>
      </c>
      <c r="E6" s="109" t="s">
        <v>70</v>
      </c>
      <c r="F6" s="110" t="s">
        <v>71</v>
      </c>
      <c r="G6" s="109" t="s">
        <v>72</v>
      </c>
      <c r="H6" s="109" t="s">
        <v>73</v>
      </c>
      <c r="I6" s="110" t="s">
        <v>74</v>
      </c>
      <c r="J6" s="110" t="s">
        <v>75</v>
      </c>
      <c r="K6" s="208" t="s">
        <v>76</v>
      </c>
      <c r="L6" s="109" t="s">
        <v>77</v>
      </c>
      <c r="M6" s="109" t="s">
        <v>78</v>
      </c>
      <c r="N6" s="111" t="s">
        <v>79</v>
      </c>
      <c r="O6" s="194" t="s">
        <v>0</v>
      </c>
    </row>
    <row r="7" spans="1:16" ht="15.75" customHeight="1" x14ac:dyDescent="0.2">
      <c r="A7" s="112"/>
      <c r="B7" s="145"/>
      <c r="C7" s="113" t="s">
        <v>363</v>
      </c>
      <c r="D7" s="113" t="s">
        <v>363</v>
      </c>
      <c r="E7" s="113" t="s">
        <v>363</v>
      </c>
      <c r="F7" s="180" t="s">
        <v>363</v>
      </c>
      <c r="G7" s="180" t="s">
        <v>363</v>
      </c>
      <c r="H7" s="180" t="s">
        <v>363</v>
      </c>
      <c r="I7" s="180" t="s">
        <v>363</v>
      </c>
      <c r="J7" s="180" t="s">
        <v>363</v>
      </c>
      <c r="K7" s="209" t="s">
        <v>363</v>
      </c>
      <c r="L7" s="113" t="s">
        <v>80</v>
      </c>
      <c r="M7" s="113" t="s">
        <v>80</v>
      </c>
      <c r="N7" s="114" t="s">
        <v>80</v>
      </c>
      <c r="O7" s="195"/>
    </row>
    <row r="8" spans="1:16" ht="20.25" customHeight="1" x14ac:dyDescent="0.2">
      <c r="A8" s="115" t="s">
        <v>1</v>
      </c>
      <c r="B8" s="173"/>
      <c r="C8" s="116">
        <f>SUM(C9,C18,C27)</f>
        <v>0</v>
      </c>
      <c r="D8" s="116">
        <f t="shared" ref="D8:O8" si="0">SUM(D9,D18,D27)</f>
        <v>0</v>
      </c>
      <c r="E8" s="116">
        <f t="shared" si="0"/>
        <v>0</v>
      </c>
      <c r="F8" s="116">
        <f t="shared" si="0"/>
        <v>0</v>
      </c>
      <c r="G8" s="116">
        <f t="shared" si="0"/>
        <v>0</v>
      </c>
      <c r="H8" s="116">
        <f t="shared" si="0"/>
        <v>0</v>
      </c>
      <c r="I8" s="116">
        <f t="shared" si="0"/>
        <v>0</v>
      </c>
      <c r="J8" s="116">
        <f t="shared" si="0"/>
        <v>0</v>
      </c>
      <c r="K8" s="210">
        <f t="shared" si="0"/>
        <v>0</v>
      </c>
      <c r="L8" s="116">
        <f t="shared" si="0"/>
        <v>0</v>
      </c>
      <c r="M8" s="116">
        <f t="shared" si="0"/>
        <v>0</v>
      </c>
      <c r="N8" s="116">
        <f t="shared" si="0"/>
        <v>0</v>
      </c>
      <c r="O8" s="196">
        <f t="shared" si="0"/>
        <v>0</v>
      </c>
    </row>
    <row r="9" spans="1:16" ht="20.25" customHeight="1" x14ac:dyDescent="0.2">
      <c r="A9" s="117" t="s">
        <v>6</v>
      </c>
      <c r="B9" s="173"/>
      <c r="C9" s="116">
        <f>SUM(C10:C17)</f>
        <v>0</v>
      </c>
      <c r="D9" s="116">
        <f t="shared" ref="D9:O9" si="1">SUM(D10:D17)</f>
        <v>0</v>
      </c>
      <c r="E9" s="116">
        <f t="shared" si="1"/>
        <v>0</v>
      </c>
      <c r="F9" s="116">
        <f t="shared" si="1"/>
        <v>0</v>
      </c>
      <c r="G9" s="116">
        <f t="shared" si="1"/>
        <v>0</v>
      </c>
      <c r="H9" s="116">
        <f t="shared" si="1"/>
        <v>0</v>
      </c>
      <c r="I9" s="116">
        <f t="shared" si="1"/>
        <v>0</v>
      </c>
      <c r="J9" s="116">
        <f t="shared" si="1"/>
        <v>0</v>
      </c>
      <c r="K9" s="210">
        <f t="shared" si="1"/>
        <v>0</v>
      </c>
      <c r="L9" s="116">
        <f t="shared" si="1"/>
        <v>0</v>
      </c>
      <c r="M9" s="116">
        <f t="shared" si="1"/>
        <v>0</v>
      </c>
      <c r="N9" s="116">
        <f t="shared" si="1"/>
        <v>0</v>
      </c>
      <c r="O9" s="116">
        <f t="shared" si="1"/>
        <v>0</v>
      </c>
    </row>
    <row r="10" spans="1:16" ht="20.25" customHeight="1" outlineLevel="1" x14ac:dyDescent="0.2">
      <c r="A10" s="118" t="s">
        <v>241</v>
      </c>
      <c r="B10" s="174" t="s">
        <v>364</v>
      </c>
      <c r="C10" s="178"/>
      <c r="D10" s="178"/>
      <c r="E10" s="178"/>
      <c r="F10" s="178"/>
      <c r="G10" s="179"/>
      <c r="H10" s="179"/>
      <c r="I10" s="179"/>
      <c r="J10" s="179"/>
      <c r="K10" s="211"/>
      <c r="L10" s="121"/>
      <c r="M10" s="121"/>
      <c r="N10" s="121"/>
      <c r="O10" s="119">
        <f t="shared" ref="O10:O17" si="2">SUM(C10:N10)</f>
        <v>0</v>
      </c>
    </row>
    <row r="11" spans="1:16" ht="20.25" customHeight="1" outlineLevel="1" x14ac:dyDescent="0.2">
      <c r="A11" s="118" t="s">
        <v>242</v>
      </c>
      <c r="B11" s="174" t="s">
        <v>365</v>
      </c>
      <c r="C11" s="178"/>
      <c r="D11" s="178"/>
      <c r="E11" s="178"/>
      <c r="F11" s="178"/>
      <c r="G11" s="179"/>
      <c r="H11" s="179"/>
      <c r="I11" s="179"/>
      <c r="J11" s="179"/>
      <c r="K11" s="211"/>
      <c r="L11" s="121"/>
      <c r="M11" s="121"/>
      <c r="N11" s="121"/>
      <c r="O11" s="119">
        <f t="shared" si="2"/>
        <v>0</v>
      </c>
    </row>
    <row r="12" spans="1:16" ht="20.25" customHeight="1" outlineLevel="1" x14ac:dyDescent="0.2">
      <c r="A12" s="118" t="s">
        <v>243</v>
      </c>
      <c r="B12" s="174" t="s">
        <v>366</v>
      </c>
      <c r="C12" s="178"/>
      <c r="D12" s="178"/>
      <c r="E12" s="178"/>
      <c r="F12" s="178"/>
      <c r="G12" s="179"/>
      <c r="H12" s="179"/>
      <c r="I12" s="179"/>
      <c r="J12" s="179"/>
      <c r="K12" s="211"/>
      <c r="L12" s="121"/>
      <c r="M12" s="121"/>
      <c r="N12" s="121"/>
      <c r="O12" s="119">
        <f t="shared" si="2"/>
        <v>0</v>
      </c>
    </row>
    <row r="13" spans="1:16" ht="20.25" customHeight="1" outlineLevel="1" x14ac:dyDescent="0.2">
      <c r="A13" s="118" t="s">
        <v>244</v>
      </c>
      <c r="B13" s="174" t="s">
        <v>367</v>
      </c>
      <c r="C13" s="178"/>
      <c r="D13" s="178"/>
      <c r="E13" s="178"/>
      <c r="F13" s="178"/>
      <c r="G13" s="179"/>
      <c r="H13" s="179"/>
      <c r="I13" s="179"/>
      <c r="J13" s="179"/>
      <c r="K13" s="211"/>
      <c r="L13" s="121"/>
      <c r="M13" s="121"/>
      <c r="N13" s="121"/>
      <c r="O13" s="120">
        <f t="shared" si="2"/>
        <v>0</v>
      </c>
    </row>
    <row r="14" spans="1:16" ht="20.25" customHeight="1" outlineLevel="1" x14ac:dyDescent="0.2">
      <c r="A14" s="118" t="s">
        <v>245</v>
      </c>
      <c r="B14" s="174" t="s">
        <v>368</v>
      </c>
      <c r="C14" s="178"/>
      <c r="D14" s="178"/>
      <c r="E14" s="178"/>
      <c r="F14" s="178"/>
      <c r="G14" s="179"/>
      <c r="H14" s="179"/>
      <c r="I14" s="179"/>
      <c r="J14" s="179"/>
      <c r="K14" s="211"/>
      <c r="L14" s="121"/>
      <c r="M14" s="121"/>
      <c r="N14" s="121"/>
      <c r="O14" s="120">
        <f t="shared" si="2"/>
        <v>0</v>
      </c>
    </row>
    <row r="15" spans="1:16" ht="20.25" customHeight="1" outlineLevel="1" x14ac:dyDescent="0.2">
      <c r="A15" s="118" t="s">
        <v>246</v>
      </c>
      <c r="B15" s="174" t="s">
        <v>370</v>
      </c>
      <c r="C15" s="178"/>
      <c r="D15" s="178"/>
      <c r="E15" s="178"/>
      <c r="F15" s="178"/>
      <c r="G15" s="179"/>
      <c r="H15" s="179"/>
      <c r="I15" s="179"/>
      <c r="J15" s="179"/>
      <c r="K15" s="211"/>
      <c r="L15" s="121"/>
      <c r="M15" s="121"/>
      <c r="N15" s="121"/>
      <c r="O15" s="120">
        <f t="shared" si="2"/>
        <v>0</v>
      </c>
    </row>
    <row r="16" spans="1:16" ht="20.25" customHeight="1" outlineLevel="1" x14ac:dyDescent="0.2">
      <c r="A16" s="118" t="s">
        <v>289</v>
      </c>
      <c r="B16" s="174" t="s">
        <v>369</v>
      </c>
      <c r="C16" s="178"/>
      <c r="D16" s="178"/>
      <c r="E16" s="178"/>
      <c r="F16" s="178"/>
      <c r="G16" s="178"/>
      <c r="H16" s="178"/>
      <c r="I16" s="178"/>
      <c r="J16" s="179"/>
      <c r="K16" s="211"/>
      <c r="L16" s="121"/>
      <c r="M16" s="178"/>
      <c r="N16" s="178"/>
      <c r="O16" s="119">
        <f t="shared" si="2"/>
        <v>0</v>
      </c>
      <c r="P16" s="135"/>
    </row>
    <row r="17" spans="1:16" ht="20.25" customHeight="1" outlineLevel="1" x14ac:dyDescent="0.2">
      <c r="A17" s="118" t="s">
        <v>345</v>
      </c>
      <c r="B17" s="174" t="s">
        <v>371</v>
      </c>
      <c r="C17" s="178"/>
      <c r="D17" s="178"/>
      <c r="E17" s="178"/>
      <c r="F17" s="178"/>
      <c r="G17" s="179"/>
      <c r="H17" s="179"/>
      <c r="I17" s="179"/>
      <c r="J17" s="179"/>
      <c r="K17" s="211"/>
      <c r="L17" s="121"/>
      <c r="M17" s="121"/>
      <c r="N17" s="121"/>
      <c r="O17" s="119">
        <f t="shared" si="2"/>
        <v>0</v>
      </c>
    </row>
    <row r="18" spans="1:16" ht="20.25" customHeight="1" x14ac:dyDescent="0.2">
      <c r="A18" s="117" t="s">
        <v>7</v>
      </c>
      <c r="B18" s="173"/>
      <c r="C18" s="122">
        <f>SUM(C19:C26)</f>
        <v>0</v>
      </c>
      <c r="D18" s="122">
        <f t="shared" ref="D18:O18" si="3">SUM(D19:D26)</f>
        <v>0</v>
      </c>
      <c r="E18" s="122">
        <f t="shared" si="3"/>
        <v>0</v>
      </c>
      <c r="F18" s="122">
        <f t="shared" si="3"/>
        <v>0</v>
      </c>
      <c r="G18" s="122">
        <f t="shared" si="3"/>
        <v>0</v>
      </c>
      <c r="H18" s="122">
        <f t="shared" si="3"/>
        <v>0</v>
      </c>
      <c r="I18" s="122">
        <f t="shared" si="3"/>
        <v>0</v>
      </c>
      <c r="J18" s="122">
        <f t="shared" si="3"/>
        <v>0</v>
      </c>
      <c r="K18" s="212">
        <f t="shared" si="3"/>
        <v>0</v>
      </c>
      <c r="L18" s="122">
        <f t="shared" si="3"/>
        <v>0</v>
      </c>
      <c r="M18" s="122">
        <f t="shared" si="3"/>
        <v>0</v>
      </c>
      <c r="N18" s="122">
        <f t="shared" si="3"/>
        <v>0</v>
      </c>
      <c r="O18" s="122">
        <f t="shared" si="3"/>
        <v>0</v>
      </c>
    </row>
    <row r="19" spans="1:16" ht="20.25" customHeight="1" outlineLevel="1" x14ac:dyDescent="0.2">
      <c r="A19" s="118" t="s">
        <v>247</v>
      </c>
      <c r="B19" s="174" t="s">
        <v>372</v>
      </c>
      <c r="C19" s="178"/>
      <c r="D19" s="178"/>
      <c r="E19" s="178"/>
      <c r="F19" s="178"/>
      <c r="G19" s="183"/>
      <c r="H19" s="183"/>
      <c r="I19" s="203"/>
      <c r="J19" s="120"/>
      <c r="K19" s="204"/>
      <c r="L19" s="124"/>
      <c r="M19" s="124"/>
      <c r="N19" s="124"/>
      <c r="O19" s="119">
        <f>SUM(C19:N19)</f>
        <v>0</v>
      </c>
    </row>
    <row r="20" spans="1:16" ht="20.25" customHeight="1" outlineLevel="1" x14ac:dyDescent="0.2">
      <c r="A20" s="118" t="s">
        <v>248</v>
      </c>
      <c r="B20" s="174" t="s">
        <v>373</v>
      </c>
      <c r="C20" s="178"/>
      <c r="D20" s="178"/>
      <c r="E20" s="178"/>
      <c r="F20" s="178"/>
      <c r="G20" s="183"/>
      <c r="H20" s="183"/>
      <c r="I20" s="203"/>
      <c r="J20" s="120"/>
      <c r="K20" s="204"/>
      <c r="L20" s="124"/>
      <c r="M20" s="124"/>
      <c r="N20" s="124"/>
      <c r="O20" s="119">
        <f t="shared" ref="O20:O26" si="4">SUM(C20:N20)</f>
        <v>0</v>
      </c>
    </row>
    <row r="21" spans="1:16" ht="20.25" customHeight="1" outlineLevel="1" x14ac:dyDescent="0.2">
      <c r="A21" s="118" t="s">
        <v>249</v>
      </c>
      <c r="B21" s="174" t="s">
        <v>374</v>
      </c>
      <c r="C21" s="178"/>
      <c r="D21" s="178"/>
      <c r="E21" s="178"/>
      <c r="F21" s="178"/>
      <c r="G21" s="183"/>
      <c r="H21" s="183"/>
      <c r="I21" s="203"/>
      <c r="J21" s="120"/>
      <c r="K21" s="204"/>
      <c r="L21" s="124"/>
      <c r="M21" s="124"/>
      <c r="N21" s="124"/>
      <c r="O21" s="119">
        <f t="shared" si="4"/>
        <v>0</v>
      </c>
    </row>
    <row r="22" spans="1:16" ht="20.25" customHeight="1" outlineLevel="1" x14ac:dyDescent="0.2">
      <c r="A22" s="118" t="s">
        <v>250</v>
      </c>
      <c r="B22" s="174" t="s">
        <v>375</v>
      </c>
      <c r="C22" s="178"/>
      <c r="D22" s="178"/>
      <c r="E22" s="178"/>
      <c r="F22" s="178"/>
      <c r="G22" s="183"/>
      <c r="H22" s="183"/>
      <c r="I22" s="203"/>
      <c r="J22" s="120"/>
      <c r="K22" s="204"/>
      <c r="L22" s="124"/>
      <c r="M22" s="124"/>
      <c r="N22" s="124"/>
      <c r="O22" s="119">
        <f t="shared" si="4"/>
        <v>0</v>
      </c>
    </row>
    <row r="23" spans="1:16" ht="20.25" customHeight="1" outlineLevel="1" x14ac:dyDescent="0.2">
      <c r="A23" s="118" t="s">
        <v>251</v>
      </c>
      <c r="B23" s="174" t="s">
        <v>376</v>
      </c>
      <c r="C23" s="178"/>
      <c r="D23" s="178"/>
      <c r="E23" s="178"/>
      <c r="F23" s="178"/>
      <c r="G23" s="183"/>
      <c r="H23" s="183"/>
      <c r="I23" s="203"/>
      <c r="J23" s="120"/>
      <c r="K23" s="204"/>
      <c r="L23" s="124"/>
      <c r="M23" s="124"/>
      <c r="N23" s="124"/>
      <c r="O23" s="119">
        <f t="shared" si="4"/>
        <v>0</v>
      </c>
    </row>
    <row r="24" spans="1:16" ht="20.25" customHeight="1" outlineLevel="1" x14ac:dyDescent="0.2">
      <c r="A24" s="118" t="s">
        <v>252</v>
      </c>
      <c r="B24" s="174" t="s">
        <v>377</v>
      </c>
      <c r="C24" s="178"/>
      <c r="D24" s="178"/>
      <c r="E24" s="178"/>
      <c r="F24" s="178"/>
      <c r="G24" s="183"/>
      <c r="H24" s="183"/>
      <c r="I24" s="203"/>
      <c r="J24" s="120"/>
      <c r="K24" s="204"/>
      <c r="L24" s="124"/>
      <c r="M24" s="124"/>
      <c r="N24" s="124"/>
      <c r="O24" s="119">
        <f>SUM(D24:N24)</f>
        <v>0</v>
      </c>
    </row>
    <row r="25" spans="1:16" ht="20.25" customHeight="1" outlineLevel="1" x14ac:dyDescent="0.2">
      <c r="A25" s="118" t="s">
        <v>288</v>
      </c>
      <c r="B25" s="174" t="s">
        <v>378</v>
      </c>
      <c r="C25" s="178"/>
      <c r="D25" s="178"/>
      <c r="E25" s="178"/>
      <c r="F25" s="178"/>
      <c r="G25" s="183"/>
      <c r="H25" s="183"/>
      <c r="I25" s="203"/>
      <c r="J25" s="120"/>
      <c r="K25" s="204"/>
      <c r="L25" s="124"/>
      <c r="M25" s="124"/>
      <c r="N25" s="124"/>
      <c r="O25" s="119">
        <f t="shared" si="4"/>
        <v>0</v>
      </c>
      <c r="P25" s="135"/>
    </row>
    <row r="26" spans="1:16" ht="20.25" customHeight="1" outlineLevel="1" x14ac:dyDescent="0.2">
      <c r="A26" s="118" t="s">
        <v>305</v>
      </c>
      <c r="B26" s="174" t="s">
        <v>379</v>
      </c>
      <c r="C26" s="178"/>
      <c r="D26" s="178"/>
      <c r="E26" s="178"/>
      <c r="F26" s="178"/>
      <c r="G26" s="183"/>
      <c r="H26" s="183"/>
      <c r="I26" s="203"/>
      <c r="J26" s="120"/>
      <c r="K26" s="204"/>
      <c r="L26" s="124"/>
      <c r="M26" s="124"/>
      <c r="N26" s="124"/>
      <c r="O26" s="119">
        <f t="shared" si="4"/>
        <v>0</v>
      </c>
      <c r="P26" s="135"/>
    </row>
    <row r="27" spans="1:16" ht="20.25" customHeight="1" x14ac:dyDescent="0.2">
      <c r="A27" s="117" t="s">
        <v>8</v>
      </c>
      <c r="B27" s="173"/>
      <c r="C27" s="116">
        <f>SUM(C28,C32)</f>
        <v>0</v>
      </c>
      <c r="D27" s="116">
        <f t="shared" ref="D27:O27" si="5">SUM(D28,D32)</f>
        <v>0</v>
      </c>
      <c r="E27" s="116">
        <f t="shared" si="5"/>
        <v>0</v>
      </c>
      <c r="F27" s="116">
        <f t="shared" si="5"/>
        <v>0</v>
      </c>
      <c r="G27" s="116">
        <f t="shared" si="5"/>
        <v>0</v>
      </c>
      <c r="H27" s="116">
        <f t="shared" si="5"/>
        <v>0</v>
      </c>
      <c r="I27" s="116">
        <f t="shared" si="5"/>
        <v>0</v>
      </c>
      <c r="J27" s="116">
        <f t="shared" si="5"/>
        <v>0</v>
      </c>
      <c r="K27" s="210">
        <f t="shared" si="5"/>
        <v>0</v>
      </c>
      <c r="L27" s="116">
        <f t="shared" si="5"/>
        <v>0</v>
      </c>
      <c r="M27" s="116">
        <f t="shared" si="5"/>
        <v>0</v>
      </c>
      <c r="N27" s="116">
        <f t="shared" si="5"/>
        <v>0</v>
      </c>
      <c r="O27" s="116">
        <f t="shared" si="5"/>
        <v>0</v>
      </c>
    </row>
    <row r="28" spans="1:16" ht="20.25" customHeight="1" outlineLevel="1" x14ac:dyDescent="0.2">
      <c r="A28" s="118" t="s">
        <v>5</v>
      </c>
      <c r="B28" s="174"/>
      <c r="C28" s="120">
        <f t="shared" ref="C28:O28" si="6">SUM(C29:C31)</f>
        <v>0</v>
      </c>
      <c r="D28" s="120">
        <f t="shared" si="6"/>
        <v>0</v>
      </c>
      <c r="E28" s="120">
        <f t="shared" si="6"/>
        <v>0</v>
      </c>
      <c r="F28" s="120">
        <f t="shared" si="6"/>
        <v>0</v>
      </c>
      <c r="G28" s="120">
        <f t="shared" si="6"/>
        <v>0</v>
      </c>
      <c r="H28" s="120">
        <f t="shared" si="6"/>
        <v>0</v>
      </c>
      <c r="I28" s="120">
        <f t="shared" si="6"/>
        <v>0</v>
      </c>
      <c r="J28" s="120">
        <f t="shared" si="6"/>
        <v>0</v>
      </c>
      <c r="K28" s="213">
        <f t="shared" si="6"/>
        <v>0</v>
      </c>
      <c r="L28" s="120">
        <f t="shared" si="6"/>
        <v>0</v>
      </c>
      <c r="M28" s="120">
        <f t="shared" si="6"/>
        <v>0</v>
      </c>
      <c r="N28" s="120">
        <f t="shared" si="6"/>
        <v>0</v>
      </c>
      <c r="O28" s="120">
        <f t="shared" si="6"/>
        <v>0</v>
      </c>
    </row>
    <row r="29" spans="1:16" ht="28.5" customHeight="1" outlineLevel="1" x14ac:dyDescent="0.2">
      <c r="A29" s="125" t="s">
        <v>350</v>
      </c>
      <c r="B29" s="149" t="s">
        <v>380</v>
      </c>
      <c r="C29" s="178"/>
      <c r="D29" s="178"/>
      <c r="E29" s="178"/>
      <c r="F29" s="178"/>
      <c r="G29" s="120"/>
      <c r="H29" s="120"/>
      <c r="I29" s="120"/>
      <c r="J29" s="120"/>
      <c r="K29" s="213"/>
      <c r="L29" s="120"/>
      <c r="M29" s="120"/>
      <c r="N29" s="120"/>
      <c r="O29" s="119">
        <f t="shared" ref="O29:O33" si="7">SUM(C29:N29)</f>
        <v>0</v>
      </c>
    </row>
    <row r="30" spans="1:16" ht="28.5" customHeight="1" outlineLevel="1" x14ac:dyDescent="0.2">
      <c r="A30" s="126" t="s">
        <v>351</v>
      </c>
      <c r="B30" s="174" t="s">
        <v>381</v>
      </c>
      <c r="C30" s="178"/>
      <c r="D30" s="178"/>
      <c r="E30" s="178"/>
      <c r="F30" s="178"/>
      <c r="G30" s="120"/>
      <c r="H30" s="120"/>
      <c r="I30" s="120"/>
      <c r="J30" s="120"/>
      <c r="K30" s="213"/>
      <c r="L30" s="120"/>
      <c r="M30" s="120"/>
      <c r="N30" s="120"/>
      <c r="O30" s="119">
        <f t="shared" si="7"/>
        <v>0</v>
      </c>
    </row>
    <row r="31" spans="1:16" ht="28.5" customHeight="1" outlineLevel="1" x14ac:dyDescent="0.2">
      <c r="A31" s="126" t="s">
        <v>349</v>
      </c>
      <c r="B31" s="174" t="s">
        <v>382</v>
      </c>
      <c r="C31" s="178"/>
      <c r="D31" s="178"/>
      <c r="E31" s="178"/>
      <c r="F31" s="178"/>
      <c r="G31" s="120"/>
      <c r="H31" s="120"/>
      <c r="I31" s="120"/>
      <c r="J31" s="120"/>
      <c r="K31" s="213"/>
      <c r="L31" s="120"/>
      <c r="M31" s="120"/>
      <c r="N31" s="120"/>
      <c r="O31" s="119">
        <f t="shared" si="7"/>
        <v>0</v>
      </c>
    </row>
    <row r="32" spans="1:16" ht="20.25" customHeight="1" outlineLevel="1" x14ac:dyDescent="0.2">
      <c r="A32" s="118" t="s">
        <v>269</v>
      </c>
      <c r="B32" s="174" t="s">
        <v>383</v>
      </c>
      <c r="C32" s="178">
        <v>0</v>
      </c>
      <c r="D32" s="178"/>
      <c r="E32" s="178"/>
      <c r="F32" s="178"/>
      <c r="G32" s="120"/>
      <c r="H32" s="120"/>
      <c r="I32" s="120"/>
      <c r="J32" s="120"/>
      <c r="K32" s="213"/>
      <c r="L32" s="120"/>
      <c r="M32" s="120"/>
      <c r="N32" s="120"/>
      <c r="O32" s="119">
        <f t="shared" si="7"/>
        <v>0</v>
      </c>
    </row>
    <row r="33" spans="1:15" ht="20.25" customHeight="1" x14ac:dyDescent="0.2">
      <c r="A33" s="127" t="s">
        <v>9</v>
      </c>
      <c r="B33" s="175"/>
      <c r="C33" s="128">
        <f>SUM(C34,C38,C42)</f>
        <v>0</v>
      </c>
      <c r="D33" s="128">
        <f t="shared" ref="D33:N33" si="8">SUM(D34,D38,D42)</f>
        <v>0</v>
      </c>
      <c r="E33" s="128">
        <f t="shared" si="8"/>
        <v>0</v>
      </c>
      <c r="F33" s="128">
        <f t="shared" si="8"/>
        <v>0</v>
      </c>
      <c r="G33" s="128">
        <f t="shared" si="8"/>
        <v>0</v>
      </c>
      <c r="H33" s="128">
        <f t="shared" si="8"/>
        <v>0</v>
      </c>
      <c r="I33" s="128">
        <f t="shared" si="8"/>
        <v>0</v>
      </c>
      <c r="J33" s="128">
        <f t="shared" si="8"/>
        <v>0</v>
      </c>
      <c r="K33" s="214">
        <f t="shared" si="8"/>
        <v>0</v>
      </c>
      <c r="L33" s="128">
        <f t="shared" si="8"/>
        <v>0</v>
      </c>
      <c r="M33" s="128">
        <f t="shared" si="8"/>
        <v>0</v>
      </c>
      <c r="N33" s="128">
        <f t="shared" si="8"/>
        <v>0</v>
      </c>
      <c r="O33" s="119">
        <f t="shared" si="7"/>
        <v>0</v>
      </c>
    </row>
    <row r="34" spans="1:15" ht="20.25" hidden="1" customHeight="1" outlineLevel="1" x14ac:dyDescent="0.2">
      <c r="A34" s="117" t="s">
        <v>10</v>
      </c>
      <c r="B34" s="173"/>
      <c r="C34" s="179">
        <f>SUM(C35:C37)</f>
        <v>0</v>
      </c>
      <c r="D34" s="179">
        <f t="shared" ref="D34:O34" si="9">SUM(D35:D37)</f>
        <v>0</v>
      </c>
      <c r="E34" s="179">
        <f t="shared" si="9"/>
        <v>0</v>
      </c>
      <c r="F34" s="179">
        <f t="shared" si="9"/>
        <v>0</v>
      </c>
      <c r="G34" s="123">
        <f t="shared" si="9"/>
        <v>0</v>
      </c>
      <c r="H34" s="123">
        <f t="shared" si="9"/>
        <v>0</v>
      </c>
      <c r="I34" s="123">
        <f t="shared" si="9"/>
        <v>0</v>
      </c>
      <c r="J34" s="120">
        <f t="shared" si="9"/>
        <v>0</v>
      </c>
      <c r="K34" s="215">
        <f t="shared" si="9"/>
        <v>0</v>
      </c>
      <c r="L34" s="123">
        <f t="shared" si="9"/>
        <v>0</v>
      </c>
      <c r="M34" s="119">
        <f t="shared" si="9"/>
        <v>0</v>
      </c>
      <c r="N34" s="119">
        <f t="shared" si="9"/>
        <v>0</v>
      </c>
      <c r="O34" s="119">
        <f t="shared" si="9"/>
        <v>0</v>
      </c>
    </row>
    <row r="35" spans="1:15" ht="20.25" hidden="1" customHeight="1" outlineLevel="2" x14ac:dyDescent="0.2">
      <c r="A35" s="118" t="s">
        <v>11</v>
      </c>
      <c r="B35" s="174"/>
      <c r="C35" s="178"/>
      <c r="D35" s="178"/>
      <c r="E35" s="178"/>
      <c r="F35" s="178"/>
      <c r="G35" s="123"/>
      <c r="H35" s="123"/>
      <c r="I35" s="123"/>
      <c r="J35" s="120"/>
      <c r="K35" s="215"/>
      <c r="L35" s="123"/>
      <c r="M35" s="119"/>
      <c r="N35" s="119"/>
      <c r="O35" s="119">
        <f t="shared" ref="O35:O45" si="10">SUM(C35:N35)</f>
        <v>0</v>
      </c>
    </row>
    <row r="36" spans="1:15" ht="20.25" hidden="1" customHeight="1" outlineLevel="2" x14ac:dyDescent="0.2">
      <c r="A36" s="118" t="s">
        <v>12</v>
      </c>
      <c r="B36" s="174"/>
      <c r="C36" s="178"/>
      <c r="D36" s="178"/>
      <c r="E36" s="178"/>
      <c r="F36" s="178"/>
      <c r="G36" s="123"/>
      <c r="H36" s="123"/>
      <c r="I36" s="123"/>
      <c r="J36" s="120"/>
      <c r="K36" s="215"/>
      <c r="L36" s="123"/>
      <c r="M36" s="119"/>
      <c r="N36" s="119"/>
      <c r="O36" s="119">
        <f t="shared" si="10"/>
        <v>0</v>
      </c>
    </row>
    <row r="37" spans="1:15" ht="20.25" hidden="1" customHeight="1" outlineLevel="2" x14ac:dyDescent="0.2">
      <c r="A37" s="118" t="s">
        <v>13</v>
      </c>
      <c r="B37" s="174"/>
      <c r="C37" s="178"/>
      <c r="D37" s="178"/>
      <c r="E37" s="178"/>
      <c r="F37" s="178"/>
      <c r="G37" s="123"/>
      <c r="H37" s="123"/>
      <c r="I37" s="123"/>
      <c r="J37" s="120"/>
      <c r="K37" s="215"/>
      <c r="L37" s="123"/>
      <c r="M37" s="119"/>
      <c r="N37" s="119"/>
      <c r="O37" s="119">
        <f t="shared" si="10"/>
        <v>0</v>
      </c>
    </row>
    <row r="38" spans="1:15" ht="20.25" hidden="1" customHeight="1" outlineLevel="1" collapsed="1" x14ac:dyDescent="0.2">
      <c r="A38" s="117" t="s">
        <v>14</v>
      </c>
      <c r="B38" s="173"/>
      <c r="C38" s="179">
        <f>SUM(C39:C41)</f>
        <v>0</v>
      </c>
      <c r="D38" s="179">
        <f t="shared" ref="D38:O38" si="11">SUM(D39:D41)</f>
        <v>0</v>
      </c>
      <c r="E38" s="179">
        <f t="shared" si="11"/>
        <v>0</v>
      </c>
      <c r="F38" s="179">
        <f t="shared" si="11"/>
        <v>0</v>
      </c>
      <c r="G38" s="123">
        <f t="shared" si="11"/>
        <v>0</v>
      </c>
      <c r="H38" s="123">
        <f t="shared" si="11"/>
        <v>0</v>
      </c>
      <c r="I38" s="123">
        <f t="shared" si="11"/>
        <v>0</v>
      </c>
      <c r="J38" s="120">
        <f t="shared" si="11"/>
        <v>0</v>
      </c>
      <c r="K38" s="215">
        <f t="shared" si="11"/>
        <v>0</v>
      </c>
      <c r="L38" s="123">
        <f t="shared" si="11"/>
        <v>0</v>
      </c>
      <c r="M38" s="119">
        <f t="shared" si="11"/>
        <v>0</v>
      </c>
      <c r="N38" s="119">
        <f t="shared" si="11"/>
        <v>0</v>
      </c>
      <c r="O38" s="119">
        <f t="shared" si="11"/>
        <v>0</v>
      </c>
    </row>
    <row r="39" spans="1:15" ht="20.25" hidden="1" customHeight="1" outlineLevel="2" x14ac:dyDescent="0.2">
      <c r="A39" s="118" t="s">
        <v>15</v>
      </c>
      <c r="B39" s="174"/>
      <c r="C39" s="178"/>
      <c r="D39" s="178"/>
      <c r="E39" s="178"/>
      <c r="F39" s="178"/>
      <c r="G39" s="123"/>
      <c r="H39" s="123"/>
      <c r="I39" s="123"/>
      <c r="J39" s="120"/>
      <c r="K39" s="215"/>
      <c r="L39" s="123"/>
      <c r="M39" s="119"/>
      <c r="N39" s="119"/>
      <c r="O39" s="119">
        <f t="shared" si="10"/>
        <v>0</v>
      </c>
    </row>
    <row r="40" spans="1:15" ht="20.25" hidden="1" customHeight="1" outlineLevel="2" x14ac:dyDescent="0.2">
      <c r="A40" s="118" t="s">
        <v>16</v>
      </c>
      <c r="B40" s="174"/>
      <c r="C40" s="178"/>
      <c r="D40" s="178"/>
      <c r="E40" s="178"/>
      <c r="F40" s="178"/>
      <c r="G40" s="123"/>
      <c r="H40" s="123"/>
      <c r="I40" s="123"/>
      <c r="J40" s="120"/>
      <c r="K40" s="215"/>
      <c r="L40" s="123"/>
      <c r="M40" s="119"/>
      <c r="N40" s="119"/>
      <c r="O40" s="119">
        <f t="shared" si="10"/>
        <v>0</v>
      </c>
    </row>
    <row r="41" spans="1:15" ht="20.25" hidden="1" customHeight="1" outlineLevel="2" x14ac:dyDescent="0.2">
      <c r="A41" s="118" t="s">
        <v>17</v>
      </c>
      <c r="B41" s="174"/>
      <c r="C41" s="178"/>
      <c r="D41" s="178"/>
      <c r="E41" s="178"/>
      <c r="F41" s="178"/>
      <c r="G41" s="123"/>
      <c r="H41" s="123"/>
      <c r="I41" s="123"/>
      <c r="J41" s="120"/>
      <c r="K41" s="215"/>
      <c r="L41" s="123"/>
      <c r="M41" s="119"/>
      <c r="N41" s="119"/>
      <c r="O41" s="119">
        <f t="shared" si="10"/>
        <v>0</v>
      </c>
    </row>
    <row r="42" spans="1:15" ht="20.25" hidden="1" customHeight="1" outlineLevel="1" collapsed="1" x14ac:dyDescent="0.2">
      <c r="A42" s="117" t="s">
        <v>18</v>
      </c>
      <c r="B42" s="173"/>
      <c r="C42" s="179">
        <f>SUM(C43:C45)</f>
        <v>0</v>
      </c>
      <c r="D42" s="179">
        <f t="shared" ref="D42:O42" si="12">SUM(D43:D45)</f>
        <v>0</v>
      </c>
      <c r="E42" s="179">
        <f t="shared" si="12"/>
        <v>0</v>
      </c>
      <c r="F42" s="179">
        <f t="shared" si="12"/>
        <v>0</v>
      </c>
      <c r="G42" s="123">
        <f t="shared" si="12"/>
        <v>0</v>
      </c>
      <c r="H42" s="123">
        <f t="shared" si="12"/>
        <v>0</v>
      </c>
      <c r="I42" s="123">
        <f t="shared" si="12"/>
        <v>0</v>
      </c>
      <c r="J42" s="120">
        <f t="shared" si="12"/>
        <v>0</v>
      </c>
      <c r="K42" s="215">
        <f t="shared" si="12"/>
        <v>0</v>
      </c>
      <c r="L42" s="123">
        <f t="shared" si="12"/>
        <v>0</v>
      </c>
      <c r="M42" s="119">
        <f t="shared" si="12"/>
        <v>0</v>
      </c>
      <c r="N42" s="119">
        <f t="shared" si="12"/>
        <v>0</v>
      </c>
      <c r="O42" s="119">
        <f t="shared" si="12"/>
        <v>0</v>
      </c>
    </row>
    <row r="43" spans="1:15" ht="20.25" hidden="1" customHeight="1" outlineLevel="1" x14ac:dyDescent="0.2">
      <c r="A43" s="118" t="s">
        <v>19</v>
      </c>
      <c r="B43" s="174"/>
      <c r="C43" s="178"/>
      <c r="D43" s="178"/>
      <c r="E43" s="178"/>
      <c r="F43" s="178"/>
      <c r="G43" s="123"/>
      <c r="H43" s="123"/>
      <c r="I43" s="123"/>
      <c r="J43" s="120"/>
      <c r="K43" s="215"/>
      <c r="L43" s="123"/>
      <c r="M43" s="119"/>
      <c r="N43" s="119"/>
      <c r="O43" s="119">
        <f t="shared" si="10"/>
        <v>0</v>
      </c>
    </row>
    <row r="44" spans="1:15" ht="20.25" hidden="1" customHeight="1" outlineLevel="1" x14ac:dyDescent="0.2">
      <c r="A44" s="118" t="s">
        <v>20</v>
      </c>
      <c r="B44" s="174"/>
      <c r="C44" s="178"/>
      <c r="D44" s="178"/>
      <c r="E44" s="178"/>
      <c r="F44" s="178"/>
      <c r="G44" s="123"/>
      <c r="H44" s="123"/>
      <c r="I44" s="123"/>
      <c r="J44" s="120"/>
      <c r="K44" s="215"/>
      <c r="L44" s="123"/>
      <c r="M44" s="119"/>
      <c r="N44" s="119"/>
      <c r="O44" s="119">
        <f t="shared" si="10"/>
        <v>0</v>
      </c>
    </row>
    <row r="45" spans="1:15" ht="20.25" hidden="1" customHeight="1" outlineLevel="1" x14ac:dyDescent="0.2">
      <c r="A45" s="118" t="s">
        <v>21</v>
      </c>
      <c r="B45" s="174"/>
      <c r="C45" s="178"/>
      <c r="D45" s="178"/>
      <c r="E45" s="178"/>
      <c r="F45" s="178"/>
      <c r="G45" s="123"/>
      <c r="H45" s="123"/>
      <c r="I45" s="123"/>
      <c r="J45" s="120"/>
      <c r="K45" s="215"/>
      <c r="L45" s="123"/>
      <c r="M45" s="119"/>
      <c r="N45" s="119"/>
      <c r="O45" s="119">
        <f t="shared" si="10"/>
        <v>0</v>
      </c>
    </row>
    <row r="46" spans="1:15" ht="20.25" customHeight="1" collapsed="1" x14ac:dyDescent="0.2">
      <c r="A46" s="129" t="s">
        <v>22</v>
      </c>
      <c r="B46" s="173"/>
      <c r="C46" s="179">
        <f>SUM(C47:C51)</f>
        <v>0</v>
      </c>
      <c r="D46" s="179">
        <f t="shared" ref="D46:O46" si="13">SUM(D47:D51)</f>
        <v>0</v>
      </c>
      <c r="E46" s="179">
        <f t="shared" si="13"/>
        <v>0</v>
      </c>
      <c r="F46" s="179">
        <f t="shared" si="13"/>
        <v>0</v>
      </c>
      <c r="G46" s="123">
        <f t="shared" si="13"/>
        <v>0</v>
      </c>
      <c r="H46" s="123">
        <f t="shared" si="13"/>
        <v>0</v>
      </c>
      <c r="I46" s="123">
        <f t="shared" si="13"/>
        <v>0</v>
      </c>
      <c r="J46" s="120">
        <f t="shared" si="13"/>
        <v>0</v>
      </c>
      <c r="K46" s="215">
        <f t="shared" si="13"/>
        <v>0</v>
      </c>
      <c r="L46" s="123">
        <f t="shared" si="13"/>
        <v>0</v>
      </c>
      <c r="M46" s="119">
        <f t="shared" si="13"/>
        <v>0</v>
      </c>
      <c r="N46" s="119">
        <f t="shared" si="13"/>
        <v>0</v>
      </c>
      <c r="O46" s="119">
        <f t="shared" si="13"/>
        <v>0</v>
      </c>
    </row>
    <row r="47" spans="1:15" ht="20.25" hidden="1" customHeight="1" outlineLevel="1" x14ac:dyDescent="0.2">
      <c r="A47" s="118" t="s">
        <v>23</v>
      </c>
      <c r="B47" s="174"/>
      <c r="C47" s="178"/>
      <c r="D47" s="178"/>
      <c r="E47" s="178"/>
      <c r="F47" s="178"/>
      <c r="G47" s="123"/>
      <c r="H47" s="123"/>
      <c r="I47" s="123"/>
      <c r="J47" s="120"/>
      <c r="K47" s="215"/>
      <c r="L47" s="123"/>
      <c r="M47" s="119"/>
      <c r="N47" s="119"/>
      <c r="O47" s="119">
        <f t="shared" ref="O47:O51" si="14">SUM(C47:N47)</f>
        <v>0</v>
      </c>
    </row>
    <row r="48" spans="1:15" ht="20.25" hidden="1" customHeight="1" outlineLevel="1" x14ac:dyDescent="0.2">
      <c r="A48" s="118" t="s">
        <v>24</v>
      </c>
      <c r="B48" s="174"/>
      <c r="C48" s="178"/>
      <c r="D48" s="178"/>
      <c r="E48" s="178"/>
      <c r="F48" s="178"/>
      <c r="G48" s="123"/>
      <c r="H48" s="123"/>
      <c r="I48" s="123"/>
      <c r="J48" s="120"/>
      <c r="K48" s="215"/>
      <c r="L48" s="123"/>
      <c r="M48" s="119"/>
      <c r="N48" s="119"/>
      <c r="O48" s="119">
        <f t="shared" si="14"/>
        <v>0</v>
      </c>
    </row>
    <row r="49" spans="1:15" ht="20.25" hidden="1" customHeight="1" outlineLevel="1" x14ac:dyDescent="0.2">
      <c r="A49" s="118" t="s">
        <v>25</v>
      </c>
      <c r="B49" s="174"/>
      <c r="C49" s="178"/>
      <c r="D49" s="178"/>
      <c r="E49" s="178"/>
      <c r="F49" s="178"/>
      <c r="G49" s="123"/>
      <c r="H49" s="123"/>
      <c r="I49" s="123"/>
      <c r="J49" s="120"/>
      <c r="K49" s="215"/>
      <c r="L49" s="123"/>
      <c r="M49" s="119"/>
      <c r="N49" s="119"/>
      <c r="O49" s="119">
        <f t="shared" si="14"/>
        <v>0</v>
      </c>
    </row>
    <row r="50" spans="1:15" ht="20.25" hidden="1" customHeight="1" outlineLevel="1" x14ac:dyDescent="0.2">
      <c r="A50" s="118" t="s">
        <v>95</v>
      </c>
      <c r="B50" s="174"/>
      <c r="C50" s="178"/>
      <c r="D50" s="178"/>
      <c r="E50" s="178"/>
      <c r="F50" s="178"/>
      <c r="G50" s="123"/>
      <c r="H50" s="123"/>
      <c r="I50" s="123"/>
      <c r="J50" s="120"/>
      <c r="K50" s="215"/>
      <c r="L50" s="123"/>
      <c r="M50" s="119"/>
      <c r="N50" s="119"/>
      <c r="O50" s="119">
        <f t="shared" si="14"/>
        <v>0</v>
      </c>
    </row>
    <row r="51" spans="1:15" ht="20.25" hidden="1" customHeight="1" outlineLevel="1" x14ac:dyDescent="0.2">
      <c r="A51" s="118" t="s">
        <v>26</v>
      </c>
      <c r="B51" s="174"/>
      <c r="C51" s="178"/>
      <c r="D51" s="178"/>
      <c r="E51" s="178"/>
      <c r="F51" s="178"/>
      <c r="G51" s="123"/>
      <c r="H51" s="123"/>
      <c r="I51" s="123"/>
      <c r="J51" s="120"/>
      <c r="K51" s="215"/>
      <c r="L51" s="123"/>
      <c r="M51" s="119"/>
      <c r="N51" s="119"/>
      <c r="O51" s="119">
        <f t="shared" si="14"/>
        <v>0</v>
      </c>
    </row>
    <row r="52" spans="1:15" ht="20.25" customHeight="1" collapsed="1" x14ac:dyDescent="0.2">
      <c r="A52" s="127" t="s">
        <v>27</v>
      </c>
      <c r="B52" s="175"/>
      <c r="C52" s="179">
        <f>SUM(C53,C57,C61,C62,C63,C64,C65,C66)</f>
        <v>0</v>
      </c>
      <c r="D52" s="179">
        <f t="shared" ref="D52:O52" si="15">SUM(D53,D57,D61,D62,D63,D64,D65,D66)</f>
        <v>0</v>
      </c>
      <c r="E52" s="179">
        <f t="shared" si="15"/>
        <v>0</v>
      </c>
      <c r="F52" s="179">
        <f t="shared" si="15"/>
        <v>0</v>
      </c>
      <c r="G52" s="123">
        <f t="shared" si="15"/>
        <v>0</v>
      </c>
      <c r="H52" s="123">
        <f t="shared" si="15"/>
        <v>0</v>
      </c>
      <c r="I52" s="123">
        <f t="shared" si="15"/>
        <v>0</v>
      </c>
      <c r="J52" s="120">
        <f t="shared" si="15"/>
        <v>0</v>
      </c>
      <c r="K52" s="215">
        <f t="shared" si="15"/>
        <v>0</v>
      </c>
      <c r="L52" s="123">
        <f t="shared" si="15"/>
        <v>0</v>
      </c>
      <c r="M52" s="119">
        <f t="shared" si="15"/>
        <v>0</v>
      </c>
      <c r="N52" s="119">
        <f t="shared" si="15"/>
        <v>0</v>
      </c>
      <c r="O52" s="119">
        <f t="shared" si="15"/>
        <v>0</v>
      </c>
    </row>
    <row r="53" spans="1:15" ht="18" hidden="1" customHeight="1" outlineLevel="1" x14ac:dyDescent="0.2">
      <c r="A53" s="117" t="s">
        <v>28</v>
      </c>
      <c r="B53" s="173"/>
      <c r="C53" s="136">
        <f>SUM(C54:C56)</f>
        <v>0</v>
      </c>
      <c r="D53" s="136">
        <f t="shared" ref="D53:O53" si="16">SUM(D54:D56)</f>
        <v>0</v>
      </c>
      <c r="E53" s="136">
        <f t="shared" si="16"/>
        <v>0</v>
      </c>
      <c r="F53" s="120">
        <f t="shared" si="16"/>
        <v>0</v>
      </c>
      <c r="G53" s="123">
        <f t="shared" si="16"/>
        <v>0</v>
      </c>
      <c r="H53" s="123">
        <f t="shared" si="16"/>
        <v>0</v>
      </c>
      <c r="I53" s="120">
        <f t="shared" si="16"/>
        <v>0</v>
      </c>
      <c r="J53" s="120">
        <f t="shared" si="16"/>
        <v>0</v>
      </c>
      <c r="K53" s="216">
        <f t="shared" si="16"/>
        <v>0</v>
      </c>
      <c r="L53" s="123">
        <f t="shared" si="16"/>
        <v>0</v>
      </c>
      <c r="M53" s="119">
        <f t="shared" si="16"/>
        <v>0</v>
      </c>
      <c r="N53" s="119">
        <f t="shared" si="16"/>
        <v>0</v>
      </c>
      <c r="O53" s="119">
        <f t="shared" si="16"/>
        <v>0</v>
      </c>
    </row>
    <row r="54" spans="1:15" ht="18" hidden="1" customHeight="1" outlineLevel="2" x14ac:dyDescent="0.2">
      <c r="A54" s="118" t="s">
        <v>29</v>
      </c>
      <c r="B54" s="174"/>
      <c r="C54" s="136"/>
      <c r="D54" s="136"/>
      <c r="E54" s="136"/>
      <c r="F54" s="120"/>
      <c r="G54" s="123"/>
      <c r="H54" s="123"/>
      <c r="I54" s="120"/>
      <c r="J54" s="120"/>
      <c r="K54" s="216"/>
      <c r="L54" s="123"/>
      <c r="M54" s="119"/>
      <c r="N54" s="119"/>
      <c r="O54" s="119">
        <f t="shared" ref="O54:O66" si="17">SUM(C54:N54)</f>
        <v>0</v>
      </c>
    </row>
    <row r="55" spans="1:15" ht="18" hidden="1" customHeight="1" outlineLevel="2" x14ac:dyDescent="0.2">
      <c r="A55" s="118" t="s">
        <v>30</v>
      </c>
      <c r="B55" s="174"/>
      <c r="C55" s="136"/>
      <c r="D55" s="136"/>
      <c r="E55" s="136"/>
      <c r="F55" s="120"/>
      <c r="G55" s="123"/>
      <c r="H55" s="123"/>
      <c r="I55" s="120"/>
      <c r="J55" s="120"/>
      <c r="K55" s="216"/>
      <c r="L55" s="123"/>
      <c r="M55" s="119"/>
      <c r="N55" s="119"/>
      <c r="O55" s="119">
        <f t="shared" si="17"/>
        <v>0</v>
      </c>
    </row>
    <row r="56" spans="1:15" ht="18" hidden="1" customHeight="1" outlineLevel="2" x14ac:dyDescent="0.2">
      <c r="A56" s="118" t="s">
        <v>31</v>
      </c>
      <c r="B56" s="174"/>
      <c r="C56" s="136"/>
      <c r="D56" s="136"/>
      <c r="E56" s="136"/>
      <c r="F56" s="120"/>
      <c r="G56" s="123"/>
      <c r="H56" s="123"/>
      <c r="I56" s="120"/>
      <c r="J56" s="120"/>
      <c r="K56" s="216"/>
      <c r="L56" s="123"/>
      <c r="M56" s="119"/>
      <c r="N56" s="119"/>
      <c r="O56" s="119">
        <f t="shared" si="17"/>
        <v>0</v>
      </c>
    </row>
    <row r="57" spans="1:15" ht="18" hidden="1" customHeight="1" outlineLevel="1" collapsed="1" x14ac:dyDescent="0.2">
      <c r="A57" s="117" t="s">
        <v>32</v>
      </c>
      <c r="B57" s="173"/>
      <c r="C57" s="136">
        <f>SUM(C58:C60)</f>
        <v>0</v>
      </c>
      <c r="D57" s="136">
        <f t="shared" ref="D57:O57" si="18">SUM(D58:D60)</f>
        <v>0</v>
      </c>
      <c r="E57" s="136">
        <f t="shared" si="18"/>
        <v>0</v>
      </c>
      <c r="F57" s="120">
        <f t="shared" si="18"/>
        <v>0</v>
      </c>
      <c r="G57" s="123">
        <f t="shared" si="18"/>
        <v>0</v>
      </c>
      <c r="H57" s="123">
        <f t="shared" si="18"/>
        <v>0</v>
      </c>
      <c r="I57" s="120">
        <f t="shared" si="18"/>
        <v>0</v>
      </c>
      <c r="J57" s="120">
        <f t="shared" si="18"/>
        <v>0</v>
      </c>
      <c r="K57" s="216">
        <f t="shared" si="18"/>
        <v>0</v>
      </c>
      <c r="L57" s="123">
        <f t="shared" si="18"/>
        <v>0</v>
      </c>
      <c r="M57" s="119">
        <f t="shared" si="18"/>
        <v>0</v>
      </c>
      <c r="N57" s="119">
        <f t="shared" si="18"/>
        <v>0</v>
      </c>
      <c r="O57" s="119">
        <f t="shared" si="18"/>
        <v>0</v>
      </c>
    </row>
    <row r="58" spans="1:15" ht="18" hidden="1" customHeight="1" outlineLevel="2" x14ac:dyDescent="0.2">
      <c r="A58" s="118" t="s">
        <v>33</v>
      </c>
      <c r="B58" s="174"/>
      <c r="C58" s="136"/>
      <c r="D58" s="136"/>
      <c r="E58" s="136"/>
      <c r="F58" s="120"/>
      <c r="G58" s="123"/>
      <c r="H58" s="123"/>
      <c r="I58" s="120"/>
      <c r="J58" s="120"/>
      <c r="K58" s="216"/>
      <c r="L58" s="123"/>
      <c r="M58" s="119"/>
      <c r="N58" s="119"/>
      <c r="O58" s="119">
        <f t="shared" si="17"/>
        <v>0</v>
      </c>
    </row>
    <row r="59" spans="1:15" ht="18" hidden="1" customHeight="1" outlineLevel="2" x14ac:dyDescent="0.2">
      <c r="A59" s="118" t="s">
        <v>34</v>
      </c>
      <c r="B59" s="174"/>
      <c r="C59" s="136"/>
      <c r="D59" s="136"/>
      <c r="E59" s="136"/>
      <c r="F59" s="120"/>
      <c r="G59" s="123"/>
      <c r="H59" s="123"/>
      <c r="I59" s="120"/>
      <c r="J59" s="120"/>
      <c r="K59" s="216"/>
      <c r="L59" s="123"/>
      <c r="M59" s="119"/>
      <c r="N59" s="119"/>
      <c r="O59" s="119">
        <f t="shared" si="17"/>
        <v>0</v>
      </c>
    </row>
    <row r="60" spans="1:15" ht="18" hidden="1" customHeight="1" outlineLevel="2" x14ac:dyDescent="0.2">
      <c r="A60" s="118" t="s">
        <v>35</v>
      </c>
      <c r="B60" s="174"/>
      <c r="C60" s="136"/>
      <c r="D60" s="136"/>
      <c r="E60" s="136"/>
      <c r="F60" s="120"/>
      <c r="G60" s="123"/>
      <c r="H60" s="123"/>
      <c r="I60" s="120"/>
      <c r="J60" s="120"/>
      <c r="K60" s="216"/>
      <c r="L60" s="123"/>
      <c r="M60" s="119"/>
      <c r="N60" s="119"/>
      <c r="O60" s="119">
        <f t="shared" si="17"/>
        <v>0</v>
      </c>
    </row>
    <row r="61" spans="1:15" ht="18" hidden="1" customHeight="1" outlineLevel="1" collapsed="1" x14ac:dyDescent="0.2">
      <c r="A61" s="117" t="s">
        <v>36</v>
      </c>
      <c r="B61" s="173"/>
      <c r="C61" s="136"/>
      <c r="D61" s="136"/>
      <c r="E61" s="136"/>
      <c r="F61" s="120"/>
      <c r="G61" s="123"/>
      <c r="H61" s="123"/>
      <c r="I61" s="120"/>
      <c r="J61" s="120"/>
      <c r="K61" s="216"/>
      <c r="L61" s="123"/>
      <c r="M61" s="119"/>
      <c r="N61" s="119"/>
      <c r="O61" s="119">
        <f t="shared" si="17"/>
        <v>0</v>
      </c>
    </row>
    <row r="62" spans="1:15" ht="18" hidden="1" customHeight="1" outlineLevel="2" x14ac:dyDescent="0.2">
      <c r="A62" s="118" t="s">
        <v>37</v>
      </c>
      <c r="B62" s="174"/>
      <c r="C62" s="136"/>
      <c r="D62" s="136"/>
      <c r="E62" s="136"/>
      <c r="F62" s="120"/>
      <c r="G62" s="123"/>
      <c r="H62" s="123"/>
      <c r="I62" s="120"/>
      <c r="J62" s="120"/>
      <c r="K62" s="216"/>
      <c r="L62" s="123"/>
      <c r="M62" s="119"/>
      <c r="N62" s="119"/>
      <c r="O62" s="119">
        <f t="shared" si="17"/>
        <v>0</v>
      </c>
    </row>
    <row r="63" spans="1:15" ht="18" hidden="1" customHeight="1" outlineLevel="2" x14ac:dyDescent="0.2">
      <c r="A63" s="118" t="s">
        <v>38</v>
      </c>
      <c r="B63" s="174"/>
      <c r="C63" s="136"/>
      <c r="D63" s="136"/>
      <c r="E63" s="136"/>
      <c r="F63" s="120"/>
      <c r="G63" s="123"/>
      <c r="H63" s="123"/>
      <c r="I63" s="120"/>
      <c r="J63" s="120"/>
      <c r="K63" s="216"/>
      <c r="L63" s="123"/>
      <c r="M63" s="119"/>
      <c r="N63" s="119"/>
      <c r="O63" s="119">
        <f t="shared" si="17"/>
        <v>0</v>
      </c>
    </row>
    <row r="64" spans="1:15" ht="18" hidden="1" customHeight="1" outlineLevel="2" x14ac:dyDescent="0.2">
      <c r="A64" s="118" t="s">
        <v>39</v>
      </c>
      <c r="B64" s="174"/>
      <c r="C64" s="136"/>
      <c r="D64" s="136"/>
      <c r="E64" s="136"/>
      <c r="F64" s="120"/>
      <c r="G64" s="123"/>
      <c r="H64" s="123"/>
      <c r="I64" s="120"/>
      <c r="J64" s="120"/>
      <c r="K64" s="216"/>
      <c r="L64" s="123"/>
      <c r="M64" s="119"/>
      <c r="N64" s="119"/>
      <c r="O64" s="119">
        <f t="shared" si="17"/>
        <v>0</v>
      </c>
    </row>
    <row r="65" spans="1:15" ht="18" hidden="1" customHeight="1" outlineLevel="1" collapsed="1" x14ac:dyDescent="0.2">
      <c r="A65" s="117" t="s">
        <v>40</v>
      </c>
      <c r="B65" s="173"/>
      <c r="C65" s="136"/>
      <c r="D65" s="136"/>
      <c r="E65" s="136"/>
      <c r="F65" s="120"/>
      <c r="G65" s="123"/>
      <c r="H65" s="123"/>
      <c r="I65" s="120"/>
      <c r="J65" s="120"/>
      <c r="K65" s="216"/>
      <c r="L65" s="123"/>
      <c r="M65" s="119"/>
      <c r="N65" s="119"/>
      <c r="O65" s="119">
        <f t="shared" si="17"/>
        <v>0</v>
      </c>
    </row>
    <row r="66" spans="1:15" ht="18" hidden="1" customHeight="1" outlineLevel="1" x14ac:dyDescent="0.2">
      <c r="A66" s="117" t="s">
        <v>41</v>
      </c>
      <c r="B66" s="173"/>
      <c r="C66" s="136"/>
      <c r="D66" s="136"/>
      <c r="E66" s="136"/>
      <c r="F66" s="120"/>
      <c r="G66" s="123"/>
      <c r="H66" s="123"/>
      <c r="I66" s="120"/>
      <c r="J66" s="120"/>
      <c r="K66" s="216"/>
      <c r="L66" s="123"/>
      <c r="M66" s="119"/>
      <c r="N66" s="119"/>
      <c r="O66" s="119">
        <f t="shared" si="17"/>
        <v>0</v>
      </c>
    </row>
    <row r="67" spans="1:15" ht="24.95" customHeight="1" collapsed="1" x14ac:dyDescent="0.2">
      <c r="A67" s="130" t="s">
        <v>2</v>
      </c>
      <c r="B67" s="176"/>
      <c r="C67" s="131">
        <f>SUM(C8,C33,C46,C52)</f>
        <v>0</v>
      </c>
      <c r="D67" s="131">
        <f t="shared" ref="D67:O67" si="19">SUM(D8,D33,D46,D52)</f>
        <v>0</v>
      </c>
      <c r="E67" s="131">
        <f t="shared" si="19"/>
        <v>0</v>
      </c>
      <c r="F67" s="131">
        <f t="shared" si="19"/>
        <v>0</v>
      </c>
      <c r="G67" s="131">
        <f t="shared" si="19"/>
        <v>0</v>
      </c>
      <c r="H67" s="131">
        <f t="shared" si="19"/>
        <v>0</v>
      </c>
      <c r="I67" s="131">
        <f t="shared" si="19"/>
        <v>0</v>
      </c>
      <c r="J67" s="131">
        <f t="shared" si="19"/>
        <v>0</v>
      </c>
      <c r="K67" s="217">
        <f t="shared" si="19"/>
        <v>0</v>
      </c>
      <c r="L67" s="131">
        <f t="shared" si="19"/>
        <v>0</v>
      </c>
      <c r="M67" s="131">
        <f t="shared" si="19"/>
        <v>0</v>
      </c>
      <c r="N67" s="131">
        <f t="shared" si="19"/>
        <v>0</v>
      </c>
      <c r="O67" s="197">
        <f t="shared" si="19"/>
        <v>0</v>
      </c>
    </row>
    <row r="68" spans="1:15" x14ac:dyDescent="0.2">
      <c r="A68" s="132"/>
      <c r="B68" s="143"/>
      <c r="C68" s="133"/>
      <c r="D68" s="133"/>
    </row>
    <row r="69" spans="1:15" x14ac:dyDescent="0.2">
      <c r="C69" s="133"/>
      <c r="D69" s="133"/>
      <c r="K69" s="219"/>
    </row>
    <row r="70" spans="1:15" x14ac:dyDescent="0.2">
      <c r="C70" s="133"/>
      <c r="D70" s="133"/>
    </row>
  </sheetData>
  <conditionalFormatting sqref="C10:C17">
    <cfRule type="cellIs" dxfId="1025" priority="35" operator="equal">
      <formula>0</formula>
    </cfRule>
  </conditionalFormatting>
  <conditionalFormatting sqref="C19:C26">
    <cfRule type="cellIs" dxfId="1024" priority="34" operator="equal">
      <formula>0</formula>
    </cfRule>
  </conditionalFormatting>
  <conditionalFormatting sqref="C29:C32">
    <cfRule type="cellIs" dxfId="1023" priority="33" operator="equal">
      <formula>0</formula>
    </cfRule>
  </conditionalFormatting>
  <conditionalFormatting sqref="C35:C37">
    <cfRule type="cellIs" dxfId="1022" priority="32" operator="equal">
      <formula>0</formula>
    </cfRule>
  </conditionalFormatting>
  <conditionalFormatting sqref="C39:C41">
    <cfRule type="cellIs" dxfId="1021" priority="31" operator="equal">
      <formula>0</formula>
    </cfRule>
  </conditionalFormatting>
  <conditionalFormatting sqref="C43:C45">
    <cfRule type="cellIs" dxfId="1020" priority="30" operator="equal">
      <formula>0</formula>
    </cfRule>
  </conditionalFormatting>
  <conditionalFormatting sqref="C47:C51">
    <cfRule type="cellIs" dxfId="1019" priority="29" operator="equal">
      <formula>0</formula>
    </cfRule>
  </conditionalFormatting>
  <conditionalFormatting sqref="D10:D17">
    <cfRule type="cellIs" dxfId="1018" priority="28" operator="equal">
      <formula>0</formula>
    </cfRule>
  </conditionalFormatting>
  <conditionalFormatting sqref="D19:D26">
    <cfRule type="cellIs" dxfId="1017" priority="27" operator="equal">
      <formula>0</formula>
    </cfRule>
  </conditionalFormatting>
  <conditionalFormatting sqref="D29:D32">
    <cfRule type="cellIs" dxfId="1016" priority="26" operator="equal">
      <formula>0</formula>
    </cfRule>
  </conditionalFormatting>
  <conditionalFormatting sqref="D35:D37">
    <cfRule type="cellIs" dxfId="1015" priority="25" operator="equal">
      <formula>0</formula>
    </cfRule>
  </conditionalFormatting>
  <conditionalFormatting sqref="D39:D41">
    <cfRule type="cellIs" dxfId="1014" priority="24" operator="equal">
      <formula>0</formula>
    </cfRule>
  </conditionalFormatting>
  <conditionalFormatting sqref="D43:D45">
    <cfRule type="cellIs" dxfId="1013" priority="23" operator="equal">
      <formula>0</formula>
    </cfRule>
  </conditionalFormatting>
  <conditionalFormatting sqref="D47:D51">
    <cfRule type="cellIs" dxfId="1012" priority="22" operator="equal">
      <formula>0</formula>
    </cfRule>
  </conditionalFormatting>
  <conditionalFormatting sqref="E10:E17">
    <cfRule type="cellIs" dxfId="1011" priority="21" operator="equal">
      <formula>0</formula>
    </cfRule>
  </conditionalFormatting>
  <conditionalFormatting sqref="E19:E26">
    <cfRule type="cellIs" dxfId="1010" priority="20" operator="equal">
      <formula>0</formula>
    </cfRule>
  </conditionalFormatting>
  <conditionalFormatting sqref="E29:E32">
    <cfRule type="cellIs" dxfId="1009" priority="19" operator="equal">
      <formula>0</formula>
    </cfRule>
  </conditionalFormatting>
  <conditionalFormatting sqref="E35:E37">
    <cfRule type="cellIs" dxfId="1008" priority="18" operator="equal">
      <formula>0</formula>
    </cfRule>
  </conditionalFormatting>
  <conditionalFormatting sqref="E39:E41">
    <cfRule type="cellIs" dxfId="1007" priority="17" operator="equal">
      <formula>0</formula>
    </cfRule>
  </conditionalFormatting>
  <conditionalFormatting sqref="E43:E45">
    <cfRule type="cellIs" dxfId="1006" priority="16" operator="equal">
      <formula>0</formula>
    </cfRule>
  </conditionalFormatting>
  <conditionalFormatting sqref="E47:E51">
    <cfRule type="cellIs" dxfId="1005" priority="15" operator="equal">
      <formula>0</formula>
    </cfRule>
  </conditionalFormatting>
  <conditionalFormatting sqref="F10:F17">
    <cfRule type="cellIs" dxfId="1004" priority="14" operator="equal">
      <formula>0</formula>
    </cfRule>
  </conditionalFormatting>
  <conditionalFormatting sqref="F19:F26">
    <cfRule type="cellIs" dxfId="1003" priority="13" operator="equal">
      <formula>0</formula>
    </cfRule>
  </conditionalFormatting>
  <conditionalFormatting sqref="F29:F32">
    <cfRule type="cellIs" dxfId="1002" priority="12" operator="equal">
      <formula>0</formula>
    </cfRule>
  </conditionalFormatting>
  <conditionalFormatting sqref="F35:F37">
    <cfRule type="cellIs" dxfId="1001" priority="11" operator="equal">
      <formula>0</formula>
    </cfRule>
  </conditionalFormatting>
  <conditionalFormatting sqref="F39:F41">
    <cfRule type="cellIs" dxfId="1000" priority="10" operator="equal">
      <formula>0</formula>
    </cfRule>
  </conditionalFormatting>
  <conditionalFormatting sqref="F43:F45">
    <cfRule type="cellIs" dxfId="999" priority="9" operator="equal">
      <formula>0</formula>
    </cfRule>
  </conditionalFormatting>
  <conditionalFormatting sqref="F47:F51">
    <cfRule type="cellIs" dxfId="998" priority="8" operator="equal">
      <formula>0</formula>
    </cfRule>
  </conditionalFormatting>
  <conditionalFormatting sqref="G16">
    <cfRule type="cellIs" dxfId="997" priority="7" operator="equal">
      <formula>0</formula>
    </cfRule>
  </conditionalFormatting>
  <conditionalFormatting sqref="M16">
    <cfRule type="cellIs" dxfId="996" priority="5" operator="equal">
      <formula>0</formula>
    </cfRule>
  </conditionalFormatting>
  <conditionalFormatting sqref="I16">
    <cfRule type="cellIs" dxfId="995" priority="3" operator="equal">
      <formula>0</formula>
    </cfRule>
  </conditionalFormatting>
  <conditionalFormatting sqref="H16">
    <cfRule type="cellIs" dxfId="994" priority="2" operator="equal">
      <formula>0</formula>
    </cfRule>
  </conditionalFormatting>
  <conditionalFormatting sqref="N16">
    <cfRule type="cellIs" dxfId="993" priority="1" operator="equal">
      <formula>0</formula>
    </cfRule>
  </conditionalFormatting>
  <printOptions horizontalCentered="1"/>
  <pageMargins left="0.19685039370078741" right="0.19685039370078741" top="0.35433070866141736" bottom="0.55118110236220474" header="0.43307086614173229" footer="0.27559055118110237"/>
  <pageSetup paperSize="9" scale="79" orientation="landscape" r:id="rId1"/>
  <headerFooter alignWithMargins="0">
    <oddFooter>&amp;C&amp;"-,Regular"Página &amp;P de &amp;N</oddFooter>
  </headerFooter>
  <rowBreaks count="1" manualBreakCount="1">
    <brk id="26" max="14" man="1"/>
  </rowBreaks>
  <ignoredErrors>
    <ignoredError sqref="O38:O42 O57 O46 O2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Plan3">
    <pageSetUpPr fitToPage="1"/>
  </sheetPr>
  <dimension ref="A1:O471"/>
  <sheetViews>
    <sheetView showGridLines="0" zoomScaleNormal="100" workbookViewId="0">
      <pane ySplit="7" topLeftCell="A8" activePane="bottomLeft" state="frozenSplit"/>
      <selection pane="bottomLeft" activeCell="A8" sqref="A8"/>
    </sheetView>
  </sheetViews>
  <sheetFormatPr defaultColWidth="18.28515625" defaultRowHeight="18.75" outlineLevelRow="3" x14ac:dyDescent="0.25"/>
  <cols>
    <col min="1" max="1" width="38.7109375" style="29" customWidth="1"/>
    <col min="2" max="2" width="11.42578125" style="155" hidden="1" customWidth="1"/>
    <col min="3" max="7" width="15.42578125" style="44" customWidth="1"/>
    <col min="8" max="8" width="15.28515625" style="44" customWidth="1"/>
    <col min="9" max="9" width="15.28515625" style="202" customWidth="1"/>
    <col min="10" max="10" width="15.28515625" style="44" customWidth="1"/>
    <col min="11" max="14" width="15.42578125" style="44" customWidth="1"/>
    <col min="15" max="15" width="15.42578125" style="46" customWidth="1"/>
    <col min="16" max="16" width="8.140625" style="29" customWidth="1"/>
    <col min="17" max="16384" width="18.28515625" style="29"/>
  </cols>
  <sheetData>
    <row r="1" spans="1:15" ht="13.5" customHeight="1" x14ac:dyDescent="0.25">
      <c r="A1" s="26"/>
      <c r="B1" s="150"/>
      <c r="C1" s="27"/>
      <c r="D1" s="27"/>
      <c r="E1" s="27"/>
      <c r="F1" s="27"/>
      <c r="G1" s="27"/>
      <c r="H1" s="27"/>
      <c r="I1" s="198"/>
      <c r="J1" s="27"/>
      <c r="K1" s="27"/>
      <c r="L1" s="27"/>
      <c r="M1" s="27"/>
      <c r="N1" s="27"/>
      <c r="O1" s="28"/>
    </row>
    <row r="2" spans="1:15" ht="13.5" customHeight="1" x14ac:dyDescent="0.25">
      <c r="A2" s="30"/>
      <c r="B2" s="151"/>
      <c r="C2" s="31"/>
      <c r="D2" s="31"/>
      <c r="E2" s="31"/>
      <c r="F2" s="31"/>
      <c r="G2" s="31"/>
      <c r="H2" s="31"/>
      <c r="I2" s="199"/>
      <c r="J2" s="31"/>
      <c r="K2" s="31"/>
      <c r="L2" s="31"/>
      <c r="M2" s="31"/>
      <c r="N2" s="31"/>
      <c r="O2" s="32"/>
    </row>
    <row r="3" spans="1:15" ht="13.5" customHeight="1" x14ac:dyDescent="0.25">
      <c r="A3" s="30"/>
      <c r="B3" s="151"/>
      <c r="C3" s="31"/>
      <c r="D3" s="31"/>
      <c r="E3" s="31"/>
      <c r="F3" s="31"/>
      <c r="G3" s="31"/>
      <c r="H3" s="31"/>
      <c r="I3" s="199"/>
      <c r="J3" s="31"/>
      <c r="K3" s="31"/>
      <c r="L3" s="31"/>
      <c r="M3" s="31"/>
      <c r="N3" s="31"/>
      <c r="O3" s="32"/>
    </row>
    <row r="4" spans="1:15" ht="13.5" customHeight="1" x14ac:dyDescent="0.25">
      <c r="A4" s="30"/>
      <c r="B4" s="151"/>
      <c r="C4" s="31"/>
      <c r="D4" s="31"/>
      <c r="E4" s="31"/>
      <c r="F4" s="31"/>
      <c r="G4" s="31"/>
      <c r="H4" s="31"/>
      <c r="I4" s="199"/>
      <c r="J4" s="31"/>
      <c r="K4" s="31"/>
      <c r="L4" s="31"/>
      <c r="M4" s="31"/>
      <c r="N4" s="31"/>
      <c r="O4" s="32"/>
    </row>
    <row r="5" spans="1:15" ht="13.5" customHeight="1" x14ac:dyDescent="0.25">
      <c r="A5" s="33"/>
      <c r="B5" s="152"/>
      <c r="C5" s="34"/>
      <c r="D5" s="34"/>
      <c r="E5" s="34"/>
      <c r="F5" s="34"/>
      <c r="G5" s="34"/>
      <c r="H5" s="34"/>
      <c r="I5" s="200"/>
      <c r="J5" s="34"/>
      <c r="K5" s="34"/>
      <c r="L5" s="34"/>
      <c r="M5" s="34"/>
      <c r="N5" s="34"/>
      <c r="O5" s="35"/>
    </row>
    <row r="6" spans="1:15" ht="15.75" customHeight="1" x14ac:dyDescent="0.25">
      <c r="A6" s="36"/>
      <c r="B6" s="153"/>
      <c r="C6" s="37" t="s">
        <v>68</v>
      </c>
      <c r="D6" s="37" t="s">
        <v>69</v>
      </c>
      <c r="E6" s="37" t="s">
        <v>70</v>
      </c>
      <c r="F6" s="37" t="s">
        <v>71</v>
      </c>
      <c r="G6" s="37" t="s">
        <v>72</v>
      </c>
      <c r="H6" s="37" t="s">
        <v>73</v>
      </c>
      <c r="I6" s="37" t="s">
        <v>74</v>
      </c>
      <c r="J6" s="37" t="s">
        <v>75</v>
      </c>
      <c r="K6" s="37" t="s">
        <v>76</v>
      </c>
      <c r="L6" s="37" t="s">
        <v>77</v>
      </c>
      <c r="M6" s="37" t="s">
        <v>78</v>
      </c>
      <c r="N6" s="38" t="s">
        <v>79</v>
      </c>
      <c r="O6" s="39" t="s">
        <v>0</v>
      </c>
    </row>
    <row r="7" spans="1:15" ht="15.75" customHeight="1" x14ac:dyDescent="0.25">
      <c r="A7" s="40"/>
      <c r="B7" s="154"/>
      <c r="C7" s="139" t="s">
        <v>363</v>
      </c>
      <c r="D7" s="139" t="s">
        <v>363</v>
      </c>
      <c r="E7" s="139" t="s">
        <v>363</v>
      </c>
      <c r="F7" s="139" t="s">
        <v>363</v>
      </c>
      <c r="G7" s="139" t="s">
        <v>363</v>
      </c>
      <c r="H7" s="139" t="s">
        <v>363</v>
      </c>
      <c r="I7" s="139" t="s">
        <v>363</v>
      </c>
      <c r="J7" s="139" t="s">
        <v>363</v>
      </c>
      <c r="K7" s="139" t="s">
        <v>363</v>
      </c>
      <c r="L7" s="41" t="s">
        <v>80</v>
      </c>
      <c r="M7" s="41" t="s">
        <v>80</v>
      </c>
      <c r="N7" s="42" t="s">
        <v>80</v>
      </c>
      <c r="O7" s="43"/>
    </row>
    <row r="8" spans="1:15" ht="25.5" customHeight="1" x14ac:dyDescent="0.25">
      <c r="A8" s="69" t="s">
        <v>42</v>
      </c>
      <c r="B8" s="146"/>
      <c r="C8" s="48">
        <f t="shared" ref="C8:O8" si="0">SUM(C9,C73,C201,C222,C287)</f>
        <v>0</v>
      </c>
      <c r="D8" s="48">
        <f t="shared" si="0"/>
        <v>0</v>
      </c>
      <c r="E8" s="48">
        <f t="shared" si="0"/>
        <v>0</v>
      </c>
      <c r="F8" s="48">
        <f t="shared" si="0"/>
        <v>0</v>
      </c>
      <c r="G8" s="48">
        <f t="shared" si="0"/>
        <v>0</v>
      </c>
      <c r="H8" s="48">
        <f t="shared" si="0"/>
        <v>0</v>
      </c>
      <c r="I8" s="48">
        <f t="shared" si="0"/>
        <v>0</v>
      </c>
      <c r="J8" s="48">
        <f t="shared" si="0"/>
        <v>0</v>
      </c>
      <c r="K8" s="48">
        <f t="shared" si="0"/>
        <v>0</v>
      </c>
      <c r="L8" s="48">
        <f t="shared" si="0"/>
        <v>0</v>
      </c>
      <c r="M8" s="48">
        <f t="shared" si="0"/>
        <v>0</v>
      </c>
      <c r="N8" s="48">
        <f t="shared" si="0"/>
        <v>0</v>
      </c>
      <c r="O8" s="49">
        <f t="shared" si="0"/>
        <v>0</v>
      </c>
    </row>
    <row r="9" spans="1:15" ht="25.5" customHeight="1" outlineLevel="1" x14ac:dyDescent="0.25">
      <c r="A9" s="58" t="s">
        <v>82</v>
      </c>
      <c r="B9" s="146"/>
      <c r="C9" s="49">
        <f t="shared" ref="C9:O9" si="1">SUM(C10,C18,C22,C24,C26,C28,C30,C35,C41,C43,C51,C55,C58,C60,C62)</f>
        <v>0</v>
      </c>
      <c r="D9" s="49">
        <f t="shared" si="1"/>
        <v>0</v>
      </c>
      <c r="E9" s="49">
        <f t="shared" si="1"/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  <c r="L9" s="49">
        <f t="shared" si="1"/>
        <v>0</v>
      </c>
      <c r="M9" s="49">
        <f t="shared" si="1"/>
        <v>0</v>
      </c>
      <c r="N9" s="49">
        <f t="shared" si="1"/>
        <v>0</v>
      </c>
      <c r="O9" s="49">
        <f t="shared" si="1"/>
        <v>0</v>
      </c>
    </row>
    <row r="10" spans="1:15" ht="25.5" customHeight="1" outlineLevel="2" x14ac:dyDescent="0.25">
      <c r="A10" s="157" t="s">
        <v>43</v>
      </c>
      <c r="B10" s="146"/>
      <c r="C10" s="49">
        <f t="shared" ref="C10:N10" si="2">SUM(C11:C17)</f>
        <v>0</v>
      </c>
      <c r="D10" s="49">
        <f t="shared" si="2"/>
        <v>0</v>
      </c>
      <c r="E10" s="49">
        <f t="shared" si="2"/>
        <v>0</v>
      </c>
      <c r="F10" s="49">
        <f t="shared" si="2"/>
        <v>0</v>
      </c>
      <c r="G10" s="49">
        <f t="shared" si="2"/>
        <v>0</v>
      </c>
      <c r="H10" s="49">
        <f t="shared" si="2"/>
        <v>0</v>
      </c>
      <c r="I10" s="49">
        <f t="shared" si="2"/>
        <v>0</v>
      </c>
      <c r="J10" s="49">
        <f t="shared" si="2"/>
        <v>0</v>
      </c>
      <c r="K10" s="49">
        <f t="shared" si="2"/>
        <v>0</v>
      </c>
      <c r="L10" s="49">
        <f t="shared" si="2"/>
        <v>0</v>
      </c>
      <c r="M10" s="49">
        <f t="shared" si="2"/>
        <v>0</v>
      </c>
      <c r="N10" s="49">
        <f t="shared" si="2"/>
        <v>0</v>
      </c>
      <c r="O10" s="49">
        <f>SUM(O11:O17)</f>
        <v>0</v>
      </c>
    </row>
    <row r="11" spans="1:15" ht="25.5" customHeight="1" outlineLevel="3" x14ac:dyDescent="0.25">
      <c r="A11" s="159" t="s">
        <v>253</v>
      </c>
      <c r="B11" s="147" t="s">
        <v>384</v>
      </c>
      <c r="C11" s="178"/>
      <c r="D11" s="178"/>
      <c r="E11" s="178"/>
      <c r="F11" s="178"/>
      <c r="G11" s="184"/>
      <c r="H11" s="184"/>
      <c r="I11" s="184"/>
      <c r="J11" s="184"/>
      <c r="K11" s="184"/>
      <c r="L11" s="184"/>
      <c r="M11" s="184"/>
      <c r="N11" s="184"/>
      <c r="O11" s="185">
        <f>SUM(C11:N11)</f>
        <v>0</v>
      </c>
    </row>
    <row r="12" spans="1:15" ht="25.5" customHeight="1" outlineLevel="3" x14ac:dyDescent="0.25">
      <c r="A12" s="159" t="s">
        <v>254</v>
      </c>
      <c r="B12" s="147" t="s">
        <v>385</v>
      </c>
      <c r="C12" s="178"/>
      <c r="D12" s="178"/>
      <c r="E12" s="178"/>
      <c r="F12" s="178"/>
      <c r="G12" s="184"/>
      <c r="H12" s="184"/>
      <c r="I12" s="184"/>
      <c r="J12" s="184"/>
      <c r="K12" s="184"/>
      <c r="L12" s="184"/>
      <c r="M12" s="184"/>
      <c r="N12" s="184"/>
      <c r="O12" s="185">
        <f t="shared" ref="O12:O17" si="3">SUM(C12:N12)</f>
        <v>0</v>
      </c>
    </row>
    <row r="13" spans="1:15" ht="25.5" customHeight="1" outlineLevel="3" x14ac:dyDescent="0.25">
      <c r="A13" s="159" t="s">
        <v>255</v>
      </c>
      <c r="B13" s="147" t="s">
        <v>386</v>
      </c>
      <c r="C13" s="178"/>
      <c r="D13" s="178"/>
      <c r="E13" s="178"/>
      <c r="F13" s="178"/>
      <c r="G13" s="184"/>
      <c r="H13" s="184"/>
      <c r="I13" s="184"/>
      <c r="J13" s="184"/>
      <c r="K13" s="184"/>
      <c r="L13" s="184"/>
      <c r="M13" s="184"/>
      <c r="N13" s="184"/>
      <c r="O13" s="185">
        <f t="shared" si="3"/>
        <v>0</v>
      </c>
    </row>
    <row r="14" spans="1:15" ht="25.5" customHeight="1" outlineLevel="3" x14ac:dyDescent="0.25">
      <c r="A14" s="159" t="s">
        <v>256</v>
      </c>
      <c r="B14" s="147" t="s">
        <v>387</v>
      </c>
      <c r="C14" s="178"/>
      <c r="D14" s="178"/>
      <c r="E14" s="178"/>
      <c r="F14" s="178"/>
      <c r="G14" s="184"/>
      <c r="H14" s="184"/>
      <c r="I14" s="184"/>
      <c r="J14" s="184"/>
      <c r="K14" s="184"/>
      <c r="L14" s="184"/>
      <c r="M14" s="184"/>
      <c r="N14" s="184"/>
      <c r="O14" s="185">
        <f t="shared" si="3"/>
        <v>0</v>
      </c>
    </row>
    <row r="15" spans="1:15" ht="25.5" customHeight="1" outlineLevel="3" x14ac:dyDescent="0.25">
      <c r="A15" s="159" t="s">
        <v>279</v>
      </c>
      <c r="B15" s="147" t="s">
        <v>388</v>
      </c>
      <c r="C15" s="178"/>
      <c r="D15" s="178"/>
      <c r="E15" s="178"/>
      <c r="F15" s="178"/>
      <c r="G15" s="184"/>
      <c r="H15" s="184"/>
      <c r="I15" s="184"/>
      <c r="J15" s="184"/>
      <c r="K15" s="184"/>
      <c r="L15" s="184"/>
      <c r="M15" s="184"/>
      <c r="N15" s="184"/>
      <c r="O15" s="185">
        <f t="shared" si="3"/>
        <v>0</v>
      </c>
    </row>
    <row r="16" spans="1:15" ht="25.5" customHeight="1" outlineLevel="3" x14ac:dyDescent="0.25">
      <c r="A16" s="160" t="s">
        <v>292</v>
      </c>
      <c r="B16" s="147" t="s">
        <v>389</v>
      </c>
      <c r="C16" s="178"/>
      <c r="D16" s="178"/>
      <c r="E16" s="178"/>
      <c r="F16" s="178"/>
      <c r="G16" s="184"/>
      <c r="H16" s="184"/>
      <c r="I16" s="184"/>
      <c r="J16" s="184"/>
      <c r="K16" s="184"/>
      <c r="L16" s="184"/>
      <c r="M16" s="184"/>
      <c r="N16" s="184"/>
      <c r="O16" s="185">
        <f t="shared" si="3"/>
        <v>0</v>
      </c>
    </row>
    <row r="17" spans="1:15" ht="25.5" customHeight="1" outlineLevel="3" x14ac:dyDescent="0.25">
      <c r="A17" s="160" t="s">
        <v>291</v>
      </c>
      <c r="B17" s="147" t="s">
        <v>390</v>
      </c>
      <c r="C17" s="178"/>
      <c r="D17" s="178"/>
      <c r="E17" s="178"/>
      <c r="F17" s="178"/>
      <c r="G17" s="184"/>
      <c r="H17" s="184"/>
      <c r="I17" s="184"/>
      <c r="J17" s="184"/>
      <c r="K17" s="184"/>
      <c r="L17" s="184"/>
      <c r="M17" s="184"/>
      <c r="N17" s="184"/>
      <c r="O17" s="185">
        <f t="shared" si="3"/>
        <v>0</v>
      </c>
    </row>
    <row r="18" spans="1:15" ht="25.5" customHeight="1" outlineLevel="2" x14ac:dyDescent="0.25">
      <c r="A18" s="157" t="s">
        <v>44</v>
      </c>
      <c r="B18" s="146"/>
      <c r="C18" s="49">
        <f t="shared" ref="C18:O18" si="4">SUM(C19:C21)</f>
        <v>0</v>
      </c>
      <c r="D18" s="49">
        <f t="shared" si="4"/>
        <v>0</v>
      </c>
      <c r="E18" s="49">
        <f t="shared" si="4"/>
        <v>0</v>
      </c>
      <c r="F18" s="49">
        <f t="shared" si="4"/>
        <v>0</v>
      </c>
      <c r="G18" s="49">
        <f t="shared" si="4"/>
        <v>0</v>
      </c>
      <c r="H18" s="49">
        <f t="shared" si="4"/>
        <v>0</v>
      </c>
      <c r="I18" s="49">
        <f t="shared" si="4"/>
        <v>0</v>
      </c>
      <c r="J18" s="49">
        <f t="shared" si="4"/>
        <v>0</v>
      </c>
      <c r="K18" s="49">
        <f t="shared" si="4"/>
        <v>0</v>
      </c>
      <c r="L18" s="49">
        <f t="shared" si="4"/>
        <v>0</v>
      </c>
      <c r="M18" s="49">
        <f t="shared" si="4"/>
        <v>0</v>
      </c>
      <c r="N18" s="49">
        <f t="shared" si="4"/>
        <v>0</v>
      </c>
      <c r="O18" s="49">
        <f t="shared" si="4"/>
        <v>0</v>
      </c>
    </row>
    <row r="19" spans="1:15" ht="25.5" customHeight="1" outlineLevel="3" x14ac:dyDescent="0.25">
      <c r="A19" s="159" t="s">
        <v>280</v>
      </c>
      <c r="B19" s="147" t="s">
        <v>391</v>
      </c>
      <c r="C19" s="178"/>
      <c r="D19" s="178"/>
      <c r="E19" s="178"/>
      <c r="F19" s="178"/>
      <c r="G19" s="184"/>
      <c r="H19" s="184"/>
      <c r="I19" s="184"/>
      <c r="J19" s="184"/>
      <c r="K19" s="184"/>
      <c r="L19" s="184"/>
      <c r="M19" s="184"/>
      <c r="N19" s="184"/>
      <c r="O19" s="185">
        <f t="shared" ref="O19:O72" si="5">SUM(C19:N19)</f>
        <v>0</v>
      </c>
    </row>
    <row r="20" spans="1:15" ht="25.5" customHeight="1" outlineLevel="3" x14ac:dyDescent="0.25">
      <c r="A20" s="159" t="s">
        <v>45</v>
      </c>
      <c r="B20" s="147" t="s">
        <v>392</v>
      </c>
      <c r="C20" s="178"/>
      <c r="D20" s="178"/>
      <c r="E20" s="178"/>
      <c r="F20" s="178"/>
      <c r="G20" s="184"/>
      <c r="H20" s="184"/>
      <c r="I20" s="184"/>
      <c r="J20" s="184"/>
      <c r="K20" s="184"/>
      <c r="L20" s="184"/>
      <c r="M20" s="184"/>
      <c r="N20" s="184"/>
      <c r="O20" s="185">
        <f t="shared" si="5"/>
        <v>0</v>
      </c>
    </row>
    <row r="21" spans="1:15" ht="25.5" customHeight="1" outlineLevel="3" x14ac:dyDescent="0.25">
      <c r="A21" s="159" t="s">
        <v>267</v>
      </c>
      <c r="B21" s="147" t="s">
        <v>393</v>
      </c>
      <c r="C21" s="178"/>
      <c r="D21" s="178"/>
      <c r="E21" s="178"/>
      <c r="F21" s="178"/>
      <c r="G21" s="178"/>
      <c r="H21" s="178"/>
      <c r="I21" s="178"/>
      <c r="J21" s="184"/>
      <c r="K21" s="184"/>
      <c r="L21" s="184"/>
      <c r="M21" s="184"/>
      <c r="N21" s="184"/>
      <c r="O21" s="185">
        <f t="shared" si="5"/>
        <v>0</v>
      </c>
    </row>
    <row r="22" spans="1:15" ht="25.5" customHeight="1" outlineLevel="2" x14ac:dyDescent="0.25">
      <c r="A22" s="157" t="s">
        <v>46</v>
      </c>
      <c r="B22" s="146"/>
      <c r="C22" s="49">
        <f t="shared" ref="C22:O22" si="6">SUM(C23:C23)</f>
        <v>0</v>
      </c>
      <c r="D22" s="49">
        <f t="shared" si="6"/>
        <v>0</v>
      </c>
      <c r="E22" s="49">
        <f t="shared" si="6"/>
        <v>0</v>
      </c>
      <c r="F22" s="49">
        <f t="shared" si="6"/>
        <v>0</v>
      </c>
      <c r="G22" s="49">
        <f t="shared" si="6"/>
        <v>0</v>
      </c>
      <c r="H22" s="49">
        <f t="shared" si="6"/>
        <v>0</v>
      </c>
      <c r="I22" s="49">
        <f t="shared" si="6"/>
        <v>0</v>
      </c>
      <c r="J22" s="49">
        <f t="shared" si="6"/>
        <v>0</v>
      </c>
      <c r="K22" s="49">
        <f t="shared" si="6"/>
        <v>0</v>
      </c>
      <c r="L22" s="49">
        <f t="shared" si="6"/>
        <v>0</v>
      </c>
      <c r="M22" s="49">
        <f t="shared" si="6"/>
        <v>0</v>
      </c>
      <c r="N22" s="49">
        <f t="shared" si="6"/>
        <v>0</v>
      </c>
      <c r="O22" s="49">
        <f t="shared" si="6"/>
        <v>0</v>
      </c>
    </row>
    <row r="23" spans="1:15" ht="25.5" customHeight="1" outlineLevel="3" x14ac:dyDescent="0.25">
      <c r="A23" s="159" t="s">
        <v>394</v>
      </c>
      <c r="B23" s="147" t="s">
        <v>395</v>
      </c>
      <c r="C23" s="178"/>
      <c r="D23" s="178"/>
      <c r="E23" s="178"/>
      <c r="F23" s="178"/>
      <c r="G23" s="185"/>
      <c r="H23" s="185"/>
      <c r="I23" s="185"/>
      <c r="J23" s="184"/>
      <c r="K23" s="184"/>
      <c r="L23" s="184"/>
      <c r="M23" s="184"/>
      <c r="N23" s="185"/>
      <c r="O23" s="185">
        <f t="shared" si="5"/>
        <v>0</v>
      </c>
    </row>
    <row r="24" spans="1:15" ht="25.5" customHeight="1" outlineLevel="2" x14ac:dyDescent="0.25">
      <c r="A24" s="157" t="s">
        <v>47</v>
      </c>
      <c r="B24" s="146"/>
      <c r="C24" s="49">
        <f t="shared" ref="C24:O24" si="7">SUM(C25:C25)</f>
        <v>0</v>
      </c>
      <c r="D24" s="49">
        <f t="shared" si="7"/>
        <v>0</v>
      </c>
      <c r="E24" s="49">
        <f t="shared" si="7"/>
        <v>0</v>
      </c>
      <c r="F24" s="49">
        <f t="shared" si="7"/>
        <v>0</v>
      </c>
      <c r="G24" s="49">
        <f t="shared" si="7"/>
        <v>0</v>
      </c>
      <c r="H24" s="49">
        <f t="shared" si="7"/>
        <v>0</v>
      </c>
      <c r="I24" s="49">
        <f t="shared" si="7"/>
        <v>0</v>
      </c>
      <c r="J24" s="49">
        <f t="shared" si="7"/>
        <v>0</v>
      </c>
      <c r="K24" s="49">
        <f t="shared" si="7"/>
        <v>0</v>
      </c>
      <c r="L24" s="49">
        <f t="shared" si="7"/>
        <v>0</v>
      </c>
      <c r="M24" s="49">
        <f t="shared" si="7"/>
        <v>0</v>
      </c>
      <c r="N24" s="49">
        <f t="shared" si="7"/>
        <v>0</v>
      </c>
      <c r="O24" s="49">
        <f t="shared" si="7"/>
        <v>0</v>
      </c>
    </row>
    <row r="25" spans="1:15" ht="25.5" customHeight="1" outlineLevel="3" x14ac:dyDescent="0.25">
      <c r="A25" s="159" t="s">
        <v>48</v>
      </c>
      <c r="B25" s="147" t="s">
        <v>396</v>
      </c>
      <c r="C25" s="178"/>
      <c r="D25" s="178"/>
      <c r="E25" s="178"/>
      <c r="F25" s="178"/>
      <c r="G25" s="185"/>
      <c r="H25" s="185"/>
      <c r="I25" s="185"/>
      <c r="J25" s="185"/>
      <c r="K25" s="185"/>
      <c r="L25" s="185"/>
      <c r="M25" s="185"/>
      <c r="N25" s="185"/>
      <c r="O25" s="185">
        <f t="shared" si="5"/>
        <v>0</v>
      </c>
    </row>
    <row r="26" spans="1:15" ht="25.5" customHeight="1" outlineLevel="2" x14ac:dyDescent="0.25">
      <c r="A26" s="157" t="s">
        <v>96</v>
      </c>
      <c r="B26" s="146"/>
      <c r="C26" s="49">
        <f>SUM(C27)</f>
        <v>0</v>
      </c>
      <c r="D26" s="49">
        <f t="shared" ref="D26:O26" si="8">SUM(D27)</f>
        <v>0</v>
      </c>
      <c r="E26" s="49">
        <f t="shared" si="8"/>
        <v>0</v>
      </c>
      <c r="F26" s="49">
        <f t="shared" si="8"/>
        <v>0</v>
      </c>
      <c r="G26" s="49">
        <f t="shared" si="8"/>
        <v>0</v>
      </c>
      <c r="H26" s="49">
        <f t="shared" si="8"/>
        <v>0</v>
      </c>
      <c r="I26" s="49">
        <f t="shared" si="8"/>
        <v>0</v>
      </c>
      <c r="J26" s="49">
        <f t="shared" si="8"/>
        <v>0</v>
      </c>
      <c r="K26" s="49">
        <f t="shared" si="8"/>
        <v>0</v>
      </c>
      <c r="L26" s="49">
        <f t="shared" si="8"/>
        <v>0</v>
      </c>
      <c r="M26" s="49">
        <f t="shared" si="8"/>
        <v>0</v>
      </c>
      <c r="N26" s="49">
        <f t="shared" si="8"/>
        <v>0</v>
      </c>
      <c r="O26" s="49">
        <f t="shared" si="8"/>
        <v>0</v>
      </c>
    </row>
    <row r="27" spans="1:15" ht="25.5" customHeight="1" outlineLevel="3" x14ac:dyDescent="0.25">
      <c r="A27" s="161" t="s">
        <v>295</v>
      </c>
      <c r="B27" s="148" t="s">
        <v>397</v>
      </c>
      <c r="C27" s="178"/>
      <c r="D27" s="178"/>
      <c r="E27" s="178"/>
      <c r="F27" s="178"/>
      <c r="G27" s="184"/>
      <c r="H27" s="184"/>
      <c r="I27" s="184"/>
      <c r="J27" s="184"/>
      <c r="K27" s="184"/>
      <c r="L27" s="184"/>
      <c r="M27" s="184"/>
      <c r="N27" s="184"/>
      <c r="O27" s="185">
        <f t="shared" si="5"/>
        <v>0</v>
      </c>
    </row>
    <row r="28" spans="1:15" ht="25.5" customHeight="1" outlineLevel="2" x14ac:dyDescent="0.25">
      <c r="A28" s="157" t="s">
        <v>97</v>
      </c>
      <c r="B28" s="146"/>
      <c r="C28" s="49">
        <f>SUM(C29)</f>
        <v>0</v>
      </c>
      <c r="D28" s="49">
        <f t="shared" ref="D28:O28" si="9">SUM(D29)</f>
        <v>0</v>
      </c>
      <c r="E28" s="49">
        <f t="shared" si="9"/>
        <v>0</v>
      </c>
      <c r="F28" s="49">
        <f t="shared" si="9"/>
        <v>0</v>
      </c>
      <c r="G28" s="49">
        <f t="shared" si="9"/>
        <v>0</v>
      </c>
      <c r="H28" s="49">
        <f t="shared" si="9"/>
        <v>0</v>
      </c>
      <c r="I28" s="49">
        <f t="shared" si="9"/>
        <v>0</v>
      </c>
      <c r="J28" s="49">
        <f t="shared" si="9"/>
        <v>0</v>
      </c>
      <c r="K28" s="49">
        <f t="shared" si="9"/>
        <v>0</v>
      </c>
      <c r="L28" s="49">
        <f t="shared" si="9"/>
        <v>0</v>
      </c>
      <c r="M28" s="49">
        <f t="shared" si="9"/>
        <v>0</v>
      </c>
      <c r="N28" s="49">
        <f t="shared" si="9"/>
        <v>0</v>
      </c>
      <c r="O28" s="49">
        <f t="shared" si="9"/>
        <v>0</v>
      </c>
    </row>
    <row r="29" spans="1:15" ht="25.5" customHeight="1" outlineLevel="3" x14ac:dyDescent="0.25">
      <c r="A29" s="161" t="s">
        <v>296</v>
      </c>
      <c r="B29" s="148" t="s">
        <v>398</v>
      </c>
      <c r="C29" s="178"/>
      <c r="D29" s="178"/>
      <c r="E29" s="178"/>
      <c r="F29" s="178"/>
      <c r="G29" s="184"/>
      <c r="H29" s="184"/>
      <c r="I29" s="184"/>
      <c r="J29" s="184"/>
      <c r="K29" s="184"/>
      <c r="L29" s="184"/>
      <c r="M29" s="184"/>
      <c r="N29" s="184"/>
      <c r="O29" s="185">
        <f t="shared" si="5"/>
        <v>0</v>
      </c>
    </row>
    <row r="30" spans="1:15" ht="25.5" customHeight="1" outlineLevel="2" x14ac:dyDescent="0.25">
      <c r="A30" s="157" t="s">
        <v>98</v>
      </c>
      <c r="B30" s="146"/>
      <c r="C30" s="49">
        <f t="shared" ref="C30:O30" si="10">SUM(C31:C34)</f>
        <v>0</v>
      </c>
      <c r="D30" s="49">
        <f t="shared" si="10"/>
        <v>0</v>
      </c>
      <c r="E30" s="49">
        <f t="shared" si="10"/>
        <v>0</v>
      </c>
      <c r="F30" s="49">
        <f t="shared" si="10"/>
        <v>0</v>
      </c>
      <c r="G30" s="49">
        <f t="shared" si="10"/>
        <v>0</v>
      </c>
      <c r="H30" s="49">
        <f t="shared" si="10"/>
        <v>0</v>
      </c>
      <c r="I30" s="49">
        <f t="shared" si="10"/>
        <v>0</v>
      </c>
      <c r="J30" s="49">
        <f t="shared" si="10"/>
        <v>0</v>
      </c>
      <c r="K30" s="49">
        <f t="shared" si="10"/>
        <v>0</v>
      </c>
      <c r="L30" s="49">
        <f t="shared" si="10"/>
        <v>0</v>
      </c>
      <c r="M30" s="49">
        <f t="shared" si="10"/>
        <v>0</v>
      </c>
      <c r="N30" s="49">
        <f t="shared" si="10"/>
        <v>0</v>
      </c>
      <c r="O30" s="49">
        <f t="shared" si="10"/>
        <v>0</v>
      </c>
    </row>
    <row r="31" spans="1:15" ht="25.5" customHeight="1" outlineLevel="3" x14ac:dyDescent="0.25">
      <c r="A31" s="161" t="s">
        <v>119</v>
      </c>
      <c r="B31" s="148" t="s">
        <v>399</v>
      </c>
      <c r="C31" s="178"/>
      <c r="D31" s="178"/>
      <c r="E31" s="178"/>
      <c r="F31" s="178"/>
      <c r="G31" s="184"/>
      <c r="H31" s="184"/>
      <c r="I31" s="184"/>
      <c r="J31" s="184"/>
      <c r="K31" s="184"/>
      <c r="L31" s="184"/>
      <c r="M31" s="184"/>
      <c r="N31" s="184"/>
      <c r="O31" s="185">
        <f t="shared" si="5"/>
        <v>0</v>
      </c>
    </row>
    <row r="32" spans="1:15" ht="25.5" customHeight="1" outlineLevel="3" x14ac:dyDescent="0.25">
      <c r="A32" s="161" t="s">
        <v>315</v>
      </c>
      <c r="B32" s="148" t="s">
        <v>400</v>
      </c>
      <c r="C32" s="178"/>
      <c r="D32" s="178"/>
      <c r="E32" s="178"/>
      <c r="F32" s="178"/>
      <c r="G32" s="184"/>
      <c r="H32" s="184"/>
      <c r="I32" s="184"/>
      <c r="J32" s="184"/>
      <c r="K32" s="184"/>
      <c r="L32" s="184"/>
      <c r="M32" s="184"/>
      <c r="N32" s="184"/>
      <c r="O32" s="185">
        <f t="shared" si="5"/>
        <v>0</v>
      </c>
    </row>
    <row r="33" spans="1:15" ht="25.5" customHeight="1" outlineLevel="3" x14ac:dyDescent="0.25">
      <c r="A33" s="161" t="s">
        <v>316</v>
      </c>
      <c r="B33" s="148" t="s">
        <v>401</v>
      </c>
      <c r="C33" s="178"/>
      <c r="D33" s="178"/>
      <c r="E33" s="178"/>
      <c r="F33" s="178"/>
      <c r="G33" s="184"/>
      <c r="H33" s="184"/>
      <c r="I33" s="184"/>
      <c r="J33" s="184"/>
      <c r="K33" s="184"/>
      <c r="L33" s="184"/>
      <c r="M33" s="184"/>
      <c r="N33" s="184"/>
      <c r="O33" s="185">
        <f t="shared" si="5"/>
        <v>0</v>
      </c>
    </row>
    <row r="34" spans="1:15" ht="25.5" customHeight="1" outlineLevel="3" x14ac:dyDescent="0.25">
      <c r="A34" s="161" t="s">
        <v>317</v>
      </c>
      <c r="B34" s="148" t="s">
        <v>402</v>
      </c>
      <c r="C34" s="178"/>
      <c r="D34" s="178"/>
      <c r="E34" s="178"/>
      <c r="F34" s="178"/>
      <c r="G34" s="184"/>
      <c r="H34" s="184"/>
      <c r="I34" s="184"/>
      <c r="J34" s="184"/>
      <c r="K34" s="184"/>
      <c r="L34" s="184"/>
      <c r="M34" s="184"/>
      <c r="N34" s="184"/>
      <c r="O34" s="185">
        <f t="shared" si="5"/>
        <v>0</v>
      </c>
    </row>
    <row r="35" spans="1:15" ht="25.5" customHeight="1" outlineLevel="2" x14ac:dyDescent="0.25">
      <c r="A35" s="157" t="s">
        <v>99</v>
      </c>
      <c r="B35" s="146"/>
      <c r="C35" s="49">
        <f t="shared" ref="C35:O35" si="11">SUM(C36:C40)</f>
        <v>0</v>
      </c>
      <c r="D35" s="49">
        <f t="shared" si="11"/>
        <v>0</v>
      </c>
      <c r="E35" s="49">
        <f t="shared" si="11"/>
        <v>0</v>
      </c>
      <c r="F35" s="49">
        <f t="shared" si="11"/>
        <v>0</v>
      </c>
      <c r="G35" s="49">
        <f t="shared" si="11"/>
        <v>0</v>
      </c>
      <c r="H35" s="49">
        <f t="shared" si="11"/>
        <v>0</v>
      </c>
      <c r="I35" s="49">
        <f t="shared" si="11"/>
        <v>0</v>
      </c>
      <c r="J35" s="49">
        <f t="shared" si="11"/>
        <v>0</v>
      </c>
      <c r="K35" s="49">
        <f t="shared" si="11"/>
        <v>0</v>
      </c>
      <c r="L35" s="49">
        <f t="shared" si="11"/>
        <v>0</v>
      </c>
      <c r="M35" s="49">
        <f t="shared" si="11"/>
        <v>0</v>
      </c>
      <c r="N35" s="49">
        <f t="shared" si="11"/>
        <v>0</v>
      </c>
      <c r="O35" s="49">
        <f t="shared" si="11"/>
        <v>0</v>
      </c>
    </row>
    <row r="36" spans="1:15" ht="25.5" customHeight="1" outlineLevel="3" x14ac:dyDescent="0.25">
      <c r="A36" s="161" t="s">
        <v>120</v>
      </c>
      <c r="B36" s="148" t="s">
        <v>403</v>
      </c>
      <c r="C36" s="178"/>
      <c r="D36" s="178"/>
      <c r="E36" s="178"/>
      <c r="F36" s="178"/>
      <c r="G36" s="184"/>
      <c r="H36" s="184"/>
      <c r="I36" s="184"/>
      <c r="J36" s="184"/>
      <c r="K36" s="184"/>
      <c r="L36" s="184"/>
      <c r="M36" s="184"/>
      <c r="N36" s="184"/>
      <c r="O36" s="185">
        <f t="shared" si="5"/>
        <v>0</v>
      </c>
    </row>
    <row r="37" spans="1:15" ht="25.5" customHeight="1" outlineLevel="3" x14ac:dyDescent="0.25">
      <c r="A37" s="161" t="s">
        <v>293</v>
      </c>
      <c r="B37" s="148" t="s">
        <v>404</v>
      </c>
      <c r="C37" s="178"/>
      <c r="D37" s="178"/>
      <c r="E37" s="178"/>
      <c r="F37" s="178"/>
      <c r="G37" s="184"/>
      <c r="H37" s="184"/>
      <c r="I37" s="184"/>
      <c r="J37" s="184"/>
      <c r="K37" s="184"/>
      <c r="L37" s="184"/>
      <c r="M37" s="184"/>
      <c r="N37" s="184"/>
      <c r="O37" s="185">
        <f t="shared" ref="O37" si="12">SUM(C37:N37)</f>
        <v>0</v>
      </c>
    </row>
    <row r="38" spans="1:15" ht="25.5" customHeight="1" outlineLevel="3" x14ac:dyDescent="0.25">
      <c r="A38" s="161" t="s">
        <v>348</v>
      </c>
      <c r="B38" s="148" t="s">
        <v>405</v>
      </c>
      <c r="C38" s="178"/>
      <c r="D38" s="178"/>
      <c r="E38" s="178"/>
      <c r="F38" s="178"/>
      <c r="G38" s="184"/>
      <c r="H38" s="184"/>
      <c r="I38" s="184"/>
      <c r="J38" s="184"/>
      <c r="K38" s="184"/>
      <c r="L38" s="184"/>
      <c r="M38" s="184"/>
      <c r="N38" s="184"/>
      <c r="O38" s="185">
        <f t="shared" ref="O38" si="13">SUM(C38:N38)</f>
        <v>0</v>
      </c>
    </row>
    <row r="39" spans="1:15" ht="25.5" customHeight="1" outlineLevel="3" x14ac:dyDescent="0.25">
      <c r="A39" s="63" t="s">
        <v>352</v>
      </c>
      <c r="B39" s="148" t="s">
        <v>406</v>
      </c>
      <c r="C39" s="178"/>
      <c r="D39" s="178"/>
      <c r="E39" s="178"/>
      <c r="F39" s="178"/>
      <c r="G39" s="184"/>
      <c r="H39" s="184"/>
      <c r="I39" s="184"/>
      <c r="J39" s="184"/>
      <c r="K39" s="184"/>
      <c r="L39" s="184"/>
      <c r="M39" s="184"/>
      <c r="N39" s="184"/>
      <c r="O39" s="185">
        <f t="shared" ref="O39" si="14">SUM(C39:N39)</f>
        <v>0</v>
      </c>
    </row>
    <row r="40" spans="1:15" ht="25.5" customHeight="1" outlineLevel="3" x14ac:dyDescent="0.25">
      <c r="A40" s="63" t="s">
        <v>691</v>
      </c>
      <c r="B40" s="148" t="s">
        <v>692</v>
      </c>
      <c r="C40" s="178"/>
      <c r="D40" s="178"/>
      <c r="E40" s="178"/>
      <c r="F40" s="178"/>
      <c r="G40" s="184"/>
      <c r="H40" s="184"/>
      <c r="I40" s="184"/>
      <c r="J40" s="184"/>
      <c r="K40" s="184"/>
      <c r="L40" s="184"/>
      <c r="M40" s="184"/>
      <c r="N40" s="184"/>
      <c r="O40" s="185">
        <f t="shared" si="5"/>
        <v>0</v>
      </c>
    </row>
    <row r="41" spans="1:15" ht="25.5" customHeight="1" outlineLevel="2" x14ac:dyDescent="0.25">
      <c r="A41" s="157" t="s">
        <v>100</v>
      </c>
      <c r="B41" s="146"/>
      <c r="C41" s="49">
        <v>0</v>
      </c>
      <c r="D41" s="49">
        <f t="shared" ref="D41:O41" si="15">SUM(D42:D42)</f>
        <v>0</v>
      </c>
      <c r="E41" s="49">
        <f t="shared" si="15"/>
        <v>0</v>
      </c>
      <c r="F41" s="49">
        <f t="shared" si="15"/>
        <v>0</v>
      </c>
      <c r="G41" s="49">
        <f t="shared" si="15"/>
        <v>0</v>
      </c>
      <c r="H41" s="49">
        <f t="shared" si="15"/>
        <v>0</v>
      </c>
      <c r="I41" s="49">
        <f t="shared" si="15"/>
        <v>0</v>
      </c>
      <c r="J41" s="49">
        <f t="shared" si="15"/>
        <v>0</v>
      </c>
      <c r="K41" s="49">
        <f t="shared" si="15"/>
        <v>0</v>
      </c>
      <c r="L41" s="49">
        <f t="shared" si="15"/>
        <v>0</v>
      </c>
      <c r="M41" s="49">
        <f t="shared" si="15"/>
        <v>0</v>
      </c>
      <c r="N41" s="49">
        <f t="shared" si="15"/>
        <v>0</v>
      </c>
      <c r="O41" s="49">
        <f t="shared" si="15"/>
        <v>0</v>
      </c>
    </row>
    <row r="42" spans="1:15" ht="25.5" customHeight="1" outlineLevel="3" x14ac:dyDescent="0.25">
      <c r="A42" s="161" t="s">
        <v>281</v>
      </c>
      <c r="B42" s="147" t="s">
        <v>407</v>
      </c>
      <c r="C42" s="178"/>
      <c r="D42" s="178"/>
      <c r="E42" s="178"/>
      <c r="F42" s="178"/>
      <c r="G42" s="184"/>
      <c r="H42" s="184"/>
      <c r="I42" s="184"/>
      <c r="J42" s="184"/>
      <c r="K42" s="184"/>
      <c r="L42" s="184"/>
      <c r="M42" s="184"/>
      <c r="N42" s="184"/>
      <c r="O42" s="185">
        <f t="shared" si="5"/>
        <v>0</v>
      </c>
    </row>
    <row r="43" spans="1:15" ht="25.5" customHeight="1" outlineLevel="2" x14ac:dyDescent="0.25">
      <c r="A43" s="157" t="s">
        <v>101</v>
      </c>
      <c r="B43" s="146"/>
      <c r="C43" s="49">
        <f>SUM(C44:C50)</f>
        <v>0</v>
      </c>
      <c r="D43" s="49">
        <f t="shared" ref="D43:N43" si="16">SUM(D44:D50)</f>
        <v>0</v>
      </c>
      <c r="E43" s="49">
        <f t="shared" si="16"/>
        <v>0</v>
      </c>
      <c r="F43" s="49">
        <f t="shared" si="16"/>
        <v>0</v>
      </c>
      <c r="G43" s="49">
        <f t="shared" si="16"/>
        <v>0</v>
      </c>
      <c r="H43" s="49">
        <f t="shared" si="16"/>
        <v>0</v>
      </c>
      <c r="I43" s="49">
        <f t="shared" si="16"/>
        <v>0</v>
      </c>
      <c r="J43" s="49">
        <f t="shared" si="16"/>
        <v>0</v>
      </c>
      <c r="K43" s="49">
        <f t="shared" si="16"/>
        <v>0</v>
      </c>
      <c r="L43" s="49">
        <f t="shared" si="16"/>
        <v>0</v>
      </c>
      <c r="M43" s="49">
        <f t="shared" si="16"/>
        <v>0</v>
      </c>
      <c r="N43" s="49">
        <f t="shared" si="16"/>
        <v>0</v>
      </c>
      <c r="O43" s="49">
        <f>SUM(O44:O50)</f>
        <v>0</v>
      </c>
    </row>
    <row r="44" spans="1:15" ht="25.5" customHeight="1" outlineLevel="3" x14ac:dyDescent="0.25">
      <c r="A44" s="161" t="s">
        <v>318</v>
      </c>
      <c r="B44" s="147" t="s">
        <v>408</v>
      </c>
      <c r="C44" s="178"/>
      <c r="D44" s="178"/>
      <c r="E44" s="178"/>
      <c r="F44" s="178"/>
      <c r="G44" s="186"/>
      <c r="H44" s="186"/>
      <c r="I44" s="186"/>
      <c r="J44" s="186"/>
      <c r="K44" s="186"/>
      <c r="L44" s="186"/>
      <c r="M44" s="186"/>
      <c r="N44" s="186"/>
      <c r="O44" s="185">
        <f t="shared" si="5"/>
        <v>0</v>
      </c>
    </row>
    <row r="45" spans="1:15" ht="25.5" customHeight="1" outlineLevel="3" x14ac:dyDescent="0.25">
      <c r="A45" s="161" t="s">
        <v>322</v>
      </c>
      <c r="B45" s="147" t="s">
        <v>409</v>
      </c>
      <c r="C45" s="178"/>
      <c r="D45" s="178"/>
      <c r="E45" s="178"/>
      <c r="F45" s="178"/>
      <c r="G45" s="186"/>
      <c r="H45" s="186"/>
      <c r="I45" s="186"/>
      <c r="J45" s="186"/>
      <c r="K45" s="186"/>
      <c r="L45" s="186"/>
      <c r="M45" s="186"/>
      <c r="N45" s="186"/>
      <c r="O45" s="185">
        <f t="shared" si="5"/>
        <v>0</v>
      </c>
    </row>
    <row r="46" spans="1:15" ht="25.5" customHeight="1" outlineLevel="3" x14ac:dyDescent="0.25">
      <c r="A46" s="161" t="s">
        <v>323</v>
      </c>
      <c r="B46" s="147" t="s">
        <v>410</v>
      </c>
      <c r="C46" s="178"/>
      <c r="D46" s="178"/>
      <c r="E46" s="178"/>
      <c r="F46" s="178"/>
      <c r="G46" s="186"/>
      <c r="H46" s="186"/>
      <c r="I46" s="186"/>
      <c r="J46" s="186"/>
      <c r="K46" s="186"/>
      <c r="L46" s="186"/>
      <c r="M46" s="186"/>
      <c r="N46" s="186"/>
      <c r="O46" s="185">
        <f t="shared" si="5"/>
        <v>0</v>
      </c>
    </row>
    <row r="47" spans="1:15" ht="25.5" customHeight="1" outlineLevel="3" x14ac:dyDescent="0.25">
      <c r="A47" s="161" t="s">
        <v>319</v>
      </c>
      <c r="B47" s="147" t="s">
        <v>411</v>
      </c>
      <c r="C47" s="178"/>
      <c r="D47" s="178"/>
      <c r="E47" s="178"/>
      <c r="F47" s="178"/>
      <c r="G47" s="186"/>
      <c r="H47" s="186"/>
      <c r="I47" s="186"/>
      <c r="J47" s="186"/>
      <c r="K47" s="186"/>
      <c r="L47" s="186"/>
      <c r="M47" s="186"/>
      <c r="N47" s="186"/>
      <c r="O47" s="185">
        <f t="shared" si="5"/>
        <v>0</v>
      </c>
    </row>
    <row r="48" spans="1:15" ht="25.5" customHeight="1" outlineLevel="3" x14ac:dyDescent="0.25">
      <c r="A48" s="161" t="s">
        <v>320</v>
      </c>
      <c r="B48" s="147" t="s">
        <v>412</v>
      </c>
      <c r="C48" s="178"/>
      <c r="D48" s="178"/>
      <c r="E48" s="178"/>
      <c r="F48" s="178"/>
      <c r="G48" s="186"/>
      <c r="H48" s="186"/>
      <c r="I48" s="186"/>
      <c r="J48" s="186"/>
      <c r="K48" s="186"/>
      <c r="L48" s="186"/>
      <c r="M48" s="186"/>
      <c r="N48" s="186"/>
      <c r="O48" s="185">
        <f t="shared" si="5"/>
        <v>0</v>
      </c>
    </row>
    <row r="49" spans="1:15" ht="25.5" customHeight="1" outlineLevel="3" x14ac:dyDescent="0.25">
      <c r="A49" s="161" t="s">
        <v>321</v>
      </c>
      <c r="B49" s="147" t="s">
        <v>413</v>
      </c>
      <c r="C49" s="178"/>
      <c r="D49" s="178"/>
      <c r="E49" s="178"/>
      <c r="F49" s="178"/>
      <c r="G49" s="186"/>
      <c r="H49" s="186"/>
      <c r="I49" s="186"/>
      <c r="J49" s="186"/>
      <c r="K49" s="186"/>
      <c r="L49" s="186"/>
      <c r="M49" s="186"/>
      <c r="N49" s="186"/>
      <c r="O49" s="185">
        <f t="shared" si="5"/>
        <v>0</v>
      </c>
    </row>
    <row r="50" spans="1:15" ht="25.5" customHeight="1" outlineLevel="3" x14ac:dyDescent="0.25">
      <c r="A50" s="161" t="s">
        <v>324</v>
      </c>
      <c r="B50" s="147" t="s">
        <v>414</v>
      </c>
      <c r="C50" s="178"/>
      <c r="D50" s="178"/>
      <c r="E50" s="178"/>
      <c r="F50" s="178"/>
      <c r="G50" s="186"/>
      <c r="H50" s="186"/>
      <c r="I50" s="186"/>
      <c r="J50" s="186"/>
      <c r="K50" s="186"/>
      <c r="L50" s="186"/>
      <c r="M50" s="186"/>
      <c r="N50" s="186"/>
      <c r="O50" s="185">
        <f t="shared" si="5"/>
        <v>0</v>
      </c>
    </row>
    <row r="51" spans="1:15" ht="25.5" customHeight="1" outlineLevel="2" x14ac:dyDescent="0.25">
      <c r="A51" s="157" t="s">
        <v>121</v>
      </c>
      <c r="B51" s="146"/>
      <c r="C51" s="49">
        <f>SUM(C52:C54)</f>
        <v>0</v>
      </c>
      <c r="D51" s="49">
        <f t="shared" ref="D51:N51" si="17">SUM(D52:D54)</f>
        <v>0</v>
      </c>
      <c r="E51" s="49">
        <f t="shared" si="17"/>
        <v>0</v>
      </c>
      <c r="F51" s="49">
        <f t="shared" si="17"/>
        <v>0</v>
      </c>
      <c r="G51" s="49">
        <f t="shared" si="17"/>
        <v>0</v>
      </c>
      <c r="H51" s="49">
        <f t="shared" si="17"/>
        <v>0</v>
      </c>
      <c r="I51" s="49">
        <f t="shared" si="17"/>
        <v>0</v>
      </c>
      <c r="J51" s="49">
        <f t="shared" si="17"/>
        <v>0</v>
      </c>
      <c r="K51" s="49">
        <f t="shared" si="17"/>
        <v>0</v>
      </c>
      <c r="L51" s="49">
        <f t="shared" si="17"/>
        <v>0</v>
      </c>
      <c r="M51" s="49">
        <f t="shared" si="17"/>
        <v>0</v>
      </c>
      <c r="N51" s="49">
        <f t="shared" si="17"/>
        <v>0</v>
      </c>
      <c r="O51" s="49">
        <f>SUM(O52:O54)</f>
        <v>0</v>
      </c>
    </row>
    <row r="52" spans="1:15" ht="25.5" customHeight="1" outlineLevel="3" x14ac:dyDescent="0.25">
      <c r="A52" s="161" t="s">
        <v>122</v>
      </c>
      <c r="B52" s="147" t="s">
        <v>415</v>
      </c>
      <c r="C52" s="178"/>
      <c r="D52" s="178"/>
      <c r="E52" s="178"/>
      <c r="F52" s="178"/>
      <c r="G52" s="184"/>
      <c r="H52" s="184"/>
      <c r="I52" s="184"/>
      <c r="J52" s="184"/>
      <c r="K52" s="184"/>
      <c r="L52" s="184"/>
      <c r="M52" s="184"/>
      <c r="N52" s="184"/>
      <c r="O52" s="185">
        <f t="shared" si="5"/>
        <v>0</v>
      </c>
    </row>
    <row r="53" spans="1:15" ht="25.5" customHeight="1" outlineLevel="3" x14ac:dyDescent="0.25">
      <c r="A53" s="161" t="s">
        <v>346</v>
      </c>
      <c r="B53" s="147" t="s">
        <v>416</v>
      </c>
      <c r="C53" s="178"/>
      <c r="D53" s="178"/>
      <c r="E53" s="178"/>
      <c r="F53" s="178"/>
      <c r="G53" s="184"/>
      <c r="H53" s="184"/>
      <c r="I53" s="184"/>
      <c r="J53" s="184"/>
      <c r="K53" s="184"/>
      <c r="L53" s="184"/>
      <c r="M53" s="184"/>
      <c r="N53" s="184"/>
      <c r="O53" s="185">
        <f t="shared" ref="O53" si="18">SUM(C53:N53)</f>
        <v>0</v>
      </c>
    </row>
    <row r="54" spans="1:15" ht="25.5" customHeight="1" outlineLevel="3" x14ac:dyDescent="0.25">
      <c r="A54" s="63" t="s">
        <v>347</v>
      </c>
      <c r="B54" s="147" t="s">
        <v>417</v>
      </c>
      <c r="C54" s="178"/>
      <c r="D54" s="178"/>
      <c r="E54" s="178"/>
      <c r="F54" s="178"/>
      <c r="G54" s="184"/>
      <c r="H54" s="184"/>
      <c r="I54" s="184"/>
      <c r="J54" s="184"/>
      <c r="K54" s="184"/>
      <c r="L54" s="184"/>
      <c r="M54" s="184"/>
      <c r="N54" s="184"/>
      <c r="O54" s="185">
        <f t="shared" ref="O54" si="19">SUM(C54:N54)</f>
        <v>0</v>
      </c>
    </row>
    <row r="55" spans="1:15" ht="25.5" customHeight="1" outlineLevel="2" x14ac:dyDescent="0.25">
      <c r="A55" s="157" t="s">
        <v>102</v>
      </c>
      <c r="B55" s="146"/>
      <c r="C55" s="49">
        <f>C56</f>
        <v>0</v>
      </c>
      <c r="D55" s="49">
        <f t="shared" ref="D55:O55" si="20">D56</f>
        <v>0</v>
      </c>
      <c r="E55" s="49">
        <f t="shared" si="20"/>
        <v>0</v>
      </c>
      <c r="F55" s="49">
        <f t="shared" si="20"/>
        <v>0</v>
      </c>
      <c r="G55" s="49">
        <f t="shared" si="20"/>
        <v>0</v>
      </c>
      <c r="H55" s="49">
        <f t="shared" si="20"/>
        <v>0</v>
      </c>
      <c r="I55" s="49">
        <f t="shared" si="20"/>
        <v>0</v>
      </c>
      <c r="J55" s="49">
        <f t="shared" si="20"/>
        <v>0</v>
      </c>
      <c r="K55" s="49">
        <f t="shared" si="20"/>
        <v>0</v>
      </c>
      <c r="L55" s="49">
        <f t="shared" si="20"/>
        <v>0</v>
      </c>
      <c r="M55" s="49">
        <f t="shared" si="20"/>
        <v>0</v>
      </c>
      <c r="N55" s="49">
        <f t="shared" si="20"/>
        <v>0</v>
      </c>
      <c r="O55" s="49">
        <f t="shared" si="20"/>
        <v>0</v>
      </c>
    </row>
    <row r="56" spans="1:15" ht="25.5" customHeight="1" outlineLevel="3" x14ac:dyDescent="0.25">
      <c r="A56" s="161" t="s">
        <v>123</v>
      </c>
      <c r="B56" s="147"/>
      <c r="C56" s="184">
        <f t="shared" ref="C56:O56" si="21">SUM(C57:C57)</f>
        <v>0</v>
      </c>
      <c r="D56" s="184">
        <f t="shared" si="21"/>
        <v>0</v>
      </c>
      <c r="E56" s="184">
        <f t="shared" si="21"/>
        <v>0</v>
      </c>
      <c r="F56" s="184">
        <f t="shared" si="21"/>
        <v>0</v>
      </c>
      <c r="G56" s="184">
        <f t="shared" si="21"/>
        <v>0</v>
      </c>
      <c r="H56" s="184">
        <f t="shared" si="21"/>
        <v>0</v>
      </c>
      <c r="I56" s="184">
        <f t="shared" si="21"/>
        <v>0</v>
      </c>
      <c r="J56" s="184">
        <f t="shared" si="21"/>
        <v>0</v>
      </c>
      <c r="K56" s="184">
        <f t="shared" si="21"/>
        <v>0</v>
      </c>
      <c r="L56" s="184">
        <f t="shared" si="21"/>
        <v>0</v>
      </c>
      <c r="M56" s="184">
        <f t="shared" si="21"/>
        <v>0</v>
      </c>
      <c r="N56" s="184">
        <f t="shared" si="21"/>
        <v>0</v>
      </c>
      <c r="O56" s="184">
        <f t="shared" si="21"/>
        <v>0</v>
      </c>
    </row>
    <row r="57" spans="1:15" ht="25.5" customHeight="1" outlineLevel="3" x14ac:dyDescent="0.25">
      <c r="A57" s="65" t="s">
        <v>232</v>
      </c>
      <c r="B57" s="148" t="s">
        <v>418</v>
      </c>
      <c r="C57" s="178"/>
      <c r="D57" s="178"/>
      <c r="E57" s="178"/>
      <c r="F57" s="178"/>
      <c r="G57" s="184"/>
      <c r="H57" s="184"/>
      <c r="I57" s="184"/>
      <c r="J57" s="184"/>
      <c r="K57" s="184"/>
      <c r="L57" s="184"/>
      <c r="M57" s="184"/>
      <c r="N57" s="184"/>
      <c r="O57" s="184">
        <f t="shared" ref="O57" si="22">SUM(C57:N57)</f>
        <v>0</v>
      </c>
    </row>
    <row r="58" spans="1:15" ht="25.5" customHeight="1" outlineLevel="2" x14ac:dyDescent="0.25">
      <c r="A58" s="157" t="s">
        <v>103</v>
      </c>
      <c r="B58" s="146"/>
      <c r="C58" s="49">
        <f>SUM(C59)</f>
        <v>0</v>
      </c>
      <c r="D58" s="49">
        <f t="shared" ref="D58:O58" si="23">SUM(D59)</f>
        <v>0</v>
      </c>
      <c r="E58" s="49">
        <f t="shared" si="23"/>
        <v>0</v>
      </c>
      <c r="F58" s="49">
        <f t="shared" si="23"/>
        <v>0</v>
      </c>
      <c r="G58" s="49">
        <f t="shared" si="23"/>
        <v>0</v>
      </c>
      <c r="H58" s="49">
        <f t="shared" si="23"/>
        <v>0</v>
      </c>
      <c r="I58" s="49">
        <f t="shared" si="23"/>
        <v>0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0</v>
      </c>
      <c r="N58" s="49">
        <f t="shared" si="23"/>
        <v>0</v>
      </c>
      <c r="O58" s="49">
        <f t="shared" si="23"/>
        <v>0</v>
      </c>
    </row>
    <row r="59" spans="1:15" ht="25.5" customHeight="1" outlineLevel="3" x14ac:dyDescent="0.25">
      <c r="A59" s="160" t="s">
        <v>124</v>
      </c>
      <c r="B59" s="147" t="s">
        <v>419</v>
      </c>
      <c r="C59" s="178"/>
      <c r="D59" s="178"/>
      <c r="E59" s="178"/>
      <c r="F59" s="178"/>
      <c r="G59" s="184"/>
      <c r="H59" s="184"/>
      <c r="I59" s="184"/>
      <c r="J59" s="184"/>
      <c r="K59" s="184"/>
      <c r="L59" s="184"/>
      <c r="M59" s="184"/>
      <c r="N59" s="184"/>
      <c r="O59" s="185">
        <f t="shared" si="5"/>
        <v>0</v>
      </c>
    </row>
    <row r="60" spans="1:15" ht="25.5" customHeight="1" outlineLevel="2" x14ac:dyDescent="0.25">
      <c r="A60" s="157" t="s">
        <v>104</v>
      </c>
      <c r="B60" s="146"/>
      <c r="C60" s="49">
        <f>SUM(C61)</f>
        <v>0</v>
      </c>
      <c r="D60" s="49">
        <f t="shared" ref="D60:O60" si="24">SUM(D61)</f>
        <v>0</v>
      </c>
      <c r="E60" s="49">
        <f t="shared" si="24"/>
        <v>0</v>
      </c>
      <c r="F60" s="49">
        <f t="shared" si="24"/>
        <v>0</v>
      </c>
      <c r="G60" s="49">
        <f t="shared" si="24"/>
        <v>0</v>
      </c>
      <c r="H60" s="49">
        <f t="shared" si="24"/>
        <v>0</v>
      </c>
      <c r="I60" s="49">
        <f t="shared" si="24"/>
        <v>0</v>
      </c>
      <c r="J60" s="49">
        <f t="shared" si="24"/>
        <v>0</v>
      </c>
      <c r="K60" s="49">
        <f t="shared" si="24"/>
        <v>0</v>
      </c>
      <c r="L60" s="49">
        <f t="shared" si="24"/>
        <v>0</v>
      </c>
      <c r="M60" s="49">
        <f t="shared" si="24"/>
        <v>0</v>
      </c>
      <c r="N60" s="49">
        <f t="shared" si="24"/>
        <v>0</v>
      </c>
      <c r="O60" s="49">
        <f t="shared" si="24"/>
        <v>0</v>
      </c>
    </row>
    <row r="61" spans="1:15" ht="25.5" customHeight="1" outlineLevel="3" x14ac:dyDescent="0.25">
      <c r="A61" s="160" t="s">
        <v>125</v>
      </c>
      <c r="B61" s="147" t="s">
        <v>420</v>
      </c>
      <c r="C61" s="178"/>
      <c r="D61" s="178"/>
      <c r="E61" s="178"/>
      <c r="F61" s="178"/>
      <c r="G61" s="184"/>
      <c r="H61" s="184"/>
      <c r="I61" s="184"/>
      <c r="J61" s="184"/>
      <c r="K61" s="184"/>
      <c r="L61" s="184"/>
      <c r="M61" s="184"/>
      <c r="N61" s="184"/>
      <c r="O61" s="185">
        <f t="shared" si="5"/>
        <v>0</v>
      </c>
    </row>
    <row r="62" spans="1:15" ht="25.5" customHeight="1" outlineLevel="2" x14ac:dyDescent="0.25">
      <c r="A62" s="157" t="s">
        <v>126</v>
      </c>
      <c r="B62" s="146"/>
      <c r="C62" s="49">
        <f t="shared" ref="C62:O62" si="25">SUM(C63:C72)</f>
        <v>0</v>
      </c>
      <c r="D62" s="49">
        <f t="shared" si="25"/>
        <v>0</v>
      </c>
      <c r="E62" s="49">
        <f t="shared" si="25"/>
        <v>0</v>
      </c>
      <c r="F62" s="49">
        <f t="shared" si="25"/>
        <v>0</v>
      </c>
      <c r="G62" s="49">
        <f t="shared" si="25"/>
        <v>0</v>
      </c>
      <c r="H62" s="49">
        <f t="shared" si="25"/>
        <v>0</v>
      </c>
      <c r="I62" s="49">
        <f t="shared" si="25"/>
        <v>0</v>
      </c>
      <c r="J62" s="49">
        <f t="shared" si="25"/>
        <v>0</v>
      </c>
      <c r="K62" s="49">
        <f t="shared" si="25"/>
        <v>0</v>
      </c>
      <c r="L62" s="49">
        <f t="shared" si="25"/>
        <v>0</v>
      </c>
      <c r="M62" s="49">
        <f t="shared" si="25"/>
        <v>0</v>
      </c>
      <c r="N62" s="49">
        <f t="shared" si="25"/>
        <v>0</v>
      </c>
      <c r="O62" s="49">
        <f t="shared" si="25"/>
        <v>0</v>
      </c>
    </row>
    <row r="63" spans="1:15" ht="25.5" customHeight="1" outlineLevel="3" x14ac:dyDescent="0.25">
      <c r="A63" s="161" t="s">
        <v>127</v>
      </c>
      <c r="B63" s="147" t="s">
        <v>421</v>
      </c>
      <c r="C63" s="178"/>
      <c r="D63" s="178"/>
      <c r="E63" s="178"/>
      <c r="F63" s="178"/>
      <c r="G63" s="184"/>
      <c r="H63" s="184"/>
      <c r="I63" s="184"/>
      <c r="J63" s="184"/>
      <c r="K63" s="184"/>
      <c r="L63" s="184"/>
      <c r="M63" s="184"/>
      <c r="N63" s="184"/>
      <c r="O63" s="185">
        <f t="shared" si="5"/>
        <v>0</v>
      </c>
    </row>
    <row r="64" spans="1:15" ht="25.5" customHeight="1" outlineLevel="3" x14ac:dyDescent="0.25">
      <c r="A64" s="161" t="s">
        <v>128</v>
      </c>
      <c r="B64" s="147" t="s">
        <v>422</v>
      </c>
      <c r="C64" s="178"/>
      <c r="D64" s="178"/>
      <c r="E64" s="178"/>
      <c r="F64" s="178"/>
      <c r="G64" s="184"/>
      <c r="H64" s="184"/>
      <c r="I64" s="184"/>
      <c r="J64" s="184"/>
      <c r="K64" s="184"/>
      <c r="L64" s="184"/>
      <c r="M64" s="184"/>
      <c r="N64" s="184"/>
      <c r="O64" s="185">
        <f t="shared" si="5"/>
        <v>0</v>
      </c>
    </row>
    <row r="65" spans="1:15" ht="25.5" customHeight="1" outlineLevel="3" x14ac:dyDescent="0.25">
      <c r="A65" s="161" t="s">
        <v>165</v>
      </c>
      <c r="B65" s="148" t="s">
        <v>423</v>
      </c>
      <c r="C65" s="178"/>
      <c r="D65" s="178"/>
      <c r="E65" s="178"/>
      <c r="F65" s="178"/>
      <c r="G65" s="184"/>
      <c r="H65" s="184"/>
      <c r="I65" s="184"/>
      <c r="J65" s="184"/>
      <c r="K65" s="184"/>
      <c r="L65" s="184"/>
      <c r="M65" s="184"/>
      <c r="N65" s="184"/>
      <c r="O65" s="185">
        <f t="shared" si="5"/>
        <v>0</v>
      </c>
    </row>
    <row r="66" spans="1:15" ht="25.5" customHeight="1" outlineLevel="3" x14ac:dyDescent="0.25">
      <c r="A66" s="63" t="s">
        <v>353</v>
      </c>
      <c r="B66" s="147" t="s">
        <v>424</v>
      </c>
      <c r="C66" s="178"/>
      <c r="D66" s="178"/>
      <c r="E66" s="178"/>
      <c r="F66" s="178"/>
      <c r="G66" s="184"/>
      <c r="H66" s="184"/>
      <c r="I66" s="184"/>
      <c r="J66" s="184"/>
      <c r="K66" s="184"/>
      <c r="L66" s="184"/>
      <c r="M66" s="184"/>
      <c r="N66" s="184"/>
      <c r="O66" s="185">
        <f t="shared" si="5"/>
        <v>0</v>
      </c>
    </row>
    <row r="67" spans="1:15" ht="25.5" customHeight="1" outlineLevel="3" x14ac:dyDescent="0.25">
      <c r="A67" s="163" t="s">
        <v>354</v>
      </c>
      <c r="B67" s="147" t="s">
        <v>425</v>
      </c>
      <c r="C67" s="178"/>
      <c r="D67" s="178"/>
      <c r="E67" s="178"/>
      <c r="F67" s="178"/>
      <c r="G67" s="184"/>
      <c r="H67" s="184"/>
      <c r="I67" s="184"/>
      <c r="J67" s="184"/>
      <c r="K67" s="184"/>
      <c r="L67" s="184"/>
      <c r="M67" s="184"/>
      <c r="N67" s="184"/>
      <c r="O67" s="185">
        <f t="shared" si="5"/>
        <v>0</v>
      </c>
    </row>
    <row r="68" spans="1:15" ht="25.5" customHeight="1" outlineLevel="3" x14ac:dyDescent="0.25">
      <c r="A68" s="63" t="s">
        <v>161</v>
      </c>
      <c r="B68" s="147" t="s">
        <v>426</v>
      </c>
      <c r="C68" s="178"/>
      <c r="D68" s="178"/>
      <c r="E68" s="178"/>
      <c r="F68" s="178"/>
      <c r="G68" s="184"/>
      <c r="H68" s="184"/>
      <c r="I68" s="184"/>
      <c r="J68" s="184"/>
      <c r="K68" s="184"/>
      <c r="L68" s="184"/>
      <c r="M68" s="184"/>
      <c r="N68" s="184"/>
      <c r="O68" s="185">
        <f t="shared" si="5"/>
        <v>0</v>
      </c>
    </row>
    <row r="69" spans="1:15" ht="25.5" customHeight="1" outlineLevel="3" x14ac:dyDescent="0.25">
      <c r="A69" s="63" t="s">
        <v>160</v>
      </c>
      <c r="B69" s="147" t="s">
        <v>427</v>
      </c>
      <c r="C69" s="178"/>
      <c r="D69" s="178"/>
      <c r="E69" s="178"/>
      <c r="F69" s="178"/>
      <c r="G69" s="184"/>
      <c r="H69" s="184"/>
      <c r="I69" s="184"/>
      <c r="J69" s="184"/>
      <c r="K69" s="184"/>
      <c r="L69" s="184"/>
      <c r="M69" s="184"/>
      <c r="N69" s="184"/>
      <c r="O69" s="185">
        <f t="shared" si="5"/>
        <v>0</v>
      </c>
    </row>
    <row r="70" spans="1:15" ht="25.5" customHeight="1" outlineLevel="3" x14ac:dyDescent="0.25">
      <c r="A70" s="63" t="s">
        <v>257</v>
      </c>
      <c r="B70" s="147" t="s">
        <v>428</v>
      </c>
      <c r="C70" s="178"/>
      <c r="D70" s="178"/>
      <c r="E70" s="178"/>
      <c r="F70" s="178"/>
      <c r="G70" s="184"/>
      <c r="H70" s="184"/>
      <c r="I70" s="184"/>
      <c r="J70" s="184"/>
      <c r="K70" s="184"/>
      <c r="L70" s="184"/>
      <c r="M70" s="184"/>
      <c r="N70" s="184"/>
      <c r="O70" s="185">
        <f t="shared" si="5"/>
        <v>0</v>
      </c>
    </row>
    <row r="71" spans="1:15" ht="25.5" customHeight="1" outlineLevel="3" x14ac:dyDescent="0.25">
      <c r="A71" s="63" t="s">
        <v>693</v>
      </c>
      <c r="B71" s="147" t="s">
        <v>694</v>
      </c>
      <c r="C71" s="178"/>
      <c r="D71" s="178"/>
      <c r="E71" s="178"/>
      <c r="F71" s="178"/>
      <c r="G71" s="184"/>
      <c r="H71" s="184"/>
      <c r="I71" s="184"/>
      <c r="J71" s="184"/>
      <c r="K71" s="184"/>
      <c r="L71" s="184"/>
      <c r="M71" s="184"/>
      <c r="N71" s="184"/>
      <c r="O71" s="185">
        <f t="shared" si="5"/>
        <v>0</v>
      </c>
    </row>
    <row r="72" spans="1:15" ht="25.5" customHeight="1" outlineLevel="3" x14ac:dyDescent="0.25">
      <c r="A72" s="63" t="s">
        <v>158</v>
      </c>
      <c r="B72" s="147" t="s">
        <v>429</v>
      </c>
      <c r="C72" s="178"/>
      <c r="D72" s="178"/>
      <c r="E72" s="178"/>
      <c r="F72" s="178"/>
      <c r="G72" s="184"/>
      <c r="H72" s="184"/>
      <c r="I72" s="184"/>
      <c r="J72" s="184"/>
      <c r="K72" s="184"/>
      <c r="L72" s="184"/>
      <c r="M72" s="184"/>
      <c r="N72" s="184"/>
      <c r="O72" s="185">
        <f t="shared" si="5"/>
        <v>0</v>
      </c>
    </row>
    <row r="73" spans="1:15" ht="25.5" customHeight="1" outlineLevel="1" x14ac:dyDescent="0.25">
      <c r="A73" s="58" t="s">
        <v>49</v>
      </c>
      <c r="B73" s="146"/>
      <c r="C73" s="52">
        <f t="shared" ref="C73:O73" si="26">SUM(C74,C117,C120,C124,C126,C138,C140,C142,C146,C155,C172)</f>
        <v>0</v>
      </c>
      <c r="D73" s="52">
        <f t="shared" si="26"/>
        <v>0</v>
      </c>
      <c r="E73" s="52">
        <f t="shared" si="26"/>
        <v>0</v>
      </c>
      <c r="F73" s="52">
        <f t="shared" si="26"/>
        <v>0</v>
      </c>
      <c r="G73" s="52">
        <f t="shared" si="26"/>
        <v>0</v>
      </c>
      <c r="H73" s="52">
        <f t="shared" si="26"/>
        <v>0</v>
      </c>
      <c r="I73" s="52">
        <f t="shared" si="26"/>
        <v>0</v>
      </c>
      <c r="J73" s="52">
        <f t="shared" si="26"/>
        <v>0</v>
      </c>
      <c r="K73" s="52">
        <f t="shared" si="26"/>
        <v>0</v>
      </c>
      <c r="L73" s="52">
        <f t="shared" si="26"/>
        <v>0</v>
      </c>
      <c r="M73" s="52">
        <f t="shared" si="26"/>
        <v>0</v>
      </c>
      <c r="N73" s="52">
        <f t="shared" si="26"/>
        <v>0</v>
      </c>
      <c r="O73" s="52">
        <f t="shared" si="26"/>
        <v>0</v>
      </c>
    </row>
    <row r="74" spans="1:15" ht="25.5" customHeight="1" outlineLevel="2" x14ac:dyDescent="0.25">
      <c r="A74" s="157" t="s">
        <v>50</v>
      </c>
      <c r="B74" s="146"/>
      <c r="C74" s="49">
        <f t="shared" ref="C74:O74" si="27">SUM(C75:C116)</f>
        <v>0</v>
      </c>
      <c r="D74" s="49">
        <f t="shared" si="27"/>
        <v>0</v>
      </c>
      <c r="E74" s="49">
        <f t="shared" si="27"/>
        <v>0</v>
      </c>
      <c r="F74" s="49">
        <f t="shared" si="27"/>
        <v>0</v>
      </c>
      <c r="G74" s="49">
        <f t="shared" si="27"/>
        <v>0</v>
      </c>
      <c r="H74" s="49">
        <f t="shared" si="27"/>
        <v>0</v>
      </c>
      <c r="I74" s="49">
        <f t="shared" si="27"/>
        <v>0</v>
      </c>
      <c r="J74" s="49">
        <f t="shared" si="27"/>
        <v>0</v>
      </c>
      <c r="K74" s="49">
        <f t="shared" si="27"/>
        <v>0</v>
      </c>
      <c r="L74" s="49">
        <f t="shared" si="27"/>
        <v>0</v>
      </c>
      <c r="M74" s="49">
        <f t="shared" si="27"/>
        <v>0</v>
      </c>
      <c r="N74" s="49">
        <f t="shared" si="27"/>
        <v>0</v>
      </c>
      <c r="O74" s="49">
        <f t="shared" si="27"/>
        <v>0</v>
      </c>
    </row>
    <row r="75" spans="1:15" ht="25.5" customHeight="1" outlineLevel="3" x14ac:dyDescent="0.25">
      <c r="A75" s="162" t="s">
        <v>131</v>
      </c>
      <c r="B75" s="147" t="s">
        <v>430</v>
      </c>
      <c r="C75" s="178"/>
      <c r="D75" s="178"/>
      <c r="E75" s="178"/>
      <c r="F75" s="178"/>
      <c r="G75" s="184"/>
      <c r="H75" s="184"/>
      <c r="I75" s="184"/>
      <c r="J75" s="184"/>
      <c r="K75" s="184"/>
      <c r="L75" s="184"/>
      <c r="M75" s="184"/>
      <c r="N75" s="184"/>
      <c r="O75" s="185">
        <f t="shared" ref="O75:O116" si="28">SUM(C75:N75)</f>
        <v>0</v>
      </c>
    </row>
    <row r="76" spans="1:15" ht="25.5" customHeight="1" outlineLevel="3" x14ac:dyDescent="0.25">
      <c r="A76" s="161" t="s">
        <v>198</v>
      </c>
      <c r="B76" s="148" t="s">
        <v>431</v>
      </c>
      <c r="C76" s="178"/>
      <c r="D76" s="178"/>
      <c r="E76" s="178"/>
      <c r="F76" s="178"/>
      <c r="G76" s="184"/>
      <c r="H76" s="184"/>
      <c r="I76" s="184"/>
      <c r="J76" s="184"/>
      <c r="K76" s="184"/>
      <c r="L76" s="184"/>
      <c r="M76" s="184"/>
      <c r="N76" s="184"/>
      <c r="O76" s="185">
        <f t="shared" si="28"/>
        <v>0</v>
      </c>
    </row>
    <row r="77" spans="1:15" ht="25.5" customHeight="1" outlineLevel="3" x14ac:dyDescent="0.25">
      <c r="A77" s="161" t="s">
        <v>230</v>
      </c>
      <c r="B77" s="148" t="s">
        <v>432</v>
      </c>
      <c r="C77" s="178"/>
      <c r="D77" s="178"/>
      <c r="E77" s="178"/>
      <c r="F77" s="178"/>
      <c r="G77" s="184"/>
      <c r="H77" s="184"/>
      <c r="I77" s="184"/>
      <c r="J77" s="184"/>
      <c r="K77" s="184"/>
      <c r="L77" s="184"/>
      <c r="M77" s="184"/>
      <c r="N77" s="184"/>
      <c r="O77" s="185">
        <f t="shared" si="28"/>
        <v>0</v>
      </c>
    </row>
    <row r="78" spans="1:15" ht="25.5" customHeight="1" outlineLevel="3" x14ac:dyDescent="0.25">
      <c r="A78" s="164" t="s">
        <v>132</v>
      </c>
      <c r="B78" s="148" t="s">
        <v>433</v>
      </c>
      <c r="C78" s="178"/>
      <c r="D78" s="178"/>
      <c r="E78" s="178"/>
      <c r="F78" s="178"/>
      <c r="G78" s="185"/>
      <c r="H78" s="185"/>
      <c r="I78" s="185"/>
      <c r="J78" s="185"/>
      <c r="K78" s="184"/>
      <c r="L78" s="184"/>
      <c r="M78" s="184"/>
      <c r="N78" s="184"/>
      <c r="O78" s="185">
        <f t="shared" si="28"/>
        <v>0</v>
      </c>
    </row>
    <row r="79" spans="1:15" ht="25.5" customHeight="1" outlineLevel="3" x14ac:dyDescent="0.25">
      <c r="A79" s="165" t="s">
        <v>133</v>
      </c>
      <c r="B79" s="147" t="s">
        <v>434</v>
      </c>
      <c r="C79" s="178"/>
      <c r="D79" s="178"/>
      <c r="E79" s="178"/>
      <c r="F79" s="178"/>
      <c r="G79" s="184"/>
      <c r="H79" s="184"/>
      <c r="I79" s="184"/>
      <c r="J79" s="184"/>
      <c r="K79" s="184"/>
      <c r="L79" s="184"/>
      <c r="M79" s="184"/>
      <c r="N79" s="184"/>
      <c r="O79" s="185">
        <f t="shared" si="28"/>
        <v>0</v>
      </c>
    </row>
    <row r="80" spans="1:15" ht="25.5" customHeight="1" outlineLevel="3" x14ac:dyDescent="0.25">
      <c r="A80" s="165" t="s">
        <v>266</v>
      </c>
      <c r="B80" s="147" t="s">
        <v>435</v>
      </c>
      <c r="C80" s="178"/>
      <c r="D80" s="178"/>
      <c r="E80" s="178"/>
      <c r="F80" s="178"/>
      <c r="G80" s="184"/>
      <c r="H80" s="184"/>
      <c r="I80" s="184"/>
      <c r="J80" s="184"/>
      <c r="K80" s="184"/>
      <c r="L80" s="184"/>
      <c r="M80" s="184"/>
      <c r="N80" s="184"/>
      <c r="O80" s="185">
        <f t="shared" si="28"/>
        <v>0</v>
      </c>
    </row>
    <row r="81" spans="1:15" ht="25.5" customHeight="1" outlineLevel="3" x14ac:dyDescent="0.25">
      <c r="A81" s="164" t="s">
        <v>626</v>
      </c>
      <c r="B81" s="148" t="s">
        <v>436</v>
      </c>
      <c r="C81" s="178"/>
      <c r="D81" s="178"/>
      <c r="E81" s="178"/>
      <c r="F81" s="178"/>
      <c r="G81" s="184"/>
      <c r="H81" s="184"/>
      <c r="I81" s="184"/>
      <c r="J81" s="184"/>
      <c r="K81" s="184"/>
      <c r="L81" s="184"/>
      <c r="M81" s="184"/>
      <c r="N81" s="184"/>
      <c r="O81" s="185">
        <f t="shared" si="28"/>
        <v>0</v>
      </c>
    </row>
    <row r="82" spans="1:15" ht="25.5" customHeight="1" outlineLevel="3" x14ac:dyDescent="0.25">
      <c r="A82" s="165" t="s">
        <v>134</v>
      </c>
      <c r="B82" s="147" t="s">
        <v>437</v>
      </c>
      <c r="C82" s="178"/>
      <c r="D82" s="178"/>
      <c r="E82" s="178"/>
      <c r="F82" s="178"/>
      <c r="G82" s="184"/>
      <c r="H82" s="184"/>
      <c r="I82" s="184"/>
      <c r="J82" s="184"/>
      <c r="K82" s="184"/>
      <c r="L82" s="184"/>
      <c r="M82" s="184"/>
      <c r="N82" s="184"/>
      <c r="O82" s="185">
        <f t="shared" si="28"/>
        <v>0</v>
      </c>
    </row>
    <row r="83" spans="1:15" ht="36" outlineLevel="3" x14ac:dyDescent="0.25">
      <c r="A83" s="161" t="s">
        <v>139</v>
      </c>
      <c r="B83" s="148" t="s">
        <v>438</v>
      </c>
      <c r="C83" s="178"/>
      <c r="D83" s="178"/>
      <c r="E83" s="178"/>
      <c r="F83" s="178"/>
      <c r="G83" s="178"/>
      <c r="H83" s="178"/>
      <c r="I83" s="178"/>
      <c r="J83" s="184"/>
      <c r="K83" s="184"/>
      <c r="L83" s="184"/>
      <c r="M83" s="184"/>
      <c r="N83" s="184"/>
      <c r="O83" s="185">
        <f t="shared" si="28"/>
        <v>0</v>
      </c>
    </row>
    <row r="84" spans="1:15" ht="25.5" customHeight="1" outlineLevel="3" x14ac:dyDescent="0.25">
      <c r="A84" s="165" t="s">
        <v>499</v>
      </c>
      <c r="B84" s="147" t="s">
        <v>439</v>
      </c>
      <c r="C84" s="178"/>
      <c r="D84" s="178"/>
      <c r="E84" s="178"/>
      <c r="F84" s="178"/>
      <c r="G84" s="178"/>
      <c r="H84" s="178"/>
      <c r="I84" s="178"/>
      <c r="J84" s="184"/>
      <c r="K84" s="184"/>
      <c r="L84" s="184"/>
      <c r="M84" s="184"/>
      <c r="N84" s="184"/>
      <c r="O84" s="185">
        <f t="shared" si="28"/>
        <v>0</v>
      </c>
    </row>
    <row r="85" spans="1:15" ht="25.5" customHeight="1" outlineLevel="3" x14ac:dyDescent="0.25">
      <c r="A85" s="165" t="s">
        <v>500</v>
      </c>
      <c r="B85" s="147" t="s">
        <v>440</v>
      </c>
      <c r="C85" s="178"/>
      <c r="D85" s="178"/>
      <c r="E85" s="178"/>
      <c r="F85" s="178"/>
      <c r="G85" s="184"/>
      <c r="H85" s="184"/>
      <c r="I85" s="184"/>
      <c r="J85" s="184"/>
      <c r="K85" s="184"/>
      <c r="L85" s="184"/>
      <c r="M85" s="184"/>
      <c r="N85" s="184"/>
      <c r="O85" s="185">
        <f t="shared" si="28"/>
        <v>0</v>
      </c>
    </row>
    <row r="86" spans="1:15" ht="25.5" customHeight="1" outlineLevel="3" x14ac:dyDescent="0.25">
      <c r="A86" s="161" t="s">
        <v>263</v>
      </c>
      <c r="B86" s="148" t="s">
        <v>441</v>
      </c>
      <c r="C86" s="178"/>
      <c r="D86" s="178"/>
      <c r="E86" s="178"/>
      <c r="F86" s="178"/>
      <c r="G86" s="178"/>
      <c r="H86" s="178"/>
      <c r="I86" s="178"/>
      <c r="J86" s="184"/>
      <c r="K86" s="184"/>
      <c r="L86" s="184"/>
      <c r="M86" s="184"/>
      <c r="N86" s="184"/>
      <c r="O86" s="185">
        <f t="shared" si="28"/>
        <v>0</v>
      </c>
    </row>
    <row r="87" spans="1:15" ht="25.5" customHeight="1" outlineLevel="3" x14ac:dyDescent="0.25">
      <c r="A87" s="165" t="s">
        <v>270</v>
      </c>
      <c r="B87" s="147" t="s">
        <v>442</v>
      </c>
      <c r="C87" s="178"/>
      <c r="D87" s="178"/>
      <c r="E87" s="178"/>
      <c r="F87" s="178"/>
      <c r="G87" s="184"/>
      <c r="H87" s="184"/>
      <c r="I87" s="184"/>
      <c r="J87" s="184"/>
      <c r="K87" s="184"/>
      <c r="L87" s="184"/>
      <c r="M87" s="184"/>
      <c r="N87" s="184"/>
      <c r="O87" s="185">
        <f t="shared" si="28"/>
        <v>0</v>
      </c>
    </row>
    <row r="88" spans="1:15" ht="48" outlineLevel="3" x14ac:dyDescent="0.25">
      <c r="A88" s="63" t="s">
        <v>294</v>
      </c>
      <c r="B88" s="148" t="s">
        <v>443</v>
      </c>
      <c r="C88" s="178"/>
      <c r="D88" s="178"/>
      <c r="E88" s="178"/>
      <c r="F88" s="178"/>
      <c r="G88" s="178"/>
      <c r="H88" s="178"/>
      <c r="I88" s="178"/>
      <c r="J88" s="184"/>
      <c r="K88" s="184"/>
      <c r="L88" s="184"/>
      <c r="M88" s="184"/>
      <c r="N88" s="184"/>
      <c r="O88" s="185">
        <f t="shared" si="28"/>
        <v>0</v>
      </c>
    </row>
    <row r="89" spans="1:15" ht="25.5" customHeight="1" outlineLevel="3" x14ac:dyDescent="0.25">
      <c r="A89" s="165" t="s">
        <v>501</v>
      </c>
      <c r="B89" s="147" t="s">
        <v>444</v>
      </c>
      <c r="C89" s="178"/>
      <c r="D89" s="178"/>
      <c r="E89" s="178"/>
      <c r="F89" s="178"/>
      <c r="G89" s="178"/>
      <c r="H89" s="178"/>
      <c r="I89" s="178"/>
      <c r="J89" s="184"/>
      <c r="K89" s="184"/>
      <c r="L89" s="184"/>
      <c r="M89" s="184"/>
      <c r="N89" s="184"/>
      <c r="O89" s="185">
        <f t="shared" si="28"/>
        <v>0</v>
      </c>
    </row>
    <row r="90" spans="1:15" ht="25.5" customHeight="1" outlineLevel="3" x14ac:dyDescent="0.25">
      <c r="A90" s="165" t="s">
        <v>722</v>
      </c>
      <c r="B90" s="147" t="s">
        <v>723</v>
      </c>
      <c r="C90" s="178"/>
      <c r="D90" s="178"/>
      <c r="E90" s="178"/>
      <c r="F90" s="178"/>
      <c r="G90" s="178"/>
      <c r="H90" s="178"/>
      <c r="I90" s="178"/>
      <c r="J90" s="184"/>
      <c r="K90" s="184"/>
      <c r="L90" s="184"/>
      <c r="M90" s="184"/>
      <c r="N90" s="184"/>
      <c r="O90" s="185">
        <f t="shared" si="28"/>
        <v>0</v>
      </c>
    </row>
    <row r="91" spans="1:15" ht="25.5" customHeight="1" outlineLevel="3" x14ac:dyDescent="0.25">
      <c r="A91" s="165" t="s">
        <v>712</v>
      </c>
      <c r="B91" s="147" t="s">
        <v>724</v>
      </c>
      <c r="C91" s="178"/>
      <c r="D91" s="178"/>
      <c r="E91" s="178"/>
      <c r="F91" s="178"/>
      <c r="G91" s="178"/>
      <c r="H91" s="178"/>
      <c r="I91" s="178"/>
      <c r="J91" s="184"/>
      <c r="K91" s="184"/>
      <c r="L91" s="184"/>
      <c r="M91" s="184"/>
      <c r="N91" s="184"/>
      <c r="O91" s="185">
        <f t="shared" si="28"/>
        <v>0</v>
      </c>
    </row>
    <row r="92" spans="1:15" ht="25.5" customHeight="1" outlineLevel="3" x14ac:dyDescent="0.25">
      <c r="A92" s="161" t="s">
        <v>508</v>
      </c>
      <c r="B92" s="148" t="s">
        <v>445</v>
      </c>
      <c r="C92" s="178"/>
      <c r="D92" s="178"/>
      <c r="E92" s="178"/>
      <c r="F92" s="178"/>
      <c r="G92" s="184"/>
      <c r="H92" s="184"/>
      <c r="I92" s="184"/>
      <c r="J92" s="184"/>
      <c r="K92" s="184"/>
      <c r="L92" s="184"/>
      <c r="M92" s="184"/>
      <c r="N92" s="184"/>
      <c r="O92" s="185">
        <f t="shared" si="28"/>
        <v>0</v>
      </c>
    </row>
    <row r="93" spans="1:15" ht="25.5" customHeight="1" outlineLevel="3" x14ac:dyDescent="0.25">
      <c r="A93" s="165" t="s">
        <v>308</v>
      </c>
      <c r="B93" s="147" t="s">
        <v>446</v>
      </c>
      <c r="C93" s="178"/>
      <c r="D93" s="178"/>
      <c r="E93" s="178"/>
      <c r="F93" s="178"/>
      <c r="G93" s="184"/>
      <c r="H93" s="184"/>
      <c r="I93" s="184"/>
      <c r="J93" s="184"/>
      <c r="K93" s="224"/>
      <c r="L93" s="184"/>
      <c r="M93" s="184"/>
      <c r="N93" s="184"/>
      <c r="O93" s="185">
        <f t="shared" si="28"/>
        <v>0</v>
      </c>
    </row>
    <row r="94" spans="1:15" ht="37.5" customHeight="1" outlineLevel="3" x14ac:dyDescent="0.25">
      <c r="A94" s="165" t="s">
        <v>502</v>
      </c>
      <c r="B94" s="147" t="s">
        <v>447</v>
      </c>
      <c r="C94" s="178"/>
      <c r="D94" s="178"/>
      <c r="E94" s="178"/>
      <c r="F94" s="178"/>
      <c r="G94" s="184"/>
      <c r="H94" s="184"/>
      <c r="I94" s="184"/>
      <c r="J94" s="184"/>
      <c r="K94" s="184"/>
      <c r="L94" s="184"/>
      <c r="M94" s="184"/>
      <c r="N94" s="184"/>
      <c r="O94" s="185">
        <f t="shared" si="28"/>
        <v>0</v>
      </c>
    </row>
    <row r="95" spans="1:15" ht="25.5" customHeight="1" outlineLevel="3" x14ac:dyDescent="0.25">
      <c r="A95" s="165" t="s">
        <v>503</v>
      </c>
      <c r="B95" s="147" t="s">
        <v>448</v>
      </c>
      <c r="C95" s="178"/>
      <c r="D95" s="178"/>
      <c r="E95" s="178"/>
      <c r="F95" s="178"/>
      <c r="G95" s="178"/>
      <c r="H95" s="178"/>
      <c r="I95" s="178"/>
      <c r="J95" s="184"/>
      <c r="K95" s="184"/>
      <c r="L95" s="184"/>
      <c r="M95" s="184"/>
      <c r="N95" s="184"/>
      <c r="O95" s="185">
        <f t="shared" si="28"/>
        <v>0</v>
      </c>
    </row>
    <row r="96" spans="1:15" ht="25.5" customHeight="1" outlineLevel="3" x14ac:dyDescent="0.25">
      <c r="A96" s="165" t="s">
        <v>309</v>
      </c>
      <c r="B96" s="147" t="s">
        <v>449</v>
      </c>
      <c r="C96" s="178"/>
      <c r="D96" s="178"/>
      <c r="E96" s="178"/>
      <c r="F96" s="178"/>
      <c r="G96" s="184"/>
      <c r="H96" s="184"/>
      <c r="I96" s="184"/>
      <c r="J96" s="184"/>
      <c r="K96" s="184"/>
      <c r="L96" s="184"/>
      <c r="M96" s="184"/>
      <c r="N96" s="184"/>
      <c r="O96" s="185">
        <f t="shared" si="28"/>
        <v>0</v>
      </c>
    </row>
    <row r="97" spans="1:15" ht="25.5" customHeight="1" outlineLevel="3" x14ac:dyDescent="0.25">
      <c r="A97" s="165" t="s">
        <v>310</v>
      </c>
      <c r="B97" s="147" t="s">
        <v>450</v>
      </c>
      <c r="C97" s="178"/>
      <c r="D97" s="178"/>
      <c r="E97" s="178"/>
      <c r="F97" s="178"/>
      <c r="G97" s="184"/>
      <c r="H97" s="184"/>
      <c r="I97" s="184"/>
      <c r="J97" s="184"/>
      <c r="K97" s="184"/>
      <c r="L97" s="184"/>
      <c r="M97" s="184"/>
      <c r="N97" s="184"/>
      <c r="O97" s="185">
        <f t="shared" si="28"/>
        <v>0</v>
      </c>
    </row>
    <row r="98" spans="1:15" ht="25.5" customHeight="1" outlineLevel="3" x14ac:dyDescent="0.25">
      <c r="A98" s="165" t="s">
        <v>504</v>
      </c>
      <c r="B98" s="147" t="s">
        <v>451</v>
      </c>
      <c r="C98" s="178"/>
      <c r="D98" s="178"/>
      <c r="E98" s="178"/>
      <c r="F98" s="178"/>
      <c r="G98" s="184"/>
      <c r="H98" s="184"/>
      <c r="I98" s="184"/>
      <c r="J98" s="184"/>
      <c r="K98" s="184"/>
      <c r="L98" s="184"/>
      <c r="M98" s="184"/>
      <c r="N98" s="184"/>
      <c r="O98" s="185">
        <f t="shared" si="28"/>
        <v>0</v>
      </c>
    </row>
    <row r="99" spans="1:15" ht="25.5" customHeight="1" outlineLevel="3" x14ac:dyDescent="0.25">
      <c r="A99" s="160" t="s">
        <v>326</v>
      </c>
      <c r="B99" s="147" t="s">
        <v>452</v>
      </c>
      <c r="C99" s="178"/>
      <c r="D99" s="178"/>
      <c r="E99" s="178"/>
      <c r="F99" s="178"/>
      <c r="G99" s="184"/>
      <c r="H99" s="184"/>
      <c r="I99" s="184"/>
      <c r="J99" s="184"/>
      <c r="K99" s="184"/>
      <c r="L99" s="184"/>
      <c r="M99" s="184"/>
      <c r="N99" s="184"/>
      <c r="O99" s="185">
        <f t="shared" si="28"/>
        <v>0</v>
      </c>
    </row>
    <row r="100" spans="1:15" ht="25.5" customHeight="1" outlineLevel="3" x14ac:dyDescent="0.25">
      <c r="A100" s="162" t="s">
        <v>327</v>
      </c>
      <c r="B100" s="147" t="s">
        <v>453</v>
      </c>
      <c r="C100" s="178"/>
      <c r="D100" s="178"/>
      <c r="E100" s="178"/>
      <c r="F100" s="178"/>
      <c r="G100" s="178"/>
      <c r="H100" s="178"/>
      <c r="I100" s="178"/>
      <c r="J100" s="184"/>
      <c r="K100" s="184"/>
      <c r="L100" s="184"/>
      <c r="M100" s="184"/>
      <c r="N100" s="184"/>
      <c r="O100" s="185">
        <f t="shared" si="28"/>
        <v>0</v>
      </c>
    </row>
    <row r="101" spans="1:15" ht="35.25" customHeight="1" outlineLevel="3" x14ac:dyDescent="0.25">
      <c r="A101" s="161" t="s">
        <v>713</v>
      </c>
      <c r="B101" s="147" t="s">
        <v>454</v>
      </c>
      <c r="C101" s="178"/>
      <c r="D101" s="178"/>
      <c r="E101" s="178"/>
      <c r="F101" s="178"/>
      <c r="G101" s="184"/>
      <c r="H101" s="184"/>
      <c r="I101" s="184"/>
      <c r="J101" s="184"/>
      <c r="K101" s="184"/>
      <c r="L101" s="184"/>
      <c r="M101" s="184"/>
      <c r="N101" s="184"/>
      <c r="O101" s="185">
        <f t="shared" si="28"/>
        <v>0</v>
      </c>
    </row>
    <row r="102" spans="1:15" ht="25.5" customHeight="1" outlineLevel="3" x14ac:dyDescent="0.25">
      <c r="A102" s="162" t="s">
        <v>704</v>
      </c>
      <c r="B102" s="147" t="s">
        <v>455</v>
      </c>
      <c r="C102" s="178"/>
      <c r="D102" s="178"/>
      <c r="E102" s="178"/>
      <c r="F102" s="178"/>
      <c r="G102" s="178"/>
      <c r="H102" s="178"/>
      <c r="I102" s="178"/>
      <c r="J102" s="184"/>
      <c r="K102" s="184"/>
      <c r="L102" s="184"/>
      <c r="M102" s="184"/>
      <c r="N102" s="184"/>
      <c r="O102" s="185">
        <f t="shared" si="28"/>
        <v>0</v>
      </c>
    </row>
    <row r="103" spans="1:15" ht="25.5" customHeight="1" outlineLevel="3" x14ac:dyDescent="0.25">
      <c r="A103" s="162" t="s">
        <v>344</v>
      </c>
      <c r="B103" s="147" t="s">
        <v>456</v>
      </c>
      <c r="C103" s="178"/>
      <c r="D103" s="178"/>
      <c r="E103" s="178"/>
      <c r="F103" s="178"/>
      <c r="G103" s="184"/>
      <c r="H103" s="184"/>
      <c r="I103" s="184"/>
      <c r="J103" s="184"/>
      <c r="K103" s="184"/>
      <c r="L103" s="184"/>
      <c r="M103" s="184"/>
      <c r="N103" s="184"/>
      <c r="O103" s="185">
        <f t="shared" si="28"/>
        <v>0</v>
      </c>
    </row>
    <row r="104" spans="1:15" ht="25.5" customHeight="1" outlineLevel="3" x14ac:dyDescent="0.25">
      <c r="A104" s="162" t="s">
        <v>668</v>
      </c>
      <c r="B104" s="147" t="s">
        <v>457</v>
      </c>
      <c r="C104" s="178"/>
      <c r="D104" s="178"/>
      <c r="E104" s="178"/>
      <c r="F104" s="178"/>
      <c r="G104" s="178"/>
      <c r="H104" s="178"/>
      <c r="I104" s="178"/>
      <c r="J104" s="184"/>
      <c r="K104" s="184"/>
      <c r="L104" s="184"/>
      <c r="M104" s="184"/>
      <c r="N104" s="184"/>
      <c r="O104" s="185">
        <f t="shared" si="28"/>
        <v>0</v>
      </c>
    </row>
    <row r="105" spans="1:15" ht="25.5" customHeight="1" outlineLevel="3" x14ac:dyDescent="0.25">
      <c r="A105" s="162" t="s">
        <v>669</v>
      </c>
      <c r="B105" s="147" t="s">
        <v>458</v>
      </c>
      <c r="C105" s="178"/>
      <c r="D105" s="178"/>
      <c r="E105" s="178"/>
      <c r="F105" s="178"/>
      <c r="G105" s="178"/>
      <c r="H105" s="178"/>
      <c r="I105" s="178"/>
      <c r="J105" s="184"/>
      <c r="K105" s="184"/>
      <c r="L105" s="184"/>
      <c r="M105" s="184"/>
      <c r="N105" s="184"/>
      <c r="O105" s="185">
        <f t="shared" si="28"/>
        <v>0</v>
      </c>
    </row>
    <row r="106" spans="1:15" ht="25.5" customHeight="1" outlineLevel="3" x14ac:dyDescent="0.25">
      <c r="A106" s="164" t="s">
        <v>627</v>
      </c>
      <c r="B106" s="147" t="s">
        <v>628</v>
      </c>
      <c r="C106" s="178"/>
      <c r="D106" s="178"/>
      <c r="E106" s="178"/>
      <c r="F106" s="178"/>
      <c r="G106" s="184"/>
      <c r="H106" s="184"/>
      <c r="I106" s="184"/>
      <c r="J106" s="184"/>
      <c r="K106" s="184"/>
      <c r="L106" s="184"/>
      <c r="M106" s="184"/>
      <c r="N106" s="184"/>
      <c r="O106" s="185">
        <f t="shared" si="28"/>
        <v>0</v>
      </c>
    </row>
    <row r="107" spans="1:15" ht="25.5" customHeight="1" outlineLevel="3" x14ac:dyDescent="0.25">
      <c r="A107" s="161" t="s">
        <v>640</v>
      </c>
      <c r="B107" s="147"/>
      <c r="C107" s="178"/>
      <c r="D107" s="178"/>
      <c r="E107" s="178"/>
      <c r="F107" s="178"/>
      <c r="G107" s="184"/>
      <c r="H107" s="184"/>
      <c r="I107" s="184"/>
      <c r="J107" s="184"/>
      <c r="K107" s="184"/>
      <c r="L107" s="184"/>
      <c r="M107" s="184"/>
      <c r="N107" s="184"/>
      <c r="O107" s="185">
        <f t="shared" si="28"/>
        <v>0</v>
      </c>
    </row>
    <row r="108" spans="1:15" ht="33" customHeight="1" outlineLevel="3" x14ac:dyDescent="0.25">
      <c r="A108" s="161" t="s">
        <v>654</v>
      </c>
      <c r="B108" s="147"/>
      <c r="C108" s="178"/>
      <c r="D108" s="178"/>
      <c r="E108" s="178"/>
      <c r="F108" s="178"/>
      <c r="G108" s="184"/>
      <c r="H108" s="184"/>
      <c r="I108" s="184"/>
      <c r="J108" s="184"/>
      <c r="K108" s="184"/>
      <c r="L108" s="184"/>
      <c r="M108" s="184"/>
      <c r="N108" s="184"/>
      <c r="O108" s="185">
        <f t="shared" si="28"/>
        <v>0</v>
      </c>
    </row>
    <row r="109" spans="1:15" ht="25.5" customHeight="1" outlineLevel="3" x14ac:dyDescent="0.25">
      <c r="A109" s="162" t="s">
        <v>653</v>
      </c>
      <c r="B109" s="147"/>
      <c r="C109" s="178"/>
      <c r="D109" s="178"/>
      <c r="E109" s="178"/>
      <c r="F109" s="178"/>
      <c r="G109" s="184"/>
      <c r="H109" s="184"/>
      <c r="I109" s="184"/>
      <c r="J109" s="184"/>
      <c r="K109" s="184"/>
      <c r="L109" s="184"/>
      <c r="M109" s="184"/>
      <c r="N109" s="184"/>
      <c r="O109" s="185">
        <f t="shared" si="28"/>
        <v>0</v>
      </c>
    </row>
    <row r="110" spans="1:15" ht="25.5" customHeight="1" outlineLevel="3" x14ac:dyDescent="0.25">
      <c r="A110" s="161" t="s">
        <v>665</v>
      </c>
      <c r="B110" s="147" t="s">
        <v>685</v>
      </c>
      <c r="C110" s="178"/>
      <c r="D110" s="178"/>
      <c r="E110" s="178"/>
      <c r="F110" s="178"/>
      <c r="G110" s="184"/>
      <c r="H110" s="184"/>
      <c r="I110" s="184"/>
      <c r="J110" s="184"/>
      <c r="K110" s="184"/>
      <c r="L110" s="184"/>
      <c r="M110" s="184"/>
      <c r="N110" s="184"/>
      <c r="O110" s="185">
        <f t="shared" si="28"/>
        <v>0</v>
      </c>
    </row>
    <row r="111" spans="1:15" ht="25.5" customHeight="1" outlineLevel="3" x14ac:dyDescent="0.25">
      <c r="A111" s="162" t="s">
        <v>684</v>
      </c>
      <c r="B111" s="147" t="s">
        <v>686</v>
      </c>
      <c r="C111" s="178"/>
      <c r="D111" s="178"/>
      <c r="E111" s="178"/>
      <c r="F111" s="178"/>
      <c r="G111" s="184"/>
      <c r="H111" s="184"/>
      <c r="I111" s="184"/>
      <c r="J111" s="184"/>
      <c r="K111" s="184"/>
      <c r="L111" s="184"/>
      <c r="M111" s="184"/>
      <c r="N111" s="184"/>
      <c r="O111" s="185">
        <f t="shared" si="28"/>
        <v>0</v>
      </c>
    </row>
    <row r="112" spans="1:15" ht="25.5" customHeight="1" outlineLevel="3" x14ac:dyDescent="0.25">
      <c r="A112" s="162" t="s">
        <v>697</v>
      </c>
      <c r="B112" s="147" t="s">
        <v>700</v>
      </c>
      <c r="C112" s="178"/>
      <c r="D112" s="178"/>
      <c r="E112" s="178"/>
      <c r="F112" s="178"/>
      <c r="G112" s="184"/>
      <c r="H112" s="184"/>
      <c r="I112" s="184"/>
      <c r="J112" s="184"/>
      <c r="K112" s="184"/>
      <c r="L112" s="184"/>
      <c r="M112" s="184"/>
      <c r="N112" s="184"/>
      <c r="O112" s="185">
        <f t="shared" si="28"/>
        <v>0</v>
      </c>
    </row>
    <row r="113" spans="1:15" ht="25.5" customHeight="1" outlineLevel="3" x14ac:dyDescent="0.25">
      <c r="A113" s="162" t="s">
        <v>698</v>
      </c>
      <c r="B113" s="147" t="s">
        <v>701</v>
      </c>
      <c r="C113" s="178"/>
      <c r="D113" s="178"/>
      <c r="E113" s="178"/>
      <c r="F113" s="178"/>
      <c r="G113" s="184"/>
      <c r="H113" s="184"/>
      <c r="I113" s="184"/>
      <c r="J113" s="184"/>
      <c r="K113" s="184"/>
      <c r="L113" s="184"/>
      <c r="M113" s="184"/>
      <c r="N113" s="184"/>
      <c r="O113" s="185">
        <f t="shared" si="28"/>
        <v>0</v>
      </c>
    </row>
    <row r="114" spans="1:15" ht="25.5" customHeight="1" outlineLevel="3" x14ac:dyDescent="0.25">
      <c r="A114" s="162" t="s">
        <v>699</v>
      </c>
      <c r="B114" s="147" t="s">
        <v>702</v>
      </c>
      <c r="C114" s="178"/>
      <c r="D114" s="178"/>
      <c r="E114" s="178"/>
      <c r="F114" s="178"/>
      <c r="G114" s="184"/>
      <c r="H114" s="184"/>
      <c r="I114" s="184"/>
      <c r="J114" s="184"/>
      <c r="K114" s="184"/>
      <c r="L114" s="184"/>
      <c r="M114" s="184"/>
      <c r="N114" s="184"/>
      <c r="O114" s="185">
        <f t="shared" si="28"/>
        <v>0</v>
      </c>
    </row>
    <row r="115" spans="1:15" ht="25.5" customHeight="1" outlineLevel="3" x14ac:dyDescent="0.25">
      <c r="A115" s="162" t="s">
        <v>718</v>
      </c>
      <c r="B115" s="147" t="s">
        <v>717</v>
      </c>
      <c r="C115" s="178"/>
      <c r="D115" s="178"/>
      <c r="E115" s="178"/>
      <c r="F115" s="178"/>
      <c r="G115" s="184"/>
      <c r="H115" s="184"/>
      <c r="I115" s="184"/>
      <c r="J115" s="184"/>
      <c r="K115" s="184"/>
      <c r="L115" s="184"/>
      <c r="M115" s="184"/>
      <c r="N115" s="184"/>
      <c r="O115" s="185">
        <f t="shared" si="28"/>
        <v>0</v>
      </c>
    </row>
    <row r="116" spans="1:15" ht="25.5" customHeight="1" outlineLevel="3" x14ac:dyDescent="0.25">
      <c r="A116" s="161" t="s">
        <v>200</v>
      </c>
      <c r="B116" s="148" t="s">
        <v>459</v>
      </c>
      <c r="C116" s="178"/>
      <c r="D116" s="178"/>
      <c r="E116" s="178"/>
      <c r="F116" s="178"/>
      <c r="G116" s="184"/>
      <c r="H116" s="184"/>
      <c r="I116" s="184"/>
      <c r="J116" s="184"/>
      <c r="K116" s="184"/>
      <c r="L116" s="184"/>
      <c r="M116" s="184"/>
      <c r="N116" s="184"/>
      <c r="O116" s="185">
        <f t="shared" si="28"/>
        <v>0</v>
      </c>
    </row>
    <row r="117" spans="1:15" ht="25.5" customHeight="1" outlineLevel="2" x14ac:dyDescent="0.25">
      <c r="A117" s="157" t="s">
        <v>105</v>
      </c>
      <c r="B117" s="146"/>
      <c r="C117" s="49">
        <f>SUM(C118:C119)</f>
        <v>0</v>
      </c>
      <c r="D117" s="49">
        <f t="shared" ref="D117:O117" si="29">SUM(D118:D119)</f>
        <v>0</v>
      </c>
      <c r="E117" s="49">
        <f t="shared" si="29"/>
        <v>0</v>
      </c>
      <c r="F117" s="49">
        <f t="shared" si="29"/>
        <v>0</v>
      </c>
      <c r="G117" s="49">
        <f t="shared" si="29"/>
        <v>0</v>
      </c>
      <c r="H117" s="49">
        <f t="shared" si="29"/>
        <v>0</v>
      </c>
      <c r="I117" s="49">
        <f t="shared" si="29"/>
        <v>0</v>
      </c>
      <c r="J117" s="49">
        <f t="shared" si="29"/>
        <v>0</v>
      </c>
      <c r="K117" s="49">
        <f t="shared" si="29"/>
        <v>0</v>
      </c>
      <c r="L117" s="49">
        <f t="shared" si="29"/>
        <v>0</v>
      </c>
      <c r="M117" s="49">
        <f t="shared" si="29"/>
        <v>0</v>
      </c>
      <c r="N117" s="49">
        <f t="shared" si="29"/>
        <v>0</v>
      </c>
      <c r="O117" s="49">
        <f t="shared" si="29"/>
        <v>0</v>
      </c>
    </row>
    <row r="118" spans="1:15" ht="25.5" customHeight="1" outlineLevel="2" x14ac:dyDescent="0.25">
      <c r="A118" s="63" t="s">
        <v>312</v>
      </c>
      <c r="B118" s="147" t="s">
        <v>460</v>
      </c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5">
        <f>SUM(C118:N118)</f>
        <v>0</v>
      </c>
    </row>
    <row r="119" spans="1:15" ht="25.5" customHeight="1" outlineLevel="3" x14ac:dyDescent="0.25">
      <c r="A119" s="161" t="s">
        <v>742</v>
      </c>
      <c r="B119" s="148" t="s">
        <v>741</v>
      </c>
      <c r="C119" s="178"/>
      <c r="D119" s="178"/>
      <c r="E119" s="178"/>
      <c r="F119" s="178"/>
      <c r="G119" s="184"/>
      <c r="H119" s="184"/>
      <c r="I119" s="184"/>
      <c r="J119" s="184"/>
      <c r="K119" s="184"/>
      <c r="L119" s="184"/>
      <c r="M119" s="184"/>
      <c r="N119" s="184"/>
      <c r="O119" s="185">
        <f>SUM(C119:N119)</f>
        <v>0</v>
      </c>
    </row>
    <row r="120" spans="1:15" ht="25.5" customHeight="1" outlineLevel="2" x14ac:dyDescent="0.25">
      <c r="A120" s="157" t="s">
        <v>129</v>
      </c>
      <c r="B120" s="146"/>
      <c r="C120" s="49">
        <f>SUM(C121:C123)</f>
        <v>0</v>
      </c>
      <c r="D120" s="49">
        <f t="shared" ref="D120:N120" si="30">SUM(D121:D123)</f>
        <v>0</v>
      </c>
      <c r="E120" s="49">
        <f t="shared" si="30"/>
        <v>0</v>
      </c>
      <c r="F120" s="49">
        <f t="shared" si="30"/>
        <v>0</v>
      </c>
      <c r="G120" s="49">
        <f t="shared" si="30"/>
        <v>0</v>
      </c>
      <c r="H120" s="49">
        <f t="shared" si="30"/>
        <v>0</v>
      </c>
      <c r="I120" s="49">
        <f t="shared" si="30"/>
        <v>0</v>
      </c>
      <c r="J120" s="49">
        <f t="shared" si="30"/>
        <v>0</v>
      </c>
      <c r="K120" s="49">
        <f t="shared" si="30"/>
        <v>0</v>
      </c>
      <c r="L120" s="49">
        <f t="shared" si="30"/>
        <v>0</v>
      </c>
      <c r="M120" s="49">
        <f t="shared" si="30"/>
        <v>0</v>
      </c>
      <c r="N120" s="49">
        <f t="shared" si="30"/>
        <v>0</v>
      </c>
      <c r="O120" s="49">
        <f>SUM(O121:O123)</f>
        <v>0</v>
      </c>
    </row>
    <row r="121" spans="1:15" ht="24.75" customHeight="1" outlineLevel="3" x14ac:dyDescent="0.25">
      <c r="A121" s="161" t="s">
        <v>311</v>
      </c>
      <c r="B121" s="148" t="s">
        <v>461</v>
      </c>
      <c r="C121" s="178"/>
      <c r="D121" s="178"/>
      <c r="E121" s="178"/>
      <c r="F121" s="178"/>
      <c r="G121" s="184"/>
      <c r="H121" s="184"/>
      <c r="I121" s="184"/>
      <c r="J121" s="184"/>
      <c r="K121" s="184"/>
      <c r="L121" s="184"/>
      <c r="M121" s="184"/>
      <c r="N121" s="184"/>
      <c r="O121" s="185">
        <f>SUM(C121:N121)</f>
        <v>0</v>
      </c>
    </row>
    <row r="122" spans="1:15" ht="24.75" customHeight="1" outlineLevel="3" x14ac:dyDescent="0.25">
      <c r="A122" s="161" t="s">
        <v>747</v>
      </c>
      <c r="B122" s="148" t="s">
        <v>749</v>
      </c>
      <c r="C122" s="178"/>
      <c r="D122" s="178"/>
      <c r="E122" s="178"/>
      <c r="F122" s="178"/>
      <c r="G122" s="184"/>
      <c r="H122" s="184"/>
      <c r="I122" s="184"/>
      <c r="J122" s="184"/>
      <c r="K122" s="184"/>
      <c r="L122" s="184"/>
      <c r="M122" s="184"/>
      <c r="N122" s="184"/>
      <c r="O122" s="185">
        <f t="shared" ref="O122:O123" si="31">SUM(C122:N122)</f>
        <v>0</v>
      </c>
    </row>
    <row r="123" spans="1:15" ht="24.75" customHeight="1" outlineLevel="3" x14ac:dyDescent="0.25">
      <c r="A123" s="161" t="s">
        <v>748</v>
      </c>
      <c r="B123" s="148" t="s">
        <v>750</v>
      </c>
      <c r="C123" s="178"/>
      <c r="D123" s="178"/>
      <c r="E123" s="178"/>
      <c r="F123" s="178"/>
      <c r="G123" s="184"/>
      <c r="H123" s="184"/>
      <c r="I123" s="184"/>
      <c r="J123" s="184"/>
      <c r="K123" s="184"/>
      <c r="L123" s="184"/>
      <c r="M123" s="184"/>
      <c r="N123" s="184"/>
      <c r="O123" s="185">
        <f t="shared" si="31"/>
        <v>0</v>
      </c>
    </row>
    <row r="124" spans="1:15" ht="25.5" customHeight="1" outlineLevel="2" x14ac:dyDescent="0.25">
      <c r="A124" s="157" t="s">
        <v>106</v>
      </c>
      <c r="B124" s="146"/>
      <c r="C124" s="49">
        <f t="shared" ref="C124:O124" si="32">SUM(C125:C125)</f>
        <v>0</v>
      </c>
      <c r="D124" s="49">
        <f t="shared" si="32"/>
        <v>0</v>
      </c>
      <c r="E124" s="49">
        <f t="shared" si="32"/>
        <v>0</v>
      </c>
      <c r="F124" s="49">
        <f t="shared" si="32"/>
        <v>0</v>
      </c>
      <c r="G124" s="49">
        <f t="shared" si="32"/>
        <v>0</v>
      </c>
      <c r="H124" s="49">
        <f t="shared" si="32"/>
        <v>0</v>
      </c>
      <c r="I124" s="49">
        <f t="shared" si="32"/>
        <v>0</v>
      </c>
      <c r="J124" s="49">
        <f t="shared" si="32"/>
        <v>0</v>
      </c>
      <c r="K124" s="49">
        <f t="shared" si="32"/>
        <v>0</v>
      </c>
      <c r="L124" s="49">
        <f t="shared" si="32"/>
        <v>0</v>
      </c>
      <c r="M124" s="49">
        <f t="shared" si="32"/>
        <v>0</v>
      </c>
      <c r="N124" s="49">
        <f t="shared" si="32"/>
        <v>0</v>
      </c>
      <c r="O124" s="49">
        <f t="shared" si="32"/>
        <v>0</v>
      </c>
    </row>
    <row r="125" spans="1:15" ht="25.5" customHeight="1" outlineLevel="3" x14ac:dyDescent="0.25">
      <c r="A125" s="161" t="s">
        <v>231</v>
      </c>
      <c r="B125" s="147" t="s">
        <v>462</v>
      </c>
      <c r="C125" s="178"/>
      <c r="D125" s="178"/>
      <c r="E125" s="178"/>
      <c r="F125" s="178"/>
      <c r="G125" s="184"/>
      <c r="H125" s="184"/>
      <c r="I125" s="184"/>
      <c r="J125" s="184"/>
      <c r="K125" s="184"/>
      <c r="L125" s="184"/>
      <c r="M125" s="184"/>
      <c r="N125" s="184"/>
      <c r="O125" s="185">
        <f>SUM(C125:N125)</f>
        <v>0</v>
      </c>
    </row>
    <row r="126" spans="1:15" ht="25.5" customHeight="1" outlineLevel="2" x14ac:dyDescent="0.25">
      <c r="A126" s="157" t="s">
        <v>107</v>
      </c>
      <c r="B126" s="146"/>
      <c r="C126" s="49">
        <f t="shared" ref="C126:O126" si="33">SUM(C127:C137)</f>
        <v>0</v>
      </c>
      <c r="D126" s="49">
        <f t="shared" si="33"/>
        <v>0</v>
      </c>
      <c r="E126" s="49">
        <f t="shared" si="33"/>
        <v>0</v>
      </c>
      <c r="F126" s="49">
        <f t="shared" si="33"/>
        <v>0</v>
      </c>
      <c r="G126" s="49">
        <f t="shared" si="33"/>
        <v>0</v>
      </c>
      <c r="H126" s="49">
        <f t="shared" si="33"/>
        <v>0</v>
      </c>
      <c r="I126" s="49">
        <f t="shared" si="33"/>
        <v>0</v>
      </c>
      <c r="J126" s="49">
        <f t="shared" si="33"/>
        <v>0</v>
      </c>
      <c r="K126" s="49">
        <f t="shared" si="33"/>
        <v>0</v>
      </c>
      <c r="L126" s="49">
        <f t="shared" si="33"/>
        <v>0</v>
      </c>
      <c r="M126" s="49">
        <f t="shared" si="33"/>
        <v>0</v>
      </c>
      <c r="N126" s="49">
        <f t="shared" si="33"/>
        <v>0</v>
      </c>
      <c r="O126" s="49">
        <f t="shared" si="33"/>
        <v>0</v>
      </c>
    </row>
    <row r="127" spans="1:15" ht="25.5" customHeight="1" outlineLevel="3" x14ac:dyDescent="0.25">
      <c r="A127" s="165" t="s">
        <v>144</v>
      </c>
      <c r="B127" s="147" t="s">
        <v>463</v>
      </c>
      <c r="C127" s="178"/>
      <c r="D127" s="178"/>
      <c r="E127" s="178"/>
      <c r="F127" s="178"/>
      <c r="G127" s="184"/>
      <c r="H127" s="184"/>
      <c r="I127" s="184"/>
      <c r="J127" s="184"/>
      <c r="K127" s="184"/>
      <c r="L127" s="184"/>
      <c r="M127" s="184"/>
      <c r="N127" s="184"/>
      <c r="O127" s="185">
        <f>SUM(C127:N127)</f>
        <v>0</v>
      </c>
    </row>
    <row r="128" spans="1:15" ht="25.5" customHeight="1" outlineLevel="3" x14ac:dyDescent="0.25">
      <c r="A128" s="165" t="s">
        <v>145</v>
      </c>
      <c r="B128" s="147" t="s">
        <v>464</v>
      </c>
      <c r="C128" s="178"/>
      <c r="D128" s="178"/>
      <c r="E128" s="178"/>
      <c r="F128" s="178"/>
      <c r="G128" s="184"/>
      <c r="H128" s="184"/>
      <c r="I128" s="184"/>
      <c r="J128" s="184"/>
      <c r="K128" s="225"/>
      <c r="L128" s="184"/>
      <c r="M128" s="184"/>
      <c r="N128" s="184"/>
      <c r="O128" s="185">
        <f t="shared" ref="O128:O137" si="34">SUM(C128:N128)</f>
        <v>0</v>
      </c>
    </row>
    <row r="129" spans="1:15" ht="25.5" customHeight="1" outlineLevel="3" x14ac:dyDescent="0.25">
      <c r="A129" s="164" t="s">
        <v>737</v>
      </c>
      <c r="B129" s="148" t="s">
        <v>465</v>
      </c>
      <c r="C129" s="178"/>
      <c r="D129" s="178"/>
      <c r="E129" s="178"/>
      <c r="F129" s="178"/>
      <c r="G129" s="184"/>
      <c r="H129" s="184"/>
      <c r="I129" s="184"/>
      <c r="J129" s="184"/>
      <c r="K129" s="184"/>
      <c r="L129" s="184"/>
      <c r="M129" s="184"/>
      <c r="N129" s="184"/>
      <c r="O129" s="185">
        <f t="shared" si="34"/>
        <v>0</v>
      </c>
    </row>
    <row r="130" spans="1:15" ht="25.5" customHeight="1" outlineLevel="3" x14ac:dyDescent="0.25">
      <c r="A130" s="165" t="s">
        <v>276</v>
      </c>
      <c r="B130" s="147" t="s">
        <v>466</v>
      </c>
      <c r="C130" s="178"/>
      <c r="D130" s="178"/>
      <c r="E130" s="178"/>
      <c r="F130" s="178"/>
      <c r="G130" s="184"/>
      <c r="H130" s="184"/>
      <c r="I130" s="184"/>
      <c r="J130" s="184"/>
      <c r="K130" s="184"/>
      <c r="L130" s="184"/>
      <c r="M130" s="184"/>
      <c r="N130" s="184"/>
      <c r="O130" s="185">
        <f t="shared" si="34"/>
        <v>0</v>
      </c>
    </row>
    <row r="131" spans="1:15" ht="25.5" customHeight="1" outlineLevel="3" x14ac:dyDescent="0.25">
      <c r="A131" s="164" t="s">
        <v>286</v>
      </c>
      <c r="B131" s="148" t="s">
        <v>467</v>
      </c>
      <c r="C131" s="178"/>
      <c r="D131" s="178"/>
      <c r="E131" s="178"/>
      <c r="F131" s="178"/>
      <c r="G131" s="184"/>
      <c r="H131" s="184"/>
      <c r="I131" s="184"/>
      <c r="J131" s="184"/>
      <c r="K131" s="184"/>
      <c r="L131" s="184"/>
      <c r="M131" s="184"/>
      <c r="N131" s="184"/>
      <c r="O131" s="185">
        <f t="shared" si="34"/>
        <v>0</v>
      </c>
    </row>
    <row r="132" spans="1:15" ht="25.5" customHeight="1" outlineLevel="3" x14ac:dyDescent="0.25">
      <c r="A132" s="166" t="s">
        <v>340</v>
      </c>
      <c r="B132" s="149" t="s">
        <v>468</v>
      </c>
      <c r="C132" s="178"/>
      <c r="D132" s="178"/>
      <c r="E132" s="178"/>
      <c r="F132" s="178"/>
      <c r="G132" s="187"/>
      <c r="H132" s="187"/>
      <c r="I132" s="187"/>
      <c r="J132" s="184"/>
      <c r="K132" s="184"/>
      <c r="L132" s="184"/>
      <c r="M132" s="184"/>
      <c r="N132" s="184"/>
      <c r="O132" s="185">
        <f t="shared" si="34"/>
        <v>0</v>
      </c>
    </row>
    <row r="133" spans="1:15" ht="25.5" customHeight="1" outlineLevel="3" x14ac:dyDescent="0.25">
      <c r="A133" s="177" t="s">
        <v>509</v>
      </c>
      <c r="B133" s="149" t="s">
        <v>510</v>
      </c>
      <c r="C133" s="178"/>
      <c r="D133" s="178"/>
      <c r="E133" s="178"/>
      <c r="F133" s="178"/>
      <c r="G133" s="187"/>
      <c r="H133" s="187"/>
      <c r="I133" s="187"/>
      <c r="J133" s="187"/>
      <c r="K133" s="187"/>
      <c r="L133" s="187"/>
      <c r="M133" s="187"/>
      <c r="N133" s="187"/>
      <c r="O133" s="185">
        <f t="shared" si="34"/>
        <v>0</v>
      </c>
    </row>
    <row r="134" spans="1:15" ht="25.5" customHeight="1" outlineLevel="3" x14ac:dyDescent="0.25">
      <c r="A134" s="177" t="s">
        <v>707</v>
      </c>
      <c r="B134" s="149" t="s">
        <v>703</v>
      </c>
      <c r="C134" s="178"/>
      <c r="D134" s="178"/>
      <c r="E134" s="178"/>
      <c r="F134" s="178"/>
      <c r="G134" s="187"/>
      <c r="H134" s="187"/>
      <c r="I134" s="187"/>
      <c r="J134" s="187"/>
      <c r="K134" s="187"/>
      <c r="L134" s="187"/>
      <c r="M134" s="187"/>
      <c r="N134" s="187"/>
      <c r="O134" s="185">
        <f t="shared" si="34"/>
        <v>0</v>
      </c>
    </row>
    <row r="135" spans="1:15" ht="25.5" customHeight="1" outlineLevel="3" x14ac:dyDescent="0.25">
      <c r="A135" s="177" t="s">
        <v>708</v>
      </c>
      <c r="B135" s="149" t="s">
        <v>709</v>
      </c>
      <c r="C135" s="178"/>
      <c r="D135" s="178"/>
      <c r="E135" s="178"/>
      <c r="F135" s="178"/>
      <c r="G135" s="187"/>
      <c r="H135" s="187"/>
      <c r="I135" s="187"/>
      <c r="J135" s="187"/>
      <c r="K135" s="187"/>
      <c r="L135" s="187"/>
      <c r="M135" s="187"/>
      <c r="N135" s="187"/>
      <c r="O135" s="185">
        <f t="shared" si="34"/>
        <v>0</v>
      </c>
    </row>
    <row r="136" spans="1:15" ht="25.5" customHeight="1" outlineLevel="3" x14ac:dyDescent="0.25">
      <c r="A136" s="177" t="s">
        <v>740</v>
      </c>
      <c r="B136" s="149" t="s">
        <v>739</v>
      </c>
      <c r="C136" s="178"/>
      <c r="D136" s="178"/>
      <c r="E136" s="178"/>
      <c r="F136" s="178"/>
      <c r="G136" s="187"/>
      <c r="H136" s="187"/>
      <c r="I136" s="187"/>
      <c r="J136" s="187"/>
      <c r="K136" s="187"/>
      <c r="L136" s="187"/>
      <c r="M136" s="187"/>
      <c r="N136" s="187"/>
      <c r="O136" s="185">
        <f t="shared" si="34"/>
        <v>0</v>
      </c>
    </row>
    <row r="137" spans="1:15" ht="25.5" customHeight="1" outlineLevel="3" x14ac:dyDescent="0.25">
      <c r="A137" s="160" t="s">
        <v>204</v>
      </c>
      <c r="B137" s="147" t="s">
        <v>469</v>
      </c>
      <c r="C137" s="178"/>
      <c r="D137" s="178"/>
      <c r="E137" s="178"/>
      <c r="F137" s="178"/>
      <c r="G137" s="184"/>
      <c r="H137" s="184"/>
      <c r="I137" s="184"/>
      <c r="J137" s="184"/>
      <c r="K137" s="184"/>
      <c r="L137" s="184"/>
      <c r="M137" s="184"/>
      <c r="N137" s="184"/>
      <c r="O137" s="185">
        <f t="shared" si="34"/>
        <v>0</v>
      </c>
    </row>
    <row r="138" spans="1:15" ht="25.5" customHeight="1" outlineLevel="2" x14ac:dyDescent="0.25">
      <c r="A138" s="157" t="s">
        <v>108</v>
      </c>
      <c r="B138" s="146"/>
      <c r="C138" s="53">
        <f>SUM(C139)</f>
        <v>0</v>
      </c>
      <c r="D138" s="53">
        <f t="shared" ref="D138:O138" si="35">SUM(D139)</f>
        <v>0</v>
      </c>
      <c r="E138" s="53">
        <f t="shared" si="35"/>
        <v>0</v>
      </c>
      <c r="F138" s="53">
        <f t="shared" si="35"/>
        <v>0</v>
      </c>
      <c r="G138" s="53">
        <f t="shared" si="35"/>
        <v>0</v>
      </c>
      <c r="H138" s="53">
        <f t="shared" si="35"/>
        <v>0</v>
      </c>
      <c r="I138" s="53">
        <f t="shared" si="35"/>
        <v>0</v>
      </c>
      <c r="J138" s="53">
        <f t="shared" si="35"/>
        <v>0</v>
      </c>
      <c r="K138" s="53">
        <f t="shared" si="35"/>
        <v>0</v>
      </c>
      <c r="L138" s="53">
        <f t="shared" si="35"/>
        <v>0</v>
      </c>
      <c r="M138" s="53">
        <f t="shared" si="35"/>
        <v>0</v>
      </c>
      <c r="N138" s="53">
        <f t="shared" si="35"/>
        <v>0</v>
      </c>
      <c r="O138" s="53">
        <f t="shared" si="35"/>
        <v>0</v>
      </c>
    </row>
    <row r="139" spans="1:15" ht="25.5" customHeight="1" outlineLevel="3" x14ac:dyDescent="0.25">
      <c r="A139" s="161" t="s">
        <v>306</v>
      </c>
      <c r="B139" s="148" t="s">
        <v>470</v>
      </c>
      <c r="C139" s="178"/>
      <c r="D139" s="178"/>
      <c r="E139" s="178"/>
      <c r="F139" s="182"/>
      <c r="G139" s="184"/>
      <c r="H139" s="184"/>
      <c r="I139" s="184"/>
      <c r="J139" s="184"/>
      <c r="K139" s="184"/>
      <c r="L139" s="184"/>
      <c r="M139" s="184"/>
      <c r="N139" s="184"/>
      <c r="O139" s="185">
        <f t="shared" ref="O139" si="36">SUM(C139:N139)</f>
        <v>0</v>
      </c>
    </row>
    <row r="140" spans="1:15" ht="25.5" customHeight="1" outlineLevel="2" x14ac:dyDescent="0.25">
      <c r="A140" s="157" t="s">
        <v>130</v>
      </c>
      <c r="B140" s="146"/>
      <c r="C140" s="53">
        <f t="shared" ref="C140:O140" si="37">SUM(C141:C141)</f>
        <v>0</v>
      </c>
      <c r="D140" s="53">
        <f t="shared" si="37"/>
        <v>0</v>
      </c>
      <c r="E140" s="53">
        <f t="shared" si="37"/>
        <v>0</v>
      </c>
      <c r="F140" s="53">
        <f t="shared" si="37"/>
        <v>0</v>
      </c>
      <c r="G140" s="53">
        <f t="shared" si="37"/>
        <v>0</v>
      </c>
      <c r="H140" s="53">
        <f t="shared" si="37"/>
        <v>0</v>
      </c>
      <c r="I140" s="53">
        <f t="shared" si="37"/>
        <v>0</v>
      </c>
      <c r="J140" s="53">
        <f t="shared" si="37"/>
        <v>0</v>
      </c>
      <c r="K140" s="53">
        <f t="shared" si="37"/>
        <v>0</v>
      </c>
      <c r="L140" s="53">
        <f t="shared" si="37"/>
        <v>0</v>
      </c>
      <c r="M140" s="53">
        <f t="shared" si="37"/>
        <v>0</v>
      </c>
      <c r="N140" s="53">
        <f t="shared" si="37"/>
        <v>0</v>
      </c>
      <c r="O140" s="53">
        <f t="shared" si="37"/>
        <v>0</v>
      </c>
    </row>
    <row r="141" spans="1:15" ht="25.5" customHeight="1" outlineLevel="3" x14ac:dyDescent="0.25">
      <c r="A141" s="165" t="s">
        <v>300</v>
      </c>
      <c r="B141" s="148" t="s">
        <v>511</v>
      </c>
      <c r="C141" s="178"/>
      <c r="D141" s="178"/>
      <c r="E141" s="178"/>
      <c r="F141" s="178"/>
      <c r="G141" s="184"/>
      <c r="H141" s="184"/>
      <c r="I141" s="184"/>
      <c r="J141" s="184"/>
      <c r="K141" s="184"/>
      <c r="L141" s="184"/>
      <c r="M141" s="184"/>
      <c r="N141" s="184"/>
      <c r="O141" s="185">
        <f t="shared" ref="O141" si="38">SUM(C141:N141)</f>
        <v>0</v>
      </c>
    </row>
    <row r="142" spans="1:15" ht="25.5" customHeight="1" outlineLevel="2" x14ac:dyDescent="0.25">
      <c r="A142" s="157" t="s">
        <v>109</v>
      </c>
      <c r="B142" s="148"/>
      <c r="C142" s="53">
        <f t="shared" ref="C142:O142" si="39">SUM(C143:C145)</f>
        <v>0</v>
      </c>
      <c r="D142" s="53">
        <f t="shared" si="39"/>
        <v>0</v>
      </c>
      <c r="E142" s="53">
        <f t="shared" si="39"/>
        <v>0</v>
      </c>
      <c r="F142" s="53">
        <f t="shared" si="39"/>
        <v>0</v>
      </c>
      <c r="G142" s="53">
        <f t="shared" si="39"/>
        <v>0</v>
      </c>
      <c r="H142" s="53">
        <f t="shared" si="39"/>
        <v>0</v>
      </c>
      <c r="I142" s="53">
        <f t="shared" si="39"/>
        <v>0</v>
      </c>
      <c r="J142" s="53">
        <f t="shared" si="39"/>
        <v>0</v>
      </c>
      <c r="K142" s="53">
        <f t="shared" si="39"/>
        <v>0</v>
      </c>
      <c r="L142" s="53">
        <f t="shared" si="39"/>
        <v>0</v>
      </c>
      <c r="M142" s="53">
        <f t="shared" si="39"/>
        <v>0</v>
      </c>
      <c r="N142" s="53">
        <f t="shared" si="39"/>
        <v>0</v>
      </c>
      <c r="O142" s="53">
        <f t="shared" si="39"/>
        <v>0</v>
      </c>
    </row>
    <row r="143" spans="1:15" ht="25.5" customHeight="1" outlineLevel="3" x14ac:dyDescent="0.25">
      <c r="A143" s="164" t="s">
        <v>488</v>
      </c>
      <c r="B143" s="148" t="s">
        <v>512</v>
      </c>
      <c r="C143" s="178"/>
      <c r="D143" s="178"/>
      <c r="E143" s="178"/>
      <c r="F143" s="178"/>
      <c r="G143" s="184"/>
      <c r="H143" s="184"/>
      <c r="I143" s="184"/>
      <c r="J143" s="184"/>
      <c r="K143" s="184"/>
      <c r="L143" s="184"/>
      <c r="M143" s="184"/>
      <c r="N143" s="184"/>
      <c r="O143" s="185">
        <f>SUM(C143:N143)</f>
        <v>0</v>
      </c>
    </row>
    <row r="144" spans="1:15" ht="25.5" customHeight="1" outlineLevel="3" x14ac:dyDescent="0.25">
      <c r="A144" s="164" t="s">
        <v>135</v>
      </c>
      <c r="B144" s="148" t="s">
        <v>513</v>
      </c>
      <c r="C144" s="178"/>
      <c r="D144" s="178"/>
      <c r="E144" s="178"/>
      <c r="F144" s="178"/>
      <c r="G144" s="184"/>
      <c r="H144" s="184"/>
      <c r="I144" s="184"/>
      <c r="J144" s="184"/>
      <c r="K144" s="184"/>
      <c r="L144" s="184"/>
      <c r="M144" s="184"/>
      <c r="N144" s="184"/>
      <c r="O144" s="185">
        <f t="shared" ref="O144:O145" si="40">SUM(C144:N144)</f>
        <v>0</v>
      </c>
    </row>
    <row r="145" spans="1:15" ht="25.5" customHeight="1" outlineLevel="3" x14ac:dyDescent="0.25">
      <c r="A145" s="164" t="s">
        <v>642</v>
      </c>
      <c r="B145" s="148" t="s">
        <v>641</v>
      </c>
      <c r="C145" s="178"/>
      <c r="D145" s="178"/>
      <c r="E145" s="178"/>
      <c r="F145" s="178"/>
      <c r="G145" s="184"/>
      <c r="H145" s="184"/>
      <c r="I145" s="184"/>
      <c r="J145" s="184"/>
      <c r="K145" s="184"/>
      <c r="L145" s="184"/>
      <c r="M145" s="184"/>
      <c r="N145" s="184"/>
      <c r="O145" s="185">
        <f t="shared" si="40"/>
        <v>0</v>
      </c>
    </row>
    <row r="146" spans="1:15" ht="25.5" customHeight="1" outlineLevel="2" x14ac:dyDescent="0.25">
      <c r="A146" s="157" t="s">
        <v>110</v>
      </c>
      <c r="B146" s="148"/>
      <c r="C146" s="49">
        <f>SUM(C147:C154)</f>
        <v>0</v>
      </c>
      <c r="D146" s="49">
        <f t="shared" ref="D146:O146" si="41">SUM(D147:D154)</f>
        <v>0</v>
      </c>
      <c r="E146" s="49">
        <f t="shared" si="41"/>
        <v>0</v>
      </c>
      <c r="F146" s="178">
        <f t="shared" si="41"/>
        <v>0</v>
      </c>
      <c r="G146" s="49">
        <f t="shared" si="41"/>
        <v>0</v>
      </c>
      <c r="H146" s="49">
        <f t="shared" si="41"/>
        <v>0</v>
      </c>
      <c r="I146" s="49">
        <f t="shared" si="41"/>
        <v>0</v>
      </c>
      <c r="J146" s="49">
        <f t="shared" si="41"/>
        <v>0</v>
      </c>
      <c r="K146" s="49">
        <f t="shared" si="41"/>
        <v>0</v>
      </c>
      <c r="L146" s="49">
        <f t="shared" si="41"/>
        <v>0</v>
      </c>
      <c r="M146" s="49">
        <f t="shared" si="41"/>
        <v>0</v>
      </c>
      <c r="N146" s="49">
        <f t="shared" si="41"/>
        <v>0</v>
      </c>
      <c r="O146" s="49">
        <f t="shared" si="41"/>
        <v>0</v>
      </c>
    </row>
    <row r="147" spans="1:15" ht="25.5" customHeight="1" outlineLevel="3" x14ac:dyDescent="0.25">
      <c r="A147" s="161" t="s">
        <v>136</v>
      </c>
      <c r="B147" s="148" t="s">
        <v>514</v>
      </c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85">
        <f t="shared" ref="O147:O151" si="42">SUM(C147:N147)</f>
        <v>0</v>
      </c>
    </row>
    <row r="148" spans="1:15" ht="25.5" customHeight="1" outlineLevel="3" x14ac:dyDescent="0.25">
      <c r="A148" s="161" t="s">
        <v>137</v>
      </c>
      <c r="B148" s="148" t="s">
        <v>515</v>
      </c>
      <c r="C148" s="178"/>
      <c r="D148" s="178"/>
      <c r="E148" s="178"/>
      <c r="F148" s="178"/>
      <c r="G148" s="184"/>
      <c r="H148" s="184"/>
      <c r="I148" s="184"/>
      <c r="J148" s="184"/>
      <c r="K148" s="184"/>
      <c r="L148" s="184"/>
      <c r="M148" s="184"/>
      <c r="N148" s="184"/>
      <c r="O148" s="185">
        <f t="shared" si="42"/>
        <v>0</v>
      </c>
    </row>
    <row r="149" spans="1:15" ht="25.5" customHeight="1" outlineLevel="3" x14ac:dyDescent="0.25">
      <c r="A149" s="161" t="s">
        <v>676</v>
      </c>
      <c r="B149" s="148" t="s">
        <v>678</v>
      </c>
      <c r="C149" s="178"/>
      <c r="D149" s="178"/>
      <c r="E149" s="178"/>
      <c r="F149" s="178"/>
      <c r="G149" s="184"/>
      <c r="H149" s="184"/>
      <c r="I149" s="184"/>
      <c r="J149" s="184"/>
      <c r="K149" s="184"/>
      <c r="L149" s="184"/>
      <c r="M149" s="184"/>
      <c r="N149" s="184"/>
      <c r="O149" s="185">
        <f t="shared" si="42"/>
        <v>0</v>
      </c>
    </row>
    <row r="150" spans="1:15" ht="25.5" customHeight="1" outlineLevel="3" x14ac:dyDescent="0.25">
      <c r="A150" s="161" t="s">
        <v>677</v>
      </c>
      <c r="B150" s="148" t="s">
        <v>679</v>
      </c>
      <c r="C150" s="178"/>
      <c r="D150" s="178"/>
      <c r="E150" s="178"/>
      <c r="F150" s="178"/>
      <c r="G150" s="178"/>
      <c r="H150" s="178"/>
      <c r="I150" s="178"/>
      <c r="J150" s="184"/>
      <c r="K150" s="184"/>
      <c r="L150" s="184"/>
      <c r="M150" s="184"/>
      <c r="N150" s="184"/>
      <c r="O150" s="185">
        <f t="shared" si="42"/>
        <v>0</v>
      </c>
    </row>
    <row r="151" spans="1:15" ht="25.5" customHeight="1" outlineLevel="3" x14ac:dyDescent="0.25">
      <c r="A151" s="161" t="s">
        <v>687</v>
      </c>
      <c r="B151" s="148" t="s">
        <v>688</v>
      </c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85">
        <f t="shared" si="42"/>
        <v>0</v>
      </c>
    </row>
    <row r="152" spans="1:15" ht="25.5" customHeight="1" outlineLevel="3" x14ac:dyDescent="0.25">
      <c r="A152" s="161" t="s">
        <v>689</v>
      </c>
      <c r="B152" s="148" t="s">
        <v>690</v>
      </c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85">
        <f t="shared" ref="O152:O154" si="43">SUM(C152:N152)</f>
        <v>0</v>
      </c>
    </row>
    <row r="153" spans="1:15" ht="25.5" customHeight="1" outlineLevel="3" x14ac:dyDescent="0.25">
      <c r="A153" s="161" t="s">
        <v>695</v>
      </c>
      <c r="B153" s="148" t="s">
        <v>696</v>
      </c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85">
        <f t="shared" si="43"/>
        <v>0</v>
      </c>
    </row>
    <row r="154" spans="1:15" ht="25.5" customHeight="1" outlineLevel="3" x14ac:dyDescent="0.25">
      <c r="A154" s="161" t="s">
        <v>720</v>
      </c>
      <c r="B154" s="148" t="s">
        <v>721</v>
      </c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85">
        <f t="shared" si="43"/>
        <v>0</v>
      </c>
    </row>
    <row r="155" spans="1:15" ht="25.5" customHeight="1" outlineLevel="2" x14ac:dyDescent="0.25">
      <c r="A155" s="157" t="s">
        <v>111</v>
      </c>
      <c r="B155" s="148"/>
      <c r="C155" s="49">
        <f t="shared" ref="C155:O155" si="44">SUM(C156:C171)</f>
        <v>0</v>
      </c>
      <c r="D155" s="49">
        <f t="shared" si="44"/>
        <v>0</v>
      </c>
      <c r="E155" s="49">
        <f t="shared" si="44"/>
        <v>0</v>
      </c>
      <c r="F155" s="49">
        <f t="shared" si="44"/>
        <v>0</v>
      </c>
      <c r="G155" s="49">
        <f t="shared" si="44"/>
        <v>0</v>
      </c>
      <c r="H155" s="49">
        <f t="shared" si="44"/>
        <v>0</v>
      </c>
      <c r="I155" s="49">
        <f t="shared" si="44"/>
        <v>0</v>
      </c>
      <c r="J155" s="49">
        <f t="shared" si="44"/>
        <v>0</v>
      </c>
      <c r="K155" s="49">
        <f t="shared" si="44"/>
        <v>0</v>
      </c>
      <c r="L155" s="49">
        <f>SUM(L156:L171)</f>
        <v>0</v>
      </c>
      <c r="M155" s="49">
        <f t="shared" si="44"/>
        <v>0</v>
      </c>
      <c r="N155" s="49">
        <f t="shared" si="44"/>
        <v>0</v>
      </c>
      <c r="O155" s="49">
        <f t="shared" si="44"/>
        <v>0</v>
      </c>
    </row>
    <row r="156" spans="1:15" ht="36" outlineLevel="3" x14ac:dyDescent="0.25">
      <c r="A156" s="161" t="s">
        <v>725</v>
      </c>
      <c r="B156" s="148" t="s">
        <v>516</v>
      </c>
      <c r="C156" s="178"/>
      <c r="D156" s="178"/>
      <c r="E156" s="178"/>
      <c r="F156" s="178"/>
      <c r="G156" s="178"/>
      <c r="H156" s="178"/>
      <c r="I156" s="178"/>
      <c r="J156" s="184"/>
      <c r="K156" s="224"/>
      <c r="L156" s="184"/>
      <c r="M156" s="184"/>
      <c r="N156" s="184"/>
      <c r="O156" s="185">
        <f t="shared" ref="O156:O171" si="45">SUM(C156:N156)</f>
        <v>0</v>
      </c>
    </row>
    <row r="157" spans="1:15" ht="25.5" customHeight="1" outlineLevel="3" x14ac:dyDescent="0.25">
      <c r="A157" s="161" t="s">
        <v>260</v>
      </c>
      <c r="B157" s="148" t="s">
        <v>517</v>
      </c>
      <c r="C157" s="178"/>
      <c r="D157" s="178"/>
      <c r="E157" s="178"/>
      <c r="F157" s="178"/>
      <c r="G157" s="184"/>
      <c r="H157" s="184"/>
      <c r="I157" s="184"/>
      <c r="J157" s="184"/>
      <c r="K157" s="184"/>
      <c r="L157" s="184"/>
      <c r="M157" s="184"/>
      <c r="N157" s="184"/>
      <c r="O157" s="185">
        <f t="shared" si="45"/>
        <v>0</v>
      </c>
    </row>
    <row r="158" spans="1:15" ht="25.5" customHeight="1" outlineLevel="3" x14ac:dyDescent="0.25">
      <c r="A158" s="161" t="s">
        <v>325</v>
      </c>
      <c r="B158" s="148" t="s">
        <v>518</v>
      </c>
      <c r="C158" s="178"/>
      <c r="D158" s="178"/>
      <c r="E158" s="178"/>
      <c r="F158" s="178"/>
      <c r="G158" s="184"/>
      <c r="H158" s="184"/>
      <c r="I158" s="184"/>
      <c r="J158" s="184"/>
      <c r="K158" s="184"/>
      <c r="L158" s="184"/>
      <c r="M158" s="184"/>
      <c r="N158" s="184"/>
      <c r="O158" s="185">
        <f t="shared" si="45"/>
        <v>0</v>
      </c>
    </row>
    <row r="159" spans="1:15" ht="25.5" customHeight="1" outlineLevel="3" x14ac:dyDescent="0.25">
      <c r="A159" s="164" t="s">
        <v>138</v>
      </c>
      <c r="B159" s="148" t="s">
        <v>471</v>
      </c>
      <c r="C159" s="178"/>
      <c r="D159" s="178"/>
      <c r="E159" s="178"/>
      <c r="F159" s="178"/>
      <c r="G159" s="184"/>
      <c r="H159" s="184"/>
      <c r="I159" s="184"/>
      <c r="J159" s="184"/>
      <c r="K159" s="184"/>
      <c r="L159" s="184"/>
      <c r="M159" s="184"/>
      <c r="N159" s="184"/>
      <c r="O159" s="185">
        <f>SUM(C159:N159)</f>
        <v>0</v>
      </c>
    </row>
    <row r="160" spans="1:15" ht="25.5" customHeight="1" outlineLevel="3" x14ac:dyDescent="0.25">
      <c r="A160" s="164" t="s">
        <v>745</v>
      </c>
      <c r="B160" s="148" t="s">
        <v>746</v>
      </c>
      <c r="C160" s="178"/>
      <c r="D160" s="178"/>
      <c r="E160" s="178"/>
      <c r="F160" s="178"/>
      <c r="G160" s="184"/>
      <c r="H160" s="184"/>
      <c r="I160" s="184"/>
      <c r="J160" s="184"/>
      <c r="K160" s="184"/>
      <c r="L160" s="184"/>
      <c r="M160" s="184"/>
      <c r="N160" s="184"/>
      <c r="O160" s="185">
        <f t="shared" ref="O160:O161" si="46">SUM(C160:N160)</f>
        <v>0</v>
      </c>
    </row>
    <row r="161" spans="1:15" ht="25.5" customHeight="1" outlineLevel="3" x14ac:dyDescent="0.25">
      <c r="A161" s="164" t="s">
        <v>730</v>
      </c>
      <c r="B161" s="148" t="s">
        <v>731</v>
      </c>
      <c r="C161" s="178"/>
      <c r="D161" s="178"/>
      <c r="E161" s="178"/>
      <c r="F161" s="178"/>
      <c r="G161" s="184"/>
      <c r="H161" s="184"/>
      <c r="I161" s="184"/>
      <c r="J161" s="184"/>
      <c r="K161" s="184"/>
      <c r="L161" s="184"/>
      <c r="M161" s="184"/>
      <c r="N161" s="184"/>
      <c r="O161" s="185">
        <f t="shared" si="46"/>
        <v>0</v>
      </c>
    </row>
    <row r="162" spans="1:15" ht="25.5" customHeight="1" outlineLevel="3" x14ac:dyDescent="0.25">
      <c r="A162" s="63" t="s">
        <v>356</v>
      </c>
      <c r="B162" s="148" t="s">
        <v>519</v>
      </c>
      <c r="C162" s="178"/>
      <c r="D162" s="178"/>
      <c r="E162" s="178"/>
      <c r="F162" s="178"/>
      <c r="G162" s="178"/>
      <c r="H162" s="178"/>
      <c r="I162" s="178"/>
      <c r="J162" s="184"/>
      <c r="K162" s="224"/>
      <c r="L162" s="184"/>
      <c r="M162" s="184"/>
      <c r="N162" s="184"/>
      <c r="O162" s="185">
        <f t="shared" si="45"/>
        <v>0</v>
      </c>
    </row>
    <row r="163" spans="1:15" ht="36.75" customHeight="1" outlineLevel="3" x14ac:dyDescent="0.25">
      <c r="A163" s="63" t="s">
        <v>271</v>
      </c>
      <c r="B163" s="148" t="s">
        <v>520</v>
      </c>
      <c r="C163" s="178"/>
      <c r="D163" s="178"/>
      <c r="E163" s="178"/>
      <c r="F163" s="178"/>
      <c r="G163" s="184"/>
      <c r="H163" s="184"/>
      <c r="I163" s="184"/>
      <c r="J163" s="184"/>
      <c r="K163" s="184"/>
      <c r="L163" s="184"/>
      <c r="M163" s="184"/>
      <c r="N163" s="184"/>
      <c r="O163" s="185">
        <f t="shared" si="45"/>
        <v>0</v>
      </c>
    </row>
    <row r="164" spans="1:15" ht="25.5" customHeight="1" outlineLevel="3" x14ac:dyDescent="0.25">
      <c r="A164" s="63" t="s">
        <v>489</v>
      </c>
      <c r="B164" s="148" t="s">
        <v>521</v>
      </c>
      <c r="C164" s="178"/>
      <c r="D164" s="178"/>
      <c r="E164" s="178"/>
      <c r="F164" s="178"/>
      <c r="G164" s="178"/>
      <c r="H164" s="178"/>
      <c r="I164" s="178"/>
      <c r="J164" s="184"/>
      <c r="K164" s="224"/>
      <c r="L164" s="184"/>
      <c r="M164" s="184"/>
      <c r="N164" s="184"/>
      <c r="O164" s="185">
        <f t="shared" si="45"/>
        <v>0</v>
      </c>
    </row>
    <row r="165" spans="1:15" ht="25.5" customHeight="1" outlineLevel="3" x14ac:dyDescent="0.25">
      <c r="A165" s="161" t="s">
        <v>359</v>
      </c>
      <c r="B165" s="148" t="s">
        <v>522</v>
      </c>
      <c r="C165" s="178"/>
      <c r="D165" s="178"/>
      <c r="E165" s="178"/>
      <c r="F165" s="178"/>
      <c r="G165" s="184"/>
      <c r="H165" s="184"/>
      <c r="I165" s="184"/>
      <c r="J165" s="184"/>
      <c r="K165" s="184"/>
      <c r="L165" s="184"/>
      <c r="M165" s="184"/>
      <c r="N165" s="184"/>
      <c r="O165" s="185">
        <f t="shared" si="45"/>
        <v>0</v>
      </c>
    </row>
    <row r="166" spans="1:15" ht="25.5" customHeight="1" outlineLevel="3" x14ac:dyDescent="0.25">
      <c r="A166" s="63" t="s">
        <v>632</v>
      </c>
      <c r="B166" s="148" t="s">
        <v>648</v>
      </c>
      <c r="C166" s="178"/>
      <c r="D166" s="178"/>
      <c r="E166" s="178"/>
      <c r="F166" s="178"/>
      <c r="G166" s="178"/>
      <c r="H166" s="178"/>
      <c r="I166" s="178"/>
      <c r="J166" s="184"/>
      <c r="K166" s="184"/>
      <c r="L166" s="184"/>
      <c r="M166" s="184"/>
      <c r="N166" s="184"/>
      <c r="O166" s="185">
        <f t="shared" si="45"/>
        <v>0</v>
      </c>
    </row>
    <row r="167" spans="1:15" ht="25.5" customHeight="1" outlineLevel="3" x14ac:dyDescent="0.25">
      <c r="A167" s="63" t="s">
        <v>647</v>
      </c>
      <c r="B167" s="148" t="s">
        <v>649</v>
      </c>
      <c r="C167" s="178"/>
      <c r="D167" s="178"/>
      <c r="E167" s="178"/>
      <c r="F167" s="178"/>
      <c r="G167" s="178"/>
      <c r="H167" s="178"/>
      <c r="I167" s="178"/>
      <c r="J167" s="184"/>
      <c r="K167" s="224"/>
      <c r="L167" s="184"/>
      <c r="M167" s="184"/>
      <c r="N167" s="184"/>
      <c r="O167" s="185">
        <f t="shared" si="45"/>
        <v>0</v>
      </c>
    </row>
    <row r="168" spans="1:15" ht="25.5" customHeight="1" outlineLevel="3" x14ac:dyDescent="0.25">
      <c r="A168" s="63" t="s">
        <v>664</v>
      </c>
      <c r="B168" s="148" t="s">
        <v>650</v>
      </c>
      <c r="C168" s="178"/>
      <c r="D168" s="178"/>
      <c r="E168" s="178"/>
      <c r="F168" s="178"/>
      <c r="G168" s="178"/>
      <c r="H168" s="178"/>
      <c r="I168" s="178"/>
      <c r="J168" s="184"/>
      <c r="K168" s="184"/>
      <c r="L168" s="184"/>
      <c r="M168" s="184"/>
      <c r="N168" s="184"/>
      <c r="O168" s="185">
        <f t="shared" si="45"/>
        <v>0</v>
      </c>
    </row>
    <row r="169" spans="1:15" ht="41.25" customHeight="1" outlineLevel="3" x14ac:dyDescent="0.25">
      <c r="A169" s="161" t="s">
        <v>716</v>
      </c>
      <c r="B169" s="148" t="s">
        <v>714</v>
      </c>
      <c r="C169" s="178"/>
      <c r="D169" s="178"/>
      <c r="E169" s="178"/>
      <c r="F169" s="178"/>
      <c r="G169" s="178"/>
      <c r="H169" s="178"/>
      <c r="I169" s="178"/>
      <c r="J169" s="184"/>
      <c r="K169" s="184"/>
      <c r="L169" s="184"/>
      <c r="M169" s="184"/>
      <c r="N169" s="184"/>
      <c r="O169" s="185">
        <f t="shared" si="45"/>
        <v>0</v>
      </c>
    </row>
    <row r="170" spans="1:15" ht="25.5" customHeight="1" outlineLevel="3" x14ac:dyDescent="0.25">
      <c r="A170" s="161" t="s">
        <v>706</v>
      </c>
      <c r="B170" s="148" t="s">
        <v>715</v>
      </c>
      <c r="C170" s="178"/>
      <c r="D170" s="178"/>
      <c r="E170" s="178"/>
      <c r="F170" s="178"/>
      <c r="G170" s="178"/>
      <c r="H170" s="178"/>
      <c r="I170" s="178"/>
      <c r="J170" s="178"/>
      <c r="K170" s="178"/>
      <c r="L170" s="184"/>
      <c r="M170" s="184"/>
      <c r="N170" s="184"/>
      <c r="O170" s="185">
        <f t="shared" si="45"/>
        <v>0</v>
      </c>
    </row>
    <row r="171" spans="1:15" ht="25.5" customHeight="1" outlineLevel="3" x14ac:dyDescent="0.25">
      <c r="A171" s="159" t="s">
        <v>237</v>
      </c>
      <c r="B171" s="148" t="s">
        <v>523</v>
      </c>
      <c r="C171" s="178"/>
      <c r="D171" s="178"/>
      <c r="E171" s="178"/>
      <c r="F171" s="178"/>
      <c r="G171" s="184"/>
      <c r="H171" s="184"/>
      <c r="I171" s="184"/>
      <c r="J171" s="184"/>
      <c r="K171" s="184"/>
      <c r="L171" s="184"/>
      <c r="M171" s="184"/>
      <c r="N171" s="184"/>
      <c r="O171" s="185">
        <f t="shared" si="45"/>
        <v>0</v>
      </c>
    </row>
    <row r="172" spans="1:15" ht="25.5" customHeight="1" outlineLevel="2" x14ac:dyDescent="0.25">
      <c r="A172" s="158" t="s">
        <v>140</v>
      </c>
      <c r="B172" s="148"/>
      <c r="C172" s="49">
        <f t="shared" ref="C172:O172" si="47">SUM(C173,C175,C176,C179,C180,C181,C182,C183,C184,C185,C186,C187,C188,C189,C190,C191,C192,C193,C194,C195,C196,C197,C200)</f>
        <v>0</v>
      </c>
      <c r="D172" s="49">
        <f t="shared" si="47"/>
        <v>0</v>
      </c>
      <c r="E172" s="49">
        <f t="shared" si="47"/>
        <v>0</v>
      </c>
      <c r="F172" s="49">
        <f t="shared" si="47"/>
        <v>0</v>
      </c>
      <c r="G172" s="49">
        <f t="shared" si="47"/>
        <v>0</v>
      </c>
      <c r="H172" s="49">
        <f t="shared" si="47"/>
        <v>0</v>
      </c>
      <c r="I172" s="49">
        <f t="shared" si="47"/>
        <v>0</v>
      </c>
      <c r="J172" s="49">
        <f t="shared" si="47"/>
        <v>0</v>
      </c>
      <c r="K172" s="49">
        <f t="shared" si="47"/>
        <v>0</v>
      </c>
      <c r="L172" s="49">
        <f t="shared" si="47"/>
        <v>0</v>
      </c>
      <c r="M172" s="49">
        <f t="shared" si="47"/>
        <v>0</v>
      </c>
      <c r="N172" s="49">
        <f t="shared" si="47"/>
        <v>0</v>
      </c>
      <c r="O172" s="49">
        <f t="shared" si="47"/>
        <v>0</v>
      </c>
    </row>
    <row r="173" spans="1:15" ht="25.5" customHeight="1" outlineLevel="3" x14ac:dyDescent="0.25">
      <c r="A173" s="63" t="s">
        <v>162</v>
      </c>
      <c r="B173" s="148"/>
      <c r="C173" s="184">
        <f t="shared" ref="C173:O173" si="48">C174</f>
        <v>0</v>
      </c>
      <c r="D173" s="184">
        <f t="shared" si="48"/>
        <v>0</v>
      </c>
      <c r="E173" s="184">
        <f t="shared" si="48"/>
        <v>0</v>
      </c>
      <c r="F173" s="184">
        <f t="shared" si="48"/>
        <v>0</v>
      </c>
      <c r="G173" s="184">
        <f t="shared" si="48"/>
        <v>0</v>
      </c>
      <c r="H173" s="184">
        <f t="shared" si="48"/>
        <v>0</v>
      </c>
      <c r="I173" s="184">
        <f t="shared" si="48"/>
        <v>0</v>
      </c>
      <c r="J173" s="184">
        <f t="shared" si="48"/>
        <v>0</v>
      </c>
      <c r="K173" s="184">
        <f t="shared" si="48"/>
        <v>0</v>
      </c>
      <c r="L173" s="184">
        <f t="shared" si="48"/>
        <v>0</v>
      </c>
      <c r="M173" s="184">
        <f t="shared" si="48"/>
        <v>0</v>
      </c>
      <c r="N173" s="184">
        <f t="shared" si="48"/>
        <v>0</v>
      </c>
      <c r="O173" s="184">
        <f t="shared" si="48"/>
        <v>0</v>
      </c>
    </row>
    <row r="174" spans="1:15" ht="25.5" customHeight="1" outlineLevel="3" x14ac:dyDescent="0.25">
      <c r="A174" s="65" t="s">
        <v>301</v>
      </c>
      <c r="B174" s="148" t="s">
        <v>524</v>
      </c>
      <c r="C174" s="178"/>
      <c r="D174" s="178"/>
      <c r="E174" s="178"/>
      <c r="F174" s="178"/>
      <c r="G174" s="184"/>
      <c r="H174" s="184"/>
      <c r="I174" s="184"/>
      <c r="J174" s="184"/>
      <c r="K174" s="184"/>
      <c r="L174" s="184"/>
      <c r="M174" s="184"/>
      <c r="N174" s="184"/>
      <c r="O174" s="185">
        <f t="shared" ref="O174:O180" si="49">SUM(C174:N174)</f>
        <v>0</v>
      </c>
    </row>
    <row r="175" spans="1:15" ht="25.5" customHeight="1" outlineLevel="3" x14ac:dyDescent="0.25">
      <c r="A175" s="63" t="s">
        <v>490</v>
      </c>
      <c r="B175" s="148" t="s">
        <v>525</v>
      </c>
      <c r="C175" s="178"/>
      <c r="D175" s="178"/>
      <c r="E175" s="178"/>
      <c r="F175" s="178"/>
      <c r="G175" s="184"/>
      <c r="H175" s="184"/>
      <c r="I175" s="184"/>
      <c r="J175" s="184"/>
      <c r="K175" s="184"/>
      <c r="L175" s="184"/>
      <c r="M175" s="184"/>
      <c r="N175" s="184"/>
      <c r="O175" s="185">
        <f t="shared" si="49"/>
        <v>0</v>
      </c>
    </row>
    <row r="176" spans="1:15" ht="36" outlineLevel="3" x14ac:dyDescent="0.25">
      <c r="A176" s="63" t="s">
        <v>163</v>
      </c>
      <c r="B176" s="148"/>
      <c r="C176" s="184">
        <f t="shared" ref="C176:O176" si="50">SUM(C177,C178)</f>
        <v>0</v>
      </c>
      <c r="D176" s="184">
        <f t="shared" si="50"/>
        <v>0</v>
      </c>
      <c r="E176" s="184">
        <f t="shared" si="50"/>
        <v>0</v>
      </c>
      <c r="F176" s="184">
        <f t="shared" si="50"/>
        <v>0</v>
      </c>
      <c r="G176" s="184">
        <f t="shared" si="50"/>
        <v>0</v>
      </c>
      <c r="H176" s="184">
        <f t="shared" si="50"/>
        <v>0</v>
      </c>
      <c r="I176" s="184">
        <f t="shared" si="50"/>
        <v>0</v>
      </c>
      <c r="J176" s="184">
        <f t="shared" si="50"/>
        <v>0</v>
      </c>
      <c r="K176" s="184">
        <f t="shared" si="50"/>
        <v>0</v>
      </c>
      <c r="L176" s="184">
        <f t="shared" si="50"/>
        <v>0</v>
      </c>
      <c r="M176" s="184">
        <f t="shared" si="50"/>
        <v>0</v>
      </c>
      <c r="N176" s="184">
        <f t="shared" si="50"/>
        <v>0</v>
      </c>
      <c r="O176" s="184">
        <f t="shared" si="50"/>
        <v>0</v>
      </c>
    </row>
    <row r="177" spans="1:15" ht="36" outlineLevel="3" x14ac:dyDescent="0.25">
      <c r="A177" s="65" t="s">
        <v>302</v>
      </c>
      <c r="B177" s="148" t="s">
        <v>526</v>
      </c>
      <c r="C177" s="178"/>
      <c r="D177" s="178"/>
      <c r="E177" s="178"/>
      <c r="F177" s="178"/>
      <c r="G177" s="184"/>
      <c r="H177" s="184"/>
      <c r="I177" s="184"/>
      <c r="J177" s="184"/>
      <c r="K177" s="184"/>
      <c r="L177" s="184"/>
      <c r="M177" s="184"/>
      <c r="N177" s="184"/>
      <c r="O177" s="185">
        <f t="shared" si="49"/>
        <v>0</v>
      </c>
    </row>
    <row r="178" spans="1:15" ht="36" outlineLevel="3" x14ac:dyDescent="0.25">
      <c r="A178" s="65" t="s">
        <v>303</v>
      </c>
      <c r="B178" s="148" t="s">
        <v>527</v>
      </c>
      <c r="C178" s="178"/>
      <c r="D178" s="178"/>
      <c r="E178" s="178"/>
      <c r="F178" s="178"/>
      <c r="G178" s="184"/>
      <c r="H178" s="184"/>
      <c r="I178" s="184"/>
      <c r="J178" s="184"/>
      <c r="K178" s="184"/>
      <c r="L178" s="184"/>
      <c r="M178" s="184"/>
      <c r="N178" s="184"/>
      <c r="O178" s="185">
        <f t="shared" si="49"/>
        <v>0</v>
      </c>
    </row>
    <row r="179" spans="1:15" ht="25.5" customHeight="1" outlineLevel="3" x14ac:dyDescent="0.25">
      <c r="A179" s="63" t="s">
        <v>278</v>
      </c>
      <c r="B179" s="148" t="s">
        <v>528</v>
      </c>
      <c r="C179" s="178"/>
      <c r="D179" s="178"/>
      <c r="E179" s="178"/>
      <c r="F179" s="178"/>
      <c r="G179" s="184"/>
      <c r="H179" s="184"/>
      <c r="I179" s="184"/>
      <c r="J179" s="184"/>
      <c r="K179" s="184"/>
      <c r="L179" s="184"/>
      <c r="M179" s="184"/>
      <c r="N179" s="184"/>
      <c r="O179" s="185">
        <f t="shared" si="49"/>
        <v>0</v>
      </c>
    </row>
    <row r="180" spans="1:15" ht="25.5" customHeight="1" outlineLevel="3" x14ac:dyDescent="0.25">
      <c r="A180" s="162" t="s">
        <v>164</v>
      </c>
      <c r="B180" s="148" t="s">
        <v>529</v>
      </c>
      <c r="C180" s="178"/>
      <c r="D180" s="178"/>
      <c r="E180" s="178"/>
      <c r="F180" s="178"/>
      <c r="G180" s="184"/>
      <c r="H180" s="184"/>
      <c r="I180" s="184"/>
      <c r="J180" s="184"/>
      <c r="K180" s="184"/>
      <c r="L180" s="184"/>
      <c r="M180" s="184"/>
      <c r="N180" s="184"/>
      <c r="O180" s="185">
        <f t="shared" si="49"/>
        <v>0</v>
      </c>
    </row>
    <row r="181" spans="1:15" ht="25.5" customHeight="1" outlineLevel="3" x14ac:dyDescent="0.25">
      <c r="A181" s="160" t="s">
        <v>491</v>
      </c>
      <c r="B181" s="148" t="s">
        <v>530</v>
      </c>
      <c r="C181" s="178"/>
      <c r="D181" s="178"/>
      <c r="E181" s="178"/>
      <c r="F181" s="178"/>
      <c r="G181" s="184"/>
      <c r="H181" s="184"/>
      <c r="I181" s="184"/>
      <c r="J181" s="184"/>
      <c r="K181" s="184"/>
      <c r="L181" s="184"/>
      <c r="M181" s="184"/>
      <c r="N181" s="184"/>
      <c r="O181" s="185">
        <f t="shared" ref="O181:O200" si="51">SUM(C181:N181)</f>
        <v>0</v>
      </c>
    </row>
    <row r="182" spans="1:15" ht="25.5" customHeight="1" outlineLevel="3" x14ac:dyDescent="0.25">
      <c r="A182" s="162" t="s">
        <v>492</v>
      </c>
      <c r="B182" s="148" t="s">
        <v>531</v>
      </c>
      <c r="C182" s="178"/>
      <c r="D182" s="178"/>
      <c r="E182" s="178"/>
      <c r="F182" s="178"/>
      <c r="G182" s="178"/>
      <c r="H182" s="178"/>
      <c r="I182" s="178"/>
      <c r="J182" s="184"/>
      <c r="K182" s="184"/>
      <c r="L182" s="184"/>
      <c r="M182" s="184"/>
      <c r="N182" s="184"/>
      <c r="O182" s="185">
        <f t="shared" si="51"/>
        <v>0</v>
      </c>
    </row>
    <row r="183" spans="1:15" ht="25.5" customHeight="1" outlineLevel="3" x14ac:dyDescent="0.25">
      <c r="A183" s="63" t="s">
        <v>239</v>
      </c>
      <c r="B183" s="148" t="s">
        <v>532</v>
      </c>
      <c r="C183" s="178"/>
      <c r="D183" s="178"/>
      <c r="E183" s="178"/>
      <c r="F183" s="178"/>
      <c r="G183" s="184"/>
      <c r="H183" s="184"/>
      <c r="I183" s="184"/>
      <c r="J183" s="184"/>
      <c r="K183" s="184"/>
      <c r="L183" s="184"/>
      <c r="M183" s="184"/>
      <c r="N183" s="184"/>
      <c r="O183" s="185">
        <f t="shared" si="51"/>
        <v>0</v>
      </c>
    </row>
    <row r="184" spans="1:15" ht="25.5" customHeight="1" outlineLevel="3" x14ac:dyDescent="0.25">
      <c r="A184" s="63" t="s">
        <v>493</v>
      </c>
      <c r="B184" s="148" t="s">
        <v>533</v>
      </c>
      <c r="C184" s="178"/>
      <c r="D184" s="178"/>
      <c r="E184" s="178"/>
      <c r="F184" s="178"/>
      <c r="G184" s="184"/>
      <c r="H184" s="184"/>
      <c r="I184" s="184"/>
      <c r="J184" s="184"/>
      <c r="K184" s="184"/>
      <c r="L184" s="184"/>
      <c r="M184" s="184"/>
      <c r="N184" s="184"/>
      <c r="O184" s="185">
        <f t="shared" si="51"/>
        <v>0</v>
      </c>
    </row>
    <row r="185" spans="1:15" ht="25.5" customHeight="1" outlineLevel="3" x14ac:dyDescent="0.25">
      <c r="A185" s="63" t="s">
        <v>287</v>
      </c>
      <c r="B185" s="148" t="s">
        <v>534</v>
      </c>
      <c r="C185" s="178"/>
      <c r="D185" s="178"/>
      <c r="E185" s="178"/>
      <c r="F185" s="178"/>
      <c r="G185" s="184"/>
      <c r="H185" s="184"/>
      <c r="I185" s="184"/>
      <c r="J185" s="184"/>
      <c r="K185" s="184"/>
      <c r="L185" s="184"/>
      <c r="M185" s="184"/>
      <c r="N185" s="184"/>
      <c r="O185" s="185">
        <f t="shared" si="51"/>
        <v>0</v>
      </c>
    </row>
    <row r="186" spans="1:15" ht="36" outlineLevel="3" x14ac:dyDescent="0.25">
      <c r="A186" s="161" t="s">
        <v>494</v>
      </c>
      <c r="B186" s="148" t="s">
        <v>472</v>
      </c>
      <c r="C186" s="178"/>
      <c r="D186" s="178"/>
      <c r="E186" s="178"/>
      <c r="F186" s="178"/>
      <c r="G186" s="184"/>
      <c r="H186" s="184"/>
      <c r="I186" s="184"/>
      <c r="J186" s="184"/>
      <c r="K186" s="184"/>
      <c r="L186" s="184"/>
      <c r="M186" s="184"/>
      <c r="N186" s="184"/>
      <c r="O186" s="185">
        <f t="shared" si="51"/>
        <v>0</v>
      </c>
    </row>
    <row r="187" spans="1:15" ht="34.5" customHeight="1" outlineLevel="3" x14ac:dyDescent="0.25">
      <c r="A187" s="63" t="s">
        <v>711</v>
      </c>
      <c r="B187" s="148" t="s">
        <v>473</v>
      </c>
      <c r="C187" s="178"/>
      <c r="D187" s="178"/>
      <c r="E187" s="178"/>
      <c r="F187" s="178"/>
      <c r="G187" s="184"/>
      <c r="H187" s="184"/>
      <c r="I187" s="184"/>
      <c r="J187" s="184"/>
      <c r="K187" s="184"/>
      <c r="L187" s="184"/>
      <c r="M187" s="184"/>
      <c r="N187" s="184"/>
      <c r="O187" s="185">
        <f t="shared" si="51"/>
        <v>0</v>
      </c>
    </row>
    <row r="188" spans="1:15" ht="25.5" customHeight="1" outlineLevel="3" x14ac:dyDescent="0.25">
      <c r="A188" s="160" t="s">
        <v>304</v>
      </c>
      <c r="B188" s="148" t="s">
        <v>535</v>
      </c>
      <c r="C188" s="178"/>
      <c r="D188" s="178"/>
      <c r="E188" s="178"/>
      <c r="F188" s="178"/>
      <c r="G188" s="178"/>
      <c r="H188" s="178"/>
      <c r="I188" s="178"/>
      <c r="J188" s="184"/>
      <c r="K188" s="184"/>
      <c r="L188" s="184"/>
      <c r="M188" s="184"/>
      <c r="N188" s="184"/>
      <c r="O188" s="185">
        <f t="shared" si="51"/>
        <v>0</v>
      </c>
    </row>
    <row r="189" spans="1:15" ht="25.5" customHeight="1" outlineLevel="3" x14ac:dyDescent="0.25">
      <c r="A189" s="160" t="s">
        <v>495</v>
      </c>
      <c r="B189" s="148" t="s">
        <v>536</v>
      </c>
      <c r="C189" s="178"/>
      <c r="D189" s="178"/>
      <c r="E189" s="178"/>
      <c r="F189" s="178"/>
      <c r="G189" s="178"/>
      <c r="H189" s="178"/>
      <c r="I189" s="178"/>
      <c r="J189" s="184"/>
      <c r="K189" s="184"/>
      <c r="L189" s="184"/>
      <c r="M189" s="184"/>
      <c r="N189" s="184"/>
      <c r="O189" s="185">
        <f t="shared" si="51"/>
        <v>0</v>
      </c>
    </row>
    <row r="190" spans="1:15" ht="25.5" customHeight="1" outlineLevel="3" x14ac:dyDescent="0.25">
      <c r="A190" s="162" t="s">
        <v>496</v>
      </c>
      <c r="B190" s="148" t="s">
        <v>537</v>
      </c>
      <c r="C190" s="178"/>
      <c r="D190" s="178"/>
      <c r="E190" s="178"/>
      <c r="F190" s="178"/>
      <c r="G190" s="184"/>
      <c r="H190" s="184"/>
      <c r="I190" s="184"/>
      <c r="J190" s="184"/>
      <c r="K190" s="184"/>
      <c r="L190" s="184"/>
      <c r="M190" s="184"/>
      <c r="N190" s="184"/>
      <c r="O190" s="185">
        <f t="shared" si="51"/>
        <v>0</v>
      </c>
    </row>
    <row r="191" spans="1:15" ht="25.5" customHeight="1" outlineLevel="3" x14ac:dyDescent="0.25">
      <c r="A191" s="160" t="s">
        <v>313</v>
      </c>
      <c r="B191" s="148" t="s">
        <v>538</v>
      </c>
      <c r="C191" s="178"/>
      <c r="D191" s="178"/>
      <c r="E191" s="178"/>
      <c r="F191" s="178"/>
      <c r="G191" s="184"/>
      <c r="H191" s="184"/>
      <c r="I191" s="184"/>
      <c r="J191" s="184"/>
      <c r="K191" s="184"/>
      <c r="L191" s="184"/>
      <c r="M191" s="184"/>
      <c r="N191" s="184"/>
      <c r="O191" s="185">
        <f t="shared" si="51"/>
        <v>0</v>
      </c>
    </row>
    <row r="192" spans="1:15" ht="25.5" customHeight="1" outlineLevel="3" x14ac:dyDescent="0.25">
      <c r="A192" s="160" t="s">
        <v>314</v>
      </c>
      <c r="B192" s="148" t="s">
        <v>539</v>
      </c>
      <c r="C192" s="178"/>
      <c r="D192" s="178"/>
      <c r="E192" s="178"/>
      <c r="F192" s="178"/>
      <c r="G192" s="178"/>
      <c r="H192" s="178"/>
      <c r="I192" s="178"/>
      <c r="J192" s="184"/>
      <c r="K192" s="184"/>
      <c r="L192" s="184"/>
      <c r="M192" s="184"/>
      <c r="N192" s="184"/>
      <c r="O192" s="185">
        <f t="shared" si="51"/>
        <v>0</v>
      </c>
    </row>
    <row r="193" spans="1:15" ht="25.5" customHeight="1" outlineLevel="3" x14ac:dyDescent="0.25">
      <c r="A193" s="162" t="s">
        <v>497</v>
      </c>
      <c r="B193" s="148" t="s">
        <v>540</v>
      </c>
      <c r="C193" s="178"/>
      <c r="D193" s="178"/>
      <c r="E193" s="178"/>
      <c r="F193" s="178"/>
      <c r="G193" s="184"/>
      <c r="H193" s="184"/>
      <c r="I193" s="184"/>
      <c r="J193" s="184"/>
      <c r="K193" s="184"/>
      <c r="L193" s="184"/>
      <c r="M193" s="184"/>
      <c r="N193" s="184"/>
      <c r="O193" s="185">
        <f t="shared" si="51"/>
        <v>0</v>
      </c>
    </row>
    <row r="194" spans="1:15" ht="25.5" customHeight="1" outlineLevel="3" x14ac:dyDescent="0.25">
      <c r="A194" s="162" t="s">
        <v>498</v>
      </c>
      <c r="B194" s="148" t="s">
        <v>541</v>
      </c>
      <c r="C194" s="178"/>
      <c r="D194" s="178"/>
      <c r="E194" s="178"/>
      <c r="F194" s="178"/>
      <c r="G194" s="184"/>
      <c r="H194" s="184"/>
      <c r="I194" s="184"/>
      <c r="J194" s="184"/>
      <c r="K194" s="184"/>
      <c r="L194" s="184"/>
      <c r="M194" s="184"/>
      <c r="N194" s="184"/>
      <c r="O194" s="185">
        <f t="shared" si="51"/>
        <v>0</v>
      </c>
    </row>
    <row r="195" spans="1:15" ht="25.5" customHeight="1" outlineLevel="3" x14ac:dyDescent="0.25">
      <c r="A195" s="63" t="s">
        <v>629</v>
      </c>
      <c r="B195" s="148" t="s">
        <v>542</v>
      </c>
      <c r="C195" s="178"/>
      <c r="D195" s="178"/>
      <c r="E195" s="178"/>
      <c r="F195" s="178"/>
      <c r="G195" s="184"/>
      <c r="H195" s="184"/>
      <c r="I195" s="184"/>
      <c r="J195" s="184"/>
      <c r="K195" s="184"/>
      <c r="L195" s="184"/>
      <c r="M195" s="184"/>
      <c r="N195" s="184"/>
      <c r="O195" s="185">
        <f t="shared" si="51"/>
        <v>0</v>
      </c>
    </row>
    <row r="196" spans="1:15" ht="25.5" customHeight="1" outlineLevel="3" x14ac:dyDescent="0.25">
      <c r="A196" s="63" t="s">
        <v>663</v>
      </c>
      <c r="B196" s="148" t="s">
        <v>543</v>
      </c>
      <c r="C196" s="178"/>
      <c r="D196" s="178"/>
      <c r="E196" s="178"/>
      <c r="F196" s="178"/>
      <c r="G196" s="184"/>
      <c r="H196" s="184"/>
      <c r="I196" s="184"/>
      <c r="J196" s="184"/>
      <c r="K196" s="184"/>
      <c r="L196" s="184"/>
      <c r="M196" s="184"/>
      <c r="N196" s="184"/>
      <c r="O196" s="185">
        <f t="shared" si="51"/>
        <v>0</v>
      </c>
    </row>
    <row r="197" spans="1:15" ht="25.5" customHeight="1" outlineLevel="3" x14ac:dyDescent="0.25">
      <c r="A197" s="63" t="s">
        <v>631</v>
      </c>
      <c r="B197" s="148"/>
      <c r="C197" s="178"/>
      <c r="D197" s="178"/>
      <c r="E197" s="178"/>
      <c r="F197" s="178"/>
      <c r="G197" s="184"/>
      <c r="H197" s="184"/>
      <c r="I197" s="184"/>
      <c r="J197" s="184"/>
      <c r="K197" s="184"/>
      <c r="L197" s="184"/>
      <c r="M197" s="184"/>
      <c r="N197" s="184"/>
      <c r="O197" s="185">
        <f t="shared" si="51"/>
        <v>0</v>
      </c>
    </row>
    <row r="198" spans="1:15" ht="25.5" customHeight="1" outlineLevel="3" x14ac:dyDescent="0.25">
      <c r="A198" s="63" t="s">
        <v>735</v>
      </c>
      <c r="B198" s="148" t="s">
        <v>738</v>
      </c>
      <c r="C198" s="178"/>
      <c r="D198" s="178"/>
      <c r="E198" s="178"/>
      <c r="F198" s="178"/>
      <c r="G198" s="184"/>
      <c r="H198" s="184"/>
      <c r="I198" s="184"/>
      <c r="J198" s="184"/>
      <c r="K198" s="184"/>
      <c r="L198" s="184"/>
      <c r="M198" s="184"/>
      <c r="N198" s="184"/>
      <c r="O198" s="185">
        <f t="shared" si="51"/>
        <v>0</v>
      </c>
    </row>
    <row r="199" spans="1:15" ht="25.5" customHeight="1" outlineLevel="3" x14ac:dyDescent="0.25">
      <c r="A199" s="63" t="s">
        <v>756</v>
      </c>
      <c r="B199" s="148" t="s">
        <v>755</v>
      </c>
      <c r="C199" s="178"/>
      <c r="D199" s="178"/>
      <c r="E199" s="178"/>
      <c r="F199" s="178"/>
      <c r="G199" s="184"/>
      <c r="H199" s="184"/>
      <c r="I199" s="184"/>
      <c r="J199" s="184"/>
      <c r="K199" s="184"/>
      <c r="L199" s="184"/>
      <c r="M199" s="184"/>
      <c r="N199" s="184"/>
      <c r="O199" s="185">
        <f t="shared" si="51"/>
        <v>0</v>
      </c>
    </row>
    <row r="200" spans="1:15" ht="25.5" customHeight="1" outlineLevel="3" x14ac:dyDescent="0.25">
      <c r="A200" s="160" t="s">
        <v>159</v>
      </c>
      <c r="B200" s="148" t="s">
        <v>544</v>
      </c>
      <c r="C200" s="178"/>
      <c r="D200" s="178"/>
      <c r="E200" s="178"/>
      <c r="F200" s="178"/>
      <c r="G200" s="188"/>
      <c r="H200" s="188"/>
      <c r="I200" s="188"/>
      <c r="J200" s="188"/>
      <c r="K200" s="188"/>
      <c r="L200" s="188"/>
      <c r="M200" s="188"/>
      <c r="N200" s="188"/>
      <c r="O200" s="185">
        <f t="shared" si="51"/>
        <v>0</v>
      </c>
    </row>
    <row r="201" spans="1:15" ht="25.5" customHeight="1" outlineLevel="1" x14ac:dyDescent="0.25">
      <c r="A201" s="58" t="s">
        <v>51</v>
      </c>
      <c r="B201" s="148"/>
      <c r="C201" s="52">
        <f t="shared" ref="C201:O201" si="52">SUM(C202,C205,C211,C216)</f>
        <v>0</v>
      </c>
      <c r="D201" s="52">
        <f t="shared" si="52"/>
        <v>0</v>
      </c>
      <c r="E201" s="52">
        <f t="shared" si="52"/>
        <v>0</v>
      </c>
      <c r="F201" s="52">
        <f t="shared" si="52"/>
        <v>0</v>
      </c>
      <c r="G201" s="52">
        <f t="shared" si="52"/>
        <v>0</v>
      </c>
      <c r="H201" s="52">
        <f t="shared" si="52"/>
        <v>0</v>
      </c>
      <c r="I201" s="52">
        <f t="shared" si="52"/>
        <v>0</v>
      </c>
      <c r="J201" s="52">
        <f t="shared" si="52"/>
        <v>0</v>
      </c>
      <c r="K201" s="52">
        <f t="shared" si="52"/>
        <v>0</v>
      </c>
      <c r="L201" s="52">
        <f t="shared" si="52"/>
        <v>0</v>
      </c>
      <c r="M201" s="52">
        <f t="shared" si="52"/>
        <v>0</v>
      </c>
      <c r="N201" s="52">
        <f t="shared" si="52"/>
        <v>0</v>
      </c>
      <c r="O201" s="52">
        <f t="shared" si="52"/>
        <v>0</v>
      </c>
    </row>
    <row r="202" spans="1:15" ht="25.5" customHeight="1" outlineLevel="2" x14ac:dyDescent="0.25">
      <c r="A202" s="58" t="s">
        <v>52</v>
      </c>
      <c r="B202" s="148"/>
      <c r="C202" s="49">
        <f>SUM(C203:C204)</f>
        <v>0</v>
      </c>
      <c r="D202" s="49">
        <f t="shared" ref="D202:O202" si="53">SUM(D203:D204)</f>
        <v>0</v>
      </c>
      <c r="E202" s="49">
        <f t="shared" si="53"/>
        <v>0</v>
      </c>
      <c r="F202" s="49">
        <f t="shared" si="53"/>
        <v>0</v>
      </c>
      <c r="G202" s="49">
        <f t="shared" si="53"/>
        <v>0</v>
      </c>
      <c r="H202" s="49">
        <f t="shared" si="53"/>
        <v>0</v>
      </c>
      <c r="I202" s="49">
        <f t="shared" si="53"/>
        <v>0</v>
      </c>
      <c r="J202" s="49">
        <f t="shared" si="53"/>
        <v>0</v>
      </c>
      <c r="K202" s="49">
        <f t="shared" si="53"/>
        <v>0</v>
      </c>
      <c r="L202" s="49">
        <f t="shared" si="53"/>
        <v>0</v>
      </c>
      <c r="M202" s="49">
        <f t="shared" si="53"/>
        <v>0</v>
      </c>
      <c r="N202" s="49">
        <f t="shared" si="53"/>
        <v>0</v>
      </c>
      <c r="O202" s="49">
        <f t="shared" si="53"/>
        <v>0</v>
      </c>
    </row>
    <row r="203" spans="1:15" ht="25.5" customHeight="1" outlineLevel="3" x14ac:dyDescent="0.25">
      <c r="A203" s="60" t="s">
        <v>81</v>
      </c>
      <c r="B203" s="148" t="s">
        <v>545</v>
      </c>
      <c r="C203" s="178"/>
      <c r="D203" s="178"/>
      <c r="E203" s="178"/>
      <c r="F203" s="178"/>
      <c r="G203" s="184"/>
      <c r="H203" s="184"/>
      <c r="I203" s="184"/>
      <c r="J203" s="184"/>
      <c r="K203" s="184"/>
      <c r="L203" s="184"/>
      <c r="M203" s="184"/>
      <c r="N203" s="184"/>
      <c r="O203" s="185">
        <f>SUM(C203:N203)</f>
        <v>0</v>
      </c>
    </row>
    <row r="204" spans="1:15" ht="25.5" customHeight="1" outlineLevel="3" x14ac:dyDescent="0.25">
      <c r="A204" s="64" t="s">
        <v>636</v>
      </c>
      <c r="B204" s="148" t="s">
        <v>637</v>
      </c>
      <c r="C204" s="178"/>
      <c r="D204" s="178"/>
      <c r="E204" s="178"/>
      <c r="F204" s="178"/>
      <c r="G204" s="184"/>
      <c r="H204" s="184"/>
      <c r="I204" s="184"/>
      <c r="J204" s="184"/>
      <c r="K204" s="184"/>
      <c r="L204" s="184"/>
      <c r="M204" s="184"/>
      <c r="N204" s="184"/>
      <c r="O204" s="185">
        <f>SUM(C204:N204)</f>
        <v>0</v>
      </c>
    </row>
    <row r="205" spans="1:15" ht="25.5" customHeight="1" outlineLevel="2" x14ac:dyDescent="0.25">
      <c r="A205" s="59" t="s">
        <v>112</v>
      </c>
      <c r="B205" s="148"/>
      <c r="C205" s="49">
        <f>SUM(C206:C210)</f>
        <v>0</v>
      </c>
      <c r="D205" s="49">
        <f t="shared" ref="D205:O205" si="54">SUM(D206:D210)</f>
        <v>0</v>
      </c>
      <c r="E205" s="49">
        <f t="shared" si="54"/>
        <v>0</v>
      </c>
      <c r="F205" s="49">
        <f t="shared" si="54"/>
        <v>0</v>
      </c>
      <c r="G205" s="49">
        <f t="shared" si="54"/>
        <v>0</v>
      </c>
      <c r="H205" s="49">
        <f t="shared" si="54"/>
        <v>0</v>
      </c>
      <c r="I205" s="49">
        <f t="shared" si="54"/>
        <v>0</v>
      </c>
      <c r="J205" s="49">
        <f t="shared" si="54"/>
        <v>0</v>
      </c>
      <c r="K205" s="49">
        <f t="shared" si="54"/>
        <v>0</v>
      </c>
      <c r="L205" s="49">
        <f t="shared" si="54"/>
        <v>0</v>
      </c>
      <c r="M205" s="49">
        <f t="shared" si="54"/>
        <v>0</v>
      </c>
      <c r="N205" s="49">
        <f t="shared" si="54"/>
        <v>0</v>
      </c>
      <c r="O205" s="49">
        <f t="shared" si="54"/>
        <v>0</v>
      </c>
    </row>
    <row r="206" spans="1:15" ht="25.5" customHeight="1" outlineLevel="3" x14ac:dyDescent="0.25">
      <c r="A206" s="61" t="s">
        <v>141</v>
      </c>
      <c r="B206" s="148" t="s">
        <v>546</v>
      </c>
      <c r="C206" s="178"/>
      <c r="D206" s="178"/>
      <c r="E206" s="178"/>
      <c r="F206" s="178"/>
      <c r="G206" s="184"/>
      <c r="H206" s="184"/>
      <c r="I206" s="184"/>
      <c r="J206" s="184"/>
      <c r="K206" s="184"/>
      <c r="L206" s="184"/>
      <c r="M206" s="184"/>
      <c r="N206" s="184"/>
      <c r="O206" s="185">
        <f>SUM(C206:N206)</f>
        <v>0</v>
      </c>
    </row>
    <row r="207" spans="1:15" ht="25.5" customHeight="1" outlineLevel="3" x14ac:dyDescent="0.25">
      <c r="A207" s="57" t="s">
        <v>341</v>
      </c>
      <c r="B207" s="148" t="s">
        <v>547</v>
      </c>
      <c r="C207" s="178"/>
      <c r="D207" s="178"/>
      <c r="E207" s="178"/>
      <c r="F207" s="178"/>
      <c r="G207" s="178"/>
      <c r="H207" s="178"/>
      <c r="I207" s="178"/>
      <c r="J207" s="184"/>
      <c r="K207" s="184"/>
      <c r="L207" s="184"/>
      <c r="M207" s="184"/>
      <c r="N207" s="184"/>
      <c r="O207" s="185">
        <f t="shared" ref="O207:O210" si="55">SUM(C207:N207)</f>
        <v>0</v>
      </c>
    </row>
    <row r="208" spans="1:15" ht="25.5" customHeight="1" outlineLevel="3" x14ac:dyDescent="0.25">
      <c r="A208" s="57" t="s">
        <v>634</v>
      </c>
      <c r="B208" s="148" t="s">
        <v>635</v>
      </c>
      <c r="C208" s="178"/>
      <c r="D208" s="178"/>
      <c r="E208" s="178"/>
      <c r="F208" s="178"/>
      <c r="G208" s="184"/>
      <c r="H208" s="184"/>
      <c r="I208" s="184"/>
      <c r="J208" s="184"/>
      <c r="K208" s="184"/>
      <c r="L208" s="184"/>
      <c r="M208" s="184"/>
      <c r="N208" s="184"/>
      <c r="O208" s="185">
        <f t="shared" si="55"/>
        <v>0</v>
      </c>
    </row>
    <row r="209" spans="1:15" ht="25.5" customHeight="1" outlineLevel="3" x14ac:dyDescent="0.25">
      <c r="A209" s="57" t="s">
        <v>342</v>
      </c>
      <c r="B209" s="148" t="s">
        <v>548</v>
      </c>
      <c r="C209" s="178"/>
      <c r="D209" s="178"/>
      <c r="E209" s="178"/>
      <c r="F209" s="178"/>
      <c r="G209" s="184"/>
      <c r="H209" s="184"/>
      <c r="I209" s="184"/>
      <c r="J209" s="184"/>
      <c r="K209" s="184"/>
      <c r="L209" s="184"/>
      <c r="M209" s="184"/>
      <c r="N209" s="184"/>
      <c r="O209" s="185">
        <f t="shared" si="55"/>
        <v>0</v>
      </c>
    </row>
    <row r="210" spans="1:15" ht="25.5" customHeight="1" outlineLevel="3" x14ac:dyDescent="0.25">
      <c r="A210" s="57" t="s">
        <v>728</v>
      </c>
      <c r="B210" s="148" t="s">
        <v>729</v>
      </c>
      <c r="C210" s="178"/>
      <c r="D210" s="178"/>
      <c r="E210" s="178"/>
      <c r="F210" s="178"/>
      <c r="G210" s="178"/>
      <c r="H210" s="178"/>
      <c r="I210" s="178"/>
      <c r="J210" s="184"/>
      <c r="K210" s="184"/>
      <c r="L210" s="184"/>
      <c r="M210" s="184"/>
      <c r="N210" s="184"/>
      <c r="O210" s="185">
        <f t="shared" si="55"/>
        <v>0</v>
      </c>
    </row>
    <row r="211" spans="1:15" ht="25.5" customHeight="1" outlineLevel="2" x14ac:dyDescent="0.25">
      <c r="A211" s="59" t="s">
        <v>113</v>
      </c>
      <c r="B211" s="148"/>
      <c r="C211" s="49">
        <f>SUM(C212:C215)</f>
        <v>0</v>
      </c>
      <c r="D211" s="49">
        <f t="shared" ref="D211:O211" si="56">SUM(D212:D215)</f>
        <v>0</v>
      </c>
      <c r="E211" s="49">
        <f t="shared" si="56"/>
        <v>0</v>
      </c>
      <c r="F211" s="49">
        <f t="shared" si="56"/>
        <v>0</v>
      </c>
      <c r="G211" s="49">
        <f t="shared" si="56"/>
        <v>0</v>
      </c>
      <c r="H211" s="49">
        <f t="shared" si="56"/>
        <v>0</v>
      </c>
      <c r="I211" s="49">
        <f t="shared" si="56"/>
        <v>0</v>
      </c>
      <c r="J211" s="49">
        <f t="shared" si="56"/>
        <v>0</v>
      </c>
      <c r="K211" s="49">
        <f t="shared" si="56"/>
        <v>0</v>
      </c>
      <c r="L211" s="49">
        <f t="shared" si="56"/>
        <v>0</v>
      </c>
      <c r="M211" s="49">
        <f t="shared" si="56"/>
        <v>0</v>
      </c>
      <c r="N211" s="49">
        <f t="shared" si="56"/>
        <v>0</v>
      </c>
      <c r="O211" s="49">
        <f t="shared" si="56"/>
        <v>0</v>
      </c>
    </row>
    <row r="212" spans="1:15" ht="25.5" customHeight="1" outlineLevel="3" x14ac:dyDescent="0.25">
      <c r="A212" s="64" t="s">
        <v>142</v>
      </c>
      <c r="B212" s="148" t="s">
        <v>549</v>
      </c>
      <c r="C212" s="178"/>
      <c r="D212" s="178"/>
      <c r="E212" s="178"/>
      <c r="F212" s="178"/>
      <c r="G212" s="184"/>
      <c r="H212" s="184"/>
      <c r="I212" s="184"/>
      <c r="J212" s="184"/>
      <c r="K212" s="184"/>
      <c r="L212" s="184"/>
      <c r="M212" s="184"/>
      <c r="N212" s="184"/>
      <c r="O212" s="185">
        <f>SUM(C212:N212)</f>
        <v>0</v>
      </c>
    </row>
    <row r="213" spans="1:15" ht="25.5" customHeight="1" outlineLevel="3" x14ac:dyDescent="0.25">
      <c r="A213" s="64" t="s">
        <v>645</v>
      </c>
      <c r="B213" s="148" t="s">
        <v>625</v>
      </c>
      <c r="C213" s="178"/>
      <c r="D213" s="178"/>
      <c r="E213" s="178"/>
      <c r="F213" s="178"/>
      <c r="G213" s="184"/>
      <c r="H213" s="184"/>
      <c r="I213" s="184"/>
      <c r="J213" s="184"/>
      <c r="K213" s="184"/>
      <c r="L213" s="184"/>
      <c r="M213" s="184"/>
      <c r="N213" s="184"/>
      <c r="O213" s="185">
        <f>SUM(C213:N213)</f>
        <v>0</v>
      </c>
    </row>
    <row r="214" spans="1:15" ht="25.5" customHeight="1" outlineLevel="3" x14ac:dyDescent="0.25">
      <c r="A214" s="64" t="s">
        <v>644</v>
      </c>
      <c r="B214" s="148" t="s">
        <v>505</v>
      </c>
      <c r="C214" s="178"/>
      <c r="D214" s="178"/>
      <c r="E214" s="178"/>
      <c r="F214" s="178"/>
      <c r="G214" s="184"/>
      <c r="H214" s="184"/>
      <c r="I214" s="184"/>
      <c r="J214" s="184"/>
      <c r="K214" s="184"/>
      <c r="L214" s="184"/>
      <c r="M214" s="184"/>
      <c r="N214" s="184"/>
      <c r="O214" s="185">
        <f>SUM(C214:N214)</f>
        <v>0</v>
      </c>
    </row>
    <row r="215" spans="1:15" ht="25.5" customHeight="1" outlineLevel="3" x14ac:dyDescent="0.25">
      <c r="A215" s="64" t="s">
        <v>646</v>
      </c>
      <c r="B215" s="148" t="s">
        <v>643</v>
      </c>
      <c r="C215" s="178"/>
      <c r="D215" s="178"/>
      <c r="E215" s="178"/>
      <c r="F215" s="178"/>
      <c r="G215" s="184"/>
      <c r="H215" s="184"/>
      <c r="I215" s="184"/>
      <c r="J215" s="184"/>
      <c r="K215" s="184"/>
      <c r="L215" s="184"/>
      <c r="M215" s="184"/>
      <c r="N215" s="184"/>
      <c r="O215" s="185">
        <f>SUM(C215:N215)</f>
        <v>0</v>
      </c>
    </row>
    <row r="216" spans="1:15" ht="25.5" customHeight="1" outlineLevel="2" x14ac:dyDescent="0.25">
      <c r="A216" s="59" t="s">
        <v>189</v>
      </c>
      <c r="B216" s="148"/>
      <c r="C216" s="49">
        <f t="shared" ref="C216:O216" si="57">SUM(C217:C221)</f>
        <v>0</v>
      </c>
      <c r="D216" s="49">
        <f t="shared" si="57"/>
        <v>0</v>
      </c>
      <c r="E216" s="49">
        <f t="shared" si="57"/>
        <v>0</v>
      </c>
      <c r="F216" s="49">
        <f t="shared" si="57"/>
        <v>0</v>
      </c>
      <c r="G216" s="49">
        <f t="shared" si="57"/>
        <v>0</v>
      </c>
      <c r="H216" s="49">
        <f t="shared" si="57"/>
        <v>0</v>
      </c>
      <c r="I216" s="49">
        <f t="shared" si="57"/>
        <v>0</v>
      </c>
      <c r="J216" s="49">
        <f t="shared" si="57"/>
        <v>0</v>
      </c>
      <c r="K216" s="49">
        <f t="shared" si="57"/>
        <v>0</v>
      </c>
      <c r="L216" s="49">
        <f t="shared" si="57"/>
        <v>0</v>
      </c>
      <c r="M216" s="49">
        <f t="shared" si="57"/>
        <v>0</v>
      </c>
      <c r="N216" s="49">
        <f t="shared" si="57"/>
        <v>0</v>
      </c>
      <c r="O216" s="49">
        <f t="shared" si="57"/>
        <v>0</v>
      </c>
    </row>
    <row r="217" spans="1:15" ht="25.5" customHeight="1" outlineLevel="3" x14ac:dyDescent="0.25">
      <c r="A217" s="61" t="s">
        <v>190</v>
      </c>
      <c r="B217" s="148" t="s">
        <v>550</v>
      </c>
      <c r="C217" s="178"/>
      <c r="D217" s="178"/>
      <c r="E217" s="178"/>
      <c r="F217" s="178"/>
      <c r="G217" s="184"/>
      <c r="H217" s="184"/>
      <c r="I217" s="184"/>
      <c r="J217" s="184"/>
      <c r="K217" s="184"/>
      <c r="L217" s="184"/>
      <c r="M217" s="184"/>
      <c r="N217" s="184"/>
      <c r="O217" s="185">
        <f t="shared" ref="O217" si="58">SUM(C217:N217)</f>
        <v>0</v>
      </c>
    </row>
    <row r="218" spans="1:15" ht="25.5" customHeight="1" outlineLevel="3" x14ac:dyDescent="0.25">
      <c r="A218" s="61" t="s">
        <v>191</v>
      </c>
      <c r="B218" s="148" t="s">
        <v>551</v>
      </c>
      <c r="C218" s="178"/>
      <c r="D218" s="178"/>
      <c r="E218" s="178"/>
      <c r="F218" s="178"/>
      <c r="G218" s="184"/>
      <c r="H218" s="184"/>
      <c r="I218" s="184"/>
      <c r="J218" s="184"/>
      <c r="K218" s="184"/>
      <c r="L218" s="184"/>
      <c r="M218" s="184"/>
      <c r="N218" s="184"/>
      <c r="O218" s="185">
        <f>SUM(C218:N218)</f>
        <v>0</v>
      </c>
    </row>
    <row r="219" spans="1:15" ht="25.5" customHeight="1" outlineLevel="3" x14ac:dyDescent="0.25">
      <c r="A219" s="64" t="s">
        <v>656</v>
      </c>
      <c r="B219" s="148" t="s">
        <v>630</v>
      </c>
      <c r="C219" s="178"/>
      <c r="D219" s="178"/>
      <c r="E219" s="178"/>
      <c r="F219" s="178"/>
      <c r="G219" s="184"/>
      <c r="H219" s="184"/>
      <c r="I219" s="184"/>
      <c r="J219" s="184"/>
      <c r="K219" s="184"/>
      <c r="L219" s="184"/>
      <c r="M219" s="184"/>
      <c r="N219" s="184"/>
      <c r="O219" s="185">
        <f t="shared" ref="O219:O221" si="59">SUM(C219:N219)</f>
        <v>0</v>
      </c>
    </row>
    <row r="220" spans="1:15" ht="25.5" customHeight="1" outlineLevel="3" x14ac:dyDescent="0.25">
      <c r="A220" s="64" t="s">
        <v>657</v>
      </c>
      <c r="B220" s="148" t="s">
        <v>655</v>
      </c>
      <c r="C220" s="178"/>
      <c r="D220" s="178"/>
      <c r="E220" s="178"/>
      <c r="F220" s="178"/>
      <c r="G220" s="184"/>
      <c r="H220" s="184"/>
      <c r="I220" s="184"/>
      <c r="J220" s="184"/>
      <c r="K220" s="184"/>
      <c r="L220" s="184"/>
      <c r="M220" s="184"/>
      <c r="N220" s="184"/>
      <c r="O220" s="185">
        <f t="shared" si="59"/>
        <v>0</v>
      </c>
    </row>
    <row r="221" spans="1:15" ht="25.5" customHeight="1" outlineLevel="3" x14ac:dyDescent="0.25">
      <c r="A221" s="62" t="s">
        <v>192</v>
      </c>
      <c r="B221" s="148" t="s">
        <v>552</v>
      </c>
      <c r="C221" s="178"/>
      <c r="D221" s="178"/>
      <c r="E221" s="178"/>
      <c r="F221" s="178"/>
      <c r="G221" s="184"/>
      <c r="H221" s="184"/>
      <c r="I221" s="184"/>
      <c r="J221" s="184"/>
      <c r="K221" s="184"/>
      <c r="L221" s="184"/>
      <c r="M221" s="184"/>
      <c r="N221" s="184"/>
      <c r="O221" s="185">
        <f t="shared" si="59"/>
        <v>0</v>
      </c>
    </row>
    <row r="222" spans="1:15" ht="25.5" customHeight="1" outlineLevel="1" x14ac:dyDescent="0.25">
      <c r="A222" s="58" t="s">
        <v>53</v>
      </c>
      <c r="B222" s="148"/>
      <c r="C222" s="52">
        <f t="shared" ref="C222:O222" si="60">SUM(C223,C227,C245,C249,C252,C254,C257,C261,C272,C274,C276)</f>
        <v>0</v>
      </c>
      <c r="D222" s="52">
        <f t="shared" si="60"/>
        <v>0</v>
      </c>
      <c r="E222" s="52">
        <f t="shared" si="60"/>
        <v>0</v>
      </c>
      <c r="F222" s="52">
        <f t="shared" si="60"/>
        <v>0</v>
      </c>
      <c r="G222" s="52">
        <f t="shared" si="60"/>
        <v>0</v>
      </c>
      <c r="H222" s="52">
        <f t="shared" si="60"/>
        <v>0</v>
      </c>
      <c r="I222" s="52">
        <f t="shared" si="60"/>
        <v>0</v>
      </c>
      <c r="J222" s="52">
        <f t="shared" si="60"/>
        <v>0</v>
      </c>
      <c r="K222" s="52">
        <f t="shared" si="60"/>
        <v>0</v>
      </c>
      <c r="L222" s="52">
        <f t="shared" si="60"/>
        <v>0</v>
      </c>
      <c r="M222" s="52">
        <f t="shared" si="60"/>
        <v>0</v>
      </c>
      <c r="N222" s="52">
        <f t="shared" si="60"/>
        <v>0</v>
      </c>
      <c r="O222" s="52">
        <f t="shared" si="60"/>
        <v>0</v>
      </c>
    </row>
    <row r="223" spans="1:15" ht="25.5" customHeight="1" outlineLevel="2" x14ac:dyDescent="0.25">
      <c r="A223" s="157" t="s">
        <v>143</v>
      </c>
      <c r="B223" s="148"/>
      <c r="C223" s="49">
        <f t="shared" ref="C223:O223" si="61">SUM(C224:C226)</f>
        <v>0</v>
      </c>
      <c r="D223" s="49">
        <f t="shared" si="61"/>
        <v>0</v>
      </c>
      <c r="E223" s="49">
        <f t="shared" si="61"/>
        <v>0</v>
      </c>
      <c r="F223" s="49">
        <f t="shared" si="61"/>
        <v>0</v>
      </c>
      <c r="G223" s="49">
        <f t="shared" si="61"/>
        <v>0</v>
      </c>
      <c r="H223" s="49">
        <f t="shared" si="61"/>
        <v>0</v>
      </c>
      <c r="I223" s="49">
        <f t="shared" si="61"/>
        <v>0</v>
      </c>
      <c r="J223" s="49">
        <f t="shared" si="61"/>
        <v>0</v>
      </c>
      <c r="K223" s="49">
        <f t="shared" si="61"/>
        <v>0</v>
      </c>
      <c r="L223" s="49">
        <f t="shared" si="61"/>
        <v>0</v>
      </c>
      <c r="M223" s="49">
        <f t="shared" si="61"/>
        <v>0</v>
      </c>
      <c r="N223" s="49">
        <f t="shared" si="61"/>
        <v>0</v>
      </c>
      <c r="O223" s="49">
        <f t="shared" si="61"/>
        <v>0</v>
      </c>
    </row>
    <row r="224" spans="1:15" ht="25.5" customHeight="1" outlineLevel="3" x14ac:dyDescent="0.25">
      <c r="A224" s="160" t="s">
        <v>258</v>
      </c>
      <c r="B224" s="148" t="s">
        <v>553</v>
      </c>
      <c r="C224" s="178"/>
      <c r="D224" s="178"/>
      <c r="E224" s="178"/>
      <c r="F224" s="178"/>
      <c r="G224" s="184"/>
      <c r="H224" s="184"/>
      <c r="I224" s="184"/>
      <c r="J224" s="184"/>
      <c r="K224" s="184"/>
      <c r="L224" s="184"/>
      <c r="M224" s="184"/>
      <c r="N224" s="184"/>
      <c r="O224" s="185">
        <f>SUM(C224:N224)</f>
        <v>0</v>
      </c>
    </row>
    <row r="225" spans="1:15" ht="25.5" customHeight="1" outlineLevel="3" x14ac:dyDescent="0.25">
      <c r="A225" s="160" t="s">
        <v>719</v>
      </c>
      <c r="B225" s="148" t="s">
        <v>554</v>
      </c>
      <c r="C225" s="178"/>
      <c r="D225" s="178"/>
      <c r="E225" s="178"/>
      <c r="F225" s="178"/>
      <c r="G225" s="184"/>
      <c r="H225" s="184"/>
      <c r="I225" s="184"/>
      <c r="J225" s="184"/>
      <c r="K225" s="184"/>
      <c r="L225" s="184"/>
      <c r="M225" s="184"/>
      <c r="N225" s="184"/>
      <c r="O225" s="185">
        <f>SUM(C225:N225)</f>
        <v>0</v>
      </c>
    </row>
    <row r="226" spans="1:15" s="106" customFormat="1" ht="25.5" customHeight="1" outlineLevel="3" x14ac:dyDescent="0.25">
      <c r="A226" s="63" t="s">
        <v>357</v>
      </c>
      <c r="B226" s="148" t="s">
        <v>555</v>
      </c>
      <c r="C226" s="178"/>
      <c r="D226" s="178"/>
      <c r="E226" s="178"/>
      <c r="F226" s="178"/>
      <c r="G226" s="184"/>
      <c r="H226" s="184"/>
      <c r="I226" s="184"/>
      <c r="J226" s="184"/>
      <c r="K226" s="184"/>
      <c r="L226" s="184"/>
      <c r="M226" s="184"/>
      <c r="N226" s="184"/>
      <c r="O226" s="185">
        <f>SUM(C226:N226)</f>
        <v>0</v>
      </c>
    </row>
    <row r="227" spans="1:15" ht="25.5" customHeight="1" outlineLevel="2" x14ac:dyDescent="0.25">
      <c r="A227" s="157" t="s">
        <v>146</v>
      </c>
      <c r="B227" s="148"/>
      <c r="C227" s="49">
        <f t="shared" ref="C227:O227" si="62">SUM(C228:C244)</f>
        <v>0</v>
      </c>
      <c r="D227" s="49">
        <f t="shared" si="62"/>
        <v>0</v>
      </c>
      <c r="E227" s="49">
        <f t="shared" si="62"/>
        <v>0</v>
      </c>
      <c r="F227" s="49">
        <f t="shared" si="62"/>
        <v>0</v>
      </c>
      <c r="G227" s="49">
        <f t="shared" si="62"/>
        <v>0</v>
      </c>
      <c r="H227" s="49">
        <f t="shared" si="62"/>
        <v>0</v>
      </c>
      <c r="I227" s="49">
        <f t="shared" si="62"/>
        <v>0</v>
      </c>
      <c r="J227" s="49">
        <f t="shared" si="62"/>
        <v>0</v>
      </c>
      <c r="K227" s="49">
        <f t="shared" si="62"/>
        <v>0</v>
      </c>
      <c r="L227" s="49">
        <f t="shared" si="62"/>
        <v>0</v>
      </c>
      <c r="M227" s="49">
        <f t="shared" si="62"/>
        <v>0</v>
      </c>
      <c r="N227" s="49">
        <f t="shared" si="62"/>
        <v>0</v>
      </c>
      <c r="O227" s="49">
        <f t="shared" si="62"/>
        <v>0</v>
      </c>
    </row>
    <row r="228" spans="1:15" ht="25.5" customHeight="1" outlineLevel="3" x14ac:dyDescent="0.25">
      <c r="A228" s="63" t="s">
        <v>147</v>
      </c>
      <c r="B228" s="148" t="s">
        <v>556</v>
      </c>
      <c r="C228" s="178"/>
      <c r="D228" s="178"/>
      <c r="E228" s="178"/>
      <c r="F228" s="178"/>
      <c r="G228" s="189"/>
      <c r="H228" s="189"/>
      <c r="I228" s="189"/>
      <c r="J228" s="184"/>
      <c r="K228" s="184"/>
      <c r="L228" s="184"/>
      <c r="M228" s="184"/>
      <c r="N228" s="184"/>
      <c r="O228" s="185">
        <f t="shared" ref="O228:O229" si="63">SUM(C228:N228)</f>
        <v>0</v>
      </c>
    </row>
    <row r="229" spans="1:15" ht="25.5" customHeight="1" outlineLevel="3" x14ac:dyDescent="0.25">
      <c r="A229" s="165" t="s">
        <v>148</v>
      </c>
      <c r="B229" s="148" t="s">
        <v>557</v>
      </c>
      <c r="C229" s="178"/>
      <c r="D229" s="178"/>
      <c r="E229" s="178"/>
      <c r="F229" s="178"/>
      <c r="G229" s="189"/>
      <c r="H229" s="189"/>
      <c r="I229" s="189"/>
      <c r="J229" s="184"/>
      <c r="K229" s="184"/>
      <c r="L229" s="184"/>
      <c r="M229" s="184"/>
      <c r="N229" s="184"/>
      <c r="O229" s="185">
        <f t="shared" si="63"/>
        <v>0</v>
      </c>
    </row>
    <row r="230" spans="1:15" ht="25.5" customHeight="1" outlineLevel="3" x14ac:dyDescent="0.25">
      <c r="A230" s="165" t="s">
        <v>264</v>
      </c>
      <c r="B230" s="148" t="s">
        <v>558</v>
      </c>
      <c r="C230" s="178"/>
      <c r="D230" s="178"/>
      <c r="E230" s="178"/>
      <c r="F230" s="178"/>
      <c r="G230" s="184"/>
      <c r="H230" s="184"/>
      <c r="I230" s="184"/>
      <c r="J230" s="184"/>
      <c r="K230" s="184"/>
      <c r="L230" s="184"/>
      <c r="M230" s="184"/>
      <c r="N230" s="184"/>
      <c r="O230" s="185">
        <f t="shared" ref="O230:O244" si="64">SUM(C230:N230)</f>
        <v>0</v>
      </c>
    </row>
    <row r="231" spans="1:15" ht="25.5" customHeight="1" outlineLevel="3" x14ac:dyDescent="0.25">
      <c r="A231" s="165" t="s">
        <v>275</v>
      </c>
      <c r="B231" s="148" t="s">
        <v>559</v>
      </c>
      <c r="C231" s="178"/>
      <c r="D231" s="178"/>
      <c r="E231" s="178"/>
      <c r="F231" s="178"/>
      <c r="G231" s="189"/>
      <c r="H231" s="189"/>
      <c r="I231" s="189"/>
      <c r="J231" s="189"/>
      <c r="K231" s="189"/>
      <c r="L231" s="184"/>
      <c r="M231" s="184"/>
      <c r="N231" s="184"/>
      <c r="O231" s="185">
        <f t="shared" si="64"/>
        <v>0</v>
      </c>
    </row>
    <row r="232" spans="1:15" ht="25.5" customHeight="1" outlineLevel="3" x14ac:dyDescent="0.25">
      <c r="A232" s="165" t="s">
        <v>734</v>
      </c>
      <c r="B232" s="148" t="s">
        <v>560</v>
      </c>
      <c r="C232" s="178"/>
      <c r="D232" s="178"/>
      <c r="E232" s="178"/>
      <c r="F232" s="178"/>
      <c r="G232" s="184"/>
      <c r="H232" s="184"/>
      <c r="I232" s="184"/>
      <c r="J232" s="184"/>
      <c r="K232" s="184"/>
      <c r="L232" s="184"/>
      <c r="M232" s="184"/>
      <c r="N232" s="184"/>
      <c r="O232" s="185">
        <f t="shared" si="64"/>
        <v>0</v>
      </c>
    </row>
    <row r="233" spans="1:15" ht="25.5" customHeight="1" outlineLevel="3" x14ac:dyDescent="0.25">
      <c r="A233" s="165" t="s">
        <v>358</v>
      </c>
      <c r="B233" s="148" t="s">
        <v>561</v>
      </c>
      <c r="C233" s="178"/>
      <c r="D233" s="178"/>
      <c r="E233" s="178"/>
      <c r="F233" s="178"/>
      <c r="G233" s="189"/>
      <c r="H233" s="189"/>
      <c r="I233" s="189"/>
      <c r="J233" s="189"/>
      <c r="K233" s="189"/>
      <c r="L233" s="189"/>
      <c r="M233" s="184"/>
      <c r="N233" s="184"/>
      <c r="O233" s="185">
        <f t="shared" si="64"/>
        <v>0</v>
      </c>
    </row>
    <row r="234" spans="1:15" ht="25.5" customHeight="1" outlineLevel="3" x14ac:dyDescent="0.25">
      <c r="A234" s="167" t="s">
        <v>343</v>
      </c>
      <c r="B234" s="148" t="s">
        <v>562</v>
      </c>
      <c r="C234" s="178"/>
      <c r="D234" s="178"/>
      <c r="E234" s="178"/>
      <c r="F234" s="178"/>
      <c r="G234" s="178"/>
      <c r="H234" s="178"/>
      <c r="I234" s="178"/>
      <c r="J234" s="184"/>
      <c r="K234" s="184"/>
      <c r="L234" s="184"/>
      <c r="M234" s="184"/>
      <c r="N234" s="184"/>
      <c r="O234" s="185">
        <f t="shared" si="64"/>
        <v>0</v>
      </c>
    </row>
    <row r="235" spans="1:15" ht="25.5" customHeight="1" outlineLevel="3" x14ac:dyDescent="0.25">
      <c r="A235" s="63" t="s">
        <v>726</v>
      </c>
      <c r="B235" s="148" t="s">
        <v>563</v>
      </c>
      <c r="C235" s="178"/>
      <c r="D235" s="178"/>
      <c r="E235" s="178"/>
      <c r="F235" s="178"/>
      <c r="G235" s="189"/>
      <c r="H235" s="189"/>
      <c r="I235" s="189"/>
      <c r="J235" s="189"/>
      <c r="K235" s="189"/>
      <c r="L235" s="189"/>
      <c r="M235" s="189"/>
      <c r="N235" s="189"/>
      <c r="O235" s="185">
        <f t="shared" si="64"/>
        <v>0</v>
      </c>
    </row>
    <row r="236" spans="1:15" ht="25.5" customHeight="1" outlineLevel="3" x14ac:dyDescent="0.25">
      <c r="A236" s="63" t="s">
        <v>727</v>
      </c>
      <c r="B236" s="148" t="s">
        <v>564</v>
      </c>
      <c r="C236" s="178"/>
      <c r="D236" s="178"/>
      <c r="E236" s="178"/>
      <c r="F236" s="178"/>
      <c r="G236" s="189"/>
      <c r="H236" s="189"/>
      <c r="I236" s="189"/>
      <c r="J236" s="189"/>
      <c r="K236" s="189"/>
      <c r="L236" s="189"/>
      <c r="M236" s="189"/>
      <c r="N236" s="189"/>
      <c r="O236" s="185">
        <f t="shared" si="64"/>
        <v>0</v>
      </c>
    </row>
    <row r="237" spans="1:15" ht="25.5" customHeight="1" outlineLevel="3" x14ac:dyDescent="0.25">
      <c r="A237" s="63" t="s">
        <v>705</v>
      </c>
      <c r="B237" s="148" t="s">
        <v>651</v>
      </c>
      <c r="C237" s="178"/>
      <c r="D237" s="178"/>
      <c r="E237" s="178"/>
      <c r="F237" s="178"/>
      <c r="G237" s="189"/>
      <c r="H237" s="189"/>
      <c r="I237" s="189"/>
      <c r="J237" s="189"/>
      <c r="K237" s="189"/>
      <c r="L237" s="189"/>
      <c r="M237" s="189"/>
      <c r="N237" s="189"/>
      <c r="O237" s="185">
        <f t="shared" si="64"/>
        <v>0</v>
      </c>
    </row>
    <row r="238" spans="1:15" ht="25.5" customHeight="1" outlineLevel="3" x14ac:dyDescent="0.25">
      <c r="A238" s="63" t="s">
        <v>680</v>
      </c>
      <c r="B238" s="148" t="s">
        <v>682</v>
      </c>
      <c r="C238" s="178"/>
      <c r="D238" s="178"/>
      <c r="E238" s="178"/>
      <c r="F238" s="178"/>
      <c r="G238" s="189"/>
      <c r="H238" s="189"/>
      <c r="I238" s="189"/>
      <c r="J238" s="189"/>
      <c r="K238" s="189"/>
      <c r="L238" s="189"/>
      <c r="M238" s="189"/>
      <c r="N238" s="189"/>
      <c r="O238" s="185">
        <f t="shared" si="64"/>
        <v>0</v>
      </c>
    </row>
    <row r="239" spans="1:15" ht="25.5" customHeight="1" outlineLevel="3" x14ac:dyDescent="0.25">
      <c r="A239" s="63" t="s">
        <v>681</v>
      </c>
      <c r="B239" s="148" t="s">
        <v>683</v>
      </c>
      <c r="C239" s="178"/>
      <c r="D239" s="178"/>
      <c r="E239" s="178"/>
      <c r="F239" s="178"/>
      <c r="G239" s="189"/>
      <c r="H239" s="189"/>
      <c r="I239" s="189"/>
      <c r="J239" s="189"/>
      <c r="K239" s="189"/>
      <c r="L239" s="189"/>
      <c r="M239" s="189"/>
      <c r="N239" s="189"/>
      <c r="O239" s="185">
        <f t="shared" si="64"/>
        <v>0</v>
      </c>
    </row>
    <row r="240" spans="1:15" ht="25.5" customHeight="1" outlineLevel="3" x14ac:dyDescent="0.25">
      <c r="A240" s="63" t="s">
        <v>732</v>
      </c>
      <c r="B240" s="148" t="s">
        <v>733</v>
      </c>
      <c r="C240" s="178"/>
      <c r="D240" s="178"/>
      <c r="E240" s="178"/>
      <c r="F240" s="178"/>
      <c r="G240" s="189"/>
      <c r="H240" s="189"/>
      <c r="I240" s="189"/>
      <c r="J240" s="189"/>
      <c r="K240" s="189"/>
      <c r="L240" s="189"/>
      <c r="M240" s="189"/>
      <c r="N240" s="189"/>
      <c r="O240" s="185">
        <f t="shared" si="64"/>
        <v>0</v>
      </c>
    </row>
    <row r="241" spans="1:15" ht="25.5" customHeight="1" outlineLevel="3" x14ac:dyDescent="0.25">
      <c r="A241" s="63" t="s">
        <v>744</v>
      </c>
      <c r="B241" s="148" t="s">
        <v>743</v>
      </c>
      <c r="C241" s="178"/>
      <c r="D241" s="178"/>
      <c r="E241" s="178"/>
      <c r="F241" s="178"/>
      <c r="G241" s="189"/>
      <c r="H241" s="189"/>
      <c r="I241" s="189"/>
      <c r="J241" s="189"/>
      <c r="K241" s="189"/>
      <c r="L241" s="189"/>
      <c r="M241" s="189"/>
      <c r="N241" s="189"/>
      <c r="O241" s="185">
        <f t="shared" si="64"/>
        <v>0</v>
      </c>
    </row>
    <row r="242" spans="1:15" ht="25.5" customHeight="1" outlineLevel="3" x14ac:dyDescent="0.25">
      <c r="A242" s="63" t="s">
        <v>752</v>
      </c>
      <c r="B242" s="148" t="s">
        <v>751</v>
      </c>
      <c r="C242" s="178"/>
      <c r="D242" s="178"/>
      <c r="E242" s="178"/>
      <c r="F242" s="178"/>
      <c r="G242" s="189"/>
      <c r="H242" s="189"/>
      <c r="I242" s="189"/>
      <c r="J242" s="189"/>
      <c r="K242" s="189"/>
      <c r="L242" s="189"/>
      <c r="M242" s="189"/>
      <c r="N242" s="189"/>
      <c r="O242" s="185">
        <f t="shared" si="64"/>
        <v>0</v>
      </c>
    </row>
    <row r="243" spans="1:15" ht="25.5" customHeight="1" outlineLevel="3" x14ac:dyDescent="0.25">
      <c r="A243" s="63" t="s">
        <v>753</v>
      </c>
      <c r="B243" s="148" t="s">
        <v>754</v>
      </c>
      <c r="C243" s="178"/>
      <c r="D243" s="178"/>
      <c r="E243" s="178"/>
      <c r="F243" s="178"/>
      <c r="G243" s="189"/>
      <c r="H243" s="189"/>
      <c r="I243" s="189"/>
      <c r="J243" s="189"/>
      <c r="K243" s="189"/>
      <c r="L243" s="189"/>
      <c r="M243" s="189"/>
      <c r="N243" s="189"/>
      <c r="O243" s="185">
        <f t="shared" si="64"/>
        <v>0</v>
      </c>
    </row>
    <row r="244" spans="1:15" ht="25.5" customHeight="1" outlineLevel="3" x14ac:dyDescent="0.25">
      <c r="A244" s="160" t="s">
        <v>149</v>
      </c>
      <c r="B244" s="148" t="s">
        <v>565</v>
      </c>
      <c r="C244" s="178"/>
      <c r="D244" s="178"/>
      <c r="E244" s="178"/>
      <c r="F244" s="178"/>
      <c r="G244" s="184"/>
      <c r="H244" s="184"/>
      <c r="I244" s="184"/>
      <c r="J244" s="184"/>
      <c r="K244" s="184"/>
      <c r="L244" s="184"/>
      <c r="M244" s="184"/>
      <c r="N244" s="184"/>
      <c r="O244" s="185">
        <f t="shared" si="64"/>
        <v>0</v>
      </c>
    </row>
    <row r="245" spans="1:15" ht="25.5" customHeight="1" outlineLevel="2" x14ac:dyDescent="0.25">
      <c r="A245" s="157" t="s">
        <v>205</v>
      </c>
      <c r="B245" s="148"/>
      <c r="C245" s="49">
        <f>C246</f>
        <v>0</v>
      </c>
      <c r="D245" s="49">
        <f t="shared" ref="D245:O245" si="65">D246</f>
        <v>0</v>
      </c>
      <c r="E245" s="49">
        <f t="shared" si="65"/>
        <v>0</v>
      </c>
      <c r="F245" s="49">
        <f t="shared" si="65"/>
        <v>0</v>
      </c>
      <c r="G245" s="49">
        <f t="shared" si="65"/>
        <v>0</v>
      </c>
      <c r="H245" s="49">
        <f t="shared" si="65"/>
        <v>0</v>
      </c>
      <c r="I245" s="49">
        <f t="shared" si="65"/>
        <v>0</v>
      </c>
      <c r="J245" s="49">
        <f t="shared" si="65"/>
        <v>0</v>
      </c>
      <c r="K245" s="49">
        <f t="shared" si="65"/>
        <v>0</v>
      </c>
      <c r="L245" s="49">
        <f t="shared" si="65"/>
        <v>0</v>
      </c>
      <c r="M245" s="49">
        <f t="shared" si="65"/>
        <v>0</v>
      </c>
      <c r="N245" s="49">
        <f t="shared" si="65"/>
        <v>0</v>
      </c>
      <c r="O245" s="49">
        <f t="shared" si="65"/>
        <v>0</v>
      </c>
    </row>
    <row r="246" spans="1:15" ht="25.5" customHeight="1" outlineLevel="3" x14ac:dyDescent="0.25">
      <c r="A246" s="160" t="s">
        <v>206</v>
      </c>
      <c r="B246" s="148"/>
      <c r="C246" s="184">
        <f>SUM(C247:C248)</f>
        <v>0</v>
      </c>
      <c r="D246" s="184">
        <f t="shared" ref="D246:O246" si="66">SUM(D247:D248)</f>
        <v>0</v>
      </c>
      <c r="E246" s="184">
        <f t="shared" si="66"/>
        <v>0</v>
      </c>
      <c r="F246" s="184">
        <f t="shared" si="66"/>
        <v>0</v>
      </c>
      <c r="G246" s="184">
        <f t="shared" si="66"/>
        <v>0</v>
      </c>
      <c r="H246" s="184">
        <f t="shared" si="66"/>
        <v>0</v>
      </c>
      <c r="I246" s="184">
        <f t="shared" si="66"/>
        <v>0</v>
      </c>
      <c r="J246" s="184">
        <f t="shared" si="66"/>
        <v>0</v>
      </c>
      <c r="K246" s="184">
        <f t="shared" si="66"/>
        <v>0</v>
      </c>
      <c r="L246" s="184">
        <f t="shared" si="66"/>
        <v>0</v>
      </c>
      <c r="M246" s="184">
        <f t="shared" si="66"/>
        <v>0</v>
      </c>
      <c r="N246" s="184">
        <f t="shared" si="66"/>
        <v>0</v>
      </c>
      <c r="O246" s="184">
        <f t="shared" si="66"/>
        <v>0</v>
      </c>
    </row>
    <row r="247" spans="1:15" ht="25.5" customHeight="1" outlineLevel="3" x14ac:dyDescent="0.25">
      <c r="A247" s="65" t="s">
        <v>633</v>
      </c>
      <c r="B247" s="148" t="s">
        <v>566</v>
      </c>
      <c r="C247" s="178"/>
      <c r="D247" s="178"/>
      <c r="E247" s="178"/>
      <c r="F247" s="178"/>
      <c r="G247" s="184"/>
      <c r="H247" s="184"/>
      <c r="I247" s="184"/>
      <c r="J247" s="184"/>
      <c r="K247" s="184"/>
      <c r="L247" s="184"/>
      <c r="M247" s="184"/>
      <c r="N247" s="184"/>
      <c r="O247" s="185">
        <f>SUM(C247:N247)</f>
        <v>0</v>
      </c>
    </row>
    <row r="248" spans="1:15" ht="25.5" customHeight="1" outlineLevel="3" x14ac:dyDescent="0.25">
      <c r="A248" s="65" t="s">
        <v>360</v>
      </c>
      <c r="B248" s="148" t="s">
        <v>567</v>
      </c>
      <c r="C248" s="178"/>
      <c r="D248" s="178"/>
      <c r="E248" s="178"/>
      <c r="F248" s="178"/>
      <c r="G248" s="184"/>
      <c r="H248" s="184"/>
      <c r="I248" s="184"/>
      <c r="J248" s="184"/>
      <c r="K248" s="184"/>
      <c r="L248" s="184"/>
      <c r="M248" s="184"/>
      <c r="N248" s="184"/>
      <c r="O248" s="185">
        <f>SUM(C248:N248)</f>
        <v>0</v>
      </c>
    </row>
    <row r="249" spans="1:15" ht="25.5" customHeight="1" outlineLevel="2" x14ac:dyDescent="0.25">
      <c r="A249" s="157" t="s">
        <v>207</v>
      </c>
      <c r="B249" s="148"/>
      <c r="C249" s="49">
        <f>SUM(C250:C251)</f>
        <v>0</v>
      </c>
      <c r="D249" s="49">
        <f t="shared" ref="D249:O249" si="67">SUM(D250:D251)</f>
        <v>0</v>
      </c>
      <c r="E249" s="49">
        <f t="shared" si="67"/>
        <v>0</v>
      </c>
      <c r="F249" s="49">
        <f t="shared" si="67"/>
        <v>0</v>
      </c>
      <c r="G249" s="49">
        <f t="shared" si="67"/>
        <v>0</v>
      </c>
      <c r="H249" s="49">
        <f t="shared" si="67"/>
        <v>0</v>
      </c>
      <c r="I249" s="49">
        <f t="shared" si="67"/>
        <v>0</v>
      </c>
      <c r="J249" s="49">
        <f t="shared" si="67"/>
        <v>0</v>
      </c>
      <c r="K249" s="49">
        <f t="shared" si="67"/>
        <v>0</v>
      </c>
      <c r="L249" s="49">
        <f t="shared" si="67"/>
        <v>0</v>
      </c>
      <c r="M249" s="49">
        <f t="shared" si="67"/>
        <v>0</v>
      </c>
      <c r="N249" s="49">
        <f t="shared" si="67"/>
        <v>0</v>
      </c>
      <c r="O249" s="49">
        <f t="shared" si="67"/>
        <v>0</v>
      </c>
    </row>
    <row r="250" spans="1:15" ht="25.5" customHeight="1" outlineLevel="3" x14ac:dyDescent="0.25">
      <c r="A250" s="63" t="s">
        <v>361</v>
      </c>
      <c r="B250" s="148" t="s">
        <v>568</v>
      </c>
      <c r="C250" s="178"/>
      <c r="D250" s="178"/>
      <c r="E250" s="178"/>
      <c r="F250" s="178"/>
      <c r="G250" s="184"/>
      <c r="H250" s="184"/>
      <c r="I250" s="184"/>
      <c r="J250" s="184"/>
      <c r="K250" s="184"/>
      <c r="L250" s="184"/>
      <c r="M250" s="184"/>
      <c r="N250" s="184"/>
      <c r="O250" s="185">
        <f>SUM(C250:N250)</f>
        <v>0</v>
      </c>
    </row>
    <row r="251" spans="1:15" ht="25.5" customHeight="1" outlineLevel="3" x14ac:dyDescent="0.25">
      <c r="A251" s="63" t="s">
        <v>758</v>
      </c>
      <c r="B251" s="148" t="s">
        <v>759</v>
      </c>
      <c r="C251" s="178"/>
      <c r="D251" s="178"/>
      <c r="E251" s="178"/>
      <c r="F251" s="178"/>
      <c r="G251" s="184"/>
      <c r="H251" s="184"/>
      <c r="I251" s="184"/>
      <c r="J251" s="184"/>
      <c r="K251" s="184"/>
      <c r="L251" s="184"/>
      <c r="M251" s="184"/>
      <c r="N251" s="184"/>
      <c r="O251" s="185">
        <f>SUM(C251:N251)</f>
        <v>0</v>
      </c>
    </row>
    <row r="252" spans="1:15" ht="25.5" customHeight="1" outlineLevel="2" x14ac:dyDescent="0.25">
      <c r="A252" s="157" t="s">
        <v>208</v>
      </c>
      <c r="B252" s="148"/>
      <c r="C252" s="49">
        <f t="shared" ref="C252:N252" si="68">SUM(C253)</f>
        <v>0</v>
      </c>
      <c r="D252" s="49">
        <f t="shared" si="68"/>
        <v>0</v>
      </c>
      <c r="E252" s="49">
        <f t="shared" si="68"/>
        <v>0</v>
      </c>
      <c r="F252" s="49">
        <f t="shared" si="68"/>
        <v>0</v>
      </c>
      <c r="G252" s="49">
        <f t="shared" si="68"/>
        <v>0</v>
      </c>
      <c r="H252" s="49">
        <f t="shared" si="68"/>
        <v>0</v>
      </c>
      <c r="I252" s="49">
        <f t="shared" si="68"/>
        <v>0</v>
      </c>
      <c r="J252" s="49">
        <f t="shared" si="68"/>
        <v>0</v>
      </c>
      <c r="K252" s="49">
        <f t="shared" si="68"/>
        <v>0</v>
      </c>
      <c r="L252" s="49">
        <f t="shared" si="68"/>
        <v>0</v>
      </c>
      <c r="M252" s="49">
        <f t="shared" si="68"/>
        <v>0</v>
      </c>
      <c r="N252" s="49">
        <f t="shared" si="68"/>
        <v>0</v>
      </c>
      <c r="O252" s="49">
        <f>SUM(O253)</f>
        <v>0</v>
      </c>
    </row>
    <row r="253" spans="1:15" ht="25.5" customHeight="1" outlineLevel="3" x14ac:dyDescent="0.25">
      <c r="A253" s="160" t="s">
        <v>209</v>
      </c>
      <c r="B253" s="148" t="s">
        <v>569</v>
      </c>
      <c r="C253" s="178"/>
      <c r="D253" s="178"/>
      <c r="E253" s="178"/>
      <c r="F253" s="178"/>
      <c r="G253" s="190"/>
      <c r="H253" s="190"/>
      <c r="I253" s="190"/>
      <c r="J253" s="190"/>
      <c r="K253" s="190"/>
      <c r="L253" s="190"/>
      <c r="M253" s="190"/>
      <c r="N253" s="190"/>
      <c r="O253" s="185">
        <f>SUM(C253:N253)</f>
        <v>0</v>
      </c>
    </row>
    <row r="254" spans="1:15" ht="25.5" customHeight="1" outlineLevel="2" x14ac:dyDescent="0.25">
      <c r="A254" s="157" t="s">
        <v>210</v>
      </c>
      <c r="B254" s="148"/>
      <c r="C254" s="49">
        <f>SUM(C255:C256)</f>
        <v>0</v>
      </c>
      <c r="D254" s="49">
        <f t="shared" ref="D254:O254" si="69">SUM(D255:D256)</f>
        <v>0</v>
      </c>
      <c r="E254" s="49">
        <f t="shared" si="69"/>
        <v>0</v>
      </c>
      <c r="F254" s="49">
        <f t="shared" si="69"/>
        <v>0</v>
      </c>
      <c r="G254" s="49">
        <f t="shared" si="69"/>
        <v>0</v>
      </c>
      <c r="H254" s="49">
        <f t="shared" si="69"/>
        <v>0</v>
      </c>
      <c r="I254" s="49">
        <f t="shared" si="69"/>
        <v>0</v>
      </c>
      <c r="J254" s="49">
        <f t="shared" si="69"/>
        <v>0</v>
      </c>
      <c r="K254" s="49">
        <f t="shared" si="69"/>
        <v>0</v>
      </c>
      <c r="L254" s="49">
        <f t="shared" si="69"/>
        <v>0</v>
      </c>
      <c r="M254" s="49">
        <f t="shared" si="69"/>
        <v>0</v>
      </c>
      <c r="N254" s="49">
        <f t="shared" si="69"/>
        <v>0</v>
      </c>
      <c r="O254" s="49">
        <f t="shared" si="69"/>
        <v>0</v>
      </c>
    </row>
    <row r="255" spans="1:15" ht="25.5" customHeight="1" outlineLevel="3" x14ac:dyDescent="0.25">
      <c r="A255" s="160" t="s">
        <v>211</v>
      </c>
      <c r="B255" s="148" t="s">
        <v>570</v>
      </c>
      <c r="C255" s="178"/>
      <c r="D255" s="178"/>
      <c r="E255" s="178"/>
      <c r="F255" s="178"/>
      <c r="G255" s="184"/>
      <c r="H255" s="184"/>
      <c r="I255" s="184"/>
      <c r="J255" s="184"/>
      <c r="K255" s="184"/>
      <c r="L255" s="184"/>
      <c r="M255" s="184"/>
      <c r="N255" s="184"/>
      <c r="O255" s="185">
        <f>SUM(C255:N255)</f>
        <v>0</v>
      </c>
    </row>
    <row r="256" spans="1:15" ht="25.5" customHeight="1" outlineLevel="3" x14ac:dyDescent="0.25">
      <c r="A256" s="168" t="s">
        <v>307</v>
      </c>
      <c r="B256" s="148" t="s">
        <v>571</v>
      </c>
      <c r="C256" s="178"/>
      <c r="D256" s="178"/>
      <c r="E256" s="178"/>
      <c r="F256" s="178"/>
      <c r="G256" s="184"/>
      <c r="H256" s="184"/>
      <c r="I256" s="184"/>
      <c r="J256" s="184"/>
      <c r="K256" s="184"/>
      <c r="L256" s="184"/>
      <c r="M256" s="184"/>
      <c r="N256" s="184"/>
      <c r="O256" s="185">
        <f>SUM(C256:N256)</f>
        <v>0</v>
      </c>
    </row>
    <row r="257" spans="1:15" ht="25.5" customHeight="1" outlineLevel="2" x14ac:dyDescent="0.25">
      <c r="A257" s="157" t="s">
        <v>212</v>
      </c>
      <c r="B257" s="148"/>
      <c r="C257" s="49">
        <f t="shared" ref="C257:O257" si="70">SUM(C258:C260)</f>
        <v>0</v>
      </c>
      <c r="D257" s="49">
        <f t="shared" si="70"/>
        <v>0</v>
      </c>
      <c r="E257" s="49">
        <f t="shared" si="70"/>
        <v>0</v>
      </c>
      <c r="F257" s="49">
        <f t="shared" si="70"/>
        <v>0</v>
      </c>
      <c r="G257" s="49">
        <f t="shared" si="70"/>
        <v>0</v>
      </c>
      <c r="H257" s="49">
        <f t="shared" si="70"/>
        <v>0</v>
      </c>
      <c r="I257" s="49">
        <f t="shared" si="70"/>
        <v>0</v>
      </c>
      <c r="J257" s="49">
        <f t="shared" si="70"/>
        <v>0</v>
      </c>
      <c r="K257" s="49">
        <f t="shared" si="70"/>
        <v>0</v>
      </c>
      <c r="L257" s="49">
        <f t="shared" si="70"/>
        <v>0</v>
      </c>
      <c r="M257" s="49">
        <f t="shared" si="70"/>
        <v>0</v>
      </c>
      <c r="N257" s="49">
        <f t="shared" si="70"/>
        <v>0</v>
      </c>
      <c r="O257" s="49">
        <f t="shared" si="70"/>
        <v>0</v>
      </c>
    </row>
    <row r="258" spans="1:15" ht="24" outlineLevel="3" x14ac:dyDescent="0.25">
      <c r="A258" s="63" t="s">
        <v>213</v>
      </c>
      <c r="B258" s="148" t="s">
        <v>572</v>
      </c>
      <c r="C258" s="178"/>
      <c r="D258" s="178"/>
      <c r="E258" s="178"/>
      <c r="F258" s="178"/>
      <c r="G258" s="184"/>
      <c r="H258" s="184"/>
      <c r="I258" s="184"/>
      <c r="J258" s="184"/>
      <c r="K258" s="184"/>
      <c r="L258" s="184"/>
      <c r="M258" s="184"/>
      <c r="N258" s="184"/>
      <c r="O258" s="185">
        <f t="shared" ref="O258:O260" si="71">SUM(C258:N258)</f>
        <v>0</v>
      </c>
    </row>
    <row r="259" spans="1:15" ht="24" outlineLevel="3" x14ac:dyDescent="0.25">
      <c r="A259" s="63" t="s">
        <v>238</v>
      </c>
      <c r="B259" s="148" t="s">
        <v>573</v>
      </c>
      <c r="C259" s="178"/>
      <c r="D259" s="178"/>
      <c r="E259" s="178"/>
      <c r="F259" s="178"/>
      <c r="G259" s="189"/>
      <c r="H259" s="189"/>
      <c r="I259" s="189"/>
      <c r="J259" s="184"/>
      <c r="K259" s="184"/>
      <c r="L259" s="184"/>
      <c r="M259" s="184"/>
      <c r="N259" s="184"/>
      <c r="O259" s="185">
        <f t="shared" si="71"/>
        <v>0</v>
      </c>
    </row>
    <row r="260" spans="1:15" ht="36" outlineLevel="3" x14ac:dyDescent="0.25">
      <c r="A260" s="63" t="s">
        <v>277</v>
      </c>
      <c r="B260" s="148" t="s">
        <v>574</v>
      </c>
      <c r="C260" s="178"/>
      <c r="D260" s="178"/>
      <c r="E260" s="178"/>
      <c r="F260" s="178"/>
      <c r="G260" s="189"/>
      <c r="H260" s="189"/>
      <c r="I260" s="189"/>
      <c r="J260" s="189"/>
      <c r="K260" s="189"/>
      <c r="L260" s="184"/>
      <c r="M260" s="184"/>
      <c r="N260" s="184"/>
      <c r="O260" s="185">
        <f t="shared" si="71"/>
        <v>0</v>
      </c>
    </row>
    <row r="261" spans="1:15" ht="25.5" customHeight="1" outlineLevel="2" x14ac:dyDescent="0.25">
      <c r="A261" s="157" t="s">
        <v>214</v>
      </c>
      <c r="B261" s="148"/>
      <c r="C261" s="49">
        <f>SUM(C262:C271)</f>
        <v>0</v>
      </c>
      <c r="D261" s="49">
        <f t="shared" ref="D261:O261" si="72">SUM(D262:D271)</f>
        <v>0</v>
      </c>
      <c r="E261" s="49">
        <f t="shared" si="72"/>
        <v>0</v>
      </c>
      <c r="F261" s="49">
        <f t="shared" si="72"/>
        <v>0</v>
      </c>
      <c r="G261" s="49">
        <f t="shared" si="72"/>
        <v>0</v>
      </c>
      <c r="H261" s="49">
        <f t="shared" si="72"/>
        <v>0</v>
      </c>
      <c r="I261" s="49">
        <f t="shared" si="72"/>
        <v>0</v>
      </c>
      <c r="J261" s="49">
        <f t="shared" si="72"/>
        <v>0</v>
      </c>
      <c r="K261" s="49">
        <f t="shared" si="72"/>
        <v>0</v>
      </c>
      <c r="L261" s="49">
        <f t="shared" si="72"/>
        <v>0</v>
      </c>
      <c r="M261" s="49">
        <f t="shared" si="72"/>
        <v>0</v>
      </c>
      <c r="N261" s="49">
        <f t="shared" si="72"/>
        <v>0</v>
      </c>
      <c r="O261" s="49">
        <f t="shared" si="72"/>
        <v>0</v>
      </c>
    </row>
    <row r="262" spans="1:15" ht="25.5" customHeight="1" outlineLevel="3" x14ac:dyDescent="0.25">
      <c r="A262" s="160" t="s">
        <v>215</v>
      </c>
      <c r="B262" s="148" t="s">
        <v>575</v>
      </c>
      <c r="C262" s="178"/>
      <c r="D262" s="178"/>
      <c r="E262" s="178"/>
      <c r="F262" s="178"/>
      <c r="G262" s="184"/>
      <c r="H262" s="184"/>
      <c r="I262" s="184"/>
      <c r="J262" s="184"/>
      <c r="K262" s="184"/>
      <c r="L262" s="184"/>
      <c r="M262" s="184"/>
      <c r="N262" s="184"/>
      <c r="O262" s="185">
        <f t="shared" ref="O262:O271" si="73">SUM(C262:N262)</f>
        <v>0</v>
      </c>
    </row>
    <row r="263" spans="1:15" ht="25.5" customHeight="1" outlineLevel="3" x14ac:dyDescent="0.25">
      <c r="A263" s="160" t="s">
        <v>216</v>
      </c>
      <c r="B263" s="148" t="s">
        <v>576</v>
      </c>
      <c r="C263" s="178"/>
      <c r="D263" s="178"/>
      <c r="E263" s="178"/>
      <c r="F263" s="178"/>
      <c r="G263" s="178"/>
      <c r="H263" s="178"/>
      <c r="I263" s="178"/>
      <c r="J263" s="184"/>
      <c r="K263" s="184"/>
      <c r="L263" s="184"/>
      <c r="M263" s="184"/>
      <c r="N263" s="184"/>
      <c r="O263" s="185">
        <f t="shared" si="73"/>
        <v>0</v>
      </c>
    </row>
    <row r="264" spans="1:15" ht="25.5" customHeight="1" outlineLevel="3" x14ac:dyDescent="0.25">
      <c r="A264" s="160" t="s">
        <v>217</v>
      </c>
      <c r="B264" s="148" t="s">
        <v>474</v>
      </c>
      <c r="C264" s="178"/>
      <c r="D264" s="178"/>
      <c r="E264" s="178"/>
      <c r="F264" s="178"/>
      <c r="G264" s="184"/>
      <c r="H264" s="184"/>
      <c r="I264" s="184"/>
      <c r="J264" s="184"/>
      <c r="K264" s="184"/>
      <c r="L264" s="184"/>
      <c r="M264" s="184"/>
      <c r="N264" s="184"/>
      <c r="O264" s="185">
        <f t="shared" si="73"/>
        <v>0</v>
      </c>
    </row>
    <row r="265" spans="1:15" ht="25.5" customHeight="1" outlineLevel="3" x14ac:dyDescent="0.25">
      <c r="A265" s="160" t="s">
        <v>227</v>
      </c>
      <c r="B265" s="148" t="s">
        <v>475</v>
      </c>
      <c r="C265" s="178"/>
      <c r="D265" s="178"/>
      <c r="E265" s="178"/>
      <c r="F265" s="178"/>
      <c r="G265" s="184"/>
      <c r="H265" s="184"/>
      <c r="I265" s="184"/>
      <c r="J265" s="184"/>
      <c r="K265" s="184"/>
      <c r="L265" s="184"/>
      <c r="M265" s="184"/>
      <c r="N265" s="184"/>
      <c r="O265" s="185">
        <f t="shared" si="73"/>
        <v>0</v>
      </c>
    </row>
    <row r="266" spans="1:15" ht="25.5" customHeight="1" outlineLevel="3" x14ac:dyDescent="0.25">
      <c r="A266" s="160" t="s">
        <v>229</v>
      </c>
      <c r="B266" s="148" t="s">
        <v>476</v>
      </c>
      <c r="C266" s="178"/>
      <c r="D266" s="178"/>
      <c r="E266" s="178"/>
      <c r="F266" s="178"/>
      <c r="G266" s="184"/>
      <c r="H266" s="184"/>
      <c r="I266" s="184"/>
      <c r="J266" s="184"/>
      <c r="K266" s="184"/>
      <c r="L266" s="184"/>
      <c r="M266" s="184"/>
      <c r="N266" s="184"/>
      <c r="O266" s="185">
        <f t="shared" si="73"/>
        <v>0</v>
      </c>
    </row>
    <row r="267" spans="1:15" ht="25.5" customHeight="1" outlineLevel="3" x14ac:dyDescent="0.25">
      <c r="A267" s="160" t="s">
        <v>233</v>
      </c>
      <c r="B267" s="148" t="s">
        <v>477</v>
      </c>
      <c r="C267" s="178"/>
      <c r="D267" s="178"/>
      <c r="E267" s="178"/>
      <c r="F267" s="178"/>
      <c r="G267" s="184"/>
      <c r="H267" s="184"/>
      <c r="I267" s="184"/>
      <c r="J267" s="184"/>
      <c r="K267" s="184"/>
      <c r="L267" s="184"/>
      <c r="M267" s="184"/>
      <c r="N267" s="184"/>
      <c r="O267" s="185">
        <f t="shared" si="73"/>
        <v>0</v>
      </c>
    </row>
    <row r="268" spans="1:15" ht="25.5" customHeight="1" outlineLevel="3" x14ac:dyDescent="0.25">
      <c r="A268" s="160" t="s">
        <v>234</v>
      </c>
      <c r="B268" s="148" t="s">
        <v>478</v>
      </c>
      <c r="C268" s="178"/>
      <c r="D268" s="178"/>
      <c r="E268" s="178"/>
      <c r="F268" s="178"/>
      <c r="G268" s="184"/>
      <c r="H268" s="184"/>
      <c r="I268" s="184"/>
      <c r="J268" s="184"/>
      <c r="K268" s="184"/>
      <c r="L268" s="184"/>
      <c r="M268" s="184"/>
      <c r="N268" s="184"/>
      <c r="O268" s="185">
        <f t="shared" si="73"/>
        <v>0</v>
      </c>
    </row>
    <row r="269" spans="1:15" ht="25.5" customHeight="1" outlineLevel="3" x14ac:dyDescent="0.25">
      <c r="A269" s="160" t="s">
        <v>235</v>
      </c>
      <c r="B269" s="148" t="s">
        <v>479</v>
      </c>
      <c r="C269" s="178"/>
      <c r="D269" s="178"/>
      <c r="E269" s="178"/>
      <c r="F269" s="178"/>
      <c r="G269" s="184"/>
      <c r="H269" s="184"/>
      <c r="I269" s="184"/>
      <c r="J269" s="184"/>
      <c r="K269" s="184"/>
      <c r="L269" s="184"/>
      <c r="M269" s="184"/>
      <c r="N269" s="184"/>
      <c r="O269" s="185">
        <f t="shared" si="73"/>
        <v>0</v>
      </c>
    </row>
    <row r="270" spans="1:15" ht="25.5" customHeight="1" outlineLevel="3" x14ac:dyDescent="0.25">
      <c r="A270" s="160" t="s">
        <v>272</v>
      </c>
      <c r="B270" s="148" t="s">
        <v>480</v>
      </c>
      <c r="C270" s="178"/>
      <c r="D270" s="178"/>
      <c r="E270" s="178"/>
      <c r="F270" s="178"/>
      <c r="G270" s="184"/>
      <c r="H270" s="184"/>
      <c r="I270" s="184"/>
      <c r="J270" s="184"/>
      <c r="K270" s="184"/>
      <c r="L270" s="184"/>
      <c r="M270" s="184"/>
      <c r="N270" s="184"/>
      <c r="O270" s="185">
        <f t="shared" si="73"/>
        <v>0</v>
      </c>
    </row>
    <row r="271" spans="1:15" ht="25.5" customHeight="1" outlineLevel="3" x14ac:dyDescent="0.25">
      <c r="A271" s="160" t="s">
        <v>218</v>
      </c>
      <c r="B271" s="148" t="s">
        <v>577</v>
      </c>
      <c r="C271" s="178"/>
      <c r="D271" s="178"/>
      <c r="E271" s="178"/>
      <c r="F271" s="178"/>
      <c r="G271" s="178"/>
      <c r="H271" s="178"/>
      <c r="I271" s="178"/>
      <c r="J271" s="184"/>
      <c r="K271" s="184"/>
      <c r="L271" s="184"/>
      <c r="M271" s="184"/>
      <c r="N271" s="184"/>
      <c r="O271" s="185">
        <f t="shared" si="73"/>
        <v>0</v>
      </c>
    </row>
    <row r="272" spans="1:15" ht="25.5" customHeight="1" outlineLevel="2" x14ac:dyDescent="0.25">
      <c r="A272" s="157" t="s">
        <v>219</v>
      </c>
      <c r="B272" s="148"/>
      <c r="C272" s="49">
        <f t="shared" ref="C272:O272" si="74">SUM(C273:C273)</f>
        <v>0</v>
      </c>
      <c r="D272" s="49">
        <f t="shared" si="74"/>
        <v>0</v>
      </c>
      <c r="E272" s="49">
        <f t="shared" si="74"/>
        <v>0</v>
      </c>
      <c r="F272" s="49">
        <f t="shared" si="74"/>
        <v>0</v>
      </c>
      <c r="G272" s="49">
        <f t="shared" si="74"/>
        <v>0</v>
      </c>
      <c r="H272" s="49">
        <f t="shared" si="74"/>
        <v>0</v>
      </c>
      <c r="I272" s="49">
        <f t="shared" si="74"/>
        <v>0</v>
      </c>
      <c r="J272" s="49">
        <f t="shared" si="74"/>
        <v>0</v>
      </c>
      <c r="K272" s="49">
        <f t="shared" si="74"/>
        <v>0</v>
      </c>
      <c r="L272" s="49">
        <f t="shared" si="74"/>
        <v>0</v>
      </c>
      <c r="M272" s="49">
        <f t="shared" si="74"/>
        <v>0</v>
      </c>
      <c r="N272" s="49">
        <f t="shared" si="74"/>
        <v>0</v>
      </c>
      <c r="O272" s="49">
        <f t="shared" si="74"/>
        <v>0</v>
      </c>
    </row>
    <row r="273" spans="1:15" ht="25.5" customHeight="1" outlineLevel="3" x14ac:dyDescent="0.25">
      <c r="A273" s="160" t="s">
        <v>220</v>
      </c>
      <c r="B273" s="148" t="s">
        <v>578</v>
      </c>
      <c r="C273" s="178"/>
      <c r="D273" s="178"/>
      <c r="E273" s="178"/>
      <c r="F273" s="178"/>
      <c r="G273" s="50"/>
      <c r="H273" s="50"/>
      <c r="I273" s="50"/>
      <c r="J273" s="50"/>
      <c r="K273" s="50"/>
      <c r="L273" s="50"/>
      <c r="M273" s="50"/>
      <c r="N273" s="50"/>
      <c r="O273" s="51">
        <f t="shared" ref="O273" si="75">SUM(C273:N273)</f>
        <v>0</v>
      </c>
    </row>
    <row r="274" spans="1:15" ht="25.5" customHeight="1" outlineLevel="2" x14ac:dyDescent="0.25">
      <c r="A274" s="157" t="s">
        <v>221</v>
      </c>
      <c r="B274" s="148"/>
      <c r="C274" s="49">
        <f t="shared" ref="C274:O274" si="76">SUM(C275:C275)</f>
        <v>0</v>
      </c>
      <c r="D274" s="49">
        <f t="shared" si="76"/>
        <v>0</v>
      </c>
      <c r="E274" s="49">
        <f t="shared" si="76"/>
        <v>0</v>
      </c>
      <c r="F274" s="49">
        <f t="shared" si="76"/>
        <v>0</v>
      </c>
      <c r="G274" s="49">
        <f t="shared" si="76"/>
        <v>0</v>
      </c>
      <c r="H274" s="49">
        <f t="shared" si="76"/>
        <v>0</v>
      </c>
      <c r="I274" s="49">
        <f t="shared" si="76"/>
        <v>0</v>
      </c>
      <c r="J274" s="49">
        <f t="shared" si="76"/>
        <v>0</v>
      </c>
      <c r="K274" s="49">
        <f t="shared" si="76"/>
        <v>0</v>
      </c>
      <c r="L274" s="49">
        <f t="shared" si="76"/>
        <v>0</v>
      </c>
      <c r="M274" s="49">
        <f t="shared" si="76"/>
        <v>0</v>
      </c>
      <c r="N274" s="49">
        <f t="shared" si="76"/>
        <v>0</v>
      </c>
      <c r="O274" s="49">
        <f t="shared" si="76"/>
        <v>0</v>
      </c>
    </row>
    <row r="275" spans="1:15" ht="25.5" customHeight="1" outlineLevel="3" x14ac:dyDescent="0.25">
      <c r="A275" s="160" t="s">
        <v>222</v>
      </c>
      <c r="B275" s="148" t="s">
        <v>579</v>
      </c>
      <c r="C275" s="178"/>
      <c r="D275" s="178"/>
      <c r="E275" s="178"/>
      <c r="F275" s="178"/>
      <c r="G275" s="50"/>
      <c r="H275" s="50"/>
      <c r="I275" s="50"/>
      <c r="J275" s="50"/>
      <c r="K275" s="50"/>
      <c r="L275" s="50"/>
      <c r="M275" s="50"/>
      <c r="N275" s="50"/>
      <c r="O275" s="51">
        <f t="shared" ref="O275" si="77">SUM(C275:N275)</f>
        <v>0</v>
      </c>
    </row>
    <row r="276" spans="1:15" ht="25.5" customHeight="1" outlineLevel="2" x14ac:dyDescent="0.25">
      <c r="A276" s="158" t="s">
        <v>223</v>
      </c>
      <c r="B276" s="148"/>
      <c r="C276" s="49">
        <f t="shared" ref="C276:O276" si="78">SUM(C277:C286)</f>
        <v>0</v>
      </c>
      <c r="D276" s="49">
        <f t="shared" si="78"/>
        <v>0</v>
      </c>
      <c r="E276" s="49">
        <f t="shared" si="78"/>
        <v>0</v>
      </c>
      <c r="F276" s="49">
        <f t="shared" si="78"/>
        <v>0</v>
      </c>
      <c r="G276" s="49">
        <f t="shared" si="78"/>
        <v>0</v>
      </c>
      <c r="H276" s="49">
        <f t="shared" si="78"/>
        <v>0</v>
      </c>
      <c r="I276" s="49">
        <f t="shared" si="78"/>
        <v>0</v>
      </c>
      <c r="J276" s="49">
        <f t="shared" si="78"/>
        <v>0</v>
      </c>
      <c r="K276" s="49">
        <f t="shared" si="78"/>
        <v>0</v>
      </c>
      <c r="L276" s="49">
        <f t="shared" si="78"/>
        <v>0</v>
      </c>
      <c r="M276" s="49">
        <f t="shared" si="78"/>
        <v>0</v>
      </c>
      <c r="N276" s="49">
        <f t="shared" si="78"/>
        <v>0</v>
      </c>
      <c r="O276" s="49">
        <f t="shared" si="78"/>
        <v>0</v>
      </c>
    </row>
    <row r="277" spans="1:15" ht="25.5" customHeight="1" outlineLevel="3" x14ac:dyDescent="0.25">
      <c r="A277" s="160" t="s">
        <v>224</v>
      </c>
      <c r="B277" s="148" t="s">
        <v>580</v>
      </c>
      <c r="C277" s="178"/>
      <c r="D277" s="178"/>
      <c r="E277" s="178"/>
      <c r="F277" s="178"/>
      <c r="G277" s="184"/>
      <c r="H277" s="184"/>
      <c r="I277" s="184"/>
      <c r="J277" s="184"/>
      <c r="K277" s="184"/>
      <c r="L277" s="184"/>
      <c r="M277" s="184"/>
      <c r="N277" s="184"/>
      <c r="O277" s="185">
        <f t="shared" ref="O277:O286" si="79">SUM(C277:N277)</f>
        <v>0</v>
      </c>
    </row>
    <row r="278" spans="1:15" ht="25.5" customHeight="1" outlineLevel="3" x14ac:dyDescent="0.25">
      <c r="A278" s="160" t="s">
        <v>228</v>
      </c>
      <c r="B278" s="148" t="s">
        <v>581</v>
      </c>
      <c r="C278" s="178"/>
      <c r="D278" s="178"/>
      <c r="E278" s="178"/>
      <c r="F278" s="178"/>
      <c r="G278" s="184"/>
      <c r="H278" s="184"/>
      <c r="I278" s="184"/>
      <c r="J278" s="184"/>
      <c r="K278" s="184"/>
      <c r="L278" s="184"/>
      <c r="M278" s="184"/>
      <c r="N278" s="184"/>
      <c r="O278" s="185">
        <f t="shared" si="79"/>
        <v>0</v>
      </c>
    </row>
    <row r="279" spans="1:15" ht="25.5" customHeight="1" outlineLevel="3" x14ac:dyDescent="0.25">
      <c r="A279" s="160" t="s">
        <v>225</v>
      </c>
      <c r="B279" s="148" t="s">
        <v>582</v>
      </c>
      <c r="C279" s="178"/>
      <c r="D279" s="178"/>
      <c r="E279" s="178"/>
      <c r="F279" s="178"/>
      <c r="G279" s="184"/>
      <c r="H279" s="184"/>
      <c r="I279" s="184"/>
      <c r="J279" s="184"/>
      <c r="K279" s="184"/>
      <c r="L279" s="184"/>
      <c r="M279" s="184"/>
      <c r="N279" s="184"/>
      <c r="O279" s="185">
        <f t="shared" si="79"/>
        <v>0</v>
      </c>
    </row>
    <row r="280" spans="1:15" ht="25.5" customHeight="1" outlineLevel="3" x14ac:dyDescent="0.25">
      <c r="A280" s="63" t="s">
        <v>240</v>
      </c>
      <c r="B280" s="148" t="s">
        <v>583</v>
      </c>
      <c r="C280" s="178"/>
      <c r="D280" s="178"/>
      <c r="E280" s="178"/>
      <c r="F280" s="178"/>
      <c r="G280" s="184"/>
      <c r="H280" s="184"/>
      <c r="I280" s="184"/>
      <c r="J280" s="184"/>
      <c r="K280" s="184"/>
      <c r="L280" s="184"/>
      <c r="M280" s="184"/>
      <c r="N280" s="184"/>
      <c r="O280" s="185">
        <f t="shared" si="79"/>
        <v>0</v>
      </c>
    </row>
    <row r="281" spans="1:15" ht="25.5" customHeight="1" outlineLevel="3" x14ac:dyDescent="0.25">
      <c r="A281" s="63" t="s">
        <v>268</v>
      </c>
      <c r="B281" s="148" t="s">
        <v>584</v>
      </c>
      <c r="C281" s="178"/>
      <c r="D281" s="178"/>
      <c r="E281" s="178"/>
      <c r="F281" s="178"/>
      <c r="G281" s="184"/>
      <c r="H281" s="184"/>
      <c r="I281" s="184"/>
      <c r="J281" s="184"/>
      <c r="K281" s="184"/>
      <c r="L281" s="184"/>
      <c r="M281" s="184"/>
      <c r="N281" s="184"/>
      <c r="O281" s="185">
        <f t="shared" si="79"/>
        <v>0</v>
      </c>
    </row>
    <row r="282" spans="1:15" ht="25.5" customHeight="1" outlineLevel="3" x14ac:dyDescent="0.25">
      <c r="A282" s="63" t="s">
        <v>652</v>
      </c>
      <c r="B282" s="148" t="s">
        <v>660</v>
      </c>
      <c r="C282" s="178"/>
      <c r="D282" s="178"/>
      <c r="E282" s="178"/>
      <c r="F282" s="178"/>
      <c r="G282" s="184"/>
      <c r="H282" s="184"/>
      <c r="I282" s="184"/>
      <c r="J282" s="184"/>
      <c r="K282" s="184"/>
      <c r="L282" s="184"/>
      <c r="M282" s="184"/>
      <c r="N282" s="184"/>
      <c r="O282" s="185">
        <f t="shared" si="79"/>
        <v>0</v>
      </c>
    </row>
    <row r="283" spans="1:15" ht="25.5" customHeight="1" outlineLevel="3" x14ac:dyDescent="0.25">
      <c r="A283" s="63" t="s">
        <v>658</v>
      </c>
      <c r="B283" s="148" t="s">
        <v>659</v>
      </c>
      <c r="C283" s="178"/>
      <c r="D283" s="178"/>
      <c r="E283" s="178"/>
      <c r="F283" s="178"/>
      <c r="G283" s="184"/>
      <c r="H283" s="184"/>
      <c r="I283" s="184"/>
      <c r="J283" s="184"/>
      <c r="K283" s="184"/>
      <c r="L283" s="184"/>
      <c r="M283" s="184"/>
      <c r="N283" s="184"/>
      <c r="O283" s="185">
        <f t="shared" si="79"/>
        <v>0</v>
      </c>
    </row>
    <row r="284" spans="1:15" ht="25.5" customHeight="1" outlineLevel="3" x14ac:dyDescent="0.25">
      <c r="A284" s="63" t="s">
        <v>661</v>
      </c>
      <c r="B284" s="148" t="s">
        <v>662</v>
      </c>
      <c r="C284" s="178"/>
      <c r="D284" s="178"/>
      <c r="E284" s="178"/>
      <c r="F284" s="178"/>
      <c r="G284" s="178"/>
      <c r="H284" s="178"/>
      <c r="I284" s="178"/>
      <c r="J284" s="178"/>
      <c r="K284" s="178"/>
      <c r="L284" s="178"/>
      <c r="M284" s="178"/>
      <c r="N284" s="178"/>
      <c r="O284" s="185">
        <f t="shared" si="79"/>
        <v>0</v>
      </c>
    </row>
    <row r="285" spans="1:15" ht="25.5" customHeight="1" outlineLevel="3" x14ac:dyDescent="0.25">
      <c r="A285" s="63" t="s">
        <v>736</v>
      </c>
      <c r="B285" s="148" t="s">
        <v>757</v>
      </c>
      <c r="C285" s="178"/>
      <c r="D285" s="178"/>
      <c r="E285" s="178"/>
      <c r="F285" s="178"/>
      <c r="G285" s="178"/>
      <c r="H285" s="178"/>
      <c r="I285" s="178"/>
      <c r="J285" s="178"/>
      <c r="K285" s="178"/>
      <c r="L285" s="178"/>
      <c r="M285" s="178"/>
      <c r="N285" s="178"/>
      <c r="O285" s="185">
        <f t="shared" si="79"/>
        <v>0</v>
      </c>
    </row>
    <row r="286" spans="1:15" ht="25.5" customHeight="1" outlineLevel="3" x14ac:dyDescent="0.25">
      <c r="A286" s="63" t="s">
        <v>226</v>
      </c>
      <c r="B286" s="148" t="s">
        <v>585</v>
      </c>
      <c r="C286" s="178"/>
      <c r="D286" s="178"/>
      <c r="E286" s="178"/>
      <c r="F286" s="178"/>
      <c r="G286" s="184"/>
      <c r="H286" s="184"/>
      <c r="I286" s="184"/>
      <c r="J286" s="184"/>
      <c r="K286" s="184"/>
      <c r="L286" s="184"/>
      <c r="M286" s="184"/>
      <c r="N286" s="184"/>
      <c r="O286" s="185">
        <f t="shared" si="79"/>
        <v>0</v>
      </c>
    </row>
    <row r="287" spans="1:15" ht="25.5" customHeight="1" outlineLevel="1" x14ac:dyDescent="0.25">
      <c r="A287" s="58" t="s">
        <v>54</v>
      </c>
      <c r="B287" s="148"/>
      <c r="C287" s="52">
        <f t="shared" ref="C287:O287" si="80">SUM(C288,C292,C294,C296,C299,C304)</f>
        <v>0</v>
      </c>
      <c r="D287" s="52">
        <f t="shared" si="80"/>
        <v>0</v>
      </c>
      <c r="E287" s="52">
        <f t="shared" si="80"/>
        <v>0</v>
      </c>
      <c r="F287" s="52">
        <f t="shared" si="80"/>
        <v>0</v>
      </c>
      <c r="G287" s="52">
        <f t="shared" si="80"/>
        <v>0</v>
      </c>
      <c r="H287" s="52">
        <f t="shared" si="80"/>
        <v>0</v>
      </c>
      <c r="I287" s="52">
        <f t="shared" si="80"/>
        <v>0</v>
      </c>
      <c r="J287" s="52">
        <f t="shared" si="80"/>
        <v>0</v>
      </c>
      <c r="K287" s="52">
        <f t="shared" si="80"/>
        <v>0</v>
      </c>
      <c r="L287" s="52">
        <f t="shared" si="80"/>
        <v>0</v>
      </c>
      <c r="M287" s="52">
        <f t="shared" si="80"/>
        <v>0</v>
      </c>
      <c r="N287" s="52">
        <f t="shared" si="80"/>
        <v>0</v>
      </c>
      <c r="O287" s="52">
        <f t="shared" si="80"/>
        <v>0</v>
      </c>
    </row>
    <row r="288" spans="1:15" ht="25.5" customHeight="1" outlineLevel="2" x14ac:dyDescent="0.25">
      <c r="A288" s="169" t="s">
        <v>114</v>
      </c>
      <c r="B288" s="148"/>
      <c r="C288" s="49">
        <f>SUM(C289:C291)</f>
        <v>0</v>
      </c>
      <c r="D288" s="49">
        <f t="shared" ref="D288:O288" si="81">SUM(D289:D291)</f>
        <v>0</v>
      </c>
      <c r="E288" s="49">
        <f t="shared" si="81"/>
        <v>0</v>
      </c>
      <c r="F288" s="49">
        <f t="shared" si="81"/>
        <v>0</v>
      </c>
      <c r="G288" s="49">
        <f t="shared" si="81"/>
        <v>0</v>
      </c>
      <c r="H288" s="49">
        <f t="shared" si="81"/>
        <v>0</v>
      </c>
      <c r="I288" s="49">
        <f t="shared" si="81"/>
        <v>0</v>
      </c>
      <c r="J288" s="49">
        <f t="shared" si="81"/>
        <v>0</v>
      </c>
      <c r="K288" s="49">
        <f t="shared" si="81"/>
        <v>0</v>
      </c>
      <c r="L288" s="49">
        <f t="shared" si="81"/>
        <v>0</v>
      </c>
      <c r="M288" s="49">
        <f t="shared" si="81"/>
        <v>0</v>
      </c>
      <c r="N288" s="49">
        <f t="shared" si="81"/>
        <v>0</v>
      </c>
      <c r="O288" s="49">
        <f t="shared" si="81"/>
        <v>0</v>
      </c>
    </row>
    <row r="289" spans="1:15" ht="25.5" customHeight="1" outlineLevel="3" x14ac:dyDescent="0.25">
      <c r="A289" s="159" t="s">
        <v>94</v>
      </c>
      <c r="B289" s="148" t="s">
        <v>586</v>
      </c>
      <c r="C289" s="178"/>
      <c r="D289" s="178"/>
      <c r="E289" s="178"/>
      <c r="F289" s="178"/>
      <c r="G289" s="185"/>
      <c r="H289" s="185"/>
      <c r="I289" s="185"/>
      <c r="J289" s="185"/>
      <c r="K289" s="185"/>
      <c r="L289" s="185"/>
      <c r="M289" s="185"/>
      <c r="N289" s="185"/>
      <c r="O289" s="185">
        <f>SUM(C289:N289)</f>
        <v>0</v>
      </c>
    </row>
    <row r="290" spans="1:15" ht="25.5" customHeight="1" outlineLevel="3" x14ac:dyDescent="0.25">
      <c r="A290" s="159" t="s">
        <v>193</v>
      </c>
      <c r="B290" s="148" t="s">
        <v>587</v>
      </c>
      <c r="C290" s="178"/>
      <c r="D290" s="178"/>
      <c r="E290" s="178"/>
      <c r="F290" s="178"/>
      <c r="G290" s="185"/>
      <c r="H290" s="185"/>
      <c r="I290" s="185"/>
      <c r="J290" s="185"/>
      <c r="K290" s="185"/>
      <c r="L290" s="185"/>
      <c r="M290" s="185"/>
      <c r="N290" s="185"/>
      <c r="O290" s="185">
        <f>SUM(C290:N290)</f>
        <v>0</v>
      </c>
    </row>
    <row r="291" spans="1:15" ht="25.5" customHeight="1" outlineLevel="3" x14ac:dyDescent="0.25">
      <c r="A291" s="161" t="s">
        <v>202</v>
      </c>
      <c r="B291" s="148" t="s">
        <v>588</v>
      </c>
      <c r="C291" s="178"/>
      <c r="D291" s="178"/>
      <c r="E291" s="178"/>
      <c r="F291" s="178"/>
      <c r="G291" s="184"/>
      <c r="H291" s="184"/>
      <c r="I291" s="184"/>
      <c r="J291" s="184"/>
      <c r="K291" s="184"/>
      <c r="L291" s="184"/>
      <c r="M291" s="184"/>
      <c r="N291" s="184"/>
      <c r="O291" s="185">
        <f>SUM(C291:N291)</f>
        <v>0</v>
      </c>
    </row>
    <row r="292" spans="1:15" ht="25.5" customHeight="1" outlineLevel="2" x14ac:dyDescent="0.25">
      <c r="A292" s="169" t="s">
        <v>115</v>
      </c>
      <c r="B292" s="148"/>
      <c r="C292" s="49">
        <f>SUM(C293)</f>
        <v>0</v>
      </c>
      <c r="D292" s="49">
        <f t="shared" ref="D292:N294" si="82">SUM(D293)</f>
        <v>0</v>
      </c>
      <c r="E292" s="49">
        <f t="shared" si="82"/>
        <v>0</v>
      </c>
      <c r="F292" s="49">
        <f t="shared" si="82"/>
        <v>0</v>
      </c>
      <c r="G292" s="49">
        <f t="shared" si="82"/>
        <v>0</v>
      </c>
      <c r="H292" s="49">
        <f t="shared" si="82"/>
        <v>0</v>
      </c>
      <c r="I292" s="49">
        <f t="shared" si="82"/>
        <v>0</v>
      </c>
      <c r="J292" s="49">
        <f t="shared" si="82"/>
        <v>0</v>
      </c>
      <c r="K292" s="49">
        <f t="shared" si="82"/>
        <v>0</v>
      </c>
      <c r="L292" s="49">
        <f t="shared" si="82"/>
        <v>0</v>
      </c>
      <c r="M292" s="49">
        <f t="shared" si="82"/>
        <v>0</v>
      </c>
      <c r="N292" s="49">
        <f t="shared" si="82"/>
        <v>0</v>
      </c>
      <c r="O292" s="49">
        <f>SUM(O293)</f>
        <v>0</v>
      </c>
    </row>
    <row r="293" spans="1:15" ht="25.5" customHeight="1" outlineLevel="3" x14ac:dyDescent="0.25">
      <c r="A293" s="159" t="s">
        <v>150</v>
      </c>
      <c r="B293" s="148" t="s">
        <v>589</v>
      </c>
      <c r="C293" s="178"/>
      <c r="D293" s="178"/>
      <c r="E293" s="178"/>
      <c r="F293" s="178"/>
      <c r="G293" s="185"/>
      <c r="H293" s="185"/>
      <c r="I293" s="185"/>
      <c r="J293" s="185"/>
      <c r="K293" s="185"/>
      <c r="L293" s="185"/>
      <c r="M293" s="185"/>
      <c r="N293" s="185"/>
      <c r="O293" s="185">
        <f>SUM(C293:N293)</f>
        <v>0</v>
      </c>
    </row>
    <row r="294" spans="1:15" ht="25.5" customHeight="1" outlineLevel="2" x14ac:dyDescent="0.25">
      <c r="A294" s="169" t="s">
        <v>116</v>
      </c>
      <c r="B294" s="148"/>
      <c r="C294" s="49">
        <f>SUM(C295)</f>
        <v>0</v>
      </c>
      <c r="D294" s="49">
        <f t="shared" si="82"/>
        <v>0</v>
      </c>
      <c r="E294" s="49">
        <f t="shared" si="82"/>
        <v>0</v>
      </c>
      <c r="F294" s="49">
        <f t="shared" si="82"/>
        <v>0</v>
      </c>
      <c r="G294" s="49">
        <f t="shared" si="82"/>
        <v>0</v>
      </c>
      <c r="H294" s="49">
        <f t="shared" si="82"/>
        <v>0</v>
      </c>
      <c r="I294" s="49">
        <f t="shared" si="82"/>
        <v>0</v>
      </c>
      <c r="J294" s="49">
        <f t="shared" si="82"/>
        <v>0</v>
      </c>
      <c r="K294" s="49">
        <f t="shared" si="82"/>
        <v>0</v>
      </c>
      <c r="L294" s="49">
        <f t="shared" si="82"/>
        <v>0</v>
      </c>
      <c r="M294" s="49">
        <f t="shared" si="82"/>
        <v>0</v>
      </c>
      <c r="N294" s="49">
        <f t="shared" si="82"/>
        <v>0</v>
      </c>
      <c r="O294" s="49">
        <f>SUM(O295)</f>
        <v>0</v>
      </c>
    </row>
    <row r="295" spans="1:15" ht="25.5" customHeight="1" outlineLevel="3" x14ac:dyDescent="0.25">
      <c r="A295" s="159" t="s">
        <v>151</v>
      </c>
      <c r="B295" s="148" t="s">
        <v>590</v>
      </c>
      <c r="C295" s="178"/>
      <c r="D295" s="178"/>
      <c r="E295" s="178"/>
      <c r="F295" s="178"/>
      <c r="G295" s="185"/>
      <c r="H295" s="185"/>
      <c r="I295" s="185"/>
      <c r="J295" s="185"/>
      <c r="K295" s="185"/>
      <c r="L295" s="185"/>
      <c r="M295" s="185"/>
      <c r="N295" s="185"/>
      <c r="O295" s="185">
        <f>SUM(C295:N295)</f>
        <v>0</v>
      </c>
    </row>
    <row r="296" spans="1:15" ht="25.5" customHeight="1" outlineLevel="2" x14ac:dyDescent="0.25">
      <c r="A296" s="169" t="s">
        <v>117</v>
      </c>
      <c r="B296" s="148"/>
      <c r="C296" s="49">
        <f t="shared" ref="C296:O296" si="83">SUM(C297:C298)</f>
        <v>0</v>
      </c>
      <c r="D296" s="49">
        <f t="shared" si="83"/>
        <v>0</v>
      </c>
      <c r="E296" s="49">
        <f t="shared" si="83"/>
        <v>0</v>
      </c>
      <c r="F296" s="49">
        <f t="shared" si="83"/>
        <v>0</v>
      </c>
      <c r="G296" s="49">
        <f t="shared" si="83"/>
        <v>0</v>
      </c>
      <c r="H296" s="49">
        <f t="shared" si="83"/>
        <v>0</v>
      </c>
      <c r="I296" s="49">
        <f t="shared" si="83"/>
        <v>0</v>
      </c>
      <c r="J296" s="49">
        <f t="shared" si="83"/>
        <v>0</v>
      </c>
      <c r="K296" s="49">
        <f t="shared" si="83"/>
        <v>0</v>
      </c>
      <c r="L296" s="49">
        <f t="shared" si="83"/>
        <v>0</v>
      </c>
      <c r="M296" s="49">
        <f t="shared" si="83"/>
        <v>0</v>
      </c>
      <c r="N296" s="49">
        <f t="shared" si="83"/>
        <v>0</v>
      </c>
      <c r="O296" s="49">
        <f t="shared" si="83"/>
        <v>0</v>
      </c>
    </row>
    <row r="297" spans="1:15" ht="25.5" customHeight="1" outlineLevel="3" x14ac:dyDescent="0.25">
      <c r="A297" s="159" t="s">
        <v>152</v>
      </c>
      <c r="B297" s="148" t="s">
        <v>591</v>
      </c>
      <c r="C297" s="178"/>
      <c r="D297" s="178"/>
      <c r="E297" s="178"/>
      <c r="F297" s="178"/>
      <c r="G297" s="185"/>
      <c r="H297" s="185"/>
      <c r="I297" s="185"/>
      <c r="J297" s="185"/>
      <c r="K297" s="185"/>
      <c r="L297" s="185"/>
      <c r="M297" s="185"/>
      <c r="N297" s="185"/>
      <c r="O297" s="185">
        <f>SUM(C297:N297)</f>
        <v>0</v>
      </c>
    </row>
    <row r="298" spans="1:15" ht="25.5" customHeight="1" outlineLevel="3" x14ac:dyDescent="0.25">
      <c r="A298" s="161" t="s">
        <v>153</v>
      </c>
      <c r="B298" s="148" t="s">
        <v>592</v>
      </c>
      <c r="C298" s="178"/>
      <c r="D298" s="178"/>
      <c r="E298" s="178"/>
      <c r="F298" s="178"/>
      <c r="G298" s="184"/>
      <c r="H298" s="184"/>
      <c r="I298" s="184"/>
      <c r="J298" s="184"/>
      <c r="K298" s="184"/>
      <c r="L298" s="184"/>
      <c r="M298" s="184"/>
      <c r="N298" s="184"/>
      <c r="O298" s="185">
        <f>SUM(C298:N298)</f>
        <v>0</v>
      </c>
    </row>
    <row r="299" spans="1:15" ht="25.5" customHeight="1" outlineLevel="2" x14ac:dyDescent="0.25">
      <c r="A299" s="169" t="s">
        <v>118</v>
      </c>
      <c r="B299" s="148"/>
      <c r="C299" s="49">
        <f t="shared" ref="C299:O299" si="84">SUM(C300:C303)</f>
        <v>0</v>
      </c>
      <c r="D299" s="49">
        <f t="shared" si="84"/>
        <v>0</v>
      </c>
      <c r="E299" s="49">
        <f t="shared" si="84"/>
        <v>0</v>
      </c>
      <c r="F299" s="49">
        <f t="shared" si="84"/>
        <v>0</v>
      </c>
      <c r="G299" s="49">
        <f t="shared" si="84"/>
        <v>0</v>
      </c>
      <c r="H299" s="49">
        <f t="shared" si="84"/>
        <v>0</v>
      </c>
      <c r="I299" s="49">
        <f t="shared" si="84"/>
        <v>0</v>
      </c>
      <c r="J299" s="49">
        <f t="shared" si="84"/>
        <v>0</v>
      </c>
      <c r="K299" s="49">
        <f t="shared" si="84"/>
        <v>0</v>
      </c>
      <c r="L299" s="49">
        <f t="shared" si="84"/>
        <v>0</v>
      </c>
      <c r="M299" s="49">
        <f t="shared" si="84"/>
        <v>0</v>
      </c>
      <c r="N299" s="49">
        <f t="shared" si="84"/>
        <v>0</v>
      </c>
      <c r="O299" s="49">
        <f t="shared" si="84"/>
        <v>0</v>
      </c>
    </row>
    <row r="300" spans="1:15" ht="25.5" customHeight="1" outlineLevel="3" x14ac:dyDescent="0.25">
      <c r="A300" s="165" t="s">
        <v>155</v>
      </c>
      <c r="B300" s="148" t="s">
        <v>481</v>
      </c>
      <c r="C300" s="178"/>
      <c r="D300" s="178"/>
      <c r="E300" s="178"/>
      <c r="F300" s="178"/>
      <c r="G300" s="184"/>
      <c r="H300" s="184"/>
      <c r="I300" s="184"/>
      <c r="J300" s="184"/>
      <c r="K300" s="184"/>
      <c r="L300" s="184"/>
      <c r="M300" s="184"/>
      <c r="N300" s="185"/>
      <c r="O300" s="185">
        <f t="shared" ref="O300:O303" si="85">SUM(C300:N300)</f>
        <v>0</v>
      </c>
    </row>
    <row r="301" spans="1:15" ht="25.5" customHeight="1" outlineLevel="3" x14ac:dyDescent="0.25">
      <c r="A301" s="165" t="s">
        <v>156</v>
      </c>
      <c r="B301" s="148" t="s">
        <v>593</v>
      </c>
      <c r="C301" s="178"/>
      <c r="D301" s="178"/>
      <c r="E301" s="178"/>
      <c r="F301" s="178"/>
      <c r="G301" s="184"/>
      <c r="H301" s="184"/>
      <c r="I301" s="184"/>
      <c r="J301" s="184"/>
      <c r="K301" s="184"/>
      <c r="L301" s="184"/>
      <c r="M301" s="184"/>
      <c r="N301" s="185"/>
      <c r="O301" s="185">
        <f t="shared" si="85"/>
        <v>0</v>
      </c>
    </row>
    <row r="302" spans="1:15" ht="25.5" customHeight="1" outlineLevel="3" x14ac:dyDescent="0.25">
      <c r="A302" s="161" t="s">
        <v>154</v>
      </c>
      <c r="B302" s="148" t="s">
        <v>594</v>
      </c>
      <c r="C302" s="178"/>
      <c r="D302" s="178"/>
      <c r="E302" s="178"/>
      <c r="F302" s="178"/>
      <c r="G302" s="178"/>
      <c r="H302" s="178"/>
      <c r="I302" s="178"/>
      <c r="J302" s="184"/>
      <c r="K302" s="184"/>
      <c r="L302" s="184"/>
      <c r="M302" s="184"/>
      <c r="N302" s="185"/>
      <c r="O302" s="185">
        <f t="shared" si="85"/>
        <v>0</v>
      </c>
    </row>
    <row r="303" spans="1:15" ht="25.5" customHeight="1" outlineLevel="3" x14ac:dyDescent="0.25">
      <c r="A303" s="159" t="s">
        <v>157</v>
      </c>
      <c r="B303" s="148" t="s">
        <v>482</v>
      </c>
      <c r="C303" s="178"/>
      <c r="D303" s="178"/>
      <c r="E303" s="178"/>
      <c r="F303" s="178"/>
      <c r="G303" s="184"/>
      <c r="H303" s="184"/>
      <c r="I303" s="184"/>
      <c r="J303" s="184"/>
      <c r="K303" s="184"/>
      <c r="L303" s="184"/>
      <c r="M303" s="184"/>
      <c r="N303" s="184"/>
      <c r="O303" s="185">
        <f t="shared" si="85"/>
        <v>0</v>
      </c>
    </row>
    <row r="304" spans="1:15" ht="25.5" customHeight="1" outlineLevel="2" x14ac:dyDescent="0.25">
      <c r="A304" s="169" t="s">
        <v>194</v>
      </c>
      <c r="B304" s="148"/>
      <c r="C304" s="49">
        <f t="shared" ref="C304:O304" si="86">SUM(C305:C316)</f>
        <v>0</v>
      </c>
      <c r="D304" s="49">
        <f t="shared" si="86"/>
        <v>0</v>
      </c>
      <c r="E304" s="49">
        <f t="shared" si="86"/>
        <v>0</v>
      </c>
      <c r="F304" s="49">
        <f t="shared" si="86"/>
        <v>0</v>
      </c>
      <c r="G304" s="49">
        <f t="shared" si="86"/>
        <v>0</v>
      </c>
      <c r="H304" s="49">
        <f t="shared" si="86"/>
        <v>0</v>
      </c>
      <c r="I304" s="49">
        <f t="shared" si="86"/>
        <v>0</v>
      </c>
      <c r="J304" s="49">
        <f t="shared" si="86"/>
        <v>0</v>
      </c>
      <c r="K304" s="49">
        <f t="shared" si="86"/>
        <v>0</v>
      </c>
      <c r="L304" s="49">
        <f t="shared" si="86"/>
        <v>0</v>
      </c>
      <c r="M304" s="49">
        <f t="shared" si="86"/>
        <v>0</v>
      </c>
      <c r="N304" s="49">
        <f t="shared" si="86"/>
        <v>0</v>
      </c>
      <c r="O304" s="49">
        <f t="shared" si="86"/>
        <v>0</v>
      </c>
    </row>
    <row r="305" spans="1:15" ht="25.5" customHeight="1" outlineLevel="3" x14ac:dyDescent="0.25">
      <c r="A305" s="165" t="s">
        <v>195</v>
      </c>
      <c r="B305" s="148" t="s">
        <v>595</v>
      </c>
      <c r="C305" s="178"/>
      <c r="D305" s="178"/>
      <c r="E305" s="178"/>
      <c r="F305" s="178"/>
      <c r="G305" s="178"/>
      <c r="H305" s="178"/>
      <c r="I305" s="178"/>
      <c r="J305" s="178"/>
      <c r="K305" s="178"/>
      <c r="L305" s="178"/>
      <c r="M305" s="178"/>
      <c r="N305" s="185"/>
      <c r="O305" s="185">
        <f>SUM(C305:N305)</f>
        <v>0</v>
      </c>
    </row>
    <row r="306" spans="1:15" ht="25.5" customHeight="1" outlineLevel="3" x14ac:dyDescent="0.25">
      <c r="A306" s="165" t="s">
        <v>196</v>
      </c>
      <c r="B306" s="148" t="s">
        <v>596</v>
      </c>
      <c r="C306" s="178"/>
      <c r="D306" s="178"/>
      <c r="E306" s="178"/>
      <c r="F306" s="178"/>
      <c r="G306" s="178"/>
      <c r="H306" s="178"/>
      <c r="I306" s="178"/>
      <c r="J306" s="184"/>
      <c r="K306" s="224"/>
      <c r="L306" s="224"/>
      <c r="M306" s="184"/>
      <c r="N306" s="185"/>
      <c r="O306" s="185">
        <f t="shared" ref="O306:O316" si="87">SUM(C306:N306)</f>
        <v>0</v>
      </c>
    </row>
    <row r="307" spans="1:15" ht="25.5" customHeight="1" outlineLevel="3" x14ac:dyDescent="0.25">
      <c r="A307" s="159" t="s">
        <v>203</v>
      </c>
      <c r="B307" s="148" t="s">
        <v>597</v>
      </c>
      <c r="C307" s="178"/>
      <c r="D307" s="178"/>
      <c r="E307" s="178"/>
      <c r="F307" s="178"/>
      <c r="G307" s="184"/>
      <c r="H307" s="184"/>
      <c r="I307" s="184"/>
      <c r="J307" s="184"/>
      <c r="K307" s="184"/>
      <c r="L307" s="184"/>
      <c r="M307" s="184"/>
      <c r="N307" s="184"/>
      <c r="O307" s="185">
        <f t="shared" si="87"/>
        <v>0</v>
      </c>
    </row>
    <row r="308" spans="1:15" ht="25.5" customHeight="1" outlineLevel="3" x14ac:dyDescent="0.25">
      <c r="A308" s="161" t="s">
        <v>261</v>
      </c>
      <c r="B308" s="148" t="s">
        <v>598</v>
      </c>
      <c r="C308" s="178"/>
      <c r="D308" s="178"/>
      <c r="E308" s="178"/>
      <c r="F308" s="178"/>
      <c r="G308" s="184"/>
      <c r="H308" s="184"/>
      <c r="I308" s="184"/>
      <c r="J308" s="184"/>
      <c r="K308" s="184"/>
      <c r="L308" s="184"/>
      <c r="M308" s="184"/>
      <c r="N308" s="184"/>
      <c r="O308" s="185">
        <f t="shared" si="87"/>
        <v>0</v>
      </c>
    </row>
    <row r="309" spans="1:15" ht="25.5" customHeight="1" outlineLevel="3" x14ac:dyDescent="0.25">
      <c r="A309" s="161" t="s">
        <v>262</v>
      </c>
      <c r="B309" s="148" t="s">
        <v>599</v>
      </c>
      <c r="C309" s="178"/>
      <c r="D309" s="178"/>
      <c r="E309" s="178"/>
      <c r="F309" s="178"/>
      <c r="G309" s="184"/>
      <c r="H309" s="184"/>
      <c r="I309" s="184"/>
      <c r="J309" s="184"/>
      <c r="K309" s="184"/>
      <c r="L309" s="184"/>
      <c r="M309" s="184"/>
      <c r="N309" s="184"/>
      <c r="O309" s="185">
        <f t="shared" si="87"/>
        <v>0</v>
      </c>
    </row>
    <row r="310" spans="1:15" ht="25.5" customHeight="1" outlineLevel="3" x14ac:dyDescent="0.25">
      <c r="A310" s="63" t="s">
        <v>274</v>
      </c>
      <c r="B310" s="148" t="s">
        <v>600</v>
      </c>
      <c r="C310" s="178"/>
      <c r="D310" s="178"/>
      <c r="E310" s="178"/>
      <c r="F310" s="178"/>
      <c r="G310" s="184"/>
      <c r="H310" s="184"/>
      <c r="I310" s="184"/>
      <c r="J310" s="184"/>
      <c r="K310" s="184"/>
      <c r="L310" s="184"/>
      <c r="M310" s="184"/>
      <c r="N310" s="184"/>
      <c r="O310" s="185">
        <f t="shared" si="87"/>
        <v>0</v>
      </c>
    </row>
    <row r="311" spans="1:15" ht="25.5" customHeight="1" outlineLevel="3" x14ac:dyDescent="0.25">
      <c r="A311" s="160" t="s">
        <v>282</v>
      </c>
      <c r="B311" s="148" t="s">
        <v>601</v>
      </c>
      <c r="C311" s="178"/>
      <c r="D311" s="178"/>
      <c r="E311" s="178"/>
      <c r="F311" s="178"/>
      <c r="G311" s="184"/>
      <c r="H311" s="184"/>
      <c r="I311" s="184"/>
      <c r="J311" s="184"/>
      <c r="K311" s="184"/>
      <c r="L311" s="184"/>
      <c r="M311" s="184"/>
      <c r="N311" s="184"/>
      <c r="O311" s="185">
        <f t="shared" si="87"/>
        <v>0</v>
      </c>
    </row>
    <row r="312" spans="1:15" ht="25.5" customHeight="1" outlineLevel="3" x14ac:dyDescent="0.25">
      <c r="A312" s="160" t="s">
        <v>283</v>
      </c>
      <c r="B312" s="148" t="s">
        <v>602</v>
      </c>
      <c r="C312" s="178"/>
      <c r="D312" s="178"/>
      <c r="E312" s="178"/>
      <c r="F312" s="178"/>
      <c r="G312" s="184"/>
      <c r="H312" s="184"/>
      <c r="I312" s="184"/>
      <c r="J312" s="184"/>
      <c r="K312" s="184"/>
      <c r="L312" s="184"/>
      <c r="M312" s="184"/>
      <c r="N312" s="184"/>
      <c r="O312" s="185">
        <f t="shared" si="87"/>
        <v>0</v>
      </c>
    </row>
    <row r="313" spans="1:15" ht="25.5" customHeight="1" outlineLevel="3" x14ac:dyDescent="0.25">
      <c r="A313" s="160" t="s">
        <v>284</v>
      </c>
      <c r="B313" s="148" t="s">
        <v>603</v>
      </c>
      <c r="C313" s="178"/>
      <c r="D313" s="178"/>
      <c r="E313" s="178"/>
      <c r="F313" s="178"/>
      <c r="G313" s="184"/>
      <c r="H313" s="184"/>
      <c r="I313" s="184"/>
      <c r="J313" s="184"/>
      <c r="K313" s="184"/>
      <c r="L313" s="184"/>
      <c r="M313" s="184"/>
      <c r="N313" s="184"/>
      <c r="O313" s="185">
        <f t="shared" si="87"/>
        <v>0</v>
      </c>
    </row>
    <row r="314" spans="1:15" ht="25.5" customHeight="1" outlineLevel="3" x14ac:dyDescent="0.25">
      <c r="A314" s="160" t="s">
        <v>285</v>
      </c>
      <c r="B314" s="148" t="s">
        <v>604</v>
      </c>
      <c r="C314" s="178"/>
      <c r="D314" s="178"/>
      <c r="E314" s="178"/>
      <c r="F314" s="178"/>
      <c r="G314" s="184"/>
      <c r="H314" s="184"/>
      <c r="I314" s="184"/>
      <c r="J314" s="184"/>
      <c r="K314" s="184"/>
      <c r="L314" s="184"/>
      <c r="M314" s="184"/>
      <c r="N314" s="184"/>
      <c r="O314" s="185">
        <f t="shared" si="87"/>
        <v>0</v>
      </c>
    </row>
    <row r="315" spans="1:15" ht="25.5" customHeight="1" outlineLevel="3" x14ac:dyDescent="0.25">
      <c r="A315" s="63" t="s">
        <v>362</v>
      </c>
      <c r="B315" s="148" t="s">
        <v>605</v>
      </c>
      <c r="C315" s="178"/>
      <c r="D315" s="178"/>
      <c r="E315" s="178"/>
      <c r="F315" s="178"/>
      <c r="G315" s="184"/>
      <c r="H315" s="184"/>
      <c r="I315" s="184"/>
      <c r="J315" s="184"/>
      <c r="K315" s="184"/>
      <c r="L315" s="184"/>
      <c r="M315" s="184"/>
      <c r="N315" s="184"/>
      <c r="O315" s="185">
        <f t="shared" si="87"/>
        <v>0</v>
      </c>
    </row>
    <row r="316" spans="1:15" ht="25.5" customHeight="1" outlineLevel="3" x14ac:dyDescent="0.25">
      <c r="A316" s="159" t="s">
        <v>197</v>
      </c>
      <c r="B316" s="148" t="s">
        <v>606</v>
      </c>
      <c r="C316" s="178"/>
      <c r="D316" s="178"/>
      <c r="E316" s="178"/>
      <c r="F316" s="178"/>
      <c r="G316" s="185"/>
      <c r="H316" s="185"/>
      <c r="I316" s="185"/>
      <c r="J316" s="185"/>
      <c r="K316" s="185"/>
      <c r="L316" s="185"/>
      <c r="M316" s="185"/>
      <c r="N316" s="185"/>
      <c r="O316" s="185">
        <f t="shared" si="87"/>
        <v>0</v>
      </c>
    </row>
    <row r="317" spans="1:15" ht="25.5" customHeight="1" x14ac:dyDescent="0.25">
      <c r="A317" s="70" t="s">
        <v>55</v>
      </c>
      <c r="B317" s="156"/>
      <c r="C317" s="54">
        <f>SUM(C318,C322,C326)</f>
        <v>0</v>
      </c>
      <c r="D317" s="54">
        <f t="shared" ref="D317:O317" si="88">SUM(D318,D322,D326)</f>
        <v>0</v>
      </c>
      <c r="E317" s="54">
        <f t="shared" si="88"/>
        <v>0</v>
      </c>
      <c r="F317" s="54">
        <f t="shared" si="88"/>
        <v>0</v>
      </c>
      <c r="G317" s="54">
        <f t="shared" si="88"/>
        <v>0</v>
      </c>
      <c r="H317" s="54">
        <f t="shared" si="88"/>
        <v>0</v>
      </c>
      <c r="I317" s="54">
        <f t="shared" si="88"/>
        <v>0</v>
      </c>
      <c r="J317" s="54">
        <f t="shared" si="88"/>
        <v>0</v>
      </c>
      <c r="K317" s="54">
        <f t="shared" si="88"/>
        <v>0</v>
      </c>
      <c r="L317" s="54">
        <f t="shared" si="88"/>
        <v>0</v>
      </c>
      <c r="M317" s="54">
        <f t="shared" si="88"/>
        <v>0</v>
      </c>
      <c r="N317" s="54">
        <v>0</v>
      </c>
      <c r="O317" s="54">
        <f t="shared" si="88"/>
        <v>0</v>
      </c>
    </row>
    <row r="318" spans="1:15" ht="25.5" customHeight="1" outlineLevel="1" x14ac:dyDescent="0.25">
      <c r="A318" s="59" t="s">
        <v>178</v>
      </c>
      <c r="B318" s="148"/>
      <c r="C318" s="49">
        <f>SUM(C319:C321)</f>
        <v>0</v>
      </c>
      <c r="D318" s="49">
        <f t="shared" ref="D318:O318" si="89">SUM(D319:D321)</f>
        <v>0</v>
      </c>
      <c r="E318" s="49">
        <f t="shared" si="89"/>
        <v>0</v>
      </c>
      <c r="F318" s="49">
        <f t="shared" si="89"/>
        <v>0</v>
      </c>
      <c r="G318" s="49">
        <f t="shared" si="89"/>
        <v>0</v>
      </c>
      <c r="H318" s="49">
        <f t="shared" si="89"/>
        <v>0</v>
      </c>
      <c r="I318" s="49">
        <f t="shared" si="89"/>
        <v>0</v>
      </c>
      <c r="J318" s="49">
        <f t="shared" si="89"/>
        <v>0</v>
      </c>
      <c r="K318" s="49">
        <f t="shared" si="89"/>
        <v>0</v>
      </c>
      <c r="L318" s="49">
        <f t="shared" si="89"/>
        <v>0</v>
      </c>
      <c r="M318" s="49">
        <f t="shared" si="89"/>
        <v>0</v>
      </c>
      <c r="N318" s="49">
        <f t="shared" si="89"/>
        <v>0</v>
      </c>
      <c r="O318" s="226">
        <f t="shared" si="89"/>
        <v>0</v>
      </c>
    </row>
    <row r="319" spans="1:15" ht="25.5" customHeight="1" outlineLevel="1" x14ac:dyDescent="0.25">
      <c r="A319" s="169" t="s">
        <v>57</v>
      </c>
      <c r="B319" s="148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1">
        <f>SUM(C319:N319)</f>
        <v>0</v>
      </c>
    </row>
    <row r="320" spans="1:15" ht="25.5" customHeight="1" outlineLevel="1" x14ac:dyDescent="0.25">
      <c r="A320" s="169" t="s">
        <v>58</v>
      </c>
      <c r="B320" s="148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1">
        <f t="shared" ref="O320:O321" si="90">SUM(C320:N320)</f>
        <v>0</v>
      </c>
    </row>
    <row r="321" spans="1:15" ht="25.5" customHeight="1" outlineLevel="1" x14ac:dyDescent="0.25">
      <c r="A321" s="169" t="s">
        <v>59</v>
      </c>
      <c r="B321" s="148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1">
        <f t="shared" si="90"/>
        <v>0</v>
      </c>
    </row>
    <row r="322" spans="1:15" ht="25.5" customHeight="1" outlineLevel="1" collapsed="1" x14ac:dyDescent="0.25">
      <c r="A322" s="59" t="s">
        <v>179</v>
      </c>
      <c r="B322" s="148"/>
      <c r="C322" s="49">
        <f>SUM(C323:C325)</f>
        <v>0</v>
      </c>
      <c r="D322" s="49">
        <f t="shared" ref="D322:O322" si="91">SUM(D323:D325)</f>
        <v>0</v>
      </c>
      <c r="E322" s="49">
        <f t="shared" si="91"/>
        <v>0</v>
      </c>
      <c r="F322" s="49">
        <f t="shared" si="91"/>
        <v>0</v>
      </c>
      <c r="G322" s="49">
        <f t="shared" si="91"/>
        <v>0</v>
      </c>
      <c r="H322" s="49">
        <f t="shared" si="91"/>
        <v>0</v>
      </c>
      <c r="I322" s="49">
        <f t="shared" si="91"/>
        <v>0</v>
      </c>
      <c r="J322" s="49">
        <f t="shared" si="91"/>
        <v>0</v>
      </c>
      <c r="K322" s="49">
        <f t="shared" si="91"/>
        <v>0</v>
      </c>
      <c r="L322" s="49">
        <f t="shared" si="91"/>
        <v>0</v>
      </c>
      <c r="M322" s="49">
        <f t="shared" si="91"/>
        <v>0</v>
      </c>
      <c r="N322" s="49">
        <f t="shared" si="91"/>
        <v>0</v>
      </c>
      <c r="O322" s="226">
        <f t="shared" si="91"/>
        <v>0</v>
      </c>
    </row>
    <row r="323" spans="1:15" ht="25.5" customHeight="1" outlineLevel="1" x14ac:dyDescent="0.25">
      <c r="A323" s="169" t="s">
        <v>61</v>
      </c>
      <c r="B323" s="148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1">
        <f t="shared" ref="O323:O325" si="92">SUM(C323:N323)</f>
        <v>0</v>
      </c>
    </row>
    <row r="324" spans="1:15" ht="25.5" customHeight="1" outlineLevel="1" x14ac:dyDescent="0.25">
      <c r="A324" s="169" t="s">
        <v>62</v>
      </c>
      <c r="B324" s="148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1">
        <f t="shared" si="92"/>
        <v>0</v>
      </c>
    </row>
    <row r="325" spans="1:15" ht="25.5" customHeight="1" outlineLevel="1" x14ac:dyDescent="0.25">
      <c r="A325" s="169" t="s">
        <v>63</v>
      </c>
      <c r="B325" s="148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1">
        <f t="shared" si="92"/>
        <v>0</v>
      </c>
    </row>
    <row r="326" spans="1:15" ht="25.5" customHeight="1" outlineLevel="1" collapsed="1" x14ac:dyDescent="0.25">
      <c r="A326" s="59" t="s">
        <v>180</v>
      </c>
      <c r="B326" s="148"/>
      <c r="C326" s="49">
        <f>SUM(C327:C329)</f>
        <v>0</v>
      </c>
      <c r="D326" s="49">
        <f t="shared" ref="D326:O326" si="93">SUM(D327:D329)</f>
        <v>0</v>
      </c>
      <c r="E326" s="49">
        <f t="shared" si="93"/>
        <v>0</v>
      </c>
      <c r="F326" s="49">
        <f t="shared" si="93"/>
        <v>0</v>
      </c>
      <c r="G326" s="49">
        <f t="shared" si="93"/>
        <v>0</v>
      </c>
      <c r="H326" s="49">
        <f t="shared" si="93"/>
        <v>0</v>
      </c>
      <c r="I326" s="49">
        <f t="shared" si="93"/>
        <v>0</v>
      </c>
      <c r="J326" s="49">
        <f t="shared" si="93"/>
        <v>0</v>
      </c>
      <c r="K326" s="49">
        <f t="shared" si="93"/>
        <v>0</v>
      </c>
      <c r="L326" s="49">
        <f t="shared" si="93"/>
        <v>0</v>
      </c>
      <c r="M326" s="49">
        <f t="shared" si="93"/>
        <v>0</v>
      </c>
      <c r="N326" s="49">
        <f t="shared" si="93"/>
        <v>0</v>
      </c>
      <c r="O326" s="226">
        <f t="shared" si="93"/>
        <v>0</v>
      </c>
    </row>
    <row r="327" spans="1:15" ht="25.5" customHeight="1" outlineLevel="1" x14ac:dyDescent="0.25">
      <c r="A327" s="169" t="s">
        <v>65</v>
      </c>
      <c r="B327" s="148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1">
        <f>SUM(C327:N327)</f>
        <v>0</v>
      </c>
    </row>
    <row r="328" spans="1:15" ht="25.5" customHeight="1" outlineLevel="1" x14ac:dyDescent="0.25">
      <c r="A328" s="169" t="s">
        <v>66</v>
      </c>
      <c r="B328" s="148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1">
        <f t="shared" ref="O328:O329" si="94">SUM(C328:N328)</f>
        <v>0</v>
      </c>
    </row>
    <row r="329" spans="1:15" ht="25.5" customHeight="1" outlineLevel="1" x14ac:dyDescent="0.25">
      <c r="A329" s="169" t="s">
        <v>67</v>
      </c>
      <c r="B329" s="148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1">
        <f t="shared" si="94"/>
        <v>0</v>
      </c>
    </row>
    <row r="330" spans="1:15" ht="25.5" customHeight="1" x14ac:dyDescent="0.25">
      <c r="A330" s="67" t="s">
        <v>3</v>
      </c>
      <c r="B330" s="148"/>
      <c r="C330" s="49">
        <f t="shared" ref="C330:O330" si="95">SUM(C331,C332,C347,C348,C349)</f>
        <v>0</v>
      </c>
      <c r="D330" s="49">
        <f t="shared" si="95"/>
        <v>0</v>
      </c>
      <c r="E330" s="49">
        <f t="shared" si="95"/>
        <v>0</v>
      </c>
      <c r="F330" s="49">
        <f t="shared" si="95"/>
        <v>0</v>
      </c>
      <c r="G330" s="49">
        <f t="shared" si="95"/>
        <v>0</v>
      </c>
      <c r="H330" s="49">
        <f t="shared" si="95"/>
        <v>0</v>
      </c>
      <c r="I330" s="49">
        <f t="shared" si="95"/>
        <v>0</v>
      </c>
      <c r="J330" s="49">
        <f t="shared" si="95"/>
        <v>0</v>
      </c>
      <c r="K330" s="49">
        <f t="shared" si="95"/>
        <v>0</v>
      </c>
      <c r="L330" s="49">
        <f t="shared" si="95"/>
        <v>0</v>
      </c>
      <c r="M330" s="49">
        <f t="shared" si="95"/>
        <v>0</v>
      </c>
      <c r="N330" s="49">
        <f t="shared" si="95"/>
        <v>0</v>
      </c>
      <c r="O330" s="49">
        <f t="shared" si="95"/>
        <v>0</v>
      </c>
    </row>
    <row r="331" spans="1:15" ht="25.5" customHeight="1" outlineLevel="1" x14ac:dyDescent="0.25">
      <c r="A331" s="58" t="s">
        <v>181</v>
      </c>
      <c r="B331" s="148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>
        <f>SUM(C331:N331)</f>
        <v>0</v>
      </c>
    </row>
    <row r="332" spans="1:15" ht="25.5" customHeight="1" outlineLevel="1" x14ac:dyDescent="0.25">
      <c r="A332" s="58" t="s">
        <v>182</v>
      </c>
      <c r="B332" s="148"/>
      <c r="C332" s="49">
        <f t="shared" ref="C332:O332" si="96">SUM(C333,C342)</f>
        <v>0</v>
      </c>
      <c r="D332" s="49">
        <f t="shared" si="96"/>
        <v>0</v>
      </c>
      <c r="E332" s="49">
        <f t="shared" si="96"/>
        <v>0</v>
      </c>
      <c r="F332" s="49">
        <f t="shared" si="96"/>
        <v>0</v>
      </c>
      <c r="G332" s="49">
        <f t="shared" si="96"/>
        <v>0</v>
      </c>
      <c r="H332" s="49">
        <f t="shared" si="96"/>
        <v>0</v>
      </c>
      <c r="I332" s="49">
        <f t="shared" si="96"/>
        <v>0</v>
      </c>
      <c r="J332" s="49">
        <f t="shared" si="96"/>
        <v>0</v>
      </c>
      <c r="K332" s="49">
        <f t="shared" si="96"/>
        <v>0</v>
      </c>
      <c r="L332" s="49">
        <f t="shared" si="96"/>
        <v>0</v>
      </c>
      <c r="M332" s="49">
        <f t="shared" si="96"/>
        <v>0</v>
      </c>
      <c r="N332" s="49">
        <f t="shared" si="96"/>
        <v>0</v>
      </c>
      <c r="O332" s="49">
        <f t="shared" si="96"/>
        <v>0</v>
      </c>
    </row>
    <row r="333" spans="1:15" ht="25.5" customHeight="1" outlineLevel="2" x14ac:dyDescent="0.25">
      <c r="A333" s="169" t="s">
        <v>92</v>
      </c>
      <c r="B333" s="148"/>
      <c r="C333" s="49">
        <f>SUM(C334:C341)</f>
        <v>0</v>
      </c>
      <c r="D333" s="49">
        <f t="shared" ref="D333:O333" si="97">SUM(D334:D341)</f>
        <v>0</v>
      </c>
      <c r="E333" s="49">
        <f t="shared" si="97"/>
        <v>0</v>
      </c>
      <c r="F333" s="49">
        <f t="shared" si="97"/>
        <v>0</v>
      </c>
      <c r="G333" s="49">
        <f t="shared" si="97"/>
        <v>0</v>
      </c>
      <c r="H333" s="49">
        <f t="shared" si="97"/>
        <v>0</v>
      </c>
      <c r="I333" s="49">
        <f t="shared" si="97"/>
        <v>0</v>
      </c>
      <c r="J333" s="49">
        <f t="shared" si="97"/>
        <v>0</v>
      </c>
      <c r="K333" s="49">
        <f t="shared" si="97"/>
        <v>0</v>
      </c>
      <c r="L333" s="49">
        <f t="shared" si="97"/>
        <v>0</v>
      </c>
      <c r="M333" s="49">
        <f t="shared" si="97"/>
        <v>0</v>
      </c>
      <c r="N333" s="49">
        <f t="shared" si="97"/>
        <v>0</v>
      </c>
      <c r="O333" s="49">
        <f t="shared" si="97"/>
        <v>0</v>
      </c>
    </row>
    <row r="334" spans="1:15" ht="25.5" customHeight="1" outlineLevel="3" x14ac:dyDescent="0.25">
      <c r="A334" s="170" t="s">
        <v>328</v>
      </c>
      <c r="B334" s="148" t="s">
        <v>607</v>
      </c>
      <c r="C334" s="178"/>
      <c r="D334" s="178"/>
      <c r="E334" s="178"/>
      <c r="F334" s="178"/>
      <c r="G334" s="50"/>
      <c r="H334" s="50"/>
      <c r="I334" s="50"/>
      <c r="J334" s="50"/>
      <c r="K334" s="50"/>
      <c r="L334" s="50"/>
      <c r="M334" s="50"/>
      <c r="N334" s="50"/>
      <c r="O334" s="50">
        <f t="shared" ref="O334:O340" si="98">SUM(C334:N334)</f>
        <v>0</v>
      </c>
    </row>
    <row r="335" spans="1:15" ht="25.5" customHeight="1" outlineLevel="3" x14ac:dyDescent="0.25">
      <c r="A335" s="170" t="s">
        <v>329</v>
      </c>
      <c r="B335" s="148" t="s">
        <v>608</v>
      </c>
      <c r="C335" s="178"/>
      <c r="D335" s="178"/>
      <c r="E335" s="178"/>
      <c r="F335" s="178"/>
      <c r="G335" s="50"/>
      <c r="H335" s="50"/>
      <c r="I335" s="50"/>
      <c r="J335" s="50"/>
      <c r="K335" s="50"/>
      <c r="L335" s="50"/>
      <c r="M335" s="50"/>
      <c r="N335" s="50"/>
      <c r="O335" s="50">
        <f t="shared" si="98"/>
        <v>0</v>
      </c>
    </row>
    <row r="336" spans="1:15" ht="28.5" customHeight="1" outlineLevel="3" x14ac:dyDescent="0.25">
      <c r="A336" s="171" t="s">
        <v>330</v>
      </c>
      <c r="B336" s="148" t="s">
        <v>609</v>
      </c>
      <c r="C336" s="178"/>
      <c r="D336" s="178"/>
      <c r="E336" s="178"/>
      <c r="F336" s="178"/>
      <c r="G336" s="50"/>
      <c r="H336" s="50"/>
      <c r="I336" s="50"/>
      <c r="J336" s="50"/>
      <c r="K336" s="50"/>
      <c r="L336" s="50"/>
      <c r="M336" s="50"/>
      <c r="N336" s="50"/>
      <c r="O336" s="50">
        <f t="shared" si="98"/>
        <v>0</v>
      </c>
    </row>
    <row r="337" spans="1:15" ht="25.5" customHeight="1" outlineLevel="3" x14ac:dyDescent="0.25">
      <c r="A337" s="171" t="s">
        <v>331</v>
      </c>
      <c r="B337" s="148" t="s">
        <v>610</v>
      </c>
      <c r="C337" s="178"/>
      <c r="D337" s="178"/>
      <c r="E337" s="178"/>
      <c r="F337" s="178"/>
      <c r="G337" s="50"/>
      <c r="H337" s="50"/>
      <c r="I337" s="50"/>
      <c r="J337" s="50"/>
      <c r="K337" s="50"/>
      <c r="L337" s="50"/>
      <c r="M337" s="50"/>
      <c r="N337" s="50"/>
      <c r="O337" s="50">
        <f t="shared" si="98"/>
        <v>0</v>
      </c>
    </row>
    <row r="338" spans="1:15" ht="25.5" customHeight="1" outlineLevel="3" x14ac:dyDescent="0.25">
      <c r="A338" s="171" t="s">
        <v>355</v>
      </c>
      <c r="B338" s="148" t="s">
        <v>611</v>
      </c>
      <c r="C338" s="178"/>
      <c r="D338" s="178"/>
      <c r="E338" s="178"/>
      <c r="F338" s="178"/>
      <c r="G338" s="50"/>
      <c r="H338" s="50"/>
      <c r="I338" s="50"/>
      <c r="J338" s="50"/>
      <c r="K338" s="50"/>
      <c r="L338" s="50"/>
      <c r="M338" s="50"/>
      <c r="N338" s="50"/>
      <c r="O338" s="50">
        <f t="shared" si="98"/>
        <v>0</v>
      </c>
    </row>
    <row r="339" spans="1:15" ht="25.5" customHeight="1" outlineLevel="3" x14ac:dyDescent="0.25">
      <c r="A339" s="171" t="s">
        <v>332</v>
      </c>
      <c r="B339" s="148" t="s">
        <v>612</v>
      </c>
      <c r="C339" s="178"/>
      <c r="D339" s="178"/>
      <c r="E339" s="178"/>
      <c r="F339" s="178"/>
      <c r="G339" s="50"/>
      <c r="H339" s="50"/>
      <c r="I339" s="50"/>
      <c r="J339" s="50"/>
      <c r="K339" s="50"/>
      <c r="L339" s="50"/>
      <c r="M339" s="50"/>
      <c r="N339" s="50"/>
      <c r="O339" s="50">
        <f t="shared" si="98"/>
        <v>0</v>
      </c>
    </row>
    <row r="340" spans="1:15" ht="25.5" customHeight="1" outlineLevel="3" x14ac:dyDescent="0.25">
      <c r="A340" s="171" t="s">
        <v>333</v>
      </c>
      <c r="B340" s="148" t="s">
        <v>613</v>
      </c>
      <c r="C340" s="178"/>
      <c r="D340" s="178"/>
      <c r="E340" s="178"/>
      <c r="F340" s="178"/>
      <c r="G340" s="50"/>
      <c r="H340" s="50"/>
      <c r="I340" s="50"/>
      <c r="J340" s="50"/>
      <c r="K340" s="50"/>
      <c r="L340" s="50"/>
      <c r="M340" s="50"/>
      <c r="N340" s="50"/>
      <c r="O340" s="50">
        <f t="shared" si="98"/>
        <v>0</v>
      </c>
    </row>
    <row r="341" spans="1:15" ht="25.5" customHeight="1" outlineLevel="3" x14ac:dyDescent="0.25">
      <c r="A341" s="171" t="s">
        <v>506</v>
      </c>
      <c r="B341" s="148" t="s">
        <v>507</v>
      </c>
      <c r="C341" s="178"/>
      <c r="D341" s="178"/>
      <c r="E341" s="178"/>
      <c r="F341" s="178"/>
      <c r="G341" s="50"/>
      <c r="H341" s="50"/>
      <c r="I341" s="50"/>
      <c r="J341" s="50"/>
      <c r="K341" s="50"/>
      <c r="L341" s="50"/>
      <c r="M341" s="50"/>
      <c r="N341" s="50"/>
      <c r="O341" s="50">
        <f>SUM(C341:N341)</f>
        <v>0</v>
      </c>
    </row>
    <row r="342" spans="1:15" ht="25.5" customHeight="1" outlineLevel="2" x14ac:dyDescent="0.25">
      <c r="A342" s="169" t="s">
        <v>93</v>
      </c>
      <c r="B342" s="148"/>
      <c r="C342" s="49">
        <f t="shared" ref="C342:O342" si="99">SUM(C343:C346)</f>
        <v>0</v>
      </c>
      <c r="D342" s="49">
        <f t="shared" si="99"/>
        <v>0</v>
      </c>
      <c r="E342" s="49">
        <f t="shared" si="99"/>
        <v>0</v>
      </c>
      <c r="F342" s="49">
        <f t="shared" si="99"/>
        <v>0</v>
      </c>
      <c r="G342" s="49">
        <f t="shared" si="99"/>
        <v>0</v>
      </c>
      <c r="H342" s="49">
        <f t="shared" si="99"/>
        <v>0</v>
      </c>
      <c r="I342" s="49">
        <f t="shared" si="99"/>
        <v>0</v>
      </c>
      <c r="J342" s="49">
        <f t="shared" si="99"/>
        <v>0</v>
      </c>
      <c r="K342" s="49">
        <f t="shared" si="99"/>
        <v>0</v>
      </c>
      <c r="L342" s="49">
        <f t="shared" si="99"/>
        <v>0</v>
      </c>
      <c r="M342" s="49">
        <f t="shared" si="99"/>
        <v>0</v>
      </c>
      <c r="N342" s="49">
        <f t="shared" si="99"/>
        <v>0</v>
      </c>
      <c r="O342" s="49">
        <f t="shared" si="99"/>
        <v>0</v>
      </c>
    </row>
    <row r="343" spans="1:15" ht="25.5" customHeight="1" outlineLevel="3" x14ac:dyDescent="0.25">
      <c r="A343" s="161" t="s">
        <v>670</v>
      </c>
      <c r="B343" s="148" t="s">
        <v>673</v>
      </c>
      <c r="C343" s="178"/>
      <c r="D343" s="178"/>
      <c r="E343" s="178"/>
      <c r="F343" s="178"/>
      <c r="G343" s="50"/>
      <c r="H343" s="50"/>
      <c r="I343" s="50"/>
      <c r="J343" s="50"/>
      <c r="K343" s="50"/>
      <c r="L343" s="50"/>
      <c r="M343" s="50"/>
      <c r="N343" s="50"/>
      <c r="O343" s="50">
        <f t="shared" ref="O343:O348" si="100">SUM(C343:N343)</f>
        <v>0</v>
      </c>
    </row>
    <row r="344" spans="1:15" ht="25.5" customHeight="1" outlineLevel="3" x14ac:dyDescent="0.25">
      <c r="A344" s="161" t="s">
        <v>671</v>
      </c>
      <c r="B344" s="148" t="s">
        <v>674</v>
      </c>
      <c r="C344" s="178"/>
      <c r="D344" s="178"/>
      <c r="E344" s="178"/>
      <c r="F344" s="178"/>
      <c r="G344" s="50"/>
      <c r="H344" s="50"/>
      <c r="I344" s="50"/>
      <c r="J344" s="50"/>
      <c r="K344" s="50"/>
      <c r="L344" s="50"/>
      <c r="M344" s="50"/>
      <c r="N344" s="50"/>
      <c r="O344" s="50">
        <f t="shared" si="100"/>
        <v>0</v>
      </c>
    </row>
    <row r="345" spans="1:15" ht="25.5" customHeight="1" outlineLevel="3" x14ac:dyDescent="0.25">
      <c r="A345" s="161" t="s">
        <v>672</v>
      </c>
      <c r="B345" s="148" t="s">
        <v>675</v>
      </c>
      <c r="C345" s="178"/>
      <c r="D345" s="178"/>
      <c r="E345" s="178"/>
      <c r="F345" s="178"/>
      <c r="G345" s="50"/>
      <c r="H345" s="50"/>
      <c r="I345" s="50"/>
      <c r="J345" s="50"/>
      <c r="K345" s="50"/>
      <c r="L345" s="50"/>
      <c r="M345" s="50"/>
      <c r="N345" s="50"/>
      <c r="O345" s="50">
        <f t="shared" si="100"/>
        <v>0</v>
      </c>
    </row>
    <row r="346" spans="1:15" ht="25.5" customHeight="1" outlineLevel="3" x14ac:dyDescent="0.25">
      <c r="A346" s="161" t="s">
        <v>201</v>
      </c>
      <c r="B346" s="148" t="s">
        <v>614</v>
      </c>
      <c r="C346" s="178"/>
      <c r="D346" s="178"/>
      <c r="E346" s="178"/>
      <c r="F346" s="178"/>
      <c r="G346" s="50"/>
      <c r="H346" s="50"/>
      <c r="I346" s="50"/>
      <c r="J346" s="50"/>
      <c r="K346" s="50"/>
      <c r="L346" s="50"/>
      <c r="M346" s="50"/>
      <c r="N346" s="50"/>
      <c r="O346" s="50">
        <f t="shared" si="100"/>
        <v>0</v>
      </c>
    </row>
    <row r="347" spans="1:15" ht="25.5" customHeight="1" outlineLevel="1" x14ac:dyDescent="0.25">
      <c r="A347" s="58" t="s">
        <v>183</v>
      </c>
      <c r="B347" s="148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50">
        <f t="shared" si="100"/>
        <v>0</v>
      </c>
    </row>
    <row r="348" spans="1:15" ht="25.5" customHeight="1" outlineLevel="1" x14ac:dyDescent="0.25">
      <c r="A348" s="58" t="s">
        <v>184</v>
      </c>
      <c r="B348" s="148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>
        <f t="shared" si="100"/>
        <v>0</v>
      </c>
    </row>
    <row r="349" spans="1:15" ht="25.5" customHeight="1" outlineLevel="1" x14ac:dyDescent="0.25">
      <c r="A349" s="58" t="s">
        <v>185</v>
      </c>
      <c r="B349" s="148"/>
      <c r="C349" s="49">
        <f>SUM(C350)</f>
        <v>0</v>
      </c>
      <c r="D349" s="49">
        <f t="shared" ref="D349:O349" si="101">SUM(D350)</f>
        <v>0</v>
      </c>
      <c r="E349" s="49">
        <f t="shared" si="101"/>
        <v>0</v>
      </c>
      <c r="F349" s="49">
        <f t="shared" si="101"/>
        <v>0</v>
      </c>
      <c r="G349" s="49">
        <f t="shared" si="101"/>
        <v>0</v>
      </c>
      <c r="H349" s="49">
        <f t="shared" si="101"/>
        <v>0</v>
      </c>
      <c r="I349" s="49">
        <f t="shared" si="101"/>
        <v>0</v>
      </c>
      <c r="J349" s="49">
        <f t="shared" si="101"/>
        <v>0</v>
      </c>
      <c r="K349" s="49">
        <f t="shared" si="101"/>
        <v>0</v>
      </c>
      <c r="L349" s="49">
        <f t="shared" si="101"/>
        <v>0</v>
      </c>
      <c r="M349" s="49">
        <f t="shared" si="101"/>
        <v>0</v>
      </c>
      <c r="N349" s="49">
        <f t="shared" si="101"/>
        <v>0</v>
      </c>
      <c r="O349" s="49">
        <f t="shared" si="101"/>
        <v>0</v>
      </c>
    </row>
    <row r="350" spans="1:15" ht="25.5" customHeight="1" outlineLevel="2" x14ac:dyDescent="0.25">
      <c r="A350" s="169" t="s">
        <v>199</v>
      </c>
      <c r="B350" s="148"/>
      <c r="C350" s="49">
        <f t="shared" ref="C350:O350" si="102">SUM(C351:C367)</f>
        <v>0</v>
      </c>
      <c r="D350" s="49">
        <f t="shared" si="102"/>
        <v>0</v>
      </c>
      <c r="E350" s="49">
        <f t="shared" si="102"/>
        <v>0</v>
      </c>
      <c r="F350" s="49">
        <f t="shared" si="102"/>
        <v>0</v>
      </c>
      <c r="G350" s="49">
        <f t="shared" si="102"/>
        <v>0</v>
      </c>
      <c r="H350" s="49">
        <f t="shared" si="102"/>
        <v>0</v>
      </c>
      <c r="I350" s="49">
        <f t="shared" si="102"/>
        <v>0</v>
      </c>
      <c r="J350" s="49">
        <f t="shared" si="102"/>
        <v>0</v>
      </c>
      <c r="K350" s="49">
        <f t="shared" si="102"/>
        <v>0</v>
      </c>
      <c r="L350" s="49">
        <f t="shared" si="102"/>
        <v>0</v>
      </c>
      <c r="M350" s="49">
        <f t="shared" si="102"/>
        <v>0</v>
      </c>
      <c r="N350" s="49">
        <f t="shared" si="102"/>
        <v>0</v>
      </c>
      <c r="O350" s="49">
        <f t="shared" si="102"/>
        <v>0</v>
      </c>
    </row>
    <row r="351" spans="1:15" ht="25.5" customHeight="1" outlineLevel="3" x14ac:dyDescent="0.25">
      <c r="A351" s="161" t="s">
        <v>265</v>
      </c>
      <c r="B351" s="148" t="s">
        <v>615</v>
      </c>
      <c r="C351" s="178"/>
      <c r="D351" s="178"/>
      <c r="E351" s="178"/>
      <c r="F351" s="178"/>
      <c r="G351" s="178"/>
      <c r="H351" s="178"/>
      <c r="I351" s="178"/>
      <c r="J351" s="50"/>
      <c r="K351" s="50"/>
      <c r="L351" s="50"/>
      <c r="M351" s="50"/>
      <c r="N351" s="50"/>
      <c r="O351" s="51">
        <f t="shared" ref="O351:O367" si="103">SUM(C351:N351)</f>
        <v>0</v>
      </c>
    </row>
    <row r="352" spans="1:15" ht="25.5" customHeight="1" outlineLevel="3" x14ac:dyDescent="0.25">
      <c r="A352" s="161" t="s">
        <v>236</v>
      </c>
      <c r="B352" s="148" t="s">
        <v>616</v>
      </c>
      <c r="C352" s="178"/>
      <c r="D352" s="178"/>
      <c r="E352" s="178"/>
      <c r="F352" s="178"/>
      <c r="G352" s="178"/>
      <c r="H352" s="178"/>
      <c r="I352" s="178"/>
      <c r="J352" s="50"/>
      <c r="K352" s="50"/>
      <c r="L352" s="50"/>
      <c r="M352" s="50"/>
      <c r="N352" s="50"/>
      <c r="O352" s="51">
        <f t="shared" si="103"/>
        <v>0</v>
      </c>
    </row>
    <row r="353" spans="1:15" ht="25.5" customHeight="1" outlineLevel="3" x14ac:dyDescent="0.25">
      <c r="A353" s="161" t="s">
        <v>666</v>
      </c>
      <c r="B353" s="148" t="s">
        <v>667</v>
      </c>
      <c r="C353" s="178"/>
      <c r="D353" s="178"/>
      <c r="E353" s="178"/>
      <c r="F353" s="178"/>
      <c r="G353" s="178"/>
      <c r="H353" s="178"/>
      <c r="I353" s="178"/>
      <c r="J353" s="50"/>
      <c r="K353" s="50"/>
      <c r="L353" s="50"/>
      <c r="M353" s="50"/>
      <c r="N353" s="50"/>
      <c r="O353" s="51">
        <f t="shared" si="103"/>
        <v>0</v>
      </c>
    </row>
    <row r="354" spans="1:15" ht="25.5" customHeight="1" outlineLevel="3" x14ac:dyDescent="0.25">
      <c r="A354" s="161" t="s">
        <v>259</v>
      </c>
      <c r="B354" s="148" t="s">
        <v>617</v>
      </c>
      <c r="C354" s="178"/>
      <c r="D354" s="178"/>
      <c r="E354" s="178"/>
      <c r="F354" s="178"/>
      <c r="G354" s="50"/>
      <c r="H354" s="50"/>
      <c r="I354" s="50"/>
      <c r="J354" s="50"/>
      <c r="K354" s="50"/>
      <c r="L354" s="50"/>
      <c r="M354" s="50"/>
      <c r="N354" s="50"/>
      <c r="O354" s="51">
        <f t="shared" si="103"/>
        <v>0</v>
      </c>
    </row>
    <row r="355" spans="1:15" ht="25.5" customHeight="1" outlineLevel="3" x14ac:dyDescent="0.25">
      <c r="A355" s="161" t="s">
        <v>273</v>
      </c>
      <c r="B355" s="148" t="s">
        <v>483</v>
      </c>
      <c r="C355" s="178"/>
      <c r="D355" s="178"/>
      <c r="E355" s="178"/>
      <c r="F355" s="178"/>
      <c r="G355" s="50"/>
      <c r="H355" s="50"/>
      <c r="I355" s="50"/>
      <c r="J355" s="50"/>
      <c r="K355" s="50"/>
      <c r="L355" s="50"/>
      <c r="M355" s="50"/>
      <c r="N355" s="50"/>
      <c r="O355" s="51">
        <f t="shared" si="103"/>
        <v>0</v>
      </c>
    </row>
    <row r="356" spans="1:15" ht="25.5" customHeight="1" outlineLevel="3" x14ac:dyDescent="0.25">
      <c r="A356" s="161" t="s">
        <v>297</v>
      </c>
      <c r="B356" s="148" t="s">
        <v>484</v>
      </c>
      <c r="C356" s="178"/>
      <c r="D356" s="178"/>
      <c r="E356" s="178"/>
      <c r="F356" s="178"/>
      <c r="G356" s="50"/>
      <c r="H356" s="50"/>
      <c r="I356" s="50"/>
      <c r="J356" s="50"/>
      <c r="K356" s="50"/>
      <c r="L356" s="50"/>
      <c r="M356" s="50"/>
      <c r="N356" s="50"/>
      <c r="O356" s="51">
        <f t="shared" si="103"/>
        <v>0</v>
      </c>
    </row>
    <row r="357" spans="1:15" ht="25.5" customHeight="1" outlineLevel="3" x14ac:dyDescent="0.25">
      <c r="A357" s="161" t="s">
        <v>298</v>
      </c>
      <c r="B357" s="148" t="s">
        <v>485</v>
      </c>
      <c r="C357" s="178"/>
      <c r="D357" s="178"/>
      <c r="E357" s="178"/>
      <c r="F357" s="178"/>
      <c r="G357" s="50"/>
      <c r="H357" s="50"/>
      <c r="I357" s="50"/>
      <c r="J357" s="50"/>
      <c r="K357" s="50"/>
      <c r="L357" s="50"/>
      <c r="M357" s="50"/>
      <c r="N357" s="50"/>
      <c r="O357" s="51">
        <f t="shared" si="103"/>
        <v>0</v>
      </c>
    </row>
    <row r="358" spans="1:15" ht="25.5" customHeight="1" outlineLevel="3" x14ac:dyDescent="0.25">
      <c r="A358" s="161" t="s">
        <v>299</v>
      </c>
      <c r="B358" s="148" t="s">
        <v>486</v>
      </c>
      <c r="C358" s="178"/>
      <c r="D358" s="178"/>
      <c r="E358" s="178"/>
      <c r="F358" s="178"/>
      <c r="G358" s="50"/>
      <c r="H358" s="50"/>
      <c r="I358" s="50"/>
      <c r="J358" s="50"/>
      <c r="K358" s="50"/>
      <c r="L358" s="50"/>
      <c r="M358" s="50"/>
      <c r="N358" s="50"/>
      <c r="O358" s="51">
        <f t="shared" si="103"/>
        <v>0</v>
      </c>
    </row>
    <row r="359" spans="1:15" ht="35.25" customHeight="1" outlineLevel="3" x14ac:dyDescent="0.25">
      <c r="A359" s="161" t="s">
        <v>710</v>
      </c>
      <c r="B359" s="148" t="s">
        <v>487</v>
      </c>
      <c r="C359" s="178"/>
      <c r="D359" s="178"/>
      <c r="E359" s="178"/>
      <c r="F359" s="178"/>
      <c r="G359" s="50"/>
      <c r="H359" s="50"/>
      <c r="I359" s="50"/>
      <c r="J359" s="50"/>
      <c r="K359" s="50"/>
      <c r="L359" s="50"/>
      <c r="M359" s="50"/>
      <c r="N359" s="50"/>
      <c r="O359" s="51">
        <f t="shared" si="103"/>
        <v>0</v>
      </c>
    </row>
    <row r="360" spans="1:15" ht="25.5" customHeight="1" outlineLevel="3" x14ac:dyDescent="0.25">
      <c r="A360" s="171" t="s">
        <v>334</v>
      </c>
      <c r="B360" s="148" t="s">
        <v>618</v>
      </c>
      <c r="C360" s="178"/>
      <c r="D360" s="178"/>
      <c r="E360" s="178"/>
      <c r="F360" s="178"/>
      <c r="G360" s="50"/>
      <c r="H360" s="50"/>
      <c r="I360" s="50"/>
      <c r="J360" s="50"/>
      <c r="K360" s="50"/>
      <c r="L360" s="50"/>
      <c r="M360" s="50"/>
      <c r="N360" s="50"/>
      <c r="O360" s="51">
        <f t="shared" si="103"/>
        <v>0</v>
      </c>
    </row>
    <row r="361" spans="1:15" ht="25.5" customHeight="1" outlineLevel="3" x14ac:dyDescent="0.25">
      <c r="A361" s="170" t="s">
        <v>335</v>
      </c>
      <c r="B361" s="148" t="s">
        <v>619</v>
      </c>
      <c r="C361" s="178"/>
      <c r="D361" s="178"/>
      <c r="E361" s="178"/>
      <c r="F361" s="178"/>
      <c r="G361" s="50"/>
      <c r="H361" s="50"/>
      <c r="I361" s="50"/>
      <c r="J361" s="50"/>
      <c r="K361" s="50"/>
      <c r="L361" s="50"/>
      <c r="M361" s="50"/>
      <c r="N361" s="50"/>
      <c r="O361" s="51">
        <f t="shared" si="103"/>
        <v>0</v>
      </c>
    </row>
    <row r="362" spans="1:15" ht="25.5" customHeight="1" outlineLevel="3" x14ac:dyDescent="0.25">
      <c r="A362" s="171" t="s">
        <v>336</v>
      </c>
      <c r="B362" s="148" t="s">
        <v>620</v>
      </c>
      <c r="C362" s="178"/>
      <c r="D362" s="178"/>
      <c r="E362" s="178"/>
      <c r="F362" s="178"/>
      <c r="G362" s="50"/>
      <c r="H362" s="50"/>
      <c r="I362" s="50"/>
      <c r="J362" s="50"/>
      <c r="K362" s="50"/>
      <c r="L362" s="50"/>
      <c r="M362" s="50"/>
      <c r="N362" s="50"/>
      <c r="O362" s="51">
        <f t="shared" si="103"/>
        <v>0</v>
      </c>
    </row>
    <row r="363" spans="1:15" ht="25.5" customHeight="1" outlineLevel="3" x14ac:dyDescent="0.25">
      <c r="A363" s="171" t="s">
        <v>337</v>
      </c>
      <c r="B363" s="148" t="s">
        <v>621</v>
      </c>
      <c r="C363" s="178"/>
      <c r="D363" s="178"/>
      <c r="E363" s="178"/>
      <c r="F363" s="178"/>
      <c r="G363" s="50"/>
      <c r="H363" s="50"/>
      <c r="I363" s="50"/>
      <c r="J363" s="50"/>
      <c r="K363" s="50"/>
      <c r="L363" s="50"/>
      <c r="M363" s="50"/>
      <c r="N363" s="50"/>
      <c r="O363" s="51">
        <f t="shared" si="103"/>
        <v>0</v>
      </c>
    </row>
    <row r="364" spans="1:15" ht="25.5" customHeight="1" outlineLevel="3" x14ac:dyDescent="0.25">
      <c r="A364" s="161" t="s">
        <v>338</v>
      </c>
      <c r="B364" s="148" t="s">
        <v>622</v>
      </c>
      <c r="C364" s="178"/>
      <c r="D364" s="178"/>
      <c r="E364" s="178"/>
      <c r="F364" s="178"/>
      <c r="G364" s="178"/>
      <c r="H364" s="178"/>
      <c r="I364" s="178"/>
      <c r="J364" s="50"/>
      <c r="K364" s="50"/>
      <c r="L364" s="50"/>
      <c r="M364" s="50"/>
      <c r="N364" s="50"/>
      <c r="O364" s="51">
        <f t="shared" si="103"/>
        <v>0</v>
      </c>
    </row>
    <row r="365" spans="1:15" ht="25.5" customHeight="1" outlineLevel="3" x14ac:dyDescent="0.25">
      <c r="A365" s="161" t="s">
        <v>339</v>
      </c>
      <c r="B365" s="148" t="s">
        <v>623</v>
      </c>
      <c r="C365" s="178"/>
      <c r="D365" s="178"/>
      <c r="E365" s="178"/>
      <c r="F365" s="178"/>
      <c r="G365" s="50"/>
      <c r="H365" s="50"/>
      <c r="I365" s="50"/>
      <c r="J365" s="50"/>
      <c r="K365" s="50"/>
      <c r="L365" s="50"/>
      <c r="M365" s="50"/>
      <c r="N365" s="50"/>
      <c r="O365" s="51">
        <f t="shared" si="103"/>
        <v>0</v>
      </c>
    </row>
    <row r="366" spans="1:15" ht="25.5" customHeight="1" outlineLevel="3" x14ac:dyDescent="0.25">
      <c r="A366" s="171" t="s">
        <v>638</v>
      </c>
      <c r="B366" s="148" t="s">
        <v>639</v>
      </c>
      <c r="C366" s="178"/>
      <c r="D366" s="178"/>
      <c r="E366" s="178"/>
      <c r="F366" s="178"/>
      <c r="G366" s="50"/>
      <c r="H366" s="50"/>
      <c r="I366" s="50"/>
      <c r="J366" s="50"/>
      <c r="K366" s="50"/>
      <c r="L366" s="50"/>
      <c r="M366" s="50"/>
      <c r="N366" s="50"/>
      <c r="O366" s="51">
        <f t="shared" si="103"/>
        <v>0</v>
      </c>
    </row>
    <row r="367" spans="1:15" ht="25.5" customHeight="1" outlineLevel="3" x14ac:dyDescent="0.25">
      <c r="A367" s="161" t="s">
        <v>290</v>
      </c>
      <c r="B367" s="148" t="s">
        <v>624</v>
      </c>
      <c r="C367" s="178"/>
      <c r="D367" s="178"/>
      <c r="E367" s="178"/>
      <c r="F367" s="178"/>
      <c r="G367" s="50"/>
      <c r="H367" s="50"/>
      <c r="I367" s="50"/>
      <c r="J367" s="50"/>
      <c r="K367" s="50"/>
      <c r="L367" s="50"/>
      <c r="M367" s="50"/>
      <c r="N367" s="50"/>
      <c r="O367" s="51">
        <f t="shared" si="103"/>
        <v>0</v>
      </c>
    </row>
    <row r="368" spans="1:15" ht="25.5" customHeight="1" x14ac:dyDescent="0.25">
      <c r="A368" s="66" t="s">
        <v>83</v>
      </c>
      <c r="B368" s="148"/>
      <c r="C368" s="50">
        <f>SUM(C369:C371)</f>
        <v>0</v>
      </c>
      <c r="D368" s="50">
        <f t="shared" ref="D368:O368" si="104">SUM(D369:D371)</f>
        <v>0</v>
      </c>
      <c r="E368" s="50">
        <f t="shared" si="104"/>
        <v>0</v>
      </c>
      <c r="F368" s="50">
        <f t="shared" si="104"/>
        <v>0</v>
      </c>
      <c r="G368" s="50">
        <f t="shared" si="104"/>
        <v>0</v>
      </c>
      <c r="H368" s="50">
        <f t="shared" si="104"/>
        <v>0</v>
      </c>
      <c r="I368" s="50">
        <f t="shared" si="104"/>
        <v>0</v>
      </c>
      <c r="J368" s="50">
        <f t="shared" si="104"/>
        <v>0</v>
      </c>
      <c r="K368" s="50">
        <f t="shared" si="104"/>
        <v>0</v>
      </c>
      <c r="L368" s="50">
        <f t="shared" si="104"/>
        <v>0</v>
      </c>
      <c r="M368" s="50">
        <f t="shared" si="104"/>
        <v>0</v>
      </c>
      <c r="N368" s="50">
        <f t="shared" si="104"/>
        <v>0</v>
      </c>
      <c r="O368" s="50">
        <f t="shared" si="104"/>
        <v>0</v>
      </c>
    </row>
    <row r="369" spans="1:15" ht="25.5" customHeight="1" outlineLevel="1" x14ac:dyDescent="0.25">
      <c r="A369" s="59" t="s">
        <v>186</v>
      </c>
      <c r="B369" s="148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1">
        <f>SUM(C369:N369)</f>
        <v>0</v>
      </c>
    </row>
    <row r="370" spans="1:15" ht="25.5" customHeight="1" outlineLevel="1" x14ac:dyDescent="0.25">
      <c r="A370" s="59" t="s">
        <v>187</v>
      </c>
      <c r="B370" s="148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1">
        <f t="shared" ref="O370:O371" si="105">SUM(C370:N370)</f>
        <v>0</v>
      </c>
    </row>
    <row r="371" spans="1:15" ht="25.5" customHeight="1" outlineLevel="1" x14ac:dyDescent="0.25">
      <c r="A371" s="59" t="s">
        <v>188</v>
      </c>
      <c r="B371" s="148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1">
        <f t="shared" si="105"/>
        <v>0</v>
      </c>
    </row>
    <row r="372" spans="1:15" ht="25.5" customHeight="1" x14ac:dyDescent="0.25">
      <c r="A372" s="68" t="s">
        <v>4</v>
      </c>
      <c r="B372" s="172"/>
      <c r="C372" s="55">
        <f t="shared" ref="C372:O372" si="106">SUM(C8,C317,C330,C368)</f>
        <v>0</v>
      </c>
      <c r="D372" s="55">
        <f t="shared" si="106"/>
        <v>0</v>
      </c>
      <c r="E372" s="55">
        <f t="shared" si="106"/>
        <v>0</v>
      </c>
      <c r="F372" s="55">
        <f t="shared" si="106"/>
        <v>0</v>
      </c>
      <c r="G372" s="55">
        <f t="shared" si="106"/>
        <v>0</v>
      </c>
      <c r="H372" s="55">
        <f t="shared" si="106"/>
        <v>0</v>
      </c>
      <c r="I372" s="201">
        <f t="shared" si="106"/>
        <v>0</v>
      </c>
      <c r="J372" s="55">
        <f t="shared" si="106"/>
        <v>0</v>
      </c>
      <c r="K372" s="55">
        <f t="shared" si="106"/>
        <v>0</v>
      </c>
      <c r="L372" s="55">
        <f t="shared" si="106"/>
        <v>0</v>
      </c>
      <c r="M372" s="55">
        <f t="shared" si="106"/>
        <v>0</v>
      </c>
      <c r="N372" s="55">
        <f t="shared" si="106"/>
        <v>0</v>
      </c>
      <c r="O372" s="56">
        <f t="shared" si="106"/>
        <v>0</v>
      </c>
    </row>
    <row r="373" spans="1:15" ht="18" customHeight="1" x14ac:dyDescent="0.25"/>
    <row r="374" spans="1:15" ht="18" customHeight="1" x14ac:dyDescent="0.25">
      <c r="C374" s="47"/>
      <c r="D374" s="47"/>
      <c r="J374" s="45"/>
      <c r="K374" s="45"/>
      <c r="L374" s="45"/>
      <c r="M374" s="45"/>
      <c r="N374" s="45"/>
      <c r="O374" s="45"/>
    </row>
    <row r="375" spans="1:15" ht="18" customHeight="1" x14ac:dyDescent="0.25"/>
    <row r="376" spans="1:15" ht="18" customHeight="1" x14ac:dyDescent="0.25"/>
    <row r="377" spans="1:15" ht="18" customHeight="1" x14ac:dyDescent="0.25"/>
    <row r="378" spans="1:15" ht="18" customHeight="1" x14ac:dyDescent="0.25"/>
    <row r="379" spans="1:15" ht="18" customHeight="1" x14ac:dyDescent="0.25"/>
    <row r="380" spans="1:15" ht="18" customHeight="1" x14ac:dyDescent="0.25"/>
    <row r="381" spans="1:15" ht="18" customHeight="1" x14ac:dyDescent="0.25"/>
    <row r="382" spans="1:15" ht="18" customHeight="1" x14ac:dyDescent="0.25"/>
    <row r="383" spans="1:15" ht="18" customHeight="1" x14ac:dyDescent="0.25"/>
    <row r="384" spans="1:15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</sheetData>
  <conditionalFormatting sqref="C11:C17 C133:F136">
    <cfRule type="cellIs" dxfId="992" priority="1146" operator="equal">
      <formula>0</formula>
    </cfRule>
  </conditionalFormatting>
  <conditionalFormatting sqref="C19:C21">
    <cfRule type="cellIs" dxfId="991" priority="1145" operator="equal">
      <formula>0</formula>
    </cfRule>
  </conditionalFormatting>
  <conditionalFormatting sqref="C23">
    <cfRule type="cellIs" dxfId="990" priority="1144" operator="equal">
      <formula>0</formula>
    </cfRule>
  </conditionalFormatting>
  <conditionalFormatting sqref="C25">
    <cfRule type="cellIs" dxfId="989" priority="1143" operator="equal">
      <formula>0</formula>
    </cfRule>
  </conditionalFormatting>
  <conditionalFormatting sqref="C27">
    <cfRule type="cellIs" dxfId="988" priority="1142" operator="equal">
      <formula>0</formula>
    </cfRule>
  </conditionalFormatting>
  <conditionalFormatting sqref="C29">
    <cfRule type="cellIs" dxfId="987" priority="1141" operator="equal">
      <formula>0</formula>
    </cfRule>
  </conditionalFormatting>
  <conditionalFormatting sqref="C31">
    <cfRule type="cellIs" dxfId="986" priority="1140" operator="equal">
      <formula>0</formula>
    </cfRule>
  </conditionalFormatting>
  <conditionalFormatting sqref="C33">
    <cfRule type="cellIs" dxfId="985" priority="1139" operator="equal">
      <formula>0</formula>
    </cfRule>
  </conditionalFormatting>
  <conditionalFormatting sqref="C34">
    <cfRule type="cellIs" dxfId="984" priority="1138" operator="equal">
      <formula>0</formula>
    </cfRule>
  </conditionalFormatting>
  <conditionalFormatting sqref="C36">
    <cfRule type="cellIs" dxfId="983" priority="1137" operator="equal">
      <formula>0</formula>
    </cfRule>
  </conditionalFormatting>
  <conditionalFormatting sqref="C37">
    <cfRule type="cellIs" dxfId="982" priority="1136" operator="equal">
      <formula>0</formula>
    </cfRule>
  </conditionalFormatting>
  <conditionalFormatting sqref="C38">
    <cfRule type="cellIs" dxfId="981" priority="1135" operator="equal">
      <formula>0</formula>
    </cfRule>
  </conditionalFormatting>
  <conditionalFormatting sqref="C40">
    <cfRule type="cellIs" dxfId="980" priority="1134" operator="equal">
      <formula>0</formula>
    </cfRule>
  </conditionalFormatting>
  <conditionalFormatting sqref="C42">
    <cfRule type="cellIs" dxfId="979" priority="1133" operator="equal">
      <formula>0</formula>
    </cfRule>
  </conditionalFormatting>
  <conditionalFormatting sqref="C44">
    <cfRule type="cellIs" dxfId="978" priority="1132" operator="equal">
      <formula>0</formula>
    </cfRule>
  </conditionalFormatting>
  <conditionalFormatting sqref="C45">
    <cfRule type="cellIs" dxfId="977" priority="1131" operator="equal">
      <formula>0</formula>
    </cfRule>
  </conditionalFormatting>
  <conditionalFormatting sqref="C46">
    <cfRule type="cellIs" dxfId="976" priority="1130" operator="equal">
      <formula>0</formula>
    </cfRule>
  </conditionalFormatting>
  <conditionalFormatting sqref="C47">
    <cfRule type="cellIs" dxfId="975" priority="1129" operator="equal">
      <formula>0</formula>
    </cfRule>
  </conditionalFormatting>
  <conditionalFormatting sqref="C48">
    <cfRule type="cellIs" dxfId="974" priority="1128" operator="equal">
      <formula>0</formula>
    </cfRule>
  </conditionalFormatting>
  <conditionalFormatting sqref="C49">
    <cfRule type="cellIs" dxfId="973" priority="1127" operator="equal">
      <formula>0</formula>
    </cfRule>
  </conditionalFormatting>
  <conditionalFormatting sqref="C50">
    <cfRule type="cellIs" dxfId="972" priority="1126" operator="equal">
      <formula>0</formula>
    </cfRule>
  </conditionalFormatting>
  <conditionalFormatting sqref="C52">
    <cfRule type="cellIs" dxfId="971" priority="1125" operator="equal">
      <formula>0</formula>
    </cfRule>
  </conditionalFormatting>
  <conditionalFormatting sqref="C53">
    <cfRule type="cellIs" dxfId="970" priority="1124" operator="equal">
      <formula>0</formula>
    </cfRule>
  </conditionalFormatting>
  <conditionalFormatting sqref="C54">
    <cfRule type="cellIs" dxfId="969" priority="1123" operator="equal">
      <formula>0</formula>
    </cfRule>
  </conditionalFormatting>
  <conditionalFormatting sqref="C57">
    <cfRule type="cellIs" dxfId="968" priority="1122" operator="equal">
      <formula>0</formula>
    </cfRule>
  </conditionalFormatting>
  <conditionalFormatting sqref="C59">
    <cfRule type="cellIs" dxfId="967" priority="1121" operator="equal">
      <formula>0</formula>
    </cfRule>
  </conditionalFormatting>
  <conditionalFormatting sqref="C61">
    <cfRule type="cellIs" dxfId="966" priority="1120" operator="equal">
      <formula>0</formula>
    </cfRule>
  </conditionalFormatting>
  <conditionalFormatting sqref="C63">
    <cfRule type="cellIs" dxfId="965" priority="1119" operator="equal">
      <formula>0</formula>
    </cfRule>
  </conditionalFormatting>
  <conditionalFormatting sqref="C64">
    <cfRule type="cellIs" dxfId="964" priority="1118" operator="equal">
      <formula>0</formula>
    </cfRule>
  </conditionalFormatting>
  <conditionalFormatting sqref="C65">
    <cfRule type="cellIs" dxfId="963" priority="1117" operator="equal">
      <formula>0</formula>
    </cfRule>
  </conditionalFormatting>
  <conditionalFormatting sqref="C66">
    <cfRule type="cellIs" dxfId="962" priority="1116" operator="equal">
      <formula>0</formula>
    </cfRule>
  </conditionalFormatting>
  <conditionalFormatting sqref="C67">
    <cfRule type="cellIs" dxfId="961" priority="1115" operator="equal">
      <formula>0</formula>
    </cfRule>
  </conditionalFormatting>
  <conditionalFormatting sqref="C68">
    <cfRule type="cellIs" dxfId="960" priority="1114" operator="equal">
      <formula>0</formula>
    </cfRule>
  </conditionalFormatting>
  <conditionalFormatting sqref="C69">
    <cfRule type="cellIs" dxfId="959" priority="1113" operator="equal">
      <formula>0</formula>
    </cfRule>
  </conditionalFormatting>
  <conditionalFormatting sqref="C70:C71">
    <cfRule type="cellIs" dxfId="958" priority="1112" operator="equal">
      <formula>0</formula>
    </cfRule>
  </conditionalFormatting>
  <conditionalFormatting sqref="C72">
    <cfRule type="cellIs" dxfId="957" priority="1111" operator="equal">
      <formula>0</formula>
    </cfRule>
  </conditionalFormatting>
  <conditionalFormatting sqref="C75">
    <cfRule type="cellIs" dxfId="956" priority="1110" operator="equal">
      <formula>0</formula>
    </cfRule>
  </conditionalFormatting>
  <conditionalFormatting sqref="C76">
    <cfRule type="cellIs" dxfId="955" priority="1108" operator="equal">
      <formula>0</formula>
    </cfRule>
  </conditionalFormatting>
  <conditionalFormatting sqref="C77">
    <cfRule type="cellIs" dxfId="954" priority="1107" operator="equal">
      <formula>0</formula>
    </cfRule>
  </conditionalFormatting>
  <conditionalFormatting sqref="C78">
    <cfRule type="cellIs" dxfId="953" priority="1106" operator="equal">
      <formula>0</formula>
    </cfRule>
  </conditionalFormatting>
  <conditionalFormatting sqref="C79">
    <cfRule type="cellIs" dxfId="952" priority="1104" operator="equal">
      <formula>0</formula>
    </cfRule>
  </conditionalFormatting>
  <conditionalFormatting sqref="C80">
    <cfRule type="cellIs" dxfId="951" priority="1099" operator="equal">
      <formula>0</formula>
    </cfRule>
  </conditionalFormatting>
  <conditionalFormatting sqref="C81">
    <cfRule type="cellIs" dxfId="950" priority="1098" operator="equal">
      <formula>0</formula>
    </cfRule>
  </conditionalFormatting>
  <conditionalFormatting sqref="C82">
    <cfRule type="cellIs" dxfId="949" priority="1097" operator="equal">
      <formula>0</formula>
    </cfRule>
  </conditionalFormatting>
  <conditionalFormatting sqref="C83">
    <cfRule type="cellIs" dxfId="948" priority="1096" operator="equal">
      <formula>0</formula>
    </cfRule>
  </conditionalFormatting>
  <conditionalFormatting sqref="C84">
    <cfRule type="cellIs" dxfId="947" priority="1094" operator="equal">
      <formula>0</formula>
    </cfRule>
  </conditionalFormatting>
  <conditionalFormatting sqref="C85">
    <cfRule type="cellIs" dxfId="946" priority="1093" operator="equal">
      <formula>0</formula>
    </cfRule>
  </conditionalFormatting>
  <conditionalFormatting sqref="C86">
    <cfRule type="cellIs" dxfId="945" priority="1092" operator="equal">
      <formula>0</formula>
    </cfRule>
  </conditionalFormatting>
  <conditionalFormatting sqref="C87">
    <cfRule type="cellIs" dxfId="944" priority="1091" operator="equal">
      <formula>0</formula>
    </cfRule>
  </conditionalFormatting>
  <conditionalFormatting sqref="C88">
    <cfRule type="cellIs" dxfId="943" priority="1090" operator="equal">
      <formula>0</formula>
    </cfRule>
  </conditionalFormatting>
  <conditionalFormatting sqref="C89:C91">
    <cfRule type="cellIs" dxfId="942" priority="1089" operator="equal">
      <formula>0</formula>
    </cfRule>
  </conditionalFormatting>
  <conditionalFormatting sqref="C92">
    <cfRule type="cellIs" dxfId="941" priority="1088" operator="equal">
      <formula>0</formula>
    </cfRule>
  </conditionalFormatting>
  <conditionalFormatting sqref="C93">
    <cfRule type="cellIs" dxfId="940" priority="1087" operator="equal">
      <formula>0</formula>
    </cfRule>
  </conditionalFormatting>
  <conditionalFormatting sqref="C94">
    <cfRule type="cellIs" dxfId="939" priority="1086" operator="equal">
      <formula>0</formula>
    </cfRule>
  </conditionalFormatting>
  <conditionalFormatting sqref="C95">
    <cfRule type="cellIs" dxfId="938" priority="1085" operator="equal">
      <formula>0</formula>
    </cfRule>
  </conditionalFormatting>
  <conditionalFormatting sqref="C96">
    <cfRule type="cellIs" dxfId="937" priority="1084" operator="equal">
      <formula>0</formula>
    </cfRule>
  </conditionalFormatting>
  <conditionalFormatting sqref="C97">
    <cfRule type="cellIs" dxfId="936" priority="1083" operator="equal">
      <formula>0</formula>
    </cfRule>
  </conditionalFormatting>
  <conditionalFormatting sqref="C98">
    <cfRule type="cellIs" dxfId="935" priority="1082" operator="equal">
      <formula>0</formula>
    </cfRule>
  </conditionalFormatting>
  <conditionalFormatting sqref="C99">
    <cfRule type="cellIs" dxfId="934" priority="1081" operator="equal">
      <formula>0</formula>
    </cfRule>
  </conditionalFormatting>
  <conditionalFormatting sqref="C100">
    <cfRule type="cellIs" dxfId="933" priority="1080" operator="equal">
      <formula>0</formula>
    </cfRule>
  </conditionalFormatting>
  <conditionalFormatting sqref="C101">
    <cfRule type="cellIs" dxfId="932" priority="1079" operator="equal">
      <formula>0</formula>
    </cfRule>
  </conditionalFormatting>
  <conditionalFormatting sqref="C102">
    <cfRule type="cellIs" dxfId="931" priority="1078" operator="equal">
      <formula>0</formula>
    </cfRule>
  </conditionalFormatting>
  <conditionalFormatting sqref="C103">
    <cfRule type="cellIs" dxfId="930" priority="1077" operator="equal">
      <formula>0</formula>
    </cfRule>
  </conditionalFormatting>
  <conditionalFormatting sqref="C104">
    <cfRule type="cellIs" dxfId="929" priority="1076" operator="equal">
      <formula>0</formula>
    </cfRule>
  </conditionalFormatting>
  <conditionalFormatting sqref="C105:C115">
    <cfRule type="cellIs" dxfId="928" priority="1075" operator="equal">
      <formula>0</formula>
    </cfRule>
  </conditionalFormatting>
  <conditionalFormatting sqref="C116">
    <cfRule type="cellIs" dxfId="927" priority="1074" operator="equal">
      <formula>0</formula>
    </cfRule>
  </conditionalFormatting>
  <conditionalFormatting sqref="C119">
    <cfRule type="cellIs" dxfId="926" priority="1073" operator="equal">
      <formula>0</formula>
    </cfRule>
  </conditionalFormatting>
  <conditionalFormatting sqref="C121:C123">
    <cfRule type="cellIs" dxfId="925" priority="1072" operator="equal">
      <formula>0</formula>
    </cfRule>
  </conditionalFormatting>
  <conditionalFormatting sqref="C125">
    <cfRule type="cellIs" dxfId="924" priority="1071" operator="equal">
      <formula>0</formula>
    </cfRule>
  </conditionalFormatting>
  <conditionalFormatting sqref="C127">
    <cfRule type="cellIs" dxfId="923" priority="1070" operator="equal">
      <formula>0</formula>
    </cfRule>
  </conditionalFormatting>
  <conditionalFormatting sqref="C128">
    <cfRule type="cellIs" dxfId="922" priority="1069" operator="equal">
      <formula>0</formula>
    </cfRule>
  </conditionalFormatting>
  <conditionalFormatting sqref="C129">
    <cfRule type="cellIs" dxfId="921" priority="1067" operator="equal">
      <formula>0</formula>
    </cfRule>
  </conditionalFormatting>
  <conditionalFormatting sqref="C130">
    <cfRule type="cellIs" dxfId="920" priority="1066" operator="equal">
      <formula>0</formula>
    </cfRule>
  </conditionalFormatting>
  <conditionalFormatting sqref="C131">
    <cfRule type="cellIs" dxfId="919" priority="1065" operator="equal">
      <formula>0</formula>
    </cfRule>
  </conditionalFormatting>
  <conditionalFormatting sqref="C132">
    <cfRule type="cellIs" dxfId="918" priority="1064" operator="equal">
      <formula>0</formula>
    </cfRule>
  </conditionalFormatting>
  <conditionalFormatting sqref="C137">
    <cfRule type="cellIs" dxfId="917" priority="1062" operator="equal">
      <formula>0</formula>
    </cfRule>
  </conditionalFormatting>
  <conditionalFormatting sqref="C139">
    <cfRule type="cellIs" dxfId="916" priority="1061" operator="equal">
      <formula>0</formula>
    </cfRule>
  </conditionalFormatting>
  <conditionalFormatting sqref="C141">
    <cfRule type="cellIs" dxfId="915" priority="1059" operator="equal">
      <formula>0</formula>
    </cfRule>
  </conditionalFormatting>
  <conditionalFormatting sqref="C143">
    <cfRule type="cellIs" dxfId="914" priority="1058" operator="equal">
      <formula>0</formula>
    </cfRule>
  </conditionalFormatting>
  <conditionalFormatting sqref="C145">
    <cfRule type="cellIs" dxfId="913" priority="1057" operator="equal">
      <formula>0</formula>
    </cfRule>
  </conditionalFormatting>
  <conditionalFormatting sqref="C147">
    <cfRule type="cellIs" dxfId="912" priority="1056" operator="equal">
      <formula>0</formula>
    </cfRule>
  </conditionalFormatting>
  <conditionalFormatting sqref="C148:C151 C154">
    <cfRule type="cellIs" dxfId="911" priority="1055" operator="equal">
      <formula>0</formula>
    </cfRule>
  </conditionalFormatting>
  <conditionalFormatting sqref="C156">
    <cfRule type="cellIs" dxfId="910" priority="1054" operator="equal">
      <formula>0</formula>
    </cfRule>
  </conditionalFormatting>
  <conditionalFormatting sqref="C157">
    <cfRule type="cellIs" dxfId="909" priority="1053" operator="equal">
      <formula>0</formula>
    </cfRule>
  </conditionalFormatting>
  <conditionalFormatting sqref="C158">
    <cfRule type="cellIs" dxfId="908" priority="1052" operator="equal">
      <formula>0</formula>
    </cfRule>
  </conditionalFormatting>
  <conditionalFormatting sqref="C159:C161">
    <cfRule type="cellIs" dxfId="907" priority="1051" operator="equal">
      <formula>0</formula>
    </cfRule>
  </conditionalFormatting>
  <conditionalFormatting sqref="C162">
    <cfRule type="cellIs" dxfId="906" priority="1047" operator="equal">
      <formula>0</formula>
    </cfRule>
  </conditionalFormatting>
  <conditionalFormatting sqref="C163">
    <cfRule type="cellIs" dxfId="905" priority="1046" operator="equal">
      <formula>0</formula>
    </cfRule>
  </conditionalFormatting>
  <conditionalFormatting sqref="C164">
    <cfRule type="cellIs" dxfId="904" priority="1045" operator="equal">
      <formula>0</formula>
    </cfRule>
  </conditionalFormatting>
  <conditionalFormatting sqref="C165:C170">
    <cfRule type="cellIs" dxfId="903" priority="1043" operator="equal">
      <formula>0</formula>
    </cfRule>
  </conditionalFormatting>
  <conditionalFormatting sqref="C171">
    <cfRule type="cellIs" dxfId="902" priority="1042" operator="equal">
      <formula>0</formula>
    </cfRule>
  </conditionalFormatting>
  <conditionalFormatting sqref="C174">
    <cfRule type="cellIs" dxfId="901" priority="1040" operator="equal">
      <formula>0</formula>
    </cfRule>
  </conditionalFormatting>
  <conditionalFormatting sqref="C175">
    <cfRule type="cellIs" dxfId="900" priority="1039" operator="equal">
      <formula>0</formula>
    </cfRule>
  </conditionalFormatting>
  <conditionalFormatting sqref="C177">
    <cfRule type="cellIs" dxfId="899" priority="1038" operator="equal">
      <formula>0</formula>
    </cfRule>
  </conditionalFormatting>
  <conditionalFormatting sqref="C178">
    <cfRule type="cellIs" dxfId="898" priority="1037" operator="equal">
      <formula>0</formula>
    </cfRule>
  </conditionalFormatting>
  <conditionalFormatting sqref="C179">
    <cfRule type="cellIs" dxfId="897" priority="1036" operator="equal">
      <formula>0</formula>
    </cfRule>
  </conditionalFormatting>
  <conditionalFormatting sqref="C180">
    <cfRule type="cellIs" dxfId="896" priority="1035" operator="equal">
      <formula>0</formula>
    </cfRule>
  </conditionalFormatting>
  <conditionalFormatting sqref="C181">
    <cfRule type="cellIs" dxfId="895" priority="1034" operator="equal">
      <formula>0</formula>
    </cfRule>
  </conditionalFormatting>
  <conditionalFormatting sqref="C182">
    <cfRule type="cellIs" dxfId="894" priority="1033" operator="equal">
      <formula>0</formula>
    </cfRule>
  </conditionalFormatting>
  <conditionalFormatting sqref="C183">
    <cfRule type="cellIs" dxfId="893" priority="1032" operator="equal">
      <formula>0</formula>
    </cfRule>
  </conditionalFormatting>
  <conditionalFormatting sqref="C184">
    <cfRule type="cellIs" dxfId="892" priority="1031" operator="equal">
      <formula>0</formula>
    </cfRule>
  </conditionalFormatting>
  <conditionalFormatting sqref="C185">
    <cfRule type="cellIs" dxfId="891" priority="1030" operator="equal">
      <formula>0</formula>
    </cfRule>
  </conditionalFormatting>
  <conditionalFormatting sqref="C186">
    <cfRule type="cellIs" dxfId="890" priority="1029" operator="equal">
      <formula>0</formula>
    </cfRule>
  </conditionalFormatting>
  <conditionalFormatting sqref="C187">
    <cfRule type="cellIs" dxfId="889" priority="1028" operator="equal">
      <formula>0</formula>
    </cfRule>
  </conditionalFormatting>
  <conditionalFormatting sqref="C188">
    <cfRule type="cellIs" dxfId="888" priority="1027" operator="equal">
      <formula>0</formula>
    </cfRule>
  </conditionalFormatting>
  <conditionalFormatting sqref="C189">
    <cfRule type="cellIs" dxfId="887" priority="1026" operator="equal">
      <formula>0</formula>
    </cfRule>
  </conditionalFormatting>
  <conditionalFormatting sqref="C190">
    <cfRule type="cellIs" dxfId="886" priority="1025" operator="equal">
      <formula>0</formula>
    </cfRule>
  </conditionalFormatting>
  <conditionalFormatting sqref="C191">
    <cfRule type="cellIs" dxfId="885" priority="1024" operator="equal">
      <formula>0</formula>
    </cfRule>
  </conditionalFormatting>
  <conditionalFormatting sqref="C192">
    <cfRule type="cellIs" dxfId="884" priority="1023" operator="equal">
      <formula>0</formula>
    </cfRule>
  </conditionalFormatting>
  <conditionalFormatting sqref="C193">
    <cfRule type="cellIs" dxfId="883" priority="1022" operator="equal">
      <formula>0</formula>
    </cfRule>
  </conditionalFormatting>
  <conditionalFormatting sqref="C194">
    <cfRule type="cellIs" dxfId="882" priority="1021" operator="equal">
      <formula>0</formula>
    </cfRule>
  </conditionalFormatting>
  <conditionalFormatting sqref="C195">
    <cfRule type="cellIs" dxfId="881" priority="1020" operator="equal">
      <formula>0</formula>
    </cfRule>
  </conditionalFormatting>
  <conditionalFormatting sqref="C196:C199">
    <cfRule type="cellIs" dxfId="880" priority="1019" operator="equal">
      <formula>0</formula>
    </cfRule>
  </conditionalFormatting>
  <conditionalFormatting sqref="C200">
    <cfRule type="cellIs" dxfId="879" priority="1018" operator="equal">
      <formula>0</formula>
    </cfRule>
  </conditionalFormatting>
  <conditionalFormatting sqref="C203:C204">
    <cfRule type="cellIs" dxfId="878" priority="1016" operator="equal">
      <formula>0</formula>
    </cfRule>
  </conditionalFormatting>
  <conditionalFormatting sqref="C206">
    <cfRule type="cellIs" dxfId="877" priority="1015" operator="equal">
      <formula>0</formula>
    </cfRule>
  </conditionalFormatting>
  <conditionalFormatting sqref="C207:C209">
    <cfRule type="cellIs" dxfId="876" priority="1014" operator="equal">
      <formula>0</formula>
    </cfRule>
  </conditionalFormatting>
  <conditionalFormatting sqref="C210">
    <cfRule type="cellIs" dxfId="875" priority="1013" operator="equal">
      <formula>0</formula>
    </cfRule>
  </conditionalFormatting>
  <conditionalFormatting sqref="C212">
    <cfRule type="cellIs" dxfId="874" priority="1012" operator="equal">
      <formula>0</formula>
    </cfRule>
  </conditionalFormatting>
  <conditionalFormatting sqref="C213">
    <cfRule type="cellIs" dxfId="873" priority="1011" operator="equal">
      <formula>0</formula>
    </cfRule>
  </conditionalFormatting>
  <conditionalFormatting sqref="C214:C215">
    <cfRule type="cellIs" dxfId="872" priority="1010" operator="equal">
      <formula>0</formula>
    </cfRule>
  </conditionalFormatting>
  <conditionalFormatting sqref="C217">
    <cfRule type="cellIs" dxfId="871" priority="1009" operator="equal">
      <formula>0</formula>
    </cfRule>
  </conditionalFormatting>
  <conditionalFormatting sqref="C218:C220">
    <cfRule type="cellIs" dxfId="870" priority="1008" operator="equal">
      <formula>0</formula>
    </cfRule>
  </conditionalFormatting>
  <conditionalFormatting sqref="C221">
    <cfRule type="cellIs" dxfId="869" priority="1007" operator="equal">
      <formula>0</formula>
    </cfRule>
  </conditionalFormatting>
  <conditionalFormatting sqref="C224">
    <cfRule type="cellIs" dxfId="868" priority="1006" operator="equal">
      <formula>0</formula>
    </cfRule>
  </conditionalFormatting>
  <conditionalFormatting sqref="C225">
    <cfRule type="cellIs" dxfId="867" priority="1005" operator="equal">
      <formula>0</formula>
    </cfRule>
  </conditionalFormatting>
  <conditionalFormatting sqref="C226">
    <cfRule type="cellIs" dxfId="866" priority="1004" operator="equal">
      <formula>0</formula>
    </cfRule>
  </conditionalFormatting>
  <conditionalFormatting sqref="C228">
    <cfRule type="cellIs" dxfId="865" priority="1003" operator="equal">
      <formula>0</formula>
    </cfRule>
  </conditionalFormatting>
  <conditionalFormatting sqref="C229">
    <cfRule type="cellIs" dxfId="864" priority="1002" operator="equal">
      <formula>0</formula>
    </cfRule>
  </conditionalFormatting>
  <conditionalFormatting sqref="C230">
    <cfRule type="cellIs" dxfId="863" priority="1000" operator="equal">
      <formula>0</formula>
    </cfRule>
  </conditionalFormatting>
  <conditionalFormatting sqref="C231">
    <cfRule type="cellIs" dxfId="862" priority="998" operator="equal">
      <formula>0</formula>
    </cfRule>
  </conditionalFormatting>
  <conditionalFormatting sqref="C232">
    <cfRule type="cellIs" dxfId="861" priority="997" operator="equal">
      <formula>0</formula>
    </cfRule>
  </conditionalFormatting>
  <conditionalFormatting sqref="C233">
    <cfRule type="cellIs" dxfId="860" priority="996" operator="equal">
      <formula>0</formula>
    </cfRule>
  </conditionalFormatting>
  <conditionalFormatting sqref="C234">
    <cfRule type="cellIs" dxfId="859" priority="995" operator="equal">
      <formula>0</formula>
    </cfRule>
  </conditionalFormatting>
  <conditionalFormatting sqref="C235">
    <cfRule type="cellIs" dxfId="858" priority="994" operator="equal">
      <formula>0</formula>
    </cfRule>
  </conditionalFormatting>
  <conditionalFormatting sqref="C236:C243">
    <cfRule type="cellIs" dxfId="857" priority="993" operator="equal">
      <formula>0</formula>
    </cfRule>
  </conditionalFormatting>
  <conditionalFormatting sqref="C244">
    <cfRule type="cellIs" dxfId="856" priority="992" operator="equal">
      <formula>0</formula>
    </cfRule>
  </conditionalFormatting>
  <conditionalFormatting sqref="C247">
    <cfRule type="cellIs" dxfId="855" priority="991" operator="equal">
      <formula>0</formula>
    </cfRule>
  </conditionalFormatting>
  <conditionalFormatting sqref="C248">
    <cfRule type="cellIs" dxfId="854" priority="990" operator="equal">
      <formula>0</formula>
    </cfRule>
  </conditionalFormatting>
  <conditionalFormatting sqref="C250:C251">
    <cfRule type="cellIs" dxfId="853" priority="989" operator="equal">
      <formula>0</formula>
    </cfRule>
  </conditionalFormatting>
  <conditionalFormatting sqref="C253">
    <cfRule type="cellIs" dxfId="852" priority="988" operator="equal">
      <formula>0</formula>
    </cfRule>
  </conditionalFormatting>
  <conditionalFormatting sqref="C255">
    <cfRule type="cellIs" dxfId="851" priority="987" operator="equal">
      <formula>0</formula>
    </cfRule>
  </conditionalFormatting>
  <conditionalFormatting sqref="C256">
    <cfRule type="cellIs" dxfId="850" priority="986" operator="equal">
      <formula>0</formula>
    </cfRule>
  </conditionalFormatting>
  <conditionalFormatting sqref="C258">
    <cfRule type="cellIs" dxfId="849" priority="985" operator="equal">
      <formula>0</formula>
    </cfRule>
  </conditionalFormatting>
  <conditionalFormatting sqref="C259">
    <cfRule type="cellIs" dxfId="848" priority="984" operator="equal">
      <formula>0</formula>
    </cfRule>
  </conditionalFormatting>
  <conditionalFormatting sqref="C260">
    <cfRule type="cellIs" dxfId="847" priority="983" operator="equal">
      <formula>0</formula>
    </cfRule>
  </conditionalFormatting>
  <conditionalFormatting sqref="C262">
    <cfRule type="cellIs" dxfId="846" priority="982" operator="equal">
      <formula>0</formula>
    </cfRule>
  </conditionalFormatting>
  <conditionalFormatting sqref="C263">
    <cfRule type="cellIs" dxfId="845" priority="981" operator="equal">
      <formula>0</formula>
    </cfRule>
  </conditionalFormatting>
  <conditionalFormatting sqref="C264">
    <cfRule type="cellIs" dxfId="844" priority="980" operator="equal">
      <formula>0</formula>
    </cfRule>
  </conditionalFormatting>
  <conditionalFormatting sqref="C265">
    <cfRule type="cellIs" dxfId="843" priority="979" operator="equal">
      <formula>0</formula>
    </cfRule>
  </conditionalFormatting>
  <conditionalFormatting sqref="C266">
    <cfRule type="cellIs" dxfId="842" priority="978" operator="equal">
      <formula>0</formula>
    </cfRule>
  </conditionalFormatting>
  <conditionalFormatting sqref="C267">
    <cfRule type="cellIs" dxfId="841" priority="977" operator="equal">
      <formula>0</formula>
    </cfRule>
  </conditionalFormatting>
  <conditionalFormatting sqref="C268">
    <cfRule type="cellIs" dxfId="840" priority="976" operator="equal">
      <formula>0</formula>
    </cfRule>
  </conditionalFormatting>
  <conditionalFormatting sqref="C269">
    <cfRule type="cellIs" dxfId="839" priority="975" operator="equal">
      <formula>0</formula>
    </cfRule>
  </conditionalFormatting>
  <conditionalFormatting sqref="C270">
    <cfRule type="cellIs" dxfId="838" priority="974" operator="equal">
      <formula>0</formula>
    </cfRule>
  </conditionalFormatting>
  <conditionalFormatting sqref="C271">
    <cfRule type="cellIs" dxfId="837" priority="973" operator="equal">
      <formula>0</formula>
    </cfRule>
  </conditionalFormatting>
  <conditionalFormatting sqref="C273">
    <cfRule type="cellIs" dxfId="836" priority="972" operator="equal">
      <formula>0</formula>
    </cfRule>
  </conditionalFormatting>
  <conditionalFormatting sqref="C275">
    <cfRule type="cellIs" dxfId="835" priority="971" operator="equal">
      <formula>0</formula>
    </cfRule>
  </conditionalFormatting>
  <conditionalFormatting sqref="C277">
    <cfRule type="cellIs" dxfId="834" priority="970" operator="equal">
      <formula>0</formula>
    </cfRule>
  </conditionalFormatting>
  <conditionalFormatting sqref="C278">
    <cfRule type="cellIs" dxfId="833" priority="967" operator="equal">
      <formula>0</formula>
    </cfRule>
  </conditionalFormatting>
  <conditionalFormatting sqref="C279">
    <cfRule type="cellIs" dxfId="832" priority="966" operator="equal">
      <formula>0</formula>
    </cfRule>
  </conditionalFormatting>
  <conditionalFormatting sqref="C280">
    <cfRule type="cellIs" dxfId="831" priority="965" operator="equal">
      <formula>0</formula>
    </cfRule>
  </conditionalFormatting>
  <conditionalFormatting sqref="C281:C285">
    <cfRule type="cellIs" dxfId="830" priority="964" operator="equal">
      <formula>0</formula>
    </cfRule>
  </conditionalFormatting>
  <conditionalFormatting sqref="C286">
    <cfRule type="cellIs" dxfId="829" priority="962" operator="equal">
      <formula>0</formula>
    </cfRule>
  </conditionalFormatting>
  <conditionalFormatting sqref="C289">
    <cfRule type="cellIs" dxfId="828" priority="961" operator="equal">
      <formula>0</formula>
    </cfRule>
  </conditionalFormatting>
  <conditionalFormatting sqref="C290">
    <cfRule type="cellIs" dxfId="827" priority="960" operator="equal">
      <formula>0</formula>
    </cfRule>
  </conditionalFormatting>
  <conditionalFormatting sqref="C291">
    <cfRule type="cellIs" dxfId="826" priority="959" operator="equal">
      <formula>0</formula>
    </cfRule>
  </conditionalFormatting>
  <conditionalFormatting sqref="C293">
    <cfRule type="cellIs" dxfId="825" priority="958" operator="equal">
      <formula>0</formula>
    </cfRule>
  </conditionalFormatting>
  <conditionalFormatting sqref="C295">
    <cfRule type="cellIs" dxfId="824" priority="957" operator="equal">
      <formula>0</formula>
    </cfRule>
  </conditionalFormatting>
  <conditionalFormatting sqref="C297">
    <cfRule type="cellIs" dxfId="823" priority="956" operator="equal">
      <formula>0</formula>
    </cfRule>
  </conditionalFormatting>
  <conditionalFormatting sqref="C298">
    <cfRule type="cellIs" dxfId="822" priority="955" operator="equal">
      <formula>0</formula>
    </cfRule>
  </conditionalFormatting>
  <conditionalFormatting sqref="C300">
    <cfRule type="cellIs" dxfId="821" priority="954" operator="equal">
      <formula>0</formula>
    </cfRule>
  </conditionalFormatting>
  <conditionalFormatting sqref="C301">
    <cfRule type="cellIs" dxfId="820" priority="953" operator="equal">
      <formula>0</formula>
    </cfRule>
  </conditionalFormatting>
  <conditionalFormatting sqref="C302">
    <cfRule type="cellIs" dxfId="819" priority="952" operator="equal">
      <formula>0</formula>
    </cfRule>
  </conditionalFormatting>
  <conditionalFormatting sqref="C303">
    <cfRule type="cellIs" dxfId="818" priority="951" operator="equal">
      <formula>0</formula>
    </cfRule>
  </conditionalFormatting>
  <conditionalFormatting sqref="C305">
    <cfRule type="cellIs" dxfId="817" priority="950" operator="equal">
      <formula>0</formula>
    </cfRule>
  </conditionalFormatting>
  <conditionalFormatting sqref="C306">
    <cfRule type="cellIs" dxfId="816" priority="949" operator="equal">
      <formula>0</formula>
    </cfRule>
  </conditionalFormatting>
  <conditionalFormatting sqref="C307">
    <cfRule type="cellIs" dxfId="815" priority="948" operator="equal">
      <formula>0</formula>
    </cfRule>
  </conditionalFormatting>
  <conditionalFormatting sqref="C308">
    <cfRule type="cellIs" dxfId="814" priority="947" operator="equal">
      <formula>0</formula>
    </cfRule>
  </conditionalFormatting>
  <conditionalFormatting sqref="C309">
    <cfRule type="cellIs" dxfId="813" priority="946" operator="equal">
      <formula>0</formula>
    </cfRule>
  </conditionalFormatting>
  <conditionalFormatting sqref="C310">
    <cfRule type="cellIs" dxfId="812" priority="945" operator="equal">
      <formula>0</formula>
    </cfRule>
  </conditionalFormatting>
  <conditionalFormatting sqref="C311">
    <cfRule type="cellIs" dxfId="811" priority="944" operator="equal">
      <formula>0</formula>
    </cfRule>
  </conditionalFormatting>
  <conditionalFormatting sqref="C312">
    <cfRule type="cellIs" dxfId="810" priority="943" operator="equal">
      <formula>0</formula>
    </cfRule>
  </conditionalFormatting>
  <conditionalFormatting sqref="C313">
    <cfRule type="cellIs" dxfId="809" priority="942" operator="equal">
      <formula>0</formula>
    </cfRule>
  </conditionalFormatting>
  <conditionalFormatting sqref="C314">
    <cfRule type="cellIs" dxfId="808" priority="941" operator="equal">
      <formula>0</formula>
    </cfRule>
  </conditionalFormatting>
  <conditionalFormatting sqref="C315">
    <cfRule type="cellIs" dxfId="807" priority="940" operator="equal">
      <formula>0</formula>
    </cfRule>
  </conditionalFormatting>
  <conditionalFormatting sqref="C316">
    <cfRule type="cellIs" dxfId="806" priority="939" operator="equal">
      <formula>0</formula>
    </cfRule>
  </conditionalFormatting>
  <conditionalFormatting sqref="C334">
    <cfRule type="cellIs" dxfId="805" priority="938" operator="equal">
      <formula>0</formula>
    </cfRule>
  </conditionalFormatting>
  <conditionalFormatting sqref="C335">
    <cfRule type="cellIs" dxfId="804" priority="937" operator="equal">
      <formula>0</formula>
    </cfRule>
  </conditionalFormatting>
  <conditionalFormatting sqref="C336">
    <cfRule type="cellIs" dxfId="803" priority="936" operator="equal">
      <formula>0</formula>
    </cfRule>
  </conditionalFormatting>
  <conditionalFormatting sqref="C337">
    <cfRule type="cellIs" dxfId="802" priority="935" operator="equal">
      <formula>0</formula>
    </cfRule>
  </conditionalFormatting>
  <conditionalFormatting sqref="C338">
    <cfRule type="cellIs" dxfId="801" priority="934" operator="equal">
      <formula>0</formula>
    </cfRule>
  </conditionalFormatting>
  <conditionalFormatting sqref="C339">
    <cfRule type="cellIs" dxfId="800" priority="933" operator="equal">
      <formula>0</formula>
    </cfRule>
  </conditionalFormatting>
  <conditionalFormatting sqref="C340">
    <cfRule type="cellIs" dxfId="799" priority="932" operator="equal">
      <formula>0</formula>
    </cfRule>
  </conditionalFormatting>
  <conditionalFormatting sqref="C341">
    <cfRule type="cellIs" dxfId="798" priority="931" operator="equal">
      <formula>0</formula>
    </cfRule>
  </conditionalFormatting>
  <conditionalFormatting sqref="C343">
    <cfRule type="cellIs" dxfId="797" priority="930" operator="equal">
      <formula>0</formula>
    </cfRule>
  </conditionalFormatting>
  <conditionalFormatting sqref="C344">
    <cfRule type="cellIs" dxfId="796" priority="929" operator="equal">
      <formula>0</formula>
    </cfRule>
  </conditionalFormatting>
  <conditionalFormatting sqref="C345">
    <cfRule type="cellIs" dxfId="795" priority="928" operator="equal">
      <formula>0</formula>
    </cfRule>
  </conditionalFormatting>
  <conditionalFormatting sqref="C346">
    <cfRule type="cellIs" dxfId="794" priority="927" operator="equal">
      <formula>0</formula>
    </cfRule>
  </conditionalFormatting>
  <conditionalFormatting sqref="C351">
    <cfRule type="cellIs" dxfId="793" priority="926" operator="equal">
      <formula>0</formula>
    </cfRule>
  </conditionalFormatting>
  <conditionalFormatting sqref="C352:C353">
    <cfRule type="cellIs" dxfId="792" priority="925" operator="equal">
      <formula>0</formula>
    </cfRule>
  </conditionalFormatting>
  <conditionalFormatting sqref="C354">
    <cfRule type="cellIs" dxfId="791" priority="924" operator="equal">
      <formula>0</formula>
    </cfRule>
  </conditionalFormatting>
  <conditionalFormatting sqref="C355">
    <cfRule type="cellIs" dxfId="790" priority="923" operator="equal">
      <formula>0</formula>
    </cfRule>
  </conditionalFormatting>
  <conditionalFormatting sqref="C356">
    <cfRule type="cellIs" dxfId="789" priority="922" operator="equal">
      <formula>0</formula>
    </cfRule>
  </conditionalFormatting>
  <conditionalFormatting sqref="C357">
    <cfRule type="cellIs" dxfId="788" priority="921" operator="equal">
      <formula>0</formula>
    </cfRule>
  </conditionalFormatting>
  <conditionalFormatting sqref="C358">
    <cfRule type="cellIs" dxfId="787" priority="920" operator="equal">
      <formula>0</formula>
    </cfRule>
  </conditionalFormatting>
  <conditionalFormatting sqref="C359">
    <cfRule type="cellIs" dxfId="786" priority="919" operator="equal">
      <formula>0</formula>
    </cfRule>
  </conditionalFormatting>
  <conditionalFormatting sqref="C360">
    <cfRule type="cellIs" dxfId="785" priority="917" operator="equal">
      <formula>0</formula>
    </cfRule>
  </conditionalFormatting>
  <conditionalFormatting sqref="C361">
    <cfRule type="cellIs" dxfId="784" priority="916" operator="equal">
      <formula>0</formula>
    </cfRule>
  </conditionalFormatting>
  <conditionalFormatting sqref="C362">
    <cfRule type="cellIs" dxfId="783" priority="915" operator="equal">
      <formula>0</formula>
    </cfRule>
  </conditionalFormatting>
  <conditionalFormatting sqref="C363">
    <cfRule type="cellIs" dxfId="782" priority="914" operator="equal">
      <formula>0</formula>
    </cfRule>
  </conditionalFormatting>
  <conditionalFormatting sqref="C364">
    <cfRule type="cellIs" dxfId="781" priority="913" operator="equal">
      <formula>0</formula>
    </cfRule>
  </conditionalFormatting>
  <conditionalFormatting sqref="C365">
    <cfRule type="cellIs" dxfId="780" priority="912" operator="equal">
      <formula>0</formula>
    </cfRule>
  </conditionalFormatting>
  <conditionalFormatting sqref="C367">
    <cfRule type="cellIs" dxfId="779" priority="911" operator="equal">
      <formula>0</formula>
    </cfRule>
  </conditionalFormatting>
  <conditionalFormatting sqref="C32">
    <cfRule type="cellIs" dxfId="778" priority="910" operator="equal">
      <formula>0</formula>
    </cfRule>
  </conditionalFormatting>
  <conditionalFormatting sqref="D11:D17">
    <cfRule type="cellIs" dxfId="777" priority="909" operator="equal">
      <formula>0</formula>
    </cfRule>
  </conditionalFormatting>
  <conditionalFormatting sqref="D19:D21">
    <cfRule type="cellIs" dxfId="776" priority="908" operator="equal">
      <formula>0</formula>
    </cfRule>
  </conditionalFormatting>
  <conditionalFormatting sqref="D23">
    <cfRule type="cellIs" dxfId="775" priority="907" operator="equal">
      <formula>0</formula>
    </cfRule>
  </conditionalFormatting>
  <conditionalFormatting sqref="D25">
    <cfRule type="cellIs" dxfId="774" priority="906" operator="equal">
      <formula>0</formula>
    </cfRule>
  </conditionalFormatting>
  <conditionalFormatting sqref="D27">
    <cfRule type="cellIs" dxfId="773" priority="905" operator="equal">
      <formula>0</formula>
    </cfRule>
  </conditionalFormatting>
  <conditionalFormatting sqref="D29">
    <cfRule type="cellIs" dxfId="772" priority="904" operator="equal">
      <formula>0</formula>
    </cfRule>
  </conditionalFormatting>
  <conditionalFormatting sqref="D31">
    <cfRule type="cellIs" dxfId="771" priority="903" operator="equal">
      <formula>0</formula>
    </cfRule>
  </conditionalFormatting>
  <conditionalFormatting sqref="D33">
    <cfRule type="cellIs" dxfId="770" priority="902" operator="equal">
      <formula>0</formula>
    </cfRule>
  </conditionalFormatting>
  <conditionalFormatting sqref="D34">
    <cfRule type="cellIs" dxfId="769" priority="901" operator="equal">
      <formula>0</formula>
    </cfRule>
  </conditionalFormatting>
  <conditionalFormatting sqref="D36">
    <cfRule type="cellIs" dxfId="768" priority="900" operator="equal">
      <formula>0</formula>
    </cfRule>
  </conditionalFormatting>
  <conditionalFormatting sqref="D37">
    <cfRule type="cellIs" dxfId="767" priority="899" operator="equal">
      <formula>0</formula>
    </cfRule>
  </conditionalFormatting>
  <conditionalFormatting sqref="D38">
    <cfRule type="cellIs" dxfId="766" priority="898" operator="equal">
      <formula>0</formula>
    </cfRule>
  </conditionalFormatting>
  <conditionalFormatting sqref="D40">
    <cfRule type="cellIs" dxfId="765" priority="897" operator="equal">
      <formula>0</formula>
    </cfRule>
  </conditionalFormatting>
  <conditionalFormatting sqref="D42">
    <cfRule type="cellIs" dxfId="764" priority="896" operator="equal">
      <formula>0</formula>
    </cfRule>
  </conditionalFormatting>
  <conditionalFormatting sqref="D44">
    <cfRule type="cellIs" dxfId="763" priority="895" operator="equal">
      <formula>0</formula>
    </cfRule>
  </conditionalFormatting>
  <conditionalFormatting sqref="D45">
    <cfRule type="cellIs" dxfId="762" priority="894" operator="equal">
      <formula>0</formula>
    </cfRule>
  </conditionalFormatting>
  <conditionalFormatting sqref="D46">
    <cfRule type="cellIs" dxfId="761" priority="893" operator="equal">
      <formula>0</formula>
    </cfRule>
  </conditionalFormatting>
  <conditionalFormatting sqref="D47">
    <cfRule type="cellIs" dxfId="760" priority="892" operator="equal">
      <formula>0</formula>
    </cfRule>
  </conditionalFormatting>
  <conditionalFormatting sqref="D48">
    <cfRule type="cellIs" dxfId="759" priority="891" operator="equal">
      <formula>0</formula>
    </cfRule>
  </conditionalFormatting>
  <conditionalFormatting sqref="D49">
    <cfRule type="cellIs" dxfId="758" priority="890" operator="equal">
      <formula>0</formula>
    </cfRule>
  </conditionalFormatting>
  <conditionalFormatting sqref="D50">
    <cfRule type="cellIs" dxfId="757" priority="889" operator="equal">
      <formula>0</formula>
    </cfRule>
  </conditionalFormatting>
  <conditionalFormatting sqref="D52">
    <cfRule type="cellIs" dxfId="756" priority="888" operator="equal">
      <formula>0</formula>
    </cfRule>
  </conditionalFormatting>
  <conditionalFormatting sqref="D53">
    <cfRule type="cellIs" dxfId="755" priority="887" operator="equal">
      <formula>0</formula>
    </cfRule>
  </conditionalFormatting>
  <conditionalFormatting sqref="D54">
    <cfRule type="cellIs" dxfId="754" priority="886" operator="equal">
      <formula>0</formula>
    </cfRule>
  </conditionalFormatting>
  <conditionalFormatting sqref="D57">
    <cfRule type="cellIs" dxfId="753" priority="885" operator="equal">
      <formula>0</formula>
    </cfRule>
  </conditionalFormatting>
  <conditionalFormatting sqref="D59">
    <cfRule type="cellIs" dxfId="752" priority="884" operator="equal">
      <formula>0</formula>
    </cfRule>
  </conditionalFormatting>
  <conditionalFormatting sqref="D61">
    <cfRule type="cellIs" dxfId="751" priority="883" operator="equal">
      <formula>0</formula>
    </cfRule>
  </conditionalFormatting>
  <conditionalFormatting sqref="D63">
    <cfRule type="cellIs" dxfId="750" priority="882" operator="equal">
      <formula>0</formula>
    </cfRule>
  </conditionalFormatting>
  <conditionalFormatting sqref="D64">
    <cfRule type="cellIs" dxfId="749" priority="881" operator="equal">
      <formula>0</formula>
    </cfRule>
  </conditionalFormatting>
  <conditionalFormatting sqref="D65">
    <cfRule type="cellIs" dxfId="748" priority="880" operator="equal">
      <formula>0</formula>
    </cfRule>
  </conditionalFormatting>
  <conditionalFormatting sqref="D66">
    <cfRule type="cellIs" dxfId="747" priority="879" operator="equal">
      <formula>0</formula>
    </cfRule>
  </conditionalFormatting>
  <conditionalFormatting sqref="D67">
    <cfRule type="cellIs" dxfId="746" priority="878" operator="equal">
      <formula>0</formula>
    </cfRule>
  </conditionalFormatting>
  <conditionalFormatting sqref="D68">
    <cfRule type="cellIs" dxfId="745" priority="877" operator="equal">
      <formula>0</formula>
    </cfRule>
  </conditionalFormatting>
  <conditionalFormatting sqref="D69">
    <cfRule type="cellIs" dxfId="744" priority="876" operator="equal">
      <formula>0</formula>
    </cfRule>
  </conditionalFormatting>
  <conditionalFormatting sqref="D70:D71">
    <cfRule type="cellIs" dxfId="743" priority="875" operator="equal">
      <formula>0</formula>
    </cfRule>
  </conditionalFormatting>
  <conditionalFormatting sqref="D72">
    <cfRule type="cellIs" dxfId="742" priority="874" operator="equal">
      <formula>0</formula>
    </cfRule>
  </conditionalFormatting>
  <conditionalFormatting sqref="D75">
    <cfRule type="cellIs" dxfId="741" priority="873" operator="equal">
      <formula>0</formula>
    </cfRule>
  </conditionalFormatting>
  <conditionalFormatting sqref="D76">
    <cfRule type="cellIs" dxfId="740" priority="872" operator="equal">
      <formula>0</formula>
    </cfRule>
  </conditionalFormatting>
  <conditionalFormatting sqref="D77">
    <cfRule type="cellIs" dxfId="739" priority="871" operator="equal">
      <formula>0</formula>
    </cfRule>
  </conditionalFormatting>
  <conditionalFormatting sqref="D78">
    <cfRule type="cellIs" dxfId="738" priority="870" operator="equal">
      <formula>0</formula>
    </cfRule>
  </conditionalFormatting>
  <conditionalFormatting sqref="D79">
    <cfRule type="cellIs" dxfId="737" priority="869" operator="equal">
      <formula>0</formula>
    </cfRule>
  </conditionalFormatting>
  <conditionalFormatting sqref="D80">
    <cfRule type="cellIs" dxfId="736" priority="868" operator="equal">
      <formula>0</formula>
    </cfRule>
  </conditionalFormatting>
  <conditionalFormatting sqref="D81">
    <cfRule type="cellIs" dxfId="735" priority="867" operator="equal">
      <formula>0</formula>
    </cfRule>
  </conditionalFormatting>
  <conditionalFormatting sqref="D82">
    <cfRule type="cellIs" dxfId="734" priority="866" operator="equal">
      <formula>0</formula>
    </cfRule>
  </conditionalFormatting>
  <conditionalFormatting sqref="D83">
    <cfRule type="cellIs" dxfId="733" priority="865" operator="equal">
      <formula>0</formula>
    </cfRule>
  </conditionalFormatting>
  <conditionalFormatting sqref="D84">
    <cfRule type="cellIs" dxfId="732" priority="864" operator="equal">
      <formula>0</formula>
    </cfRule>
  </conditionalFormatting>
  <conditionalFormatting sqref="D85">
    <cfRule type="cellIs" dxfId="731" priority="863" operator="equal">
      <formula>0</formula>
    </cfRule>
  </conditionalFormatting>
  <conditionalFormatting sqref="D86">
    <cfRule type="cellIs" dxfId="730" priority="862" operator="equal">
      <formula>0</formula>
    </cfRule>
  </conditionalFormatting>
  <conditionalFormatting sqref="D87">
    <cfRule type="cellIs" dxfId="729" priority="861" operator="equal">
      <formula>0</formula>
    </cfRule>
  </conditionalFormatting>
  <conditionalFormatting sqref="D88">
    <cfRule type="cellIs" dxfId="728" priority="860" operator="equal">
      <formula>0</formula>
    </cfRule>
  </conditionalFormatting>
  <conditionalFormatting sqref="D89:D91">
    <cfRule type="cellIs" dxfId="727" priority="859" operator="equal">
      <formula>0</formula>
    </cfRule>
  </conditionalFormatting>
  <conditionalFormatting sqref="D92">
    <cfRule type="cellIs" dxfId="726" priority="858" operator="equal">
      <formula>0</formula>
    </cfRule>
  </conditionalFormatting>
  <conditionalFormatting sqref="D93">
    <cfRule type="cellIs" dxfId="725" priority="857" operator="equal">
      <formula>0</formula>
    </cfRule>
  </conditionalFormatting>
  <conditionalFormatting sqref="D94">
    <cfRule type="cellIs" dxfId="724" priority="856" operator="equal">
      <formula>0</formula>
    </cfRule>
  </conditionalFormatting>
  <conditionalFormatting sqref="D95">
    <cfRule type="cellIs" dxfId="723" priority="855" operator="equal">
      <formula>0</formula>
    </cfRule>
  </conditionalFormatting>
  <conditionalFormatting sqref="D96">
    <cfRule type="cellIs" dxfId="722" priority="854" operator="equal">
      <formula>0</formula>
    </cfRule>
  </conditionalFormatting>
  <conditionalFormatting sqref="D97">
    <cfRule type="cellIs" dxfId="721" priority="853" operator="equal">
      <formula>0</formula>
    </cfRule>
  </conditionalFormatting>
  <conditionalFormatting sqref="D98">
    <cfRule type="cellIs" dxfId="720" priority="852" operator="equal">
      <formula>0</formula>
    </cfRule>
  </conditionalFormatting>
  <conditionalFormatting sqref="D99">
    <cfRule type="cellIs" dxfId="719" priority="851" operator="equal">
      <formula>0</formula>
    </cfRule>
  </conditionalFormatting>
  <conditionalFormatting sqref="D100">
    <cfRule type="cellIs" dxfId="718" priority="850" operator="equal">
      <formula>0</formula>
    </cfRule>
  </conditionalFormatting>
  <conditionalFormatting sqref="D101">
    <cfRule type="cellIs" dxfId="717" priority="849" operator="equal">
      <formula>0</formula>
    </cfRule>
  </conditionalFormatting>
  <conditionalFormatting sqref="D102">
    <cfRule type="cellIs" dxfId="716" priority="848" operator="equal">
      <formula>0</formula>
    </cfRule>
  </conditionalFormatting>
  <conditionalFormatting sqref="D103">
    <cfRule type="cellIs" dxfId="715" priority="847" operator="equal">
      <formula>0</formula>
    </cfRule>
  </conditionalFormatting>
  <conditionalFormatting sqref="D104">
    <cfRule type="cellIs" dxfId="714" priority="846" operator="equal">
      <formula>0</formula>
    </cfRule>
  </conditionalFormatting>
  <conditionalFormatting sqref="D105:D115">
    <cfRule type="cellIs" dxfId="713" priority="845" operator="equal">
      <formula>0</formula>
    </cfRule>
  </conditionalFormatting>
  <conditionalFormatting sqref="D116">
    <cfRule type="cellIs" dxfId="712" priority="844" operator="equal">
      <formula>0</formula>
    </cfRule>
  </conditionalFormatting>
  <conditionalFormatting sqref="D119">
    <cfRule type="cellIs" dxfId="711" priority="843" operator="equal">
      <formula>0</formula>
    </cfRule>
  </conditionalFormatting>
  <conditionalFormatting sqref="D121:D123">
    <cfRule type="cellIs" dxfId="710" priority="842" operator="equal">
      <formula>0</formula>
    </cfRule>
  </conditionalFormatting>
  <conditionalFormatting sqref="D125">
    <cfRule type="cellIs" dxfId="709" priority="841" operator="equal">
      <formula>0</formula>
    </cfRule>
  </conditionalFormatting>
  <conditionalFormatting sqref="D127">
    <cfRule type="cellIs" dxfId="708" priority="840" operator="equal">
      <formula>0</formula>
    </cfRule>
  </conditionalFormatting>
  <conditionalFormatting sqref="D128">
    <cfRule type="cellIs" dxfId="707" priority="839" operator="equal">
      <formula>0</formula>
    </cfRule>
  </conditionalFormatting>
  <conditionalFormatting sqref="D129">
    <cfRule type="cellIs" dxfId="706" priority="837" operator="equal">
      <formula>0</formula>
    </cfRule>
  </conditionalFormatting>
  <conditionalFormatting sqref="D130">
    <cfRule type="cellIs" dxfId="705" priority="836" operator="equal">
      <formula>0</formula>
    </cfRule>
  </conditionalFormatting>
  <conditionalFormatting sqref="D131">
    <cfRule type="cellIs" dxfId="704" priority="835" operator="equal">
      <formula>0</formula>
    </cfRule>
  </conditionalFormatting>
  <conditionalFormatting sqref="D132">
    <cfRule type="cellIs" dxfId="703" priority="834" operator="equal">
      <formula>0</formula>
    </cfRule>
  </conditionalFormatting>
  <conditionalFormatting sqref="D137">
    <cfRule type="cellIs" dxfId="702" priority="832" operator="equal">
      <formula>0</formula>
    </cfRule>
  </conditionalFormatting>
  <conditionalFormatting sqref="D139">
    <cfRule type="cellIs" dxfId="701" priority="831" operator="equal">
      <formula>0</formula>
    </cfRule>
  </conditionalFormatting>
  <conditionalFormatting sqref="D141">
    <cfRule type="cellIs" dxfId="700" priority="829" operator="equal">
      <formula>0</formula>
    </cfRule>
  </conditionalFormatting>
  <conditionalFormatting sqref="D143">
    <cfRule type="cellIs" dxfId="699" priority="828" operator="equal">
      <formula>0</formula>
    </cfRule>
  </conditionalFormatting>
  <conditionalFormatting sqref="D145">
    <cfRule type="cellIs" dxfId="698" priority="827" operator="equal">
      <formula>0</formula>
    </cfRule>
  </conditionalFormatting>
  <conditionalFormatting sqref="D147">
    <cfRule type="cellIs" dxfId="697" priority="826" operator="equal">
      <formula>0</formula>
    </cfRule>
  </conditionalFormatting>
  <conditionalFormatting sqref="D148:D151 D154">
    <cfRule type="cellIs" dxfId="696" priority="825" operator="equal">
      <formula>0</formula>
    </cfRule>
  </conditionalFormatting>
  <conditionalFormatting sqref="D156">
    <cfRule type="cellIs" dxfId="695" priority="824" operator="equal">
      <formula>0</formula>
    </cfRule>
  </conditionalFormatting>
  <conditionalFormatting sqref="D157">
    <cfRule type="cellIs" dxfId="694" priority="823" operator="equal">
      <formula>0</formula>
    </cfRule>
  </conditionalFormatting>
  <conditionalFormatting sqref="D158">
    <cfRule type="cellIs" dxfId="693" priority="822" operator="equal">
      <formula>0</formula>
    </cfRule>
  </conditionalFormatting>
  <conditionalFormatting sqref="D159:D161">
    <cfRule type="cellIs" dxfId="692" priority="821" operator="equal">
      <formula>0</formula>
    </cfRule>
  </conditionalFormatting>
  <conditionalFormatting sqref="D162">
    <cfRule type="cellIs" dxfId="691" priority="819" operator="equal">
      <formula>0</formula>
    </cfRule>
  </conditionalFormatting>
  <conditionalFormatting sqref="D163">
    <cfRule type="cellIs" dxfId="690" priority="818" operator="equal">
      <formula>0</formula>
    </cfRule>
  </conditionalFormatting>
  <conditionalFormatting sqref="D164">
    <cfRule type="cellIs" dxfId="689" priority="817" operator="equal">
      <formula>0</formula>
    </cfRule>
  </conditionalFormatting>
  <conditionalFormatting sqref="D165:D170">
    <cfRule type="cellIs" dxfId="688" priority="815" operator="equal">
      <formula>0</formula>
    </cfRule>
  </conditionalFormatting>
  <conditionalFormatting sqref="D171">
    <cfRule type="cellIs" dxfId="687" priority="814" operator="equal">
      <formula>0</formula>
    </cfRule>
  </conditionalFormatting>
  <conditionalFormatting sqref="D174">
    <cfRule type="cellIs" dxfId="686" priority="813" operator="equal">
      <formula>0</formula>
    </cfRule>
  </conditionalFormatting>
  <conditionalFormatting sqref="D175">
    <cfRule type="cellIs" dxfId="685" priority="812" operator="equal">
      <formula>0</formula>
    </cfRule>
  </conditionalFormatting>
  <conditionalFormatting sqref="D177">
    <cfRule type="cellIs" dxfId="684" priority="811" operator="equal">
      <formula>0</formula>
    </cfRule>
  </conditionalFormatting>
  <conditionalFormatting sqref="D178">
    <cfRule type="cellIs" dxfId="683" priority="810" operator="equal">
      <formula>0</formula>
    </cfRule>
  </conditionalFormatting>
  <conditionalFormatting sqref="D179">
    <cfRule type="cellIs" dxfId="682" priority="809" operator="equal">
      <formula>0</formula>
    </cfRule>
  </conditionalFormatting>
  <conditionalFormatting sqref="D180">
    <cfRule type="cellIs" dxfId="681" priority="808" operator="equal">
      <formula>0</formula>
    </cfRule>
  </conditionalFormatting>
  <conditionalFormatting sqref="D181">
    <cfRule type="cellIs" dxfId="680" priority="807" operator="equal">
      <formula>0</formula>
    </cfRule>
  </conditionalFormatting>
  <conditionalFormatting sqref="D182">
    <cfRule type="cellIs" dxfId="679" priority="806" operator="equal">
      <formula>0</formula>
    </cfRule>
  </conditionalFormatting>
  <conditionalFormatting sqref="D183">
    <cfRule type="cellIs" dxfId="678" priority="805" operator="equal">
      <formula>0</formula>
    </cfRule>
  </conditionalFormatting>
  <conditionalFormatting sqref="D184">
    <cfRule type="cellIs" dxfId="677" priority="804" operator="equal">
      <formula>0</formula>
    </cfRule>
  </conditionalFormatting>
  <conditionalFormatting sqref="D185">
    <cfRule type="cellIs" dxfId="676" priority="803" operator="equal">
      <formula>0</formula>
    </cfRule>
  </conditionalFormatting>
  <conditionalFormatting sqref="D186">
    <cfRule type="cellIs" dxfId="675" priority="802" operator="equal">
      <formula>0</formula>
    </cfRule>
  </conditionalFormatting>
  <conditionalFormatting sqref="D187">
    <cfRule type="cellIs" dxfId="674" priority="801" operator="equal">
      <formula>0</formula>
    </cfRule>
  </conditionalFormatting>
  <conditionalFormatting sqref="D188">
    <cfRule type="cellIs" dxfId="673" priority="800" operator="equal">
      <formula>0</formula>
    </cfRule>
  </conditionalFormatting>
  <conditionalFormatting sqref="D189">
    <cfRule type="cellIs" dxfId="672" priority="799" operator="equal">
      <formula>0</formula>
    </cfRule>
  </conditionalFormatting>
  <conditionalFormatting sqref="D190">
    <cfRule type="cellIs" dxfId="671" priority="798" operator="equal">
      <formula>0</formula>
    </cfRule>
  </conditionalFormatting>
  <conditionalFormatting sqref="D191">
    <cfRule type="cellIs" dxfId="670" priority="797" operator="equal">
      <formula>0</formula>
    </cfRule>
  </conditionalFormatting>
  <conditionalFormatting sqref="D192">
    <cfRule type="cellIs" dxfId="669" priority="796" operator="equal">
      <formula>0</formula>
    </cfRule>
  </conditionalFormatting>
  <conditionalFormatting sqref="D193">
    <cfRule type="cellIs" dxfId="668" priority="795" operator="equal">
      <formula>0</formula>
    </cfRule>
  </conditionalFormatting>
  <conditionalFormatting sqref="D194">
    <cfRule type="cellIs" dxfId="667" priority="794" operator="equal">
      <formula>0</formula>
    </cfRule>
  </conditionalFormatting>
  <conditionalFormatting sqref="D195">
    <cfRule type="cellIs" dxfId="666" priority="793" operator="equal">
      <formula>0</formula>
    </cfRule>
  </conditionalFormatting>
  <conditionalFormatting sqref="D196:D199">
    <cfRule type="cellIs" dxfId="665" priority="792" operator="equal">
      <formula>0</formula>
    </cfRule>
  </conditionalFormatting>
  <conditionalFormatting sqref="D200">
    <cfRule type="cellIs" dxfId="664" priority="791" operator="equal">
      <formula>0</formula>
    </cfRule>
  </conditionalFormatting>
  <conditionalFormatting sqref="D203:D204">
    <cfRule type="cellIs" dxfId="663" priority="790" operator="equal">
      <formula>0</formula>
    </cfRule>
  </conditionalFormatting>
  <conditionalFormatting sqref="D206">
    <cfRule type="cellIs" dxfId="662" priority="789" operator="equal">
      <formula>0</formula>
    </cfRule>
  </conditionalFormatting>
  <conditionalFormatting sqref="D207:D209">
    <cfRule type="cellIs" dxfId="661" priority="788" operator="equal">
      <formula>0</formula>
    </cfRule>
  </conditionalFormatting>
  <conditionalFormatting sqref="D210">
    <cfRule type="cellIs" dxfId="660" priority="787" operator="equal">
      <formula>0</formula>
    </cfRule>
  </conditionalFormatting>
  <conditionalFormatting sqref="D212">
    <cfRule type="cellIs" dxfId="659" priority="786" operator="equal">
      <formula>0</formula>
    </cfRule>
  </conditionalFormatting>
  <conditionalFormatting sqref="D213">
    <cfRule type="cellIs" dxfId="658" priority="785" operator="equal">
      <formula>0</formula>
    </cfRule>
  </conditionalFormatting>
  <conditionalFormatting sqref="D214:D215">
    <cfRule type="cellIs" dxfId="657" priority="784" operator="equal">
      <formula>0</formula>
    </cfRule>
  </conditionalFormatting>
  <conditionalFormatting sqref="D217">
    <cfRule type="cellIs" dxfId="656" priority="783" operator="equal">
      <formula>0</formula>
    </cfRule>
  </conditionalFormatting>
  <conditionalFormatting sqref="D218:D220">
    <cfRule type="cellIs" dxfId="655" priority="782" operator="equal">
      <formula>0</formula>
    </cfRule>
  </conditionalFormatting>
  <conditionalFormatting sqref="D221">
    <cfRule type="cellIs" dxfId="654" priority="781" operator="equal">
      <formula>0</formula>
    </cfRule>
  </conditionalFormatting>
  <conditionalFormatting sqref="D224">
    <cfRule type="cellIs" dxfId="653" priority="780" operator="equal">
      <formula>0</formula>
    </cfRule>
  </conditionalFormatting>
  <conditionalFormatting sqref="D225">
    <cfRule type="cellIs" dxfId="652" priority="779" operator="equal">
      <formula>0</formula>
    </cfRule>
  </conditionalFormatting>
  <conditionalFormatting sqref="D226">
    <cfRule type="cellIs" dxfId="651" priority="778" operator="equal">
      <formula>0</formula>
    </cfRule>
  </conditionalFormatting>
  <conditionalFormatting sqref="D228">
    <cfRule type="cellIs" dxfId="650" priority="777" operator="equal">
      <formula>0</formula>
    </cfRule>
  </conditionalFormatting>
  <conditionalFormatting sqref="D229">
    <cfRule type="cellIs" dxfId="649" priority="776" operator="equal">
      <formula>0</formula>
    </cfRule>
  </conditionalFormatting>
  <conditionalFormatting sqref="D230">
    <cfRule type="cellIs" dxfId="648" priority="774" operator="equal">
      <formula>0</formula>
    </cfRule>
  </conditionalFormatting>
  <conditionalFormatting sqref="D231">
    <cfRule type="cellIs" dxfId="647" priority="773" operator="equal">
      <formula>0</formula>
    </cfRule>
  </conditionalFormatting>
  <conditionalFormatting sqref="D232">
    <cfRule type="cellIs" dxfId="646" priority="772" operator="equal">
      <formula>0</formula>
    </cfRule>
  </conditionalFormatting>
  <conditionalFormatting sqref="D233">
    <cfRule type="cellIs" dxfId="645" priority="771" operator="equal">
      <formula>0</formula>
    </cfRule>
  </conditionalFormatting>
  <conditionalFormatting sqref="D234">
    <cfRule type="cellIs" dxfId="644" priority="770" operator="equal">
      <formula>0</formula>
    </cfRule>
  </conditionalFormatting>
  <conditionalFormatting sqref="D235">
    <cfRule type="cellIs" dxfId="643" priority="769" operator="equal">
      <formula>0</formula>
    </cfRule>
  </conditionalFormatting>
  <conditionalFormatting sqref="D236:D243">
    <cfRule type="cellIs" dxfId="642" priority="768" operator="equal">
      <formula>0</formula>
    </cfRule>
  </conditionalFormatting>
  <conditionalFormatting sqref="D244">
    <cfRule type="cellIs" dxfId="641" priority="767" operator="equal">
      <formula>0</formula>
    </cfRule>
  </conditionalFormatting>
  <conditionalFormatting sqref="D247">
    <cfRule type="cellIs" dxfId="640" priority="766" operator="equal">
      <formula>0</formula>
    </cfRule>
  </conditionalFormatting>
  <conditionalFormatting sqref="D248">
    <cfRule type="cellIs" dxfId="639" priority="765" operator="equal">
      <formula>0</formula>
    </cfRule>
  </conditionalFormatting>
  <conditionalFormatting sqref="D250:D251">
    <cfRule type="cellIs" dxfId="638" priority="764" operator="equal">
      <formula>0</formula>
    </cfRule>
  </conditionalFormatting>
  <conditionalFormatting sqref="D253">
    <cfRule type="cellIs" dxfId="637" priority="763" operator="equal">
      <formula>0</formula>
    </cfRule>
  </conditionalFormatting>
  <conditionalFormatting sqref="D255">
    <cfRule type="cellIs" dxfId="636" priority="762" operator="equal">
      <formula>0</formula>
    </cfRule>
  </conditionalFormatting>
  <conditionalFormatting sqref="D256">
    <cfRule type="cellIs" dxfId="635" priority="761" operator="equal">
      <formula>0</formula>
    </cfRule>
  </conditionalFormatting>
  <conditionalFormatting sqref="D258">
    <cfRule type="cellIs" dxfId="634" priority="760" operator="equal">
      <formula>0</formula>
    </cfRule>
  </conditionalFormatting>
  <conditionalFormatting sqref="D259">
    <cfRule type="cellIs" dxfId="633" priority="759" operator="equal">
      <formula>0</formula>
    </cfRule>
  </conditionalFormatting>
  <conditionalFormatting sqref="D260">
    <cfRule type="cellIs" dxfId="632" priority="758" operator="equal">
      <formula>0</formula>
    </cfRule>
  </conditionalFormatting>
  <conditionalFormatting sqref="D262">
    <cfRule type="cellIs" dxfId="631" priority="757" operator="equal">
      <formula>0</formula>
    </cfRule>
  </conditionalFormatting>
  <conditionalFormatting sqref="D263">
    <cfRule type="cellIs" dxfId="630" priority="756" operator="equal">
      <formula>0</formula>
    </cfRule>
  </conditionalFormatting>
  <conditionalFormatting sqref="D264">
    <cfRule type="cellIs" dxfId="629" priority="755" operator="equal">
      <formula>0</formula>
    </cfRule>
  </conditionalFormatting>
  <conditionalFormatting sqref="D265">
    <cfRule type="cellIs" dxfId="628" priority="754" operator="equal">
      <formula>0</formula>
    </cfRule>
  </conditionalFormatting>
  <conditionalFormatting sqref="D266">
    <cfRule type="cellIs" dxfId="627" priority="753" operator="equal">
      <formula>0</formula>
    </cfRule>
  </conditionalFormatting>
  <conditionalFormatting sqref="D267">
    <cfRule type="cellIs" dxfId="626" priority="752" operator="equal">
      <formula>0</formula>
    </cfRule>
  </conditionalFormatting>
  <conditionalFormatting sqref="D268">
    <cfRule type="cellIs" dxfId="625" priority="751" operator="equal">
      <formula>0</formula>
    </cfRule>
  </conditionalFormatting>
  <conditionalFormatting sqref="D269">
    <cfRule type="cellIs" dxfId="624" priority="750" operator="equal">
      <formula>0</formula>
    </cfRule>
  </conditionalFormatting>
  <conditionalFormatting sqref="D270">
    <cfRule type="cellIs" dxfId="623" priority="749" operator="equal">
      <formula>0</formula>
    </cfRule>
  </conditionalFormatting>
  <conditionalFormatting sqref="D271">
    <cfRule type="cellIs" dxfId="622" priority="748" operator="equal">
      <formula>0</formula>
    </cfRule>
  </conditionalFormatting>
  <conditionalFormatting sqref="D273">
    <cfRule type="cellIs" dxfId="621" priority="747" operator="equal">
      <formula>0</formula>
    </cfRule>
  </conditionalFormatting>
  <conditionalFormatting sqref="D275">
    <cfRule type="cellIs" dxfId="620" priority="746" operator="equal">
      <formula>0</formula>
    </cfRule>
  </conditionalFormatting>
  <conditionalFormatting sqref="D277">
    <cfRule type="cellIs" dxfId="619" priority="745" operator="equal">
      <formula>0</formula>
    </cfRule>
  </conditionalFormatting>
  <conditionalFormatting sqref="D278">
    <cfRule type="cellIs" dxfId="618" priority="742" operator="equal">
      <formula>0</formula>
    </cfRule>
  </conditionalFormatting>
  <conditionalFormatting sqref="D279">
    <cfRule type="cellIs" dxfId="617" priority="741" operator="equal">
      <formula>0</formula>
    </cfRule>
  </conditionalFormatting>
  <conditionalFormatting sqref="D280">
    <cfRule type="cellIs" dxfId="616" priority="740" operator="equal">
      <formula>0</formula>
    </cfRule>
  </conditionalFormatting>
  <conditionalFormatting sqref="D281:D285">
    <cfRule type="cellIs" dxfId="615" priority="739" operator="equal">
      <formula>0</formula>
    </cfRule>
  </conditionalFormatting>
  <conditionalFormatting sqref="D286">
    <cfRule type="cellIs" dxfId="614" priority="738" operator="equal">
      <formula>0</formula>
    </cfRule>
  </conditionalFormatting>
  <conditionalFormatting sqref="D289">
    <cfRule type="cellIs" dxfId="613" priority="737" operator="equal">
      <formula>0</formula>
    </cfRule>
  </conditionalFormatting>
  <conditionalFormatting sqref="D290">
    <cfRule type="cellIs" dxfId="612" priority="736" operator="equal">
      <formula>0</formula>
    </cfRule>
  </conditionalFormatting>
  <conditionalFormatting sqref="D291">
    <cfRule type="cellIs" dxfId="611" priority="735" operator="equal">
      <formula>0</formula>
    </cfRule>
  </conditionalFormatting>
  <conditionalFormatting sqref="D293">
    <cfRule type="cellIs" dxfId="610" priority="734" operator="equal">
      <formula>0</formula>
    </cfRule>
  </conditionalFormatting>
  <conditionalFormatting sqref="D295">
    <cfRule type="cellIs" dxfId="609" priority="733" operator="equal">
      <formula>0</formula>
    </cfRule>
  </conditionalFormatting>
  <conditionalFormatting sqref="D297">
    <cfRule type="cellIs" dxfId="608" priority="732" operator="equal">
      <formula>0</formula>
    </cfRule>
  </conditionalFormatting>
  <conditionalFormatting sqref="D298">
    <cfRule type="cellIs" dxfId="607" priority="731" operator="equal">
      <formula>0</formula>
    </cfRule>
  </conditionalFormatting>
  <conditionalFormatting sqref="D300">
    <cfRule type="cellIs" dxfId="606" priority="730" operator="equal">
      <formula>0</formula>
    </cfRule>
  </conditionalFormatting>
  <conditionalFormatting sqref="D301">
    <cfRule type="cellIs" dxfId="605" priority="729" operator="equal">
      <formula>0</formula>
    </cfRule>
  </conditionalFormatting>
  <conditionalFormatting sqref="D302">
    <cfRule type="cellIs" dxfId="604" priority="728" operator="equal">
      <formula>0</formula>
    </cfRule>
  </conditionalFormatting>
  <conditionalFormatting sqref="D303">
    <cfRule type="cellIs" dxfId="603" priority="727" operator="equal">
      <formula>0</formula>
    </cfRule>
  </conditionalFormatting>
  <conditionalFormatting sqref="D305">
    <cfRule type="cellIs" dxfId="602" priority="726" operator="equal">
      <formula>0</formula>
    </cfRule>
  </conditionalFormatting>
  <conditionalFormatting sqref="D306">
    <cfRule type="cellIs" dxfId="601" priority="725" operator="equal">
      <formula>0</formula>
    </cfRule>
  </conditionalFormatting>
  <conditionalFormatting sqref="D307">
    <cfRule type="cellIs" dxfId="600" priority="724" operator="equal">
      <formula>0</formula>
    </cfRule>
  </conditionalFormatting>
  <conditionalFormatting sqref="D308">
    <cfRule type="cellIs" dxfId="599" priority="723" operator="equal">
      <formula>0</formula>
    </cfRule>
  </conditionalFormatting>
  <conditionalFormatting sqref="D309">
    <cfRule type="cellIs" dxfId="598" priority="722" operator="equal">
      <formula>0</formula>
    </cfRule>
  </conditionalFormatting>
  <conditionalFormatting sqref="D310">
    <cfRule type="cellIs" dxfId="597" priority="721" operator="equal">
      <formula>0</formula>
    </cfRule>
  </conditionalFormatting>
  <conditionalFormatting sqref="D311">
    <cfRule type="cellIs" dxfId="596" priority="720" operator="equal">
      <formula>0</formula>
    </cfRule>
  </conditionalFormatting>
  <conditionalFormatting sqref="D312">
    <cfRule type="cellIs" dxfId="595" priority="719" operator="equal">
      <formula>0</formula>
    </cfRule>
  </conditionalFormatting>
  <conditionalFormatting sqref="D313">
    <cfRule type="cellIs" dxfId="594" priority="718" operator="equal">
      <formula>0</formula>
    </cfRule>
  </conditionalFormatting>
  <conditionalFormatting sqref="D314">
    <cfRule type="cellIs" dxfId="593" priority="717" operator="equal">
      <formula>0</formula>
    </cfRule>
  </conditionalFormatting>
  <conditionalFormatting sqref="D315">
    <cfRule type="cellIs" dxfId="592" priority="716" operator="equal">
      <formula>0</formula>
    </cfRule>
  </conditionalFormatting>
  <conditionalFormatting sqref="D316">
    <cfRule type="cellIs" dxfId="591" priority="715" operator="equal">
      <formula>0</formula>
    </cfRule>
  </conditionalFormatting>
  <conditionalFormatting sqref="D334">
    <cfRule type="cellIs" dxfId="590" priority="714" operator="equal">
      <formula>0</formula>
    </cfRule>
  </conditionalFormatting>
  <conditionalFormatting sqref="D335">
    <cfRule type="cellIs" dxfId="589" priority="713" operator="equal">
      <formula>0</formula>
    </cfRule>
  </conditionalFormatting>
  <conditionalFormatting sqref="D336">
    <cfRule type="cellIs" dxfId="588" priority="712" operator="equal">
      <formula>0</formula>
    </cfRule>
  </conditionalFormatting>
  <conditionalFormatting sqref="D337">
    <cfRule type="cellIs" dxfId="587" priority="711" operator="equal">
      <formula>0</formula>
    </cfRule>
  </conditionalFormatting>
  <conditionalFormatting sqref="D338">
    <cfRule type="cellIs" dxfId="586" priority="710" operator="equal">
      <formula>0</formula>
    </cfRule>
  </conditionalFormatting>
  <conditionalFormatting sqref="D339">
    <cfRule type="cellIs" dxfId="585" priority="709" operator="equal">
      <formula>0</formula>
    </cfRule>
  </conditionalFormatting>
  <conditionalFormatting sqref="D340">
    <cfRule type="cellIs" dxfId="584" priority="708" operator="equal">
      <formula>0</formula>
    </cfRule>
  </conditionalFormatting>
  <conditionalFormatting sqref="D341">
    <cfRule type="cellIs" dxfId="583" priority="707" operator="equal">
      <formula>0</formula>
    </cfRule>
  </conditionalFormatting>
  <conditionalFormatting sqref="D343">
    <cfRule type="cellIs" dxfId="582" priority="706" operator="equal">
      <formula>0</formula>
    </cfRule>
  </conditionalFormatting>
  <conditionalFormatting sqref="D344">
    <cfRule type="cellIs" dxfId="581" priority="705" operator="equal">
      <formula>0</formula>
    </cfRule>
  </conditionalFormatting>
  <conditionalFormatting sqref="D345">
    <cfRule type="cellIs" dxfId="580" priority="704" operator="equal">
      <formula>0</formula>
    </cfRule>
  </conditionalFormatting>
  <conditionalFormatting sqref="D346">
    <cfRule type="cellIs" dxfId="579" priority="703" operator="equal">
      <formula>0</formula>
    </cfRule>
  </conditionalFormatting>
  <conditionalFormatting sqref="D351">
    <cfRule type="cellIs" dxfId="578" priority="702" operator="equal">
      <formula>0</formula>
    </cfRule>
  </conditionalFormatting>
  <conditionalFormatting sqref="D352:D353">
    <cfRule type="cellIs" dxfId="577" priority="701" operator="equal">
      <formula>0</formula>
    </cfRule>
  </conditionalFormatting>
  <conditionalFormatting sqref="D354">
    <cfRule type="cellIs" dxfId="576" priority="700" operator="equal">
      <formula>0</formula>
    </cfRule>
  </conditionalFormatting>
  <conditionalFormatting sqref="D355">
    <cfRule type="cellIs" dxfId="575" priority="699" operator="equal">
      <formula>0</formula>
    </cfRule>
  </conditionalFormatting>
  <conditionalFormatting sqref="D356">
    <cfRule type="cellIs" dxfId="574" priority="698" operator="equal">
      <formula>0</formula>
    </cfRule>
  </conditionalFormatting>
  <conditionalFormatting sqref="D357">
    <cfRule type="cellIs" dxfId="573" priority="697" operator="equal">
      <formula>0</formula>
    </cfRule>
  </conditionalFormatting>
  <conditionalFormatting sqref="D358">
    <cfRule type="cellIs" dxfId="572" priority="696" operator="equal">
      <formula>0</formula>
    </cfRule>
  </conditionalFormatting>
  <conditionalFormatting sqref="D359">
    <cfRule type="cellIs" dxfId="571" priority="695" operator="equal">
      <formula>0</formula>
    </cfRule>
  </conditionalFormatting>
  <conditionalFormatting sqref="D360">
    <cfRule type="cellIs" dxfId="570" priority="693" operator="equal">
      <formula>0</formula>
    </cfRule>
  </conditionalFormatting>
  <conditionalFormatting sqref="D361">
    <cfRule type="cellIs" dxfId="569" priority="692" operator="equal">
      <formula>0</formula>
    </cfRule>
  </conditionalFormatting>
  <conditionalFormatting sqref="D362">
    <cfRule type="cellIs" dxfId="568" priority="691" operator="equal">
      <formula>0</formula>
    </cfRule>
  </conditionalFormatting>
  <conditionalFormatting sqref="D363">
    <cfRule type="cellIs" dxfId="567" priority="690" operator="equal">
      <formula>0</formula>
    </cfRule>
  </conditionalFormatting>
  <conditionalFormatting sqref="D364">
    <cfRule type="cellIs" dxfId="566" priority="689" operator="equal">
      <formula>0</formula>
    </cfRule>
  </conditionalFormatting>
  <conditionalFormatting sqref="D365">
    <cfRule type="cellIs" dxfId="565" priority="688" operator="equal">
      <formula>0</formula>
    </cfRule>
  </conditionalFormatting>
  <conditionalFormatting sqref="D367">
    <cfRule type="cellIs" dxfId="564" priority="687" operator="equal">
      <formula>0</formula>
    </cfRule>
  </conditionalFormatting>
  <conditionalFormatting sqref="D32">
    <cfRule type="cellIs" dxfId="563" priority="686" operator="equal">
      <formula>0</formula>
    </cfRule>
  </conditionalFormatting>
  <conditionalFormatting sqref="C366">
    <cfRule type="cellIs" dxfId="562" priority="676" operator="equal">
      <formula>0</formula>
    </cfRule>
  </conditionalFormatting>
  <conditionalFormatting sqref="D366">
    <cfRule type="cellIs" dxfId="561" priority="675" operator="equal">
      <formula>0</formula>
    </cfRule>
  </conditionalFormatting>
  <conditionalFormatting sqref="C144">
    <cfRule type="cellIs" dxfId="560" priority="674" operator="equal">
      <formula>0</formula>
    </cfRule>
  </conditionalFormatting>
  <conditionalFormatting sqref="D144">
    <cfRule type="cellIs" dxfId="559" priority="673" operator="equal">
      <formula>0</formula>
    </cfRule>
  </conditionalFormatting>
  <conditionalFormatting sqref="E11:E17">
    <cfRule type="cellIs" dxfId="558" priority="669" operator="equal">
      <formula>0</formula>
    </cfRule>
  </conditionalFormatting>
  <conditionalFormatting sqref="E19:E21">
    <cfRule type="cellIs" dxfId="557" priority="668" operator="equal">
      <formula>0</formula>
    </cfRule>
  </conditionalFormatting>
  <conditionalFormatting sqref="E23">
    <cfRule type="cellIs" dxfId="556" priority="667" operator="equal">
      <formula>0</formula>
    </cfRule>
  </conditionalFormatting>
  <conditionalFormatting sqref="E25">
    <cfRule type="cellIs" dxfId="555" priority="666" operator="equal">
      <formula>0</formula>
    </cfRule>
  </conditionalFormatting>
  <conditionalFormatting sqref="E27">
    <cfRule type="cellIs" dxfId="554" priority="665" operator="equal">
      <formula>0</formula>
    </cfRule>
  </conditionalFormatting>
  <conditionalFormatting sqref="E29">
    <cfRule type="cellIs" dxfId="553" priority="664" operator="equal">
      <formula>0</formula>
    </cfRule>
  </conditionalFormatting>
  <conditionalFormatting sqref="E31">
    <cfRule type="cellIs" dxfId="552" priority="663" operator="equal">
      <formula>0</formula>
    </cfRule>
  </conditionalFormatting>
  <conditionalFormatting sqref="E33">
    <cfRule type="cellIs" dxfId="551" priority="662" operator="equal">
      <formula>0</formula>
    </cfRule>
  </conditionalFormatting>
  <conditionalFormatting sqref="E34">
    <cfRule type="cellIs" dxfId="550" priority="661" operator="equal">
      <formula>0</formula>
    </cfRule>
  </conditionalFormatting>
  <conditionalFormatting sqref="E36">
    <cfRule type="cellIs" dxfId="549" priority="660" operator="equal">
      <formula>0</formula>
    </cfRule>
  </conditionalFormatting>
  <conditionalFormatting sqref="E37">
    <cfRule type="cellIs" dxfId="548" priority="659" operator="equal">
      <formula>0</formula>
    </cfRule>
  </conditionalFormatting>
  <conditionalFormatting sqref="E38">
    <cfRule type="cellIs" dxfId="547" priority="658" operator="equal">
      <formula>0</formula>
    </cfRule>
  </conditionalFormatting>
  <conditionalFormatting sqref="E40">
    <cfRule type="cellIs" dxfId="546" priority="657" operator="equal">
      <formula>0</formula>
    </cfRule>
  </conditionalFormatting>
  <conditionalFormatting sqref="E42">
    <cfRule type="cellIs" dxfId="545" priority="656" operator="equal">
      <formula>0</formula>
    </cfRule>
  </conditionalFormatting>
  <conditionalFormatting sqref="E44">
    <cfRule type="cellIs" dxfId="544" priority="655" operator="equal">
      <formula>0</formula>
    </cfRule>
  </conditionalFormatting>
  <conditionalFormatting sqref="E45">
    <cfRule type="cellIs" dxfId="543" priority="654" operator="equal">
      <formula>0</formula>
    </cfRule>
  </conditionalFormatting>
  <conditionalFormatting sqref="E46">
    <cfRule type="cellIs" dxfId="542" priority="653" operator="equal">
      <formula>0</formula>
    </cfRule>
  </conditionalFormatting>
  <conditionalFormatting sqref="E47">
    <cfRule type="cellIs" dxfId="541" priority="652" operator="equal">
      <formula>0</formula>
    </cfRule>
  </conditionalFormatting>
  <conditionalFormatting sqref="E48">
    <cfRule type="cellIs" dxfId="540" priority="651" operator="equal">
      <formula>0</formula>
    </cfRule>
  </conditionalFormatting>
  <conditionalFormatting sqref="E49">
    <cfRule type="cellIs" dxfId="539" priority="650" operator="equal">
      <formula>0</formula>
    </cfRule>
  </conditionalFormatting>
  <conditionalFormatting sqref="E50">
    <cfRule type="cellIs" dxfId="538" priority="649" operator="equal">
      <formula>0</formula>
    </cfRule>
  </conditionalFormatting>
  <conditionalFormatting sqref="E52">
    <cfRule type="cellIs" dxfId="537" priority="648" operator="equal">
      <formula>0</formula>
    </cfRule>
  </conditionalFormatting>
  <conditionalFormatting sqref="E53">
    <cfRule type="cellIs" dxfId="536" priority="647" operator="equal">
      <formula>0</formula>
    </cfRule>
  </conditionalFormatting>
  <conditionalFormatting sqref="E54">
    <cfRule type="cellIs" dxfId="535" priority="646" operator="equal">
      <formula>0</formula>
    </cfRule>
  </conditionalFormatting>
  <conditionalFormatting sqref="E57">
    <cfRule type="cellIs" dxfId="534" priority="645" operator="equal">
      <formula>0</formula>
    </cfRule>
  </conditionalFormatting>
  <conditionalFormatting sqref="E59">
    <cfRule type="cellIs" dxfId="533" priority="644" operator="equal">
      <formula>0</formula>
    </cfRule>
  </conditionalFormatting>
  <conditionalFormatting sqref="E61">
    <cfRule type="cellIs" dxfId="532" priority="643" operator="equal">
      <formula>0</formula>
    </cfRule>
  </conditionalFormatting>
  <conditionalFormatting sqref="E63">
    <cfRule type="cellIs" dxfId="531" priority="642" operator="equal">
      <formula>0</formula>
    </cfRule>
  </conditionalFormatting>
  <conditionalFormatting sqref="E64">
    <cfRule type="cellIs" dxfId="530" priority="641" operator="equal">
      <formula>0</formula>
    </cfRule>
  </conditionalFormatting>
  <conditionalFormatting sqref="E65">
    <cfRule type="cellIs" dxfId="529" priority="640" operator="equal">
      <formula>0</formula>
    </cfRule>
  </conditionalFormatting>
  <conditionalFormatting sqref="E66">
    <cfRule type="cellIs" dxfId="528" priority="639" operator="equal">
      <formula>0</formula>
    </cfRule>
  </conditionalFormatting>
  <conditionalFormatting sqref="E67">
    <cfRule type="cellIs" dxfId="527" priority="638" operator="equal">
      <formula>0</formula>
    </cfRule>
  </conditionalFormatting>
  <conditionalFormatting sqref="E68">
    <cfRule type="cellIs" dxfId="526" priority="637" operator="equal">
      <formula>0</formula>
    </cfRule>
  </conditionalFormatting>
  <conditionalFormatting sqref="E69">
    <cfRule type="cellIs" dxfId="525" priority="636" operator="equal">
      <formula>0</formula>
    </cfRule>
  </conditionalFormatting>
  <conditionalFormatting sqref="E70:E71">
    <cfRule type="cellIs" dxfId="524" priority="635" operator="equal">
      <formula>0</formula>
    </cfRule>
  </conditionalFormatting>
  <conditionalFormatting sqref="E72">
    <cfRule type="cellIs" dxfId="523" priority="634" operator="equal">
      <formula>0</formula>
    </cfRule>
  </conditionalFormatting>
  <conditionalFormatting sqref="E75">
    <cfRule type="cellIs" dxfId="522" priority="633" operator="equal">
      <formula>0</formula>
    </cfRule>
  </conditionalFormatting>
  <conditionalFormatting sqref="E76">
    <cfRule type="cellIs" dxfId="521" priority="632" operator="equal">
      <formula>0</formula>
    </cfRule>
  </conditionalFormatting>
  <conditionalFormatting sqref="E77">
    <cfRule type="cellIs" dxfId="520" priority="631" operator="equal">
      <formula>0</formula>
    </cfRule>
  </conditionalFormatting>
  <conditionalFormatting sqref="E78">
    <cfRule type="cellIs" dxfId="519" priority="630" operator="equal">
      <formula>0</formula>
    </cfRule>
  </conditionalFormatting>
  <conditionalFormatting sqref="E79">
    <cfRule type="cellIs" dxfId="518" priority="629" operator="equal">
      <formula>0</formula>
    </cfRule>
  </conditionalFormatting>
  <conditionalFormatting sqref="E80">
    <cfRule type="cellIs" dxfId="517" priority="628" operator="equal">
      <formula>0</formula>
    </cfRule>
  </conditionalFormatting>
  <conditionalFormatting sqref="E81">
    <cfRule type="cellIs" dxfId="516" priority="627" operator="equal">
      <formula>0</formula>
    </cfRule>
  </conditionalFormatting>
  <conditionalFormatting sqref="E82">
    <cfRule type="cellIs" dxfId="515" priority="626" operator="equal">
      <formula>0</formula>
    </cfRule>
  </conditionalFormatting>
  <conditionalFormatting sqref="E83">
    <cfRule type="cellIs" dxfId="514" priority="625" operator="equal">
      <formula>0</formula>
    </cfRule>
  </conditionalFormatting>
  <conditionalFormatting sqref="E84">
    <cfRule type="cellIs" dxfId="513" priority="624" operator="equal">
      <formula>0</formula>
    </cfRule>
  </conditionalFormatting>
  <conditionalFormatting sqref="E85">
    <cfRule type="cellIs" dxfId="512" priority="623" operator="equal">
      <formula>0</formula>
    </cfRule>
  </conditionalFormatting>
  <conditionalFormatting sqref="E86">
    <cfRule type="cellIs" dxfId="511" priority="622" operator="equal">
      <formula>0</formula>
    </cfRule>
  </conditionalFormatting>
  <conditionalFormatting sqref="E87">
    <cfRule type="cellIs" dxfId="510" priority="621" operator="equal">
      <formula>0</formula>
    </cfRule>
  </conditionalFormatting>
  <conditionalFormatting sqref="E88">
    <cfRule type="cellIs" dxfId="509" priority="620" operator="equal">
      <formula>0</formula>
    </cfRule>
  </conditionalFormatting>
  <conditionalFormatting sqref="E89:E91">
    <cfRule type="cellIs" dxfId="508" priority="619" operator="equal">
      <formula>0</formula>
    </cfRule>
  </conditionalFormatting>
  <conditionalFormatting sqref="E92">
    <cfRule type="cellIs" dxfId="507" priority="618" operator="equal">
      <formula>0</formula>
    </cfRule>
  </conditionalFormatting>
  <conditionalFormatting sqref="E93">
    <cfRule type="cellIs" dxfId="506" priority="617" operator="equal">
      <formula>0</formula>
    </cfRule>
  </conditionalFormatting>
  <conditionalFormatting sqref="E94">
    <cfRule type="cellIs" dxfId="505" priority="616" operator="equal">
      <formula>0</formula>
    </cfRule>
  </conditionalFormatting>
  <conditionalFormatting sqref="E95">
    <cfRule type="cellIs" dxfId="504" priority="615" operator="equal">
      <formula>0</formula>
    </cfRule>
  </conditionalFormatting>
  <conditionalFormatting sqref="E96">
    <cfRule type="cellIs" dxfId="503" priority="614" operator="equal">
      <formula>0</formula>
    </cfRule>
  </conditionalFormatting>
  <conditionalFormatting sqref="E97">
    <cfRule type="cellIs" dxfId="502" priority="613" operator="equal">
      <formula>0</formula>
    </cfRule>
  </conditionalFormatting>
  <conditionalFormatting sqref="E98">
    <cfRule type="cellIs" dxfId="501" priority="612" operator="equal">
      <formula>0</formula>
    </cfRule>
  </conditionalFormatting>
  <conditionalFormatting sqref="E99">
    <cfRule type="cellIs" dxfId="500" priority="611" operator="equal">
      <formula>0</formula>
    </cfRule>
  </conditionalFormatting>
  <conditionalFormatting sqref="E100">
    <cfRule type="cellIs" dxfId="499" priority="610" operator="equal">
      <formula>0</formula>
    </cfRule>
  </conditionalFormatting>
  <conditionalFormatting sqref="E101">
    <cfRule type="cellIs" dxfId="498" priority="609" operator="equal">
      <formula>0</formula>
    </cfRule>
  </conditionalFormatting>
  <conditionalFormatting sqref="E102">
    <cfRule type="cellIs" dxfId="497" priority="608" operator="equal">
      <formula>0</formula>
    </cfRule>
  </conditionalFormatting>
  <conditionalFormatting sqref="E103">
    <cfRule type="cellIs" dxfId="496" priority="607" operator="equal">
      <formula>0</formula>
    </cfRule>
  </conditionalFormatting>
  <conditionalFormatting sqref="E104">
    <cfRule type="cellIs" dxfId="495" priority="606" operator="equal">
      <formula>0</formula>
    </cfRule>
  </conditionalFormatting>
  <conditionalFormatting sqref="E105:E115">
    <cfRule type="cellIs" dxfId="494" priority="605" operator="equal">
      <formula>0</formula>
    </cfRule>
  </conditionalFormatting>
  <conditionalFormatting sqref="E116">
    <cfRule type="cellIs" dxfId="493" priority="604" operator="equal">
      <formula>0</formula>
    </cfRule>
  </conditionalFormatting>
  <conditionalFormatting sqref="E119">
    <cfRule type="cellIs" dxfId="492" priority="603" operator="equal">
      <formula>0</formula>
    </cfRule>
  </conditionalFormatting>
  <conditionalFormatting sqref="E121:E123">
    <cfRule type="cellIs" dxfId="491" priority="602" operator="equal">
      <formula>0</formula>
    </cfRule>
  </conditionalFormatting>
  <conditionalFormatting sqref="E125">
    <cfRule type="cellIs" dxfId="490" priority="601" operator="equal">
      <formula>0</formula>
    </cfRule>
  </conditionalFormatting>
  <conditionalFormatting sqref="E127">
    <cfRule type="cellIs" dxfId="489" priority="600" operator="equal">
      <formula>0</formula>
    </cfRule>
  </conditionalFormatting>
  <conditionalFormatting sqref="E128">
    <cfRule type="cellIs" dxfId="488" priority="599" operator="equal">
      <formula>0</formula>
    </cfRule>
  </conditionalFormatting>
  <conditionalFormatting sqref="E129">
    <cfRule type="cellIs" dxfId="487" priority="597" operator="equal">
      <formula>0</formula>
    </cfRule>
  </conditionalFormatting>
  <conditionalFormatting sqref="E130">
    <cfRule type="cellIs" dxfId="486" priority="596" operator="equal">
      <formula>0</formula>
    </cfRule>
  </conditionalFormatting>
  <conditionalFormatting sqref="E131">
    <cfRule type="cellIs" dxfId="485" priority="595" operator="equal">
      <formula>0</formula>
    </cfRule>
  </conditionalFormatting>
  <conditionalFormatting sqref="E132">
    <cfRule type="cellIs" dxfId="484" priority="594" operator="equal">
      <formula>0</formula>
    </cfRule>
  </conditionalFormatting>
  <conditionalFormatting sqref="E137">
    <cfRule type="cellIs" dxfId="483" priority="592" operator="equal">
      <formula>0</formula>
    </cfRule>
  </conditionalFormatting>
  <conditionalFormatting sqref="E139">
    <cfRule type="cellIs" dxfId="482" priority="591" operator="equal">
      <formula>0</formula>
    </cfRule>
  </conditionalFormatting>
  <conditionalFormatting sqref="E141">
    <cfRule type="cellIs" dxfId="481" priority="589" operator="equal">
      <formula>0</formula>
    </cfRule>
  </conditionalFormatting>
  <conditionalFormatting sqref="E143">
    <cfRule type="cellIs" dxfId="480" priority="588" operator="equal">
      <formula>0</formula>
    </cfRule>
  </conditionalFormatting>
  <conditionalFormatting sqref="E145">
    <cfRule type="cellIs" dxfId="479" priority="587" operator="equal">
      <formula>0</formula>
    </cfRule>
  </conditionalFormatting>
  <conditionalFormatting sqref="E147">
    <cfRule type="cellIs" dxfId="478" priority="586" operator="equal">
      <formula>0</formula>
    </cfRule>
  </conditionalFormatting>
  <conditionalFormatting sqref="E148:E151 E154">
    <cfRule type="cellIs" dxfId="477" priority="585" operator="equal">
      <formula>0</formula>
    </cfRule>
  </conditionalFormatting>
  <conditionalFormatting sqref="E156">
    <cfRule type="cellIs" dxfId="476" priority="584" operator="equal">
      <formula>0</formula>
    </cfRule>
  </conditionalFormatting>
  <conditionalFormatting sqref="E157">
    <cfRule type="cellIs" dxfId="475" priority="583" operator="equal">
      <formula>0</formula>
    </cfRule>
  </conditionalFormatting>
  <conditionalFormatting sqref="E158">
    <cfRule type="cellIs" dxfId="474" priority="582" operator="equal">
      <formula>0</formula>
    </cfRule>
  </conditionalFormatting>
  <conditionalFormatting sqref="E159:E161">
    <cfRule type="cellIs" dxfId="473" priority="581" operator="equal">
      <formula>0</formula>
    </cfRule>
  </conditionalFormatting>
  <conditionalFormatting sqref="E162">
    <cfRule type="cellIs" dxfId="472" priority="579" operator="equal">
      <formula>0</formula>
    </cfRule>
  </conditionalFormatting>
  <conditionalFormatting sqref="E163">
    <cfRule type="cellIs" dxfId="471" priority="578" operator="equal">
      <formula>0</formula>
    </cfRule>
  </conditionalFormatting>
  <conditionalFormatting sqref="E164">
    <cfRule type="cellIs" dxfId="470" priority="577" operator="equal">
      <formula>0</formula>
    </cfRule>
  </conditionalFormatting>
  <conditionalFormatting sqref="E165:E170">
    <cfRule type="cellIs" dxfId="469" priority="575" operator="equal">
      <formula>0</formula>
    </cfRule>
  </conditionalFormatting>
  <conditionalFormatting sqref="E171">
    <cfRule type="cellIs" dxfId="468" priority="574" operator="equal">
      <formula>0</formula>
    </cfRule>
  </conditionalFormatting>
  <conditionalFormatting sqref="E174">
    <cfRule type="cellIs" dxfId="467" priority="573" operator="equal">
      <formula>0</formula>
    </cfRule>
  </conditionalFormatting>
  <conditionalFormatting sqref="E175">
    <cfRule type="cellIs" dxfId="466" priority="572" operator="equal">
      <formula>0</formula>
    </cfRule>
  </conditionalFormatting>
  <conditionalFormatting sqref="E177">
    <cfRule type="cellIs" dxfId="465" priority="571" operator="equal">
      <formula>0</formula>
    </cfRule>
  </conditionalFormatting>
  <conditionalFormatting sqref="E178">
    <cfRule type="cellIs" dxfId="464" priority="570" operator="equal">
      <formula>0</formula>
    </cfRule>
  </conditionalFormatting>
  <conditionalFormatting sqref="E179">
    <cfRule type="cellIs" dxfId="463" priority="569" operator="equal">
      <formula>0</formula>
    </cfRule>
  </conditionalFormatting>
  <conditionalFormatting sqref="E180">
    <cfRule type="cellIs" dxfId="462" priority="568" operator="equal">
      <formula>0</formula>
    </cfRule>
  </conditionalFormatting>
  <conditionalFormatting sqref="E181">
    <cfRule type="cellIs" dxfId="461" priority="567" operator="equal">
      <formula>0</formula>
    </cfRule>
  </conditionalFormatting>
  <conditionalFormatting sqref="E182">
    <cfRule type="cellIs" dxfId="460" priority="566" operator="equal">
      <formula>0</formula>
    </cfRule>
  </conditionalFormatting>
  <conditionalFormatting sqref="E183">
    <cfRule type="cellIs" dxfId="459" priority="565" operator="equal">
      <formula>0</formula>
    </cfRule>
  </conditionalFormatting>
  <conditionalFormatting sqref="E184">
    <cfRule type="cellIs" dxfId="458" priority="564" operator="equal">
      <formula>0</formula>
    </cfRule>
  </conditionalFormatting>
  <conditionalFormatting sqref="E185">
    <cfRule type="cellIs" dxfId="457" priority="563" operator="equal">
      <formula>0</formula>
    </cfRule>
  </conditionalFormatting>
  <conditionalFormatting sqref="E186">
    <cfRule type="cellIs" dxfId="456" priority="562" operator="equal">
      <formula>0</formula>
    </cfRule>
  </conditionalFormatting>
  <conditionalFormatting sqref="E187">
    <cfRule type="cellIs" dxfId="455" priority="561" operator="equal">
      <formula>0</formula>
    </cfRule>
  </conditionalFormatting>
  <conditionalFormatting sqref="E188">
    <cfRule type="cellIs" dxfId="454" priority="560" operator="equal">
      <formula>0</formula>
    </cfRule>
  </conditionalFormatting>
  <conditionalFormatting sqref="E189">
    <cfRule type="cellIs" dxfId="453" priority="559" operator="equal">
      <formula>0</formula>
    </cfRule>
  </conditionalFormatting>
  <conditionalFormatting sqref="E190">
    <cfRule type="cellIs" dxfId="452" priority="558" operator="equal">
      <formula>0</formula>
    </cfRule>
  </conditionalFormatting>
  <conditionalFormatting sqref="E191">
    <cfRule type="cellIs" dxfId="451" priority="557" operator="equal">
      <formula>0</formula>
    </cfRule>
  </conditionalFormatting>
  <conditionalFormatting sqref="E192">
    <cfRule type="cellIs" dxfId="450" priority="556" operator="equal">
      <formula>0</formula>
    </cfRule>
  </conditionalFormatting>
  <conditionalFormatting sqref="E193">
    <cfRule type="cellIs" dxfId="449" priority="555" operator="equal">
      <formula>0</formula>
    </cfRule>
  </conditionalFormatting>
  <conditionalFormatting sqref="E194">
    <cfRule type="cellIs" dxfId="448" priority="554" operator="equal">
      <formula>0</formula>
    </cfRule>
  </conditionalFormatting>
  <conditionalFormatting sqref="E195">
    <cfRule type="cellIs" dxfId="447" priority="553" operator="equal">
      <formula>0</formula>
    </cfRule>
  </conditionalFormatting>
  <conditionalFormatting sqref="E196:E199">
    <cfRule type="cellIs" dxfId="446" priority="552" operator="equal">
      <formula>0</formula>
    </cfRule>
  </conditionalFormatting>
  <conditionalFormatting sqref="E200">
    <cfRule type="cellIs" dxfId="445" priority="551" operator="equal">
      <formula>0</formula>
    </cfRule>
  </conditionalFormatting>
  <conditionalFormatting sqref="E203:E204">
    <cfRule type="cellIs" dxfId="444" priority="550" operator="equal">
      <formula>0</formula>
    </cfRule>
  </conditionalFormatting>
  <conditionalFormatting sqref="E206">
    <cfRule type="cellIs" dxfId="443" priority="549" operator="equal">
      <formula>0</formula>
    </cfRule>
  </conditionalFormatting>
  <conditionalFormatting sqref="E207:E209">
    <cfRule type="cellIs" dxfId="442" priority="548" operator="equal">
      <formula>0</formula>
    </cfRule>
  </conditionalFormatting>
  <conditionalFormatting sqref="E210">
    <cfRule type="cellIs" dxfId="441" priority="547" operator="equal">
      <formula>0</formula>
    </cfRule>
  </conditionalFormatting>
  <conditionalFormatting sqref="E212">
    <cfRule type="cellIs" dxfId="440" priority="546" operator="equal">
      <formula>0</formula>
    </cfRule>
  </conditionalFormatting>
  <conditionalFormatting sqref="E213">
    <cfRule type="cellIs" dxfId="439" priority="545" operator="equal">
      <formula>0</formula>
    </cfRule>
  </conditionalFormatting>
  <conditionalFormatting sqref="E214:E215">
    <cfRule type="cellIs" dxfId="438" priority="544" operator="equal">
      <formula>0</formula>
    </cfRule>
  </conditionalFormatting>
  <conditionalFormatting sqref="E217">
    <cfRule type="cellIs" dxfId="437" priority="543" operator="equal">
      <formula>0</formula>
    </cfRule>
  </conditionalFormatting>
  <conditionalFormatting sqref="E218:E220">
    <cfRule type="cellIs" dxfId="436" priority="542" operator="equal">
      <formula>0</formula>
    </cfRule>
  </conditionalFormatting>
  <conditionalFormatting sqref="E221">
    <cfRule type="cellIs" dxfId="435" priority="541" operator="equal">
      <formula>0</formula>
    </cfRule>
  </conditionalFormatting>
  <conditionalFormatting sqref="E224">
    <cfRule type="cellIs" dxfId="434" priority="540" operator="equal">
      <formula>0</formula>
    </cfRule>
  </conditionalFormatting>
  <conditionalFormatting sqref="E225">
    <cfRule type="cellIs" dxfId="433" priority="539" operator="equal">
      <formula>0</formula>
    </cfRule>
  </conditionalFormatting>
  <conditionalFormatting sqref="E226">
    <cfRule type="cellIs" dxfId="432" priority="538" operator="equal">
      <formula>0</formula>
    </cfRule>
  </conditionalFormatting>
  <conditionalFormatting sqref="E228">
    <cfRule type="cellIs" dxfId="431" priority="537" operator="equal">
      <formula>0</formula>
    </cfRule>
  </conditionalFormatting>
  <conditionalFormatting sqref="E229">
    <cfRule type="cellIs" dxfId="430" priority="536" operator="equal">
      <formula>0</formula>
    </cfRule>
  </conditionalFormatting>
  <conditionalFormatting sqref="E230">
    <cfRule type="cellIs" dxfId="429" priority="534" operator="equal">
      <formula>0</formula>
    </cfRule>
  </conditionalFormatting>
  <conditionalFormatting sqref="E231">
    <cfRule type="cellIs" dxfId="428" priority="533" operator="equal">
      <formula>0</formula>
    </cfRule>
  </conditionalFormatting>
  <conditionalFormatting sqref="E232">
    <cfRule type="cellIs" dxfId="427" priority="532" operator="equal">
      <formula>0</formula>
    </cfRule>
  </conditionalFormatting>
  <conditionalFormatting sqref="E233">
    <cfRule type="cellIs" dxfId="426" priority="531" operator="equal">
      <formula>0</formula>
    </cfRule>
  </conditionalFormatting>
  <conditionalFormatting sqref="E234">
    <cfRule type="cellIs" dxfId="425" priority="530" operator="equal">
      <formula>0</formula>
    </cfRule>
  </conditionalFormatting>
  <conditionalFormatting sqref="E235">
    <cfRule type="cellIs" dxfId="424" priority="529" operator="equal">
      <formula>0</formula>
    </cfRule>
  </conditionalFormatting>
  <conditionalFormatting sqref="E236:E243">
    <cfRule type="cellIs" dxfId="423" priority="528" operator="equal">
      <formula>0</formula>
    </cfRule>
  </conditionalFormatting>
  <conditionalFormatting sqref="E244">
    <cfRule type="cellIs" dxfId="422" priority="527" operator="equal">
      <formula>0</formula>
    </cfRule>
  </conditionalFormatting>
  <conditionalFormatting sqref="E247">
    <cfRule type="cellIs" dxfId="421" priority="526" operator="equal">
      <formula>0</formula>
    </cfRule>
  </conditionalFormatting>
  <conditionalFormatting sqref="E248">
    <cfRule type="cellIs" dxfId="420" priority="525" operator="equal">
      <formula>0</formula>
    </cfRule>
  </conditionalFormatting>
  <conditionalFormatting sqref="E250:E251">
    <cfRule type="cellIs" dxfId="419" priority="524" operator="equal">
      <formula>0</formula>
    </cfRule>
  </conditionalFormatting>
  <conditionalFormatting sqref="E253">
    <cfRule type="cellIs" dxfId="418" priority="523" operator="equal">
      <formula>0</formula>
    </cfRule>
  </conditionalFormatting>
  <conditionalFormatting sqref="E255">
    <cfRule type="cellIs" dxfId="417" priority="522" operator="equal">
      <formula>0</formula>
    </cfRule>
  </conditionalFormatting>
  <conditionalFormatting sqref="E256">
    <cfRule type="cellIs" dxfId="416" priority="521" operator="equal">
      <formula>0</formula>
    </cfRule>
  </conditionalFormatting>
  <conditionalFormatting sqref="E258">
    <cfRule type="cellIs" dxfId="415" priority="520" operator="equal">
      <formula>0</formula>
    </cfRule>
  </conditionalFormatting>
  <conditionalFormatting sqref="E259">
    <cfRule type="cellIs" dxfId="414" priority="519" operator="equal">
      <formula>0</formula>
    </cfRule>
  </conditionalFormatting>
  <conditionalFormatting sqref="E260">
    <cfRule type="cellIs" dxfId="413" priority="518" operator="equal">
      <formula>0</formula>
    </cfRule>
  </conditionalFormatting>
  <conditionalFormatting sqref="E262">
    <cfRule type="cellIs" dxfId="412" priority="517" operator="equal">
      <formula>0</formula>
    </cfRule>
  </conditionalFormatting>
  <conditionalFormatting sqref="E263">
    <cfRule type="cellIs" dxfId="411" priority="516" operator="equal">
      <formula>0</formula>
    </cfRule>
  </conditionalFormatting>
  <conditionalFormatting sqref="E264">
    <cfRule type="cellIs" dxfId="410" priority="515" operator="equal">
      <formula>0</formula>
    </cfRule>
  </conditionalFormatting>
  <conditionalFormatting sqref="E265">
    <cfRule type="cellIs" dxfId="409" priority="514" operator="equal">
      <formula>0</formula>
    </cfRule>
  </conditionalFormatting>
  <conditionalFormatting sqref="E266">
    <cfRule type="cellIs" dxfId="408" priority="513" operator="equal">
      <formula>0</formula>
    </cfRule>
  </conditionalFormatting>
  <conditionalFormatting sqref="E267">
    <cfRule type="cellIs" dxfId="407" priority="512" operator="equal">
      <formula>0</formula>
    </cfRule>
  </conditionalFormatting>
  <conditionalFormatting sqref="E268">
    <cfRule type="cellIs" dxfId="406" priority="511" operator="equal">
      <formula>0</formula>
    </cfRule>
  </conditionalFormatting>
  <conditionalFormatting sqref="E269">
    <cfRule type="cellIs" dxfId="405" priority="510" operator="equal">
      <formula>0</formula>
    </cfRule>
  </conditionalFormatting>
  <conditionalFormatting sqref="E270">
    <cfRule type="cellIs" dxfId="404" priority="509" operator="equal">
      <formula>0</formula>
    </cfRule>
  </conditionalFormatting>
  <conditionalFormatting sqref="E271">
    <cfRule type="cellIs" dxfId="403" priority="508" operator="equal">
      <formula>0</formula>
    </cfRule>
  </conditionalFormatting>
  <conditionalFormatting sqref="E273">
    <cfRule type="cellIs" dxfId="402" priority="507" operator="equal">
      <formula>0</formula>
    </cfRule>
  </conditionalFormatting>
  <conditionalFormatting sqref="E275">
    <cfRule type="cellIs" dxfId="401" priority="506" operator="equal">
      <formula>0</formula>
    </cfRule>
  </conditionalFormatting>
  <conditionalFormatting sqref="E277">
    <cfRule type="cellIs" dxfId="400" priority="505" operator="equal">
      <formula>0</formula>
    </cfRule>
  </conditionalFormatting>
  <conditionalFormatting sqref="E278">
    <cfRule type="cellIs" dxfId="399" priority="502" operator="equal">
      <formula>0</formula>
    </cfRule>
  </conditionalFormatting>
  <conditionalFormatting sqref="E279">
    <cfRule type="cellIs" dxfId="398" priority="501" operator="equal">
      <formula>0</formula>
    </cfRule>
  </conditionalFormatting>
  <conditionalFormatting sqref="E280">
    <cfRule type="cellIs" dxfId="397" priority="500" operator="equal">
      <formula>0</formula>
    </cfRule>
  </conditionalFormatting>
  <conditionalFormatting sqref="E281:E285">
    <cfRule type="cellIs" dxfId="396" priority="499" operator="equal">
      <formula>0</formula>
    </cfRule>
  </conditionalFormatting>
  <conditionalFormatting sqref="E286">
    <cfRule type="cellIs" dxfId="395" priority="498" operator="equal">
      <formula>0</formula>
    </cfRule>
  </conditionalFormatting>
  <conditionalFormatting sqref="E289">
    <cfRule type="cellIs" dxfId="394" priority="497" operator="equal">
      <formula>0</formula>
    </cfRule>
  </conditionalFormatting>
  <conditionalFormatting sqref="E290">
    <cfRule type="cellIs" dxfId="393" priority="496" operator="equal">
      <formula>0</formula>
    </cfRule>
  </conditionalFormatting>
  <conditionalFormatting sqref="E291">
    <cfRule type="cellIs" dxfId="392" priority="495" operator="equal">
      <formula>0</formula>
    </cfRule>
  </conditionalFormatting>
  <conditionalFormatting sqref="E293">
    <cfRule type="cellIs" dxfId="391" priority="494" operator="equal">
      <formula>0</formula>
    </cfRule>
  </conditionalFormatting>
  <conditionalFormatting sqref="E295">
    <cfRule type="cellIs" dxfId="390" priority="493" operator="equal">
      <formula>0</formula>
    </cfRule>
  </conditionalFormatting>
  <conditionalFormatting sqref="E297">
    <cfRule type="cellIs" dxfId="389" priority="492" operator="equal">
      <formula>0</formula>
    </cfRule>
  </conditionalFormatting>
  <conditionalFormatting sqref="E298">
    <cfRule type="cellIs" dxfId="388" priority="491" operator="equal">
      <formula>0</formula>
    </cfRule>
  </conditionalFormatting>
  <conditionalFormatting sqref="E300">
    <cfRule type="cellIs" dxfId="387" priority="490" operator="equal">
      <formula>0</formula>
    </cfRule>
  </conditionalFormatting>
  <conditionalFormatting sqref="E301">
    <cfRule type="cellIs" dxfId="386" priority="489" operator="equal">
      <formula>0</formula>
    </cfRule>
  </conditionalFormatting>
  <conditionalFormatting sqref="E302">
    <cfRule type="cellIs" dxfId="385" priority="488" operator="equal">
      <formula>0</formula>
    </cfRule>
  </conditionalFormatting>
  <conditionalFormatting sqref="E303">
    <cfRule type="cellIs" dxfId="384" priority="487" operator="equal">
      <formula>0</formula>
    </cfRule>
  </conditionalFormatting>
  <conditionalFormatting sqref="E305">
    <cfRule type="cellIs" dxfId="383" priority="486" operator="equal">
      <formula>0</formula>
    </cfRule>
  </conditionalFormatting>
  <conditionalFormatting sqref="E306">
    <cfRule type="cellIs" dxfId="382" priority="485" operator="equal">
      <formula>0</formula>
    </cfRule>
  </conditionalFormatting>
  <conditionalFormatting sqref="E307">
    <cfRule type="cellIs" dxfId="381" priority="484" operator="equal">
      <formula>0</formula>
    </cfRule>
  </conditionalFormatting>
  <conditionalFormatting sqref="E308">
    <cfRule type="cellIs" dxfId="380" priority="483" operator="equal">
      <formula>0</formula>
    </cfRule>
  </conditionalFormatting>
  <conditionalFormatting sqref="E309">
    <cfRule type="cellIs" dxfId="379" priority="482" operator="equal">
      <formula>0</formula>
    </cfRule>
  </conditionalFormatting>
  <conditionalFormatting sqref="E310">
    <cfRule type="cellIs" dxfId="378" priority="481" operator="equal">
      <formula>0</formula>
    </cfRule>
  </conditionalFormatting>
  <conditionalFormatting sqref="E311">
    <cfRule type="cellIs" dxfId="377" priority="480" operator="equal">
      <formula>0</formula>
    </cfRule>
  </conditionalFormatting>
  <conditionalFormatting sqref="E312">
    <cfRule type="cellIs" dxfId="376" priority="479" operator="equal">
      <formula>0</formula>
    </cfRule>
  </conditionalFormatting>
  <conditionalFormatting sqref="E313">
    <cfRule type="cellIs" dxfId="375" priority="478" operator="equal">
      <formula>0</formula>
    </cfRule>
  </conditionalFormatting>
  <conditionalFormatting sqref="E314">
    <cfRule type="cellIs" dxfId="374" priority="477" operator="equal">
      <formula>0</formula>
    </cfRule>
  </conditionalFormatting>
  <conditionalFormatting sqref="E315">
    <cfRule type="cellIs" dxfId="373" priority="476" operator="equal">
      <formula>0</formula>
    </cfRule>
  </conditionalFormatting>
  <conditionalFormatting sqref="E316">
    <cfRule type="cellIs" dxfId="372" priority="475" operator="equal">
      <formula>0</formula>
    </cfRule>
  </conditionalFormatting>
  <conditionalFormatting sqref="E334">
    <cfRule type="cellIs" dxfId="371" priority="474" operator="equal">
      <formula>0</formula>
    </cfRule>
  </conditionalFormatting>
  <conditionalFormatting sqref="E335">
    <cfRule type="cellIs" dxfId="370" priority="473" operator="equal">
      <formula>0</formula>
    </cfRule>
  </conditionalFormatting>
  <conditionalFormatting sqref="E336">
    <cfRule type="cellIs" dxfId="369" priority="472" operator="equal">
      <formula>0</formula>
    </cfRule>
  </conditionalFormatting>
  <conditionalFormatting sqref="E337">
    <cfRule type="cellIs" dxfId="368" priority="471" operator="equal">
      <formula>0</formula>
    </cfRule>
  </conditionalFormatting>
  <conditionalFormatting sqref="E338">
    <cfRule type="cellIs" dxfId="367" priority="470" operator="equal">
      <formula>0</formula>
    </cfRule>
  </conditionalFormatting>
  <conditionalFormatting sqref="E339">
    <cfRule type="cellIs" dxfId="366" priority="469" operator="equal">
      <formula>0</formula>
    </cfRule>
  </conditionalFormatting>
  <conditionalFormatting sqref="E340">
    <cfRule type="cellIs" dxfId="365" priority="468" operator="equal">
      <formula>0</formula>
    </cfRule>
  </conditionalFormatting>
  <conditionalFormatting sqref="E341">
    <cfRule type="cellIs" dxfId="364" priority="467" operator="equal">
      <formula>0</formula>
    </cfRule>
  </conditionalFormatting>
  <conditionalFormatting sqref="E343">
    <cfRule type="cellIs" dxfId="363" priority="466" operator="equal">
      <formula>0</formula>
    </cfRule>
  </conditionalFormatting>
  <conditionalFormatting sqref="E344">
    <cfRule type="cellIs" dxfId="362" priority="465" operator="equal">
      <formula>0</formula>
    </cfRule>
  </conditionalFormatting>
  <conditionalFormatting sqref="E345">
    <cfRule type="cellIs" dxfId="361" priority="464" operator="equal">
      <formula>0</formula>
    </cfRule>
  </conditionalFormatting>
  <conditionalFormatting sqref="E346">
    <cfRule type="cellIs" dxfId="360" priority="463" operator="equal">
      <formula>0</formula>
    </cfRule>
  </conditionalFormatting>
  <conditionalFormatting sqref="E351">
    <cfRule type="cellIs" dxfId="359" priority="462" operator="equal">
      <formula>0</formula>
    </cfRule>
  </conditionalFormatting>
  <conditionalFormatting sqref="E352:E353">
    <cfRule type="cellIs" dxfId="358" priority="461" operator="equal">
      <formula>0</formula>
    </cfRule>
  </conditionalFormatting>
  <conditionalFormatting sqref="E354">
    <cfRule type="cellIs" dxfId="357" priority="460" operator="equal">
      <formula>0</formula>
    </cfRule>
  </conditionalFormatting>
  <conditionalFormatting sqref="E355">
    <cfRule type="cellIs" dxfId="356" priority="459" operator="equal">
      <formula>0</formula>
    </cfRule>
  </conditionalFormatting>
  <conditionalFormatting sqref="E356">
    <cfRule type="cellIs" dxfId="355" priority="458" operator="equal">
      <formula>0</formula>
    </cfRule>
  </conditionalFormatting>
  <conditionalFormatting sqref="E357">
    <cfRule type="cellIs" dxfId="354" priority="457" operator="equal">
      <formula>0</formula>
    </cfRule>
  </conditionalFormatting>
  <conditionalFormatting sqref="E358">
    <cfRule type="cellIs" dxfId="353" priority="456" operator="equal">
      <formula>0</formula>
    </cfRule>
  </conditionalFormatting>
  <conditionalFormatting sqref="E359">
    <cfRule type="cellIs" dxfId="352" priority="455" operator="equal">
      <formula>0</formula>
    </cfRule>
  </conditionalFormatting>
  <conditionalFormatting sqref="E360">
    <cfRule type="cellIs" dxfId="351" priority="453" operator="equal">
      <formula>0</formula>
    </cfRule>
  </conditionalFormatting>
  <conditionalFormatting sqref="E361">
    <cfRule type="cellIs" dxfId="350" priority="452" operator="equal">
      <formula>0</formula>
    </cfRule>
  </conditionalFormatting>
  <conditionalFormatting sqref="E362">
    <cfRule type="cellIs" dxfId="349" priority="451" operator="equal">
      <formula>0</formula>
    </cfRule>
  </conditionalFormatting>
  <conditionalFormatting sqref="E363">
    <cfRule type="cellIs" dxfId="348" priority="450" operator="equal">
      <formula>0</formula>
    </cfRule>
  </conditionalFormatting>
  <conditionalFormatting sqref="E364">
    <cfRule type="cellIs" dxfId="347" priority="449" operator="equal">
      <formula>0</formula>
    </cfRule>
  </conditionalFormatting>
  <conditionalFormatting sqref="E365">
    <cfRule type="cellIs" dxfId="346" priority="448" operator="equal">
      <formula>0</formula>
    </cfRule>
  </conditionalFormatting>
  <conditionalFormatting sqref="E367">
    <cfRule type="cellIs" dxfId="345" priority="447" operator="equal">
      <formula>0</formula>
    </cfRule>
  </conditionalFormatting>
  <conditionalFormatting sqref="E32">
    <cfRule type="cellIs" dxfId="344" priority="446" operator="equal">
      <formula>0</formula>
    </cfRule>
  </conditionalFormatting>
  <conditionalFormatting sqref="E366">
    <cfRule type="cellIs" dxfId="343" priority="445" operator="equal">
      <formula>0</formula>
    </cfRule>
  </conditionalFormatting>
  <conditionalFormatting sqref="E144">
    <cfRule type="cellIs" dxfId="342" priority="444" operator="equal">
      <formula>0</formula>
    </cfRule>
  </conditionalFormatting>
  <conditionalFormatting sqref="G305 J305:M305">
    <cfRule type="cellIs" dxfId="341" priority="423" operator="equal">
      <formula>0</formula>
    </cfRule>
  </conditionalFormatting>
  <conditionalFormatting sqref="F11:F17">
    <cfRule type="cellIs" dxfId="340" priority="421" operator="equal">
      <formula>0</formula>
    </cfRule>
  </conditionalFormatting>
  <conditionalFormatting sqref="F19:F21">
    <cfRule type="cellIs" dxfId="339" priority="420" operator="equal">
      <formula>0</formula>
    </cfRule>
  </conditionalFormatting>
  <conditionalFormatting sqref="F23">
    <cfRule type="cellIs" dxfId="338" priority="419" operator="equal">
      <formula>0</formula>
    </cfRule>
  </conditionalFormatting>
  <conditionalFormatting sqref="F25">
    <cfRule type="cellIs" dxfId="337" priority="418" operator="equal">
      <formula>0</formula>
    </cfRule>
  </conditionalFormatting>
  <conditionalFormatting sqref="F27">
    <cfRule type="cellIs" dxfId="336" priority="417" operator="equal">
      <formula>0</formula>
    </cfRule>
  </conditionalFormatting>
  <conditionalFormatting sqref="F29">
    <cfRule type="cellIs" dxfId="335" priority="416" operator="equal">
      <formula>0</formula>
    </cfRule>
  </conditionalFormatting>
  <conditionalFormatting sqref="F31">
    <cfRule type="cellIs" dxfId="334" priority="415" operator="equal">
      <formula>0</formula>
    </cfRule>
  </conditionalFormatting>
  <conditionalFormatting sqref="F33">
    <cfRule type="cellIs" dxfId="333" priority="414" operator="equal">
      <formula>0</formula>
    </cfRule>
  </conditionalFormatting>
  <conditionalFormatting sqref="F34">
    <cfRule type="cellIs" dxfId="332" priority="413" operator="equal">
      <formula>0</formula>
    </cfRule>
  </conditionalFormatting>
  <conditionalFormatting sqref="F36">
    <cfRule type="cellIs" dxfId="331" priority="412" operator="equal">
      <formula>0</formula>
    </cfRule>
  </conditionalFormatting>
  <conditionalFormatting sqref="F37">
    <cfRule type="cellIs" dxfId="330" priority="411" operator="equal">
      <formula>0</formula>
    </cfRule>
  </conditionalFormatting>
  <conditionalFormatting sqref="F38">
    <cfRule type="cellIs" dxfId="329" priority="410" operator="equal">
      <formula>0</formula>
    </cfRule>
  </conditionalFormatting>
  <conditionalFormatting sqref="F40">
    <cfRule type="cellIs" dxfId="328" priority="409" operator="equal">
      <formula>0</formula>
    </cfRule>
  </conditionalFormatting>
  <conditionalFormatting sqref="F42">
    <cfRule type="cellIs" dxfId="327" priority="408" operator="equal">
      <formula>0</formula>
    </cfRule>
  </conditionalFormatting>
  <conditionalFormatting sqref="F44">
    <cfRule type="cellIs" dxfId="326" priority="407" operator="equal">
      <formula>0</formula>
    </cfRule>
  </conditionalFormatting>
  <conditionalFormatting sqref="F45">
    <cfRule type="cellIs" dxfId="325" priority="406" operator="equal">
      <formula>0</formula>
    </cfRule>
  </conditionalFormatting>
  <conditionalFormatting sqref="F46">
    <cfRule type="cellIs" dxfId="324" priority="405" operator="equal">
      <formula>0</formula>
    </cfRule>
  </conditionalFormatting>
  <conditionalFormatting sqref="F47">
    <cfRule type="cellIs" dxfId="323" priority="404" operator="equal">
      <formula>0</formula>
    </cfRule>
  </conditionalFormatting>
  <conditionalFormatting sqref="F48">
    <cfRule type="cellIs" dxfId="322" priority="403" operator="equal">
      <formula>0</formula>
    </cfRule>
  </conditionalFormatting>
  <conditionalFormatting sqref="F49">
    <cfRule type="cellIs" dxfId="321" priority="402" operator="equal">
      <formula>0</formula>
    </cfRule>
  </conditionalFormatting>
  <conditionalFormatting sqref="F50">
    <cfRule type="cellIs" dxfId="320" priority="401" operator="equal">
      <formula>0</formula>
    </cfRule>
  </conditionalFormatting>
  <conditionalFormatting sqref="F52">
    <cfRule type="cellIs" dxfId="319" priority="400" operator="equal">
      <formula>0</formula>
    </cfRule>
  </conditionalFormatting>
  <conditionalFormatting sqref="F53">
    <cfRule type="cellIs" dxfId="318" priority="399" operator="equal">
      <formula>0</formula>
    </cfRule>
  </conditionalFormatting>
  <conditionalFormatting sqref="F54">
    <cfRule type="cellIs" dxfId="317" priority="398" operator="equal">
      <formula>0</formula>
    </cfRule>
  </conditionalFormatting>
  <conditionalFormatting sqref="F57">
    <cfRule type="cellIs" dxfId="316" priority="397" operator="equal">
      <formula>0</formula>
    </cfRule>
  </conditionalFormatting>
  <conditionalFormatting sqref="F59">
    <cfRule type="cellIs" dxfId="315" priority="396" operator="equal">
      <formula>0</formula>
    </cfRule>
  </conditionalFormatting>
  <conditionalFormatting sqref="F61">
    <cfRule type="cellIs" dxfId="314" priority="395" operator="equal">
      <formula>0</formula>
    </cfRule>
  </conditionalFormatting>
  <conditionalFormatting sqref="F63">
    <cfRule type="cellIs" dxfId="313" priority="394" operator="equal">
      <formula>0</formula>
    </cfRule>
  </conditionalFormatting>
  <conditionalFormatting sqref="F64">
    <cfRule type="cellIs" dxfId="312" priority="393" operator="equal">
      <formula>0</formula>
    </cfRule>
  </conditionalFormatting>
  <conditionalFormatting sqref="F65">
    <cfRule type="cellIs" dxfId="311" priority="392" operator="equal">
      <formula>0</formula>
    </cfRule>
  </conditionalFormatting>
  <conditionalFormatting sqref="F66">
    <cfRule type="cellIs" dxfId="310" priority="391" operator="equal">
      <formula>0</formula>
    </cfRule>
  </conditionalFormatting>
  <conditionalFormatting sqref="F67">
    <cfRule type="cellIs" dxfId="309" priority="390" operator="equal">
      <formula>0</formula>
    </cfRule>
  </conditionalFormatting>
  <conditionalFormatting sqref="F68">
    <cfRule type="cellIs" dxfId="308" priority="389" operator="equal">
      <formula>0</formula>
    </cfRule>
  </conditionalFormatting>
  <conditionalFormatting sqref="F69">
    <cfRule type="cellIs" dxfId="307" priority="388" operator="equal">
      <formula>0</formula>
    </cfRule>
  </conditionalFormatting>
  <conditionalFormatting sqref="F70:F71">
    <cfRule type="cellIs" dxfId="306" priority="387" operator="equal">
      <formula>0</formula>
    </cfRule>
  </conditionalFormatting>
  <conditionalFormatting sqref="F72">
    <cfRule type="cellIs" dxfId="305" priority="386" operator="equal">
      <formula>0</formula>
    </cfRule>
  </conditionalFormatting>
  <conditionalFormatting sqref="F75">
    <cfRule type="cellIs" dxfId="304" priority="385" operator="equal">
      <formula>0</formula>
    </cfRule>
  </conditionalFormatting>
  <conditionalFormatting sqref="F76">
    <cfRule type="cellIs" dxfId="303" priority="384" operator="equal">
      <formula>0</formula>
    </cfRule>
  </conditionalFormatting>
  <conditionalFormatting sqref="F77">
    <cfRule type="cellIs" dxfId="302" priority="383" operator="equal">
      <formula>0</formula>
    </cfRule>
  </conditionalFormatting>
  <conditionalFormatting sqref="F78">
    <cfRule type="cellIs" dxfId="301" priority="382" operator="equal">
      <formula>0</formula>
    </cfRule>
  </conditionalFormatting>
  <conditionalFormatting sqref="F79">
    <cfRule type="cellIs" dxfId="300" priority="381" operator="equal">
      <formula>0</formula>
    </cfRule>
  </conditionalFormatting>
  <conditionalFormatting sqref="F80">
    <cfRule type="cellIs" dxfId="299" priority="380" operator="equal">
      <formula>0</formula>
    </cfRule>
  </conditionalFormatting>
  <conditionalFormatting sqref="F81">
    <cfRule type="cellIs" dxfId="298" priority="379" operator="equal">
      <formula>0</formula>
    </cfRule>
  </conditionalFormatting>
  <conditionalFormatting sqref="F82">
    <cfRule type="cellIs" dxfId="297" priority="378" operator="equal">
      <formula>0</formula>
    </cfRule>
  </conditionalFormatting>
  <conditionalFormatting sqref="F83">
    <cfRule type="cellIs" dxfId="296" priority="377" operator="equal">
      <formula>0</formula>
    </cfRule>
  </conditionalFormatting>
  <conditionalFormatting sqref="F84">
    <cfRule type="cellIs" dxfId="295" priority="376" operator="equal">
      <formula>0</formula>
    </cfRule>
  </conditionalFormatting>
  <conditionalFormatting sqref="F85">
    <cfRule type="cellIs" dxfId="294" priority="375" operator="equal">
      <formula>0</formula>
    </cfRule>
  </conditionalFormatting>
  <conditionalFormatting sqref="F86">
    <cfRule type="cellIs" dxfId="293" priority="374" operator="equal">
      <formula>0</formula>
    </cfRule>
  </conditionalFormatting>
  <conditionalFormatting sqref="F87">
    <cfRule type="cellIs" dxfId="292" priority="373" operator="equal">
      <formula>0</formula>
    </cfRule>
  </conditionalFormatting>
  <conditionalFormatting sqref="F88">
    <cfRule type="cellIs" dxfId="291" priority="372" operator="equal">
      <formula>0</formula>
    </cfRule>
  </conditionalFormatting>
  <conditionalFormatting sqref="F89:F91">
    <cfRule type="cellIs" dxfId="290" priority="371" operator="equal">
      <formula>0</formula>
    </cfRule>
  </conditionalFormatting>
  <conditionalFormatting sqref="F92">
    <cfRule type="cellIs" dxfId="289" priority="370" operator="equal">
      <formula>0</formula>
    </cfRule>
  </conditionalFormatting>
  <conditionalFormatting sqref="F93">
    <cfRule type="cellIs" dxfId="288" priority="369" operator="equal">
      <formula>0</formula>
    </cfRule>
  </conditionalFormatting>
  <conditionalFormatting sqref="F94">
    <cfRule type="cellIs" dxfId="287" priority="368" operator="equal">
      <formula>0</formula>
    </cfRule>
  </conditionalFormatting>
  <conditionalFormatting sqref="F95">
    <cfRule type="cellIs" dxfId="286" priority="367" operator="equal">
      <formula>0</formula>
    </cfRule>
  </conditionalFormatting>
  <conditionalFormatting sqref="F96">
    <cfRule type="cellIs" dxfId="285" priority="366" operator="equal">
      <formula>0</formula>
    </cfRule>
  </conditionalFormatting>
  <conditionalFormatting sqref="F97">
    <cfRule type="cellIs" dxfId="284" priority="365" operator="equal">
      <formula>0</formula>
    </cfRule>
  </conditionalFormatting>
  <conditionalFormatting sqref="F98">
    <cfRule type="cellIs" dxfId="283" priority="364" operator="equal">
      <formula>0</formula>
    </cfRule>
  </conditionalFormatting>
  <conditionalFormatting sqref="F99">
    <cfRule type="cellIs" dxfId="282" priority="363" operator="equal">
      <formula>0</formula>
    </cfRule>
  </conditionalFormatting>
  <conditionalFormatting sqref="F100">
    <cfRule type="cellIs" dxfId="281" priority="362" operator="equal">
      <formula>0</formula>
    </cfRule>
  </conditionalFormatting>
  <conditionalFormatting sqref="F101">
    <cfRule type="cellIs" dxfId="280" priority="361" operator="equal">
      <formula>0</formula>
    </cfRule>
  </conditionalFormatting>
  <conditionalFormatting sqref="F102">
    <cfRule type="cellIs" dxfId="279" priority="360" operator="equal">
      <formula>0</formula>
    </cfRule>
  </conditionalFormatting>
  <conditionalFormatting sqref="F103">
    <cfRule type="cellIs" dxfId="278" priority="359" operator="equal">
      <formula>0</formula>
    </cfRule>
  </conditionalFormatting>
  <conditionalFormatting sqref="F104">
    <cfRule type="cellIs" dxfId="277" priority="358" operator="equal">
      <formula>0</formula>
    </cfRule>
  </conditionalFormatting>
  <conditionalFormatting sqref="F105:F115">
    <cfRule type="cellIs" dxfId="276" priority="357" operator="equal">
      <formula>0</formula>
    </cfRule>
  </conditionalFormatting>
  <conditionalFormatting sqref="F116">
    <cfRule type="cellIs" dxfId="275" priority="356" operator="equal">
      <formula>0</formula>
    </cfRule>
  </conditionalFormatting>
  <conditionalFormatting sqref="F119">
    <cfRule type="cellIs" dxfId="274" priority="355" operator="equal">
      <formula>0</formula>
    </cfRule>
  </conditionalFormatting>
  <conditionalFormatting sqref="F121:F123">
    <cfRule type="cellIs" dxfId="273" priority="354" operator="equal">
      <formula>0</formula>
    </cfRule>
  </conditionalFormatting>
  <conditionalFormatting sqref="F125">
    <cfRule type="cellIs" dxfId="272" priority="353" operator="equal">
      <formula>0</formula>
    </cfRule>
  </conditionalFormatting>
  <conditionalFormatting sqref="F127">
    <cfRule type="cellIs" dxfId="271" priority="352" operator="equal">
      <formula>0</formula>
    </cfRule>
  </conditionalFormatting>
  <conditionalFormatting sqref="F128">
    <cfRule type="cellIs" dxfId="270" priority="351" operator="equal">
      <formula>0</formula>
    </cfRule>
  </conditionalFormatting>
  <conditionalFormatting sqref="F129">
    <cfRule type="cellIs" dxfId="269" priority="349" operator="equal">
      <formula>0</formula>
    </cfRule>
  </conditionalFormatting>
  <conditionalFormatting sqref="F130">
    <cfRule type="cellIs" dxfId="268" priority="348" operator="equal">
      <formula>0</formula>
    </cfRule>
  </conditionalFormatting>
  <conditionalFormatting sqref="F131">
    <cfRule type="cellIs" dxfId="267" priority="347" operator="equal">
      <formula>0</formula>
    </cfRule>
  </conditionalFormatting>
  <conditionalFormatting sqref="F132">
    <cfRule type="cellIs" dxfId="266" priority="346" operator="equal">
      <formula>0</formula>
    </cfRule>
  </conditionalFormatting>
  <conditionalFormatting sqref="F137">
    <cfRule type="cellIs" dxfId="265" priority="344" operator="equal">
      <formula>0</formula>
    </cfRule>
  </conditionalFormatting>
  <conditionalFormatting sqref="F139">
    <cfRule type="cellIs" dxfId="264" priority="343" operator="equal">
      <formula>0</formula>
    </cfRule>
  </conditionalFormatting>
  <conditionalFormatting sqref="F141">
    <cfRule type="cellIs" dxfId="263" priority="341" operator="equal">
      <formula>0</formula>
    </cfRule>
  </conditionalFormatting>
  <conditionalFormatting sqref="F143">
    <cfRule type="cellIs" dxfId="262" priority="340" operator="equal">
      <formula>0</formula>
    </cfRule>
  </conditionalFormatting>
  <conditionalFormatting sqref="F145">
    <cfRule type="cellIs" dxfId="261" priority="339" operator="equal">
      <formula>0</formula>
    </cfRule>
  </conditionalFormatting>
  <conditionalFormatting sqref="F147">
    <cfRule type="cellIs" dxfId="260" priority="338" operator="equal">
      <formula>0</formula>
    </cfRule>
  </conditionalFormatting>
  <conditionalFormatting sqref="F148:F151 F154">
    <cfRule type="cellIs" dxfId="259" priority="337" operator="equal">
      <formula>0</formula>
    </cfRule>
  </conditionalFormatting>
  <conditionalFormatting sqref="F156">
    <cfRule type="cellIs" dxfId="258" priority="336" operator="equal">
      <formula>0</formula>
    </cfRule>
  </conditionalFormatting>
  <conditionalFormatting sqref="F157">
    <cfRule type="cellIs" dxfId="257" priority="335" operator="equal">
      <formula>0</formula>
    </cfRule>
  </conditionalFormatting>
  <conditionalFormatting sqref="F158">
    <cfRule type="cellIs" dxfId="256" priority="334" operator="equal">
      <formula>0</formula>
    </cfRule>
  </conditionalFormatting>
  <conditionalFormatting sqref="F159:F161">
    <cfRule type="cellIs" dxfId="255" priority="333" operator="equal">
      <formula>0</formula>
    </cfRule>
  </conditionalFormatting>
  <conditionalFormatting sqref="F162">
    <cfRule type="cellIs" dxfId="254" priority="331" operator="equal">
      <formula>0</formula>
    </cfRule>
  </conditionalFormatting>
  <conditionalFormatting sqref="F163">
    <cfRule type="cellIs" dxfId="253" priority="330" operator="equal">
      <formula>0</formula>
    </cfRule>
  </conditionalFormatting>
  <conditionalFormatting sqref="F164">
    <cfRule type="cellIs" dxfId="252" priority="329" operator="equal">
      <formula>0</formula>
    </cfRule>
  </conditionalFormatting>
  <conditionalFormatting sqref="F165:F170">
    <cfRule type="cellIs" dxfId="251" priority="327" operator="equal">
      <formula>0</formula>
    </cfRule>
  </conditionalFormatting>
  <conditionalFormatting sqref="F171">
    <cfRule type="cellIs" dxfId="250" priority="326" operator="equal">
      <formula>0</formula>
    </cfRule>
  </conditionalFormatting>
  <conditionalFormatting sqref="F174">
    <cfRule type="cellIs" dxfId="249" priority="325" operator="equal">
      <formula>0</formula>
    </cfRule>
  </conditionalFormatting>
  <conditionalFormatting sqref="F175">
    <cfRule type="cellIs" dxfId="248" priority="324" operator="equal">
      <formula>0</formula>
    </cfRule>
  </conditionalFormatting>
  <conditionalFormatting sqref="F177">
    <cfRule type="cellIs" dxfId="247" priority="323" operator="equal">
      <formula>0</formula>
    </cfRule>
  </conditionalFormatting>
  <conditionalFormatting sqref="F178">
    <cfRule type="cellIs" dxfId="246" priority="322" operator="equal">
      <formula>0</formula>
    </cfRule>
  </conditionalFormatting>
  <conditionalFormatting sqref="F179">
    <cfRule type="cellIs" dxfId="245" priority="321" operator="equal">
      <formula>0</formula>
    </cfRule>
  </conditionalFormatting>
  <conditionalFormatting sqref="F180">
    <cfRule type="cellIs" dxfId="244" priority="320" operator="equal">
      <formula>0</formula>
    </cfRule>
  </conditionalFormatting>
  <conditionalFormatting sqref="F181">
    <cfRule type="cellIs" dxfId="243" priority="319" operator="equal">
      <formula>0</formula>
    </cfRule>
  </conditionalFormatting>
  <conditionalFormatting sqref="F182">
    <cfRule type="cellIs" dxfId="242" priority="318" operator="equal">
      <formula>0</formula>
    </cfRule>
  </conditionalFormatting>
  <conditionalFormatting sqref="F183">
    <cfRule type="cellIs" dxfId="241" priority="317" operator="equal">
      <formula>0</formula>
    </cfRule>
  </conditionalFormatting>
  <conditionalFormatting sqref="F184">
    <cfRule type="cellIs" dxfId="240" priority="316" operator="equal">
      <formula>0</formula>
    </cfRule>
  </conditionalFormatting>
  <conditionalFormatting sqref="F185">
    <cfRule type="cellIs" dxfId="239" priority="315" operator="equal">
      <formula>0</formula>
    </cfRule>
  </conditionalFormatting>
  <conditionalFormatting sqref="F186">
    <cfRule type="cellIs" dxfId="238" priority="314" operator="equal">
      <formula>0</formula>
    </cfRule>
  </conditionalFormatting>
  <conditionalFormatting sqref="F187">
    <cfRule type="cellIs" dxfId="237" priority="313" operator="equal">
      <formula>0</formula>
    </cfRule>
  </conditionalFormatting>
  <conditionalFormatting sqref="F188">
    <cfRule type="cellIs" dxfId="236" priority="312" operator="equal">
      <formula>0</formula>
    </cfRule>
  </conditionalFormatting>
  <conditionalFormatting sqref="F189">
    <cfRule type="cellIs" dxfId="235" priority="311" operator="equal">
      <formula>0</formula>
    </cfRule>
  </conditionalFormatting>
  <conditionalFormatting sqref="F190">
    <cfRule type="cellIs" dxfId="234" priority="310" operator="equal">
      <formula>0</formula>
    </cfRule>
  </conditionalFormatting>
  <conditionalFormatting sqref="F191">
    <cfRule type="cellIs" dxfId="233" priority="309" operator="equal">
      <formula>0</formula>
    </cfRule>
  </conditionalFormatting>
  <conditionalFormatting sqref="F192">
    <cfRule type="cellIs" dxfId="232" priority="308" operator="equal">
      <formula>0</formula>
    </cfRule>
  </conditionalFormatting>
  <conditionalFormatting sqref="F193">
    <cfRule type="cellIs" dxfId="231" priority="307" operator="equal">
      <formula>0</formula>
    </cfRule>
  </conditionalFormatting>
  <conditionalFormatting sqref="F194">
    <cfRule type="cellIs" dxfId="230" priority="306" operator="equal">
      <formula>0</formula>
    </cfRule>
  </conditionalFormatting>
  <conditionalFormatting sqref="F195">
    <cfRule type="cellIs" dxfId="229" priority="305" operator="equal">
      <formula>0</formula>
    </cfRule>
  </conditionalFormatting>
  <conditionalFormatting sqref="F196:F199">
    <cfRule type="cellIs" dxfId="228" priority="304" operator="equal">
      <formula>0</formula>
    </cfRule>
  </conditionalFormatting>
  <conditionalFormatting sqref="F200">
    <cfRule type="cellIs" dxfId="227" priority="303" operator="equal">
      <formula>0</formula>
    </cfRule>
  </conditionalFormatting>
  <conditionalFormatting sqref="F203:F204">
    <cfRule type="cellIs" dxfId="226" priority="302" operator="equal">
      <formula>0</formula>
    </cfRule>
  </conditionalFormatting>
  <conditionalFormatting sqref="F206">
    <cfRule type="cellIs" dxfId="225" priority="301" operator="equal">
      <formula>0</formula>
    </cfRule>
  </conditionalFormatting>
  <conditionalFormatting sqref="F207:F209">
    <cfRule type="cellIs" dxfId="224" priority="300" operator="equal">
      <formula>0</formula>
    </cfRule>
  </conditionalFormatting>
  <conditionalFormatting sqref="F210">
    <cfRule type="cellIs" dxfId="223" priority="299" operator="equal">
      <formula>0</formula>
    </cfRule>
  </conditionalFormatting>
  <conditionalFormatting sqref="F212">
    <cfRule type="cellIs" dxfId="222" priority="298" operator="equal">
      <formula>0</formula>
    </cfRule>
  </conditionalFormatting>
  <conditionalFormatting sqref="F213">
    <cfRule type="cellIs" dxfId="221" priority="297" operator="equal">
      <formula>0</formula>
    </cfRule>
  </conditionalFormatting>
  <conditionalFormatting sqref="F214:F215">
    <cfRule type="cellIs" dxfId="220" priority="296" operator="equal">
      <formula>0</formula>
    </cfRule>
  </conditionalFormatting>
  <conditionalFormatting sqref="F217">
    <cfRule type="cellIs" dxfId="219" priority="295" operator="equal">
      <formula>0</formula>
    </cfRule>
  </conditionalFormatting>
  <conditionalFormatting sqref="F218:F220">
    <cfRule type="cellIs" dxfId="218" priority="294" operator="equal">
      <formula>0</formula>
    </cfRule>
  </conditionalFormatting>
  <conditionalFormatting sqref="F221">
    <cfRule type="cellIs" dxfId="217" priority="293" operator="equal">
      <formula>0</formula>
    </cfRule>
  </conditionalFormatting>
  <conditionalFormatting sqref="F224">
    <cfRule type="cellIs" dxfId="216" priority="292" operator="equal">
      <formula>0</formula>
    </cfRule>
  </conditionalFormatting>
  <conditionalFormatting sqref="F225">
    <cfRule type="cellIs" dxfId="215" priority="291" operator="equal">
      <formula>0</formula>
    </cfRule>
  </conditionalFormatting>
  <conditionalFormatting sqref="F226">
    <cfRule type="cellIs" dxfId="214" priority="290" operator="equal">
      <formula>0</formula>
    </cfRule>
  </conditionalFormatting>
  <conditionalFormatting sqref="F228">
    <cfRule type="cellIs" dxfId="213" priority="289" operator="equal">
      <formula>0</formula>
    </cfRule>
  </conditionalFormatting>
  <conditionalFormatting sqref="F229">
    <cfRule type="cellIs" dxfId="212" priority="288" operator="equal">
      <formula>0</formula>
    </cfRule>
  </conditionalFormatting>
  <conditionalFormatting sqref="F230">
    <cfRule type="cellIs" dxfId="211" priority="286" operator="equal">
      <formula>0</formula>
    </cfRule>
  </conditionalFormatting>
  <conditionalFormatting sqref="F231">
    <cfRule type="cellIs" dxfId="210" priority="285" operator="equal">
      <formula>0</formula>
    </cfRule>
  </conditionalFormatting>
  <conditionalFormatting sqref="F232">
    <cfRule type="cellIs" dxfId="209" priority="284" operator="equal">
      <formula>0</formula>
    </cfRule>
  </conditionalFormatting>
  <conditionalFormatting sqref="F233">
    <cfRule type="cellIs" dxfId="208" priority="283" operator="equal">
      <formula>0</formula>
    </cfRule>
  </conditionalFormatting>
  <conditionalFormatting sqref="F234">
    <cfRule type="cellIs" dxfId="207" priority="282" operator="equal">
      <formula>0</formula>
    </cfRule>
  </conditionalFormatting>
  <conditionalFormatting sqref="F235">
    <cfRule type="cellIs" dxfId="206" priority="281" operator="equal">
      <formula>0</formula>
    </cfRule>
  </conditionalFormatting>
  <conditionalFormatting sqref="F236:F243">
    <cfRule type="cellIs" dxfId="205" priority="280" operator="equal">
      <formula>0</formula>
    </cfRule>
  </conditionalFormatting>
  <conditionalFormatting sqref="F244">
    <cfRule type="cellIs" dxfId="204" priority="279" operator="equal">
      <formula>0</formula>
    </cfRule>
  </conditionalFormatting>
  <conditionalFormatting sqref="F247">
    <cfRule type="cellIs" dxfId="203" priority="278" operator="equal">
      <formula>0</formula>
    </cfRule>
  </conditionalFormatting>
  <conditionalFormatting sqref="F248">
    <cfRule type="cellIs" dxfId="202" priority="277" operator="equal">
      <formula>0</formula>
    </cfRule>
  </conditionalFormatting>
  <conditionalFormatting sqref="F250:F251">
    <cfRule type="cellIs" dxfId="201" priority="276" operator="equal">
      <formula>0</formula>
    </cfRule>
  </conditionalFormatting>
  <conditionalFormatting sqref="F253">
    <cfRule type="cellIs" dxfId="200" priority="275" operator="equal">
      <formula>0</formula>
    </cfRule>
  </conditionalFormatting>
  <conditionalFormatting sqref="F255">
    <cfRule type="cellIs" dxfId="199" priority="274" operator="equal">
      <formula>0</formula>
    </cfRule>
  </conditionalFormatting>
  <conditionalFormatting sqref="F256">
    <cfRule type="cellIs" dxfId="198" priority="273" operator="equal">
      <formula>0</formula>
    </cfRule>
  </conditionalFormatting>
  <conditionalFormatting sqref="F258">
    <cfRule type="cellIs" dxfId="197" priority="272" operator="equal">
      <formula>0</formula>
    </cfRule>
  </conditionalFormatting>
  <conditionalFormatting sqref="F259">
    <cfRule type="cellIs" dxfId="196" priority="271" operator="equal">
      <formula>0</formula>
    </cfRule>
  </conditionalFormatting>
  <conditionalFormatting sqref="F260">
    <cfRule type="cellIs" dxfId="195" priority="270" operator="equal">
      <formula>0</formula>
    </cfRule>
  </conditionalFormatting>
  <conditionalFormatting sqref="F262">
    <cfRule type="cellIs" dxfId="194" priority="269" operator="equal">
      <formula>0</formula>
    </cfRule>
  </conditionalFormatting>
  <conditionalFormatting sqref="F263">
    <cfRule type="cellIs" dxfId="193" priority="268" operator="equal">
      <formula>0</formula>
    </cfRule>
  </conditionalFormatting>
  <conditionalFormatting sqref="F264">
    <cfRule type="cellIs" dxfId="192" priority="267" operator="equal">
      <formula>0</formula>
    </cfRule>
  </conditionalFormatting>
  <conditionalFormatting sqref="F265">
    <cfRule type="cellIs" dxfId="191" priority="266" operator="equal">
      <formula>0</formula>
    </cfRule>
  </conditionalFormatting>
  <conditionalFormatting sqref="F266">
    <cfRule type="cellIs" dxfId="190" priority="265" operator="equal">
      <formula>0</formula>
    </cfRule>
  </conditionalFormatting>
  <conditionalFormatting sqref="F267">
    <cfRule type="cellIs" dxfId="189" priority="264" operator="equal">
      <formula>0</formula>
    </cfRule>
  </conditionalFormatting>
  <conditionalFormatting sqref="F268">
    <cfRule type="cellIs" dxfId="188" priority="263" operator="equal">
      <formula>0</formula>
    </cfRule>
  </conditionalFormatting>
  <conditionalFormatting sqref="F269">
    <cfRule type="cellIs" dxfId="187" priority="262" operator="equal">
      <formula>0</formula>
    </cfRule>
  </conditionalFormatting>
  <conditionalFormatting sqref="F270">
    <cfRule type="cellIs" dxfId="186" priority="261" operator="equal">
      <formula>0</formula>
    </cfRule>
  </conditionalFormatting>
  <conditionalFormatting sqref="F271">
    <cfRule type="cellIs" dxfId="185" priority="260" operator="equal">
      <formula>0</formula>
    </cfRule>
  </conditionalFormatting>
  <conditionalFormatting sqref="F273">
    <cfRule type="cellIs" dxfId="184" priority="259" operator="equal">
      <formula>0</formula>
    </cfRule>
  </conditionalFormatting>
  <conditionalFormatting sqref="F275">
    <cfRule type="cellIs" dxfId="183" priority="258" operator="equal">
      <formula>0</formula>
    </cfRule>
  </conditionalFormatting>
  <conditionalFormatting sqref="F277">
    <cfRule type="cellIs" dxfId="182" priority="257" operator="equal">
      <formula>0</formula>
    </cfRule>
  </conditionalFormatting>
  <conditionalFormatting sqref="F278">
    <cfRule type="cellIs" dxfId="181" priority="254" operator="equal">
      <formula>0</formula>
    </cfRule>
  </conditionalFormatting>
  <conditionalFormatting sqref="F279">
    <cfRule type="cellIs" dxfId="180" priority="253" operator="equal">
      <formula>0</formula>
    </cfRule>
  </conditionalFormatting>
  <conditionalFormatting sqref="F280">
    <cfRule type="cellIs" dxfId="179" priority="252" operator="equal">
      <formula>0</formula>
    </cfRule>
  </conditionalFormatting>
  <conditionalFormatting sqref="F281:F283">
    <cfRule type="cellIs" dxfId="178" priority="251" operator="equal">
      <formula>0</formula>
    </cfRule>
  </conditionalFormatting>
  <conditionalFormatting sqref="F286">
    <cfRule type="cellIs" dxfId="177" priority="250" operator="equal">
      <formula>0</formula>
    </cfRule>
  </conditionalFormatting>
  <conditionalFormatting sqref="F289">
    <cfRule type="cellIs" dxfId="176" priority="249" operator="equal">
      <formula>0</formula>
    </cfRule>
  </conditionalFormatting>
  <conditionalFormatting sqref="F290">
    <cfRule type="cellIs" dxfId="175" priority="248" operator="equal">
      <formula>0</formula>
    </cfRule>
  </conditionalFormatting>
  <conditionalFormatting sqref="F291">
    <cfRule type="cellIs" dxfId="174" priority="247" operator="equal">
      <formula>0</formula>
    </cfRule>
  </conditionalFormatting>
  <conditionalFormatting sqref="F293">
    <cfRule type="cellIs" dxfId="173" priority="246" operator="equal">
      <formula>0</formula>
    </cfRule>
  </conditionalFormatting>
  <conditionalFormatting sqref="F295">
    <cfRule type="cellIs" dxfId="172" priority="245" operator="equal">
      <formula>0</formula>
    </cfRule>
  </conditionalFormatting>
  <conditionalFormatting sqref="F297">
    <cfRule type="cellIs" dxfId="171" priority="244" operator="equal">
      <formula>0</formula>
    </cfRule>
  </conditionalFormatting>
  <conditionalFormatting sqref="F298">
    <cfRule type="cellIs" dxfId="170" priority="243" operator="equal">
      <formula>0</formula>
    </cfRule>
  </conditionalFormatting>
  <conditionalFormatting sqref="F300">
    <cfRule type="cellIs" dxfId="169" priority="242" operator="equal">
      <formula>0</formula>
    </cfRule>
  </conditionalFormatting>
  <conditionalFormatting sqref="F301">
    <cfRule type="cellIs" dxfId="168" priority="241" operator="equal">
      <formula>0</formula>
    </cfRule>
  </conditionalFormatting>
  <conditionalFormatting sqref="F302">
    <cfRule type="cellIs" dxfId="167" priority="240" operator="equal">
      <formula>0</formula>
    </cfRule>
  </conditionalFormatting>
  <conditionalFormatting sqref="F303">
    <cfRule type="cellIs" dxfId="166" priority="239" operator="equal">
      <formula>0</formula>
    </cfRule>
  </conditionalFormatting>
  <conditionalFormatting sqref="F305">
    <cfRule type="cellIs" dxfId="165" priority="238" operator="equal">
      <formula>0</formula>
    </cfRule>
  </conditionalFormatting>
  <conditionalFormatting sqref="F306">
    <cfRule type="cellIs" dxfId="164" priority="237" operator="equal">
      <formula>0</formula>
    </cfRule>
  </conditionalFormatting>
  <conditionalFormatting sqref="F307">
    <cfRule type="cellIs" dxfId="163" priority="236" operator="equal">
      <formula>0</formula>
    </cfRule>
  </conditionalFormatting>
  <conditionalFormatting sqref="F308">
    <cfRule type="cellIs" dxfId="162" priority="235" operator="equal">
      <formula>0</formula>
    </cfRule>
  </conditionalFormatting>
  <conditionalFormatting sqref="F309">
    <cfRule type="cellIs" dxfId="161" priority="234" operator="equal">
      <formula>0</formula>
    </cfRule>
  </conditionalFormatting>
  <conditionalFormatting sqref="F310">
    <cfRule type="cellIs" dxfId="160" priority="233" operator="equal">
      <formula>0</formula>
    </cfRule>
  </conditionalFormatting>
  <conditionalFormatting sqref="F311">
    <cfRule type="cellIs" dxfId="159" priority="232" operator="equal">
      <formula>0</formula>
    </cfRule>
  </conditionalFormatting>
  <conditionalFormatting sqref="F312">
    <cfRule type="cellIs" dxfId="158" priority="231" operator="equal">
      <formula>0</formula>
    </cfRule>
  </conditionalFormatting>
  <conditionalFormatting sqref="F313">
    <cfRule type="cellIs" dxfId="157" priority="230" operator="equal">
      <formula>0</formula>
    </cfRule>
  </conditionalFormatting>
  <conditionalFormatting sqref="F314">
    <cfRule type="cellIs" dxfId="156" priority="229" operator="equal">
      <formula>0</formula>
    </cfRule>
  </conditionalFormatting>
  <conditionalFormatting sqref="F315">
    <cfRule type="cellIs" dxfId="155" priority="228" operator="equal">
      <formula>0</formula>
    </cfRule>
  </conditionalFormatting>
  <conditionalFormatting sqref="F316">
    <cfRule type="cellIs" dxfId="154" priority="227" operator="equal">
      <formula>0</formula>
    </cfRule>
  </conditionalFormatting>
  <conditionalFormatting sqref="F335">
    <cfRule type="cellIs" dxfId="153" priority="225" operator="equal">
      <formula>0</formula>
    </cfRule>
  </conditionalFormatting>
  <conditionalFormatting sqref="F336">
    <cfRule type="cellIs" dxfId="152" priority="224" operator="equal">
      <formula>0</formula>
    </cfRule>
  </conditionalFormatting>
  <conditionalFormatting sqref="F337">
    <cfRule type="cellIs" dxfId="151" priority="223" operator="equal">
      <formula>0</formula>
    </cfRule>
  </conditionalFormatting>
  <conditionalFormatting sqref="F338">
    <cfRule type="cellIs" dxfId="150" priority="222" operator="equal">
      <formula>0</formula>
    </cfRule>
  </conditionalFormatting>
  <conditionalFormatting sqref="F339">
    <cfRule type="cellIs" dxfId="149" priority="221" operator="equal">
      <formula>0</formula>
    </cfRule>
  </conditionalFormatting>
  <conditionalFormatting sqref="F340">
    <cfRule type="cellIs" dxfId="148" priority="220" operator="equal">
      <formula>0</formula>
    </cfRule>
  </conditionalFormatting>
  <conditionalFormatting sqref="F341">
    <cfRule type="cellIs" dxfId="147" priority="219" operator="equal">
      <formula>0</formula>
    </cfRule>
  </conditionalFormatting>
  <conditionalFormatting sqref="F343">
    <cfRule type="cellIs" dxfId="146" priority="218" operator="equal">
      <formula>0</formula>
    </cfRule>
  </conditionalFormatting>
  <conditionalFormatting sqref="F344">
    <cfRule type="cellIs" dxfId="145" priority="217" operator="equal">
      <formula>0</formula>
    </cfRule>
  </conditionalFormatting>
  <conditionalFormatting sqref="F345">
    <cfRule type="cellIs" dxfId="144" priority="216" operator="equal">
      <formula>0</formula>
    </cfRule>
  </conditionalFormatting>
  <conditionalFormatting sqref="F346">
    <cfRule type="cellIs" dxfId="143" priority="215" operator="equal">
      <formula>0</formula>
    </cfRule>
  </conditionalFormatting>
  <conditionalFormatting sqref="F351">
    <cfRule type="cellIs" dxfId="142" priority="214" operator="equal">
      <formula>0</formula>
    </cfRule>
  </conditionalFormatting>
  <conditionalFormatting sqref="F352:F353">
    <cfRule type="cellIs" dxfId="141" priority="213" operator="equal">
      <formula>0</formula>
    </cfRule>
  </conditionalFormatting>
  <conditionalFormatting sqref="F354">
    <cfRule type="cellIs" dxfId="140" priority="212" operator="equal">
      <formula>0</formula>
    </cfRule>
  </conditionalFormatting>
  <conditionalFormatting sqref="F355">
    <cfRule type="cellIs" dxfId="139" priority="211" operator="equal">
      <formula>0</formula>
    </cfRule>
  </conditionalFormatting>
  <conditionalFormatting sqref="F356">
    <cfRule type="cellIs" dxfId="138" priority="210" operator="equal">
      <formula>0</formula>
    </cfRule>
  </conditionalFormatting>
  <conditionalFormatting sqref="F357">
    <cfRule type="cellIs" dxfId="137" priority="209" operator="equal">
      <formula>0</formula>
    </cfRule>
  </conditionalFormatting>
  <conditionalFormatting sqref="F358">
    <cfRule type="cellIs" dxfId="136" priority="208" operator="equal">
      <formula>0</formula>
    </cfRule>
  </conditionalFormatting>
  <conditionalFormatting sqref="F359">
    <cfRule type="cellIs" dxfId="135" priority="207" operator="equal">
      <formula>0</formula>
    </cfRule>
  </conditionalFormatting>
  <conditionalFormatting sqref="F360">
    <cfRule type="cellIs" dxfId="134" priority="206" operator="equal">
      <formula>0</formula>
    </cfRule>
  </conditionalFormatting>
  <conditionalFormatting sqref="F361">
    <cfRule type="cellIs" dxfId="133" priority="205" operator="equal">
      <formula>0</formula>
    </cfRule>
  </conditionalFormatting>
  <conditionalFormatting sqref="F362">
    <cfRule type="cellIs" dxfId="132" priority="204" operator="equal">
      <formula>0</formula>
    </cfRule>
  </conditionalFormatting>
  <conditionalFormatting sqref="F363">
    <cfRule type="cellIs" dxfId="131" priority="203" operator="equal">
      <formula>0</formula>
    </cfRule>
  </conditionalFormatting>
  <conditionalFormatting sqref="F364">
    <cfRule type="cellIs" dxfId="130" priority="202" operator="equal">
      <formula>0</formula>
    </cfRule>
  </conditionalFormatting>
  <conditionalFormatting sqref="F365">
    <cfRule type="cellIs" dxfId="129" priority="201" operator="equal">
      <formula>0</formula>
    </cfRule>
  </conditionalFormatting>
  <conditionalFormatting sqref="F367">
    <cfRule type="cellIs" dxfId="128" priority="200" operator="equal">
      <formula>0</formula>
    </cfRule>
  </conditionalFormatting>
  <conditionalFormatting sqref="F32">
    <cfRule type="cellIs" dxfId="127" priority="199" operator="equal">
      <formula>0</formula>
    </cfRule>
  </conditionalFormatting>
  <conditionalFormatting sqref="F366">
    <cfRule type="cellIs" dxfId="126" priority="198" operator="equal">
      <formula>0</formula>
    </cfRule>
  </conditionalFormatting>
  <conditionalFormatting sqref="F144">
    <cfRule type="cellIs" dxfId="125" priority="197" operator="equal">
      <formula>0</formula>
    </cfRule>
  </conditionalFormatting>
  <conditionalFormatting sqref="G21">
    <cfRule type="cellIs" dxfId="124" priority="196" operator="equal">
      <formula>0</formula>
    </cfRule>
  </conditionalFormatting>
  <conditionalFormatting sqref="G83">
    <cfRule type="cellIs" dxfId="123" priority="195" operator="equal">
      <formula>0</formula>
    </cfRule>
  </conditionalFormatting>
  <conditionalFormatting sqref="G84">
    <cfRule type="cellIs" dxfId="122" priority="194" operator="equal">
      <formula>0</formula>
    </cfRule>
  </conditionalFormatting>
  <conditionalFormatting sqref="G86">
    <cfRule type="cellIs" dxfId="121" priority="193" operator="equal">
      <formula>0</formula>
    </cfRule>
  </conditionalFormatting>
  <conditionalFormatting sqref="G88">
    <cfRule type="cellIs" dxfId="120" priority="192" operator="equal">
      <formula>0</formula>
    </cfRule>
  </conditionalFormatting>
  <conditionalFormatting sqref="G89:G91">
    <cfRule type="cellIs" dxfId="119" priority="191" operator="equal">
      <formula>0</formula>
    </cfRule>
  </conditionalFormatting>
  <conditionalFormatting sqref="G95">
    <cfRule type="cellIs" dxfId="118" priority="190" operator="equal">
      <formula>0</formula>
    </cfRule>
  </conditionalFormatting>
  <conditionalFormatting sqref="G100">
    <cfRule type="cellIs" dxfId="117" priority="189" operator="equal">
      <formula>0</formula>
    </cfRule>
  </conditionalFormatting>
  <conditionalFormatting sqref="G102">
    <cfRule type="cellIs" dxfId="116" priority="188" operator="equal">
      <formula>0</formula>
    </cfRule>
  </conditionalFormatting>
  <conditionalFormatting sqref="G104">
    <cfRule type="cellIs" dxfId="115" priority="187" operator="equal">
      <formula>0</formula>
    </cfRule>
  </conditionalFormatting>
  <conditionalFormatting sqref="G105">
    <cfRule type="cellIs" dxfId="114" priority="186" operator="equal">
      <formula>0</formula>
    </cfRule>
  </conditionalFormatting>
  <conditionalFormatting sqref="G147 J147:N147">
    <cfRule type="cellIs" dxfId="113" priority="184" operator="equal">
      <formula>0</formula>
    </cfRule>
  </conditionalFormatting>
  <conditionalFormatting sqref="G156">
    <cfRule type="cellIs" dxfId="112" priority="183" operator="equal">
      <formula>0</formula>
    </cfRule>
  </conditionalFormatting>
  <conditionalFormatting sqref="G162">
    <cfRule type="cellIs" dxfId="111" priority="181" operator="equal">
      <formula>0</formula>
    </cfRule>
  </conditionalFormatting>
  <conditionalFormatting sqref="G164">
    <cfRule type="cellIs" dxfId="110" priority="180" operator="equal">
      <formula>0</formula>
    </cfRule>
  </conditionalFormatting>
  <conditionalFormatting sqref="G166">
    <cfRule type="cellIs" dxfId="109" priority="178" operator="equal">
      <formula>0</formula>
    </cfRule>
  </conditionalFormatting>
  <conditionalFormatting sqref="G167:G170">
    <cfRule type="cellIs" dxfId="108" priority="177" operator="equal">
      <formula>0</formula>
    </cfRule>
  </conditionalFormatting>
  <conditionalFormatting sqref="G182">
    <cfRule type="cellIs" dxfId="107" priority="176" operator="equal">
      <formula>0</formula>
    </cfRule>
  </conditionalFormatting>
  <conditionalFormatting sqref="G188">
    <cfRule type="cellIs" dxfId="106" priority="175" operator="equal">
      <formula>0</formula>
    </cfRule>
  </conditionalFormatting>
  <conditionalFormatting sqref="G189">
    <cfRule type="cellIs" dxfId="105" priority="174" operator="equal">
      <formula>0</formula>
    </cfRule>
  </conditionalFormatting>
  <conditionalFormatting sqref="G192">
    <cfRule type="cellIs" dxfId="104" priority="173" operator="equal">
      <formula>0</formula>
    </cfRule>
  </conditionalFormatting>
  <conditionalFormatting sqref="G207">
    <cfRule type="cellIs" dxfId="103" priority="172" operator="equal">
      <formula>0</formula>
    </cfRule>
  </conditionalFormatting>
  <conditionalFormatting sqref="G210">
    <cfRule type="cellIs" dxfId="102" priority="171" operator="equal">
      <formula>0</formula>
    </cfRule>
  </conditionalFormatting>
  <conditionalFormatting sqref="G234">
    <cfRule type="cellIs" dxfId="101" priority="170" operator="equal">
      <formula>0</formula>
    </cfRule>
  </conditionalFormatting>
  <conditionalFormatting sqref="G263">
    <cfRule type="cellIs" dxfId="100" priority="169" operator="equal">
      <formula>0</formula>
    </cfRule>
  </conditionalFormatting>
  <conditionalFormatting sqref="G271">
    <cfRule type="cellIs" dxfId="99" priority="168" operator="equal">
      <formula>0</formula>
    </cfRule>
  </conditionalFormatting>
  <conditionalFormatting sqref="G302">
    <cfRule type="cellIs" dxfId="98" priority="166" operator="equal">
      <formula>0</formula>
    </cfRule>
  </conditionalFormatting>
  <conditionalFormatting sqref="G306">
    <cfRule type="cellIs" dxfId="97" priority="165" operator="equal">
      <formula>0</formula>
    </cfRule>
  </conditionalFormatting>
  <conditionalFormatting sqref="F334">
    <cfRule type="cellIs" dxfId="96" priority="164" operator="equal">
      <formula>0</formula>
    </cfRule>
  </conditionalFormatting>
  <conditionalFormatting sqref="G352:G353">
    <cfRule type="cellIs" dxfId="95" priority="163" operator="equal">
      <formula>0</formula>
    </cfRule>
  </conditionalFormatting>
  <conditionalFormatting sqref="G351">
    <cfRule type="cellIs" dxfId="94" priority="162" operator="equal">
      <formula>0</formula>
    </cfRule>
  </conditionalFormatting>
  <conditionalFormatting sqref="G364">
    <cfRule type="cellIs" dxfId="93" priority="161" operator="equal">
      <formula>0</formula>
    </cfRule>
  </conditionalFormatting>
  <conditionalFormatting sqref="F284:F285">
    <cfRule type="cellIs" dxfId="92" priority="160" operator="equal">
      <formula>0</formula>
    </cfRule>
  </conditionalFormatting>
  <conditionalFormatting sqref="G284:G285 J284:N285">
    <cfRule type="cellIs" dxfId="91" priority="159" operator="equal">
      <formula>0</formula>
    </cfRule>
  </conditionalFormatting>
  <conditionalFormatting sqref="G150:G151 G154">
    <cfRule type="cellIs" dxfId="90" priority="158" operator="equal">
      <formula>0</formula>
    </cfRule>
  </conditionalFormatting>
  <conditionalFormatting sqref="J151:N151 J154:N154">
    <cfRule type="cellIs" dxfId="89" priority="155" operator="equal">
      <formula>0</formula>
    </cfRule>
  </conditionalFormatting>
  <conditionalFormatting sqref="F146">
    <cfRule type="cellIs" dxfId="88" priority="154" operator="equal">
      <formula>0</formula>
    </cfRule>
  </conditionalFormatting>
  <conditionalFormatting sqref="C39">
    <cfRule type="cellIs" dxfId="87" priority="128" operator="equal">
      <formula>0</formula>
    </cfRule>
  </conditionalFormatting>
  <conditionalFormatting sqref="D39">
    <cfRule type="cellIs" dxfId="86" priority="127" operator="equal">
      <formula>0</formula>
    </cfRule>
  </conditionalFormatting>
  <conditionalFormatting sqref="E39">
    <cfRule type="cellIs" dxfId="85" priority="126" operator="equal">
      <formula>0</formula>
    </cfRule>
  </conditionalFormatting>
  <conditionalFormatting sqref="F39">
    <cfRule type="cellIs" dxfId="84" priority="125" operator="equal">
      <formula>0</formula>
    </cfRule>
  </conditionalFormatting>
  <conditionalFormatting sqref="C152">
    <cfRule type="cellIs" dxfId="83" priority="86" operator="equal">
      <formula>0</formula>
    </cfRule>
  </conditionalFormatting>
  <conditionalFormatting sqref="D152">
    <cfRule type="cellIs" dxfId="82" priority="85" operator="equal">
      <formula>0</formula>
    </cfRule>
  </conditionalFormatting>
  <conditionalFormatting sqref="E152">
    <cfRule type="cellIs" dxfId="81" priority="84" operator="equal">
      <formula>0</formula>
    </cfRule>
  </conditionalFormatting>
  <conditionalFormatting sqref="F152">
    <cfRule type="cellIs" dxfId="80" priority="83" operator="equal">
      <formula>0</formula>
    </cfRule>
  </conditionalFormatting>
  <conditionalFormatting sqref="G152">
    <cfRule type="cellIs" dxfId="79" priority="82" operator="equal">
      <formula>0</formula>
    </cfRule>
  </conditionalFormatting>
  <conditionalFormatting sqref="J152:N153">
    <cfRule type="cellIs" dxfId="78" priority="81" operator="equal">
      <formula>0</formula>
    </cfRule>
  </conditionalFormatting>
  <conditionalFormatting sqref="I86">
    <cfRule type="cellIs" dxfId="77" priority="75" operator="equal">
      <formula>0</formula>
    </cfRule>
  </conditionalFormatting>
  <conditionalFormatting sqref="I100">
    <cfRule type="cellIs" dxfId="76" priority="71" operator="equal">
      <formula>0</formula>
    </cfRule>
  </conditionalFormatting>
  <conditionalFormatting sqref="I102">
    <cfRule type="cellIs" dxfId="75" priority="70" operator="equal">
      <formula>0</formula>
    </cfRule>
  </conditionalFormatting>
  <conditionalFormatting sqref="I104">
    <cfRule type="cellIs" dxfId="74" priority="69" operator="equal">
      <formula>0</formula>
    </cfRule>
  </conditionalFormatting>
  <conditionalFormatting sqref="I105">
    <cfRule type="cellIs" dxfId="73" priority="68" operator="equal">
      <formula>0</formula>
    </cfRule>
  </conditionalFormatting>
  <conditionalFormatting sqref="I147">
    <cfRule type="cellIs" dxfId="72" priority="67" operator="equal">
      <formula>0</formula>
    </cfRule>
  </conditionalFormatting>
  <conditionalFormatting sqref="I156">
    <cfRule type="cellIs" dxfId="71" priority="66" operator="equal">
      <formula>0</formula>
    </cfRule>
  </conditionalFormatting>
  <conditionalFormatting sqref="I162">
    <cfRule type="cellIs" dxfId="70" priority="65" operator="equal">
      <formula>0</formula>
    </cfRule>
  </conditionalFormatting>
  <conditionalFormatting sqref="I164">
    <cfRule type="cellIs" dxfId="69" priority="64" operator="equal">
      <formula>0</formula>
    </cfRule>
  </conditionalFormatting>
  <conditionalFormatting sqref="I166">
    <cfRule type="cellIs" dxfId="68" priority="63" operator="equal">
      <formula>0</formula>
    </cfRule>
  </conditionalFormatting>
  <conditionalFormatting sqref="I167:I170">
    <cfRule type="cellIs" dxfId="67" priority="62" operator="equal">
      <formula>0</formula>
    </cfRule>
  </conditionalFormatting>
  <conditionalFormatting sqref="I182">
    <cfRule type="cellIs" dxfId="66" priority="61" operator="equal">
      <formula>0</formula>
    </cfRule>
  </conditionalFormatting>
  <conditionalFormatting sqref="I188">
    <cfRule type="cellIs" dxfId="65" priority="60" operator="equal">
      <formula>0</formula>
    </cfRule>
  </conditionalFormatting>
  <conditionalFormatting sqref="I189">
    <cfRule type="cellIs" dxfId="64" priority="59" operator="equal">
      <formula>0</formula>
    </cfRule>
  </conditionalFormatting>
  <conditionalFormatting sqref="I192">
    <cfRule type="cellIs" dxfId="63" priority="58" operator="equal">
      <formula>0</formula>
    </cfRule>
  </conditionalFormatting>
  <conditionalFormatting sqref="I207">
    <cfRule type="cellIs" dxfId="62" priority="57" operator="equal">
      <formula>0</formula>
    </cfRule>
  </conditionalFormatting>
  <conditionalFormatting sqref="I210">
    <cfRule type="cellIs" dxfId="61" priority="56" operator="equal">
      <formula>0</formula>
    </cfRule>
  </conditionalFormatting>
  <conditionalFormatting sqref="I263">
    <cfRule type="cellIs" dxfId="60" priority="54" operator="equal">
      <formula>0</formula>
    </cfRule>
  </conditionalFormatting>
  <conditionalFormatting sqref="I271">
    <cfRule type="cellIs" dxfId="59" priority="53" operator="equal">
      <formula>0</formula>
    </cfRule>
  </conditionalFormatting>
  <conditionalFormatting sqref="I302">
    <cfRule type="cellIs" dxfId="58" priority="52" operator="equal">
      <formula>0</formula>
    </cfRule>
  </conditionalFormatting>
  <conditionalFormatting sqref="I306">
    <cfRule type="cellIs" dxfId="57" priority="51" operator="equal">
      <formula>0</formula>
    </cfRule>
  </conditionalFormatting>
  <conditionalFormatting sqref="I305">
    <cfRule type="cellIs" dxfId="56" priority="79" operator="equal">
      <formula>0</formula>
    </cfRule>
  </conditionalFormatting>
  <conditionalFormatting sqref="I21">
    <cfRule type="cellIs" dxfId="55" priority="78" operator="equal">
      <formula>0</formula>
    </cfRule>
  </conditionalFormatting>
  <conditionalFormatting sqref="I83">
    <cfRule type="cellIs" dxfId="54" priority="77" operator="equal">
      <formula>0</formula>
    </cfRule>
  </conditionalFormatting>
  <conditionalFormatting sqref="I84">
    <cfRule type="cellIs" dxfId="53" priority="76" operator="equal">
      <formula>0</formula>
    </cfRule>
  </conditionalFormatting>
  <conditionalFormatting sqref="I88">
    <cfRule type="cellIs" dxfId="52" priority="74" operator="equal">
      <formula>0</formula>
    </cfRule>
  </conditionalFormatting>
  <conditionalFormatting sqref="I89:I91">
    <cfRule type="cellIs" dxfId="51" priority="73" operator="equal">
      <formula>0</formula>
    </cfRule>
  </conditionalFormatting>
  <conditionalFormatting sqref="I95">
    <cfRule type="cellIs" dxfId="50" priority="72" operator="equal">
      <formula>0</formula>
    </cfRule>
  </conditionalFormatting>
  <conditionalFormatting sqref="I234">
    <cfRule type="cellIs" dxfId="49" priority="55" operator="equal">
      <formula>0</formula>
    </cfRule>
  </conditionalFormatting>
  <conditionalFormatting sqref="I352:I353">
    <cfRule type="cellIs" dxfId="48" priority="50" operator="equal">
      <formula>0</formula>
    </cfRule>
  </conditionalFormatting>
  <conditionalFormatting sqref="I351">
    <cfRule type="cellIs" dxfId="47" priority="49" operator="equal">
      <formula>0</formula>
    </cfRule>
  </conditionalFormatting>
  <conditionalFormatting sqref="I364">
    <cfRule type="cellIs" dxfId="46" priority="48" operator="equal">
      <formula>0</formula>
    </cfRule>
  </conditionalFormatting>
  <conditionalFormatting sqref="I284:I285">
    <cfRule type="cellIs" dxfId="45" priority="47" operator="equal">
      <formula>0</formula>
    </cfRule>
  </conditionalFormatting>
  <conditionalFormatting sqref="I150:I151 I154">
    <cfRule type="cellIs" dxfId="44" priority="46" operator="equal">
      <formula>0</formula>
    </cfRule>
  </conditionalFormatting>
  <conditionalFormatting sqref="I152:I153">
    <cfRule type="cellIs" dxfId="43" priority="45" operator="equal">
      <formula>0</formula>
    </cfRule>
  </conditionalFormatting>
  <conditionalFormatting sqref="H305">
    <cfRule type="cellIs" dxfId="42" priority="44" operator="equal">
      <formula>0</formula>
    </cfRule>
  </conditionalFormatting>
  <conditionalFormatting sqref="H21">
    <cfRule type="cellIs" dxfId="41" priority="43" operator="equal">
      <formula>0</formula>
    </cfRule>
  </conditionalFormatting>
  <conditionalFormatting sqref="H83">
    <cfRule type="cellIs" dxfId="40" priority="42" operator="equal">
      <formula>0</formula>
    </cfRule>
  </conditionalFormatting>
  <conditionalFormatting sqref="H84">
    <cfRule type="cellIs" dxfId="39" priority="41" operator="equal">
      <formula>0</formula>
    </cfRule>
  </conditionalFormatting>
  <conditionalFormatting sqref="H86">
    <cfRule type="cellIs" dxfId="38" priority="40" operator="equal">
      <formula>0</formula>
    </cfRule>
  </conditionalFormatting>
  <conditionalFormatting sqref="H88">
    <cfRule type="cellIs" dxfId="37" priority="39" operator="equal">
      <formula>0</formula>
    </cfRule>
  </conditionalFormatting>
  <conditionalFormatting sqref="H89:H91">
    <cfRule type="cellIs" dxfId="36" priority="38" operator="equal">
      <formula>0</formula>
    </cfRule>
  </conditionalFormatting>
  <conditionalFormatting sqref="H95">
    <cfRule type="cellIs" dxfId="35" priority="37" operator="equal">
      <formula>0</formula>
    </cfRule>
  </conditionalFormatting>
  <conditionalFormatting sqref="H100">
    <cfRule type="cellIs" dxfId="34" priority="36" operator="equal">
      <formula>0</formula>
    </cfRule>
  </conditionalFormatting>
  <conditionalFormatting sqref="H102">
    <cfRule type="cellIs" dxfId="33" priority="35" operator="equal">
      <formula>0</formula>
    </cfRule>
  </conditionalFormatting>
  <conditionalFormatting sqref="H104">
    <cfRule type="cellIs" dxfId="32" priority="34" operator="equal">
      <formula>0</formula>
    </cfRule>
  </conditionalFormatting>
  <conditionalFormatting sqref="H105">
    <cfRule type="cellIs" dxfId="31" priority="33" operator="equal">
      <formula>0</formula>
    </cfRule>
  </conditionalFormatting>
  <conditionalFormatting sqref="H147">
    <cfRule type="cellIs" dxfId="30" priority="32" operator="equal">
      <formula>0</formula>
    </cfRule>
  </conditionalFormatting>
  <conditionalFormatting sqref="H156">
    <cfRule type="cellIs" dxfId="29" priority="31" operator="equal">
      <formula>0</formula>
    </cfRule>
  </conditionalFormatting>
  <conditionalFormatting sqref="H162">
    <cfRule type="cellIs" dxfId="28" priority="30" operator="equal">
      <formula>0</formula>
    </cfRule>
  </conditionalFormatting>
  <conditionalFormatting sqref="H164">
    <cfRule type="cellIs" dxfId="27" priority="29" operator="equal">
      <formula>0</formula>
    </cfRule>
  </conditionalFormatting>
  <conditionalFormatting sqref="H166">
    <cfRule type="cellIs" dxfId="26" priority="28" operator="equal">
      <formula>0</formula>
    </cfRule>
  </conditionalFormatting>
  <conditionalFormatting sqref="H167:H170">
    <cfRule type="cellIs" dxfId="25" priority="27" operator="equal">
      <formula>0</formula>
    </cfRule>
  </conditionalFormatting>
  <conditionalFormatting sqref="H182">
    <cfRule type="cellIs" dxfId="24" priority="26" operator="equal">
      <formula>0</formula>
    </cfRule>
  </conditionalFormatting>
  <conditionalFormatting sqref="H188">
    <cfRule type="cellIs" dxfId="23" priority="25" operator="equal">
      <formula>0</formula>
    </cfRule>
  </conditionalFormatting>
  <conditionalFormatting sqref="H189">
    <cfRule type="cellIs" dxfId="22" priority="24" operator="equal">
      <formula>0</formula>
    </cfRule>
  </conditionalFormatting>
  <conditionalFormatting sqref="H192">
    <cfRule type="cellIs" dxfId="21" priority="23" operator="equal">
      <formula>0</formula>
    </cfRule>
  </conditionalFormatting>
  <conditionalFormatting sqref="H207">
    <cfRule type="cellIs" dxfId="20" priority="22" operator="equal">
      <formula>0</formula>
    </cfRule>
  </conditionalFormatting>
  <conditionalFormatting sqref="H210">
    <cfRule type="cellIs" dxfId="19" priority="21" operator="equal">
      <formula>0</formula>
    </cfRule>
  </conditionalFormatting>
  <conditionalFormatting sqref="H234">
    <cfRule type="cellIs" dxfId="18" priority="20" operator="equal">
      <formula>0</formula>
    </cfRule>
  </conditionalFormatting>
  <conditionalFormatting sqref="H263">
    <cfRule type="cellIs" dxfId="17" priority="19" operator="equal">
      <formula>0</formula>
    </cfRule>
  </conditionalFormatting>
  <conditionalFormatting sqref="H271">
    <cfRule type="cellIs" dxfId="16" priority="18" operator="equal">
      <formula>0</formula>
    </cfRule>
  </conditionalFormatting>
  <conditionalFormatting sqref="H302">
    <cfRule type="cellIs" dxfId="15" priority="17" operator="equal">
      <formula>0</formula>
    </cfRule>
  </conditionalFormatting>
  <conditionalFormatting sqref="H306">
    <cfRule type="cellIs" dxfId="14" priority="16" operator="equal">
      <formula>0</formula>
    </cfRule>
  </conditionalFormatting>
  <conditionalFormatting sqref="H352:H353">
    <cfRule type="cellIs" dxfId="13" priority="15" operator="equal">
      <formula>0</formula>
    </cfRule>
  </conditionalFormatting>
  <conditionalFormatting sqref="H351">
    <cfRule type="cellIs" dxfId="12" priority="14" operator="equal">
      <formula>0</formula>
    </cfRule>
  </conditionalFormatting>
  <conditionalFormatting sqref="H364">
    <cfRule type="cellIs" dxfId="11" priority="13" operator="equal">
      <formula>0</formula>
    </cfRule>
  </conditionalFormatting>
  <conditionalFormatting sqref="H284:H285">
    <cfRule type="cellIs" dxfId="10" priority="12" operator="equal">
      <formula>0</formula>
    </cfRule>
  </conditionalFormatting>
  <conditionalFormatting sqref="H150:H151 H154">
    <cfRule type="cellIs" dxfId="9" priority="11" operator="equal">
      <formula>0</formula>
    </cfRule>
  </conditionalFormatting>
  <conditionalFormatting sqref="H152">
    <cfRule type="cellIs" dxfId="8" priority="10" operator="equal">
      <formula>0</formula>
    </cfRule>
  </conditionalFormatting>
  <conditionalFormatting sqref="J170">
    <cfRule type="cellIs" dxfId="7" priority="9" operator="equal">
      <formula>0</formula>
    </cfRule>
  </conditionalFormatting>
  <conditionalFormatting sqref="C153">
    <cfRule type="cellIs" dxfId="6" priority="8" operator="equal">
      <formula>0</formula>
    </cfRule>
  </conditionalFormatting>
  <conditionalFormatting sqref="D153">
    <cfRule type="cellIs" dxfId="5" priority="7" operator="equal">
      <formula>0</formula>
    </cfRule>
  </conditionalFormatting>
  <conditionalFormatting sqref="E153">
    <cfRule type="cellIs" dxfId="4" priority="6" operator="equal">
      <formula>0</formula>
    </cfRule>
  </conditionalFormatting>
  <conditionalFormatting sqref="F153">
    <cfRule type="cellIs" dxfId="3" priority="5" operator="equal">
      <formula>0</formula>
    </cfRule>
  </conditionalFormatting>
  <conditionalFormatting sqref="G153">
    <cfRule type="cellIs" dxfId="2" priority="4" operator="equal">
      <formula>0</formula>
    </cfRule>
  </conditionalFormatting>
  <conditionalFormatting sqref="H153">
    <cfRule type="cellIs" dxfId="1" priority="3" operator="equal">
      <formula>0</formula>
    </cfRule>
  </conditionalFormatting>
  <conditionalFormatting sqref="K170">
    <cfRule type="cellIs" dxfId="0" priority="2" operator="equal">
      <formula>0</formula>
    </cfRule>
  </conditionalFormatting>
  <printOptions horizontalCentered="1"/>
  <pageMargins left="0.19685039370078741" right="0.19685039370078741" top="0.43307086614173229" bottom="0.39370078740157483" header="0.35433070866141736" footer="0.19685039370078741"/>
  <pageSetup paperSize="9" scale="58" fitToHeight="0" orientation="landscape" r:id="rId1"/>
  <headerFooter alignWithMargins="0">
    <oddFooter>&amp;C&amp;"-,Regular"Página &amp;P de &amp;N</oddFooter>
  </headerFooter>
  <ignoredErrors>
    <ignoredError sqref="C8:O8 O121 O81:O82 O258:O259 C222:O222 C332:O332 C73:O74 C201:O201 C287:O288 O369:O371 D126:G126 C299:H299 D59:H59 C323:O325 C330:N331 C327:O329 C372:O372 C368:N368 C245:O245 C227:N227 C342:N342 C252:N252 C348:O349 C292:N292 C124:G124 C140:N140 C272:N272 O277 O352 C216:N216 O182:O183 O77 O179 O247 O291 C294:N294 C318:O321 O180:O181 O128 O307 O143 O76 O175 O228:O229 O262 O263 O264 O265 O266 O267 O268 O80 O119 O127 O217 O218 C347:N347 C246:G246 O246 O158 O306 O78 O75 O305 O83 D295:N295 C274:N274 C276:N276 O278 C317:M317 O317 C370:N371 C369:I369 L369:N369" unlockedFormula="1"/>
    <ignoredError sqref="O212 O206 O300 O303 H126:N126 O147:O148 C296:O296 O297:O298 C261:O261 O216 C304:O304 O292:O295 I299:O299 O272:O276 O252:O253 O248 O226:O227 O368 O330:O331 O341:O342 C326:O326 C322:O322 C126 H124:O124 O139:O140 C138:O138 O125:O126 O203 O289:O290 O255 O301:O302 O250" formula="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FL CX SINTÉTICO</vt:lpstr>
      <vt:lpstr>INGRESSOS</vt:lpstr>
      <vt:lpstr>DESEMBOLSO</vt:lpstr>
      <vt:lpstr>DESEMBOLSO!Area_de_impressao</vt:lpstr>
      <vt:lpstr>'FL CX SINTÉTICO'!Area_de_impressao</vt:lpstr>
      <vt:lpstr>INGRESSOS!Area_de_impressao</vt:lpstr>
      <vt:lpstr>DESEMBOLSO!Área_impressão_IM</vt:lpstr>
      <vt:lpstr>DESEMBOLSO!Titulos_de_impressao</vt:lpstr>
      <vt:lpstr>INGRESSOS!Titulos_de_impressao</vt:lpstr>
    </vt:vector>
  </TitlesOfParts>
  <Company>PRODAM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PRODAM</dc:creator>
  <cp:lastModifiedBy>Administrador</cp:lastModifiedBy>
  <cp:lastPrinted>2018-10-10T18:53:15Z</cp:lastPrinted>
  <dcterms:created xsi:type="dcterms:W3CDTF">2014-09-23T19:52:44Z</dcterms:created>
  <dcterms:modified xsi:type="dcterms:W3CDTF">2018-10-19T18:46:34Z</dcterms:modified>
</cp:coreProperties>
</file>