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Ativo Fixo\Hoteis Transamérica São Paulo\"/>
    </mc:Choice>
  </mc:AlternateContent>
  <xr:revisionPtr revIDLastSave="0" documentId="13_ncr:1_{24FDFE1F-101A-4418-A50E-31604E65D5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ulário Transferência" sheetId="32" r:id="rId1"/>
    <sheet name="Formulário Baixa" sheetId="33" r:id="rId2"/>
    <sheet name="Lista Suspensa" sheetId="29" r:id="rId3"/>
  </sheets>
  <definedNames>
    <definedName name="_xlnm._FilterDatabase" localSheetId="2" hidden="1">'Lista Suspensa'!$A$1:$I$39</definedName>
    <definedName name="_xlnm.Print_Area" localSheetId="1">'Formulário Baixa'!$B$2:$L$60</definedName>
    <definedName name="_xlnm.Print_Area" localSheetId="0">'Formulário Transferência'!$B$2:$L$60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33" l="1"/>
  <c r="K4" i="33"/>
  <c r="I17" i="32"/>
  <c r="E17" i="32"/>
  <c r="I15" i="32"/>
  <c r="H15" i="32"/>
  <c r="G15" i="32"/>
  <c r="E15" i="32"/>
  <c r="E13" i="32"/>
  <c r="K4" i="32"/>
</calcChain>
</file>

<file path=xl/sharedStrings.xml><?xml version="1.0" encoding="utf-8"?>
<sst xmlns="http://schemas.openxmlformats.org/spreadsheetml/2006/main" count="240" uniqueCount="174">
  <si>
    <t>DATA</t>
  </si>
  <si>
    <t>DOAÇÃO</t>
  </si>
  <si>
    <t>EMPRESA</t>
  </si>
  <si>
    <t>VENDA</t>
  </si>
  <si>
    <t>ENDEREÇO</t>
  </si>
  <si>
    <t>TRANSFERÊNCIA</t>
  </si>
  <si>
    <t>BAIRRO</t>
  </si>
  <si>
    <t>CIDADE</t>
  </si>
  <si>
    <t>ESTADO</t>
  </si>
  <si>
    <t>CEP</t>
  </si>
  <si>
    <t>FONE</t>
  </si>
  <si>
    <t>X</t>
  </si>
  <si>
    <t>DESCRIÇÃO</t>
  </si>
  <si>
    <t>TOTAL</t>
  </si>
  <si>
    <t>DIRETORIA:</t>
  </si>
  <si>
    <t>Quando tratar-se de transferência, não será necessário colher assinatura da Diretoria</t>
  </si>
  <si>
    <t>C.N.P.J. / C.P.F</t>
  </si>
  <si>
    <t>INSCRIÇÃO ESTADUAL / RG.</t>
  </si>
  <si>
    <t>Nº PATRIMÔNIO</t>
  </si>
  <si>
    <t>JUSTIFICATIVA / MOTIVO</t>
  </si>
  <si>
    <t>BA</t>
  </si>
  <si>
    <t>45690-000</t>
  </si>
  <si>
    <t>COMANDATUBA</t>
  </si>
  <si>
    <t>ILHA DE COMANDATUBA, S/N</t>
  </si>
  <si>
    <t>13.432.810/0001-69</t>
  </si>
  <si>
    <t>23.186.523-NO</t>
  </si>
  <si>
    <t>HOTEIS TRANSAMERICA NORDESTE LTDA.</t>
  </si>
  <si>
    <t>HOTEIS TRANSAMERICA SÃO PAULO LTDA.</t>
  </si>
  <si>
    <t>TRANSAMERICA COMERCIAL DE SERVIÇOS</t>
  </si>
  <si>
    <t>TADVANCE</t>
  </si>
  <si>
    <t>TBARRA</t>
  </si>
  <si>
    <t>TBATEL</t>
  </si>
  <si>
    <t>TBCLASS</t>
  </si>
  <si>
    <t>TCENTURY</t>
  </si>
  <si>
    <t>TCONGONH</t>
  </si>
  <si>
    <t>TCUIABA</t>
  </si>
  <si>
    <t>TFIRST</t>
  </si>
  <si>
    <t>TFLIMA</t>
  </si>
  <si>
    <t>TGUARUJA</t>
  </si>
  <si>
    <t>THIGIENO</t>
  </si>
  <si>
    <t>TIPLAZA</t>
  </si>
  <si>
    <t>TJUNDIAI</t>
  </si>
  <si>
    <t>TNACOES</t>
  </si>
  <si>
    <t>TOPERAF</t>
  </si>
  <si>
    <t>TPARADISE</t>
  </si>
  <si>
    <t>TPERDIZES</t>
  </si>
  <si>
    <t>TRPRETO</t>
  </si>
  <si>
    <t>TSPECIAL</t>
  </si>
  <si>
    <t>TVPLACE</t>
  </si>
  <si>
    <t>ÁGUAS PRATA</t>
  </si>
  <si>
    <t>LA BASQUE</t>
  </si>
  <si>
    <t>SOUBACH</t>
  </si>
  <si>
    <t>TRANSAMERICA EXPO CENTER</t>
  </si>
  <si>
    <t>RADIO TRANSAMERICA PRODUÇÃO (01)</t>
  </si>
  <si>
    <t>RADIO TRANSAMERICA SP (02)</t>
  </si>
  <si>
    <t>RADIO TRANSAMERICA CURITIBA (04)</t>
  </si>
  <si>
    <t>RADIO TRANSAMERICA BRASILIA (05)</t>
  </si>
  <si>
    <t>RADIO TRANSAMERICA BAHIA (06)</t>
  </si>
  <si>
    <t>RADIO TRANSAMERICA RECIFE (07)</t>
  </si>
  <si>
    <t>RADIO TR LIGHT CURITIBA (08)</t>
  </si>
  <si>
    <t>RADIO TR SCALA BELO (09)</t>
  </si>
  <si>
    <t>RADIO TELEVISÃO TRANSAMERICA (10)</t>
  </si>
  <si>
    <t>RADIO EXCLUSIVA PRODUÇÕES (11)</t>
  </si>
  <si>
    <t>CNPJ</t>
  </si>
  <si>
    <t>UMA</t>
  </si>
  <si>
    <t>AV DAS NAÇÕES UNIDAS, 18591</t>
  </si>
  <si>
    <t>VILA ALMEIDA</t>
  </si>
  <si>
    <t>SP</t>
  </si>
  <si>
    <t>04795-100</t>
  </si>
  <si>
    <t>43.212.943/0001-90</t>
  </si>
  <si>
    <t>N/A</t>
  </si>
  <si>
    <t>AV DAS NAÇÕES UNIDAS, 18591 PARTE</t>
  </si>
  <si>
    <t>56.548.779/0001-39</t>
  </si>
  <si>
    <t>AV DR MARIO VILLAS BOAS RODRIGUES, 387</t>
  </si>
  <si>
    <t>SANTO AMARO</t>
  </si>
  <si>
    <t>04757-020</t>
  </si>
  <si>
    <t>55.257.059/0001-51</t>
  </si>
  <si>
    <t>TEATRO ALFA - INSTITUTO ALFA DE CULTURA</t>
  </si>
  <si>
    <t>RUA BENTO BRANCO DE ANDRADE FILHO, 722</t>
  </si>
  <si>
    <t>JARDIM DOM BOSCO</t>
  </si>
  <si>
    <t>04757-000</t>
  </si>
  <si>
    <t>58.802.919/0002-60</t>
  </si>
  <si>
    <t>ALTO DE PINHEIROS</t>
  </si>
  <si>
    <t>05468-902</t>
  </si>
  <si>
    <t>44.060.192/0001-05</t>
  </si>
  <si>
    <t>RUA PIO XI, 1587</t>
  </si>
  <si>
    <t>TRAVESSA PEDRO GAMA, 28</t>
  </si>
  <si>
    <t>FEDERAÇÃO</t>
  </si>
  <si>
    <t>SALVADOR</t>
  </si>
  <si>
    <t>40231-020</t>
  </si>
  <si>
    <t>46.061.009/0001-40</t>
  </si>
  <si>
    <t>RUA AMAURI LANGE SILVERIO, 81</t>
  </si>
  <si>
    <t>PILARZINHO</t>
  </si>
  <si>
    <t>CTB</t>
  </si>
  <si>
    <t>CURITIBA</t>
  </si>
  <si>
    <t>82120-000</t>
  </si>
  <si>
    <t>76.012.145/0001-74</t>
  </si>
  <si>
    <t>RUA MARQUES DO PARANA, 266</t>
  </si>
  <si>
    <t>ESPINHEIRO</t>
  </si>
  <si>
    <t>RECIFE</t>
  </si>
  <si>
    <t>PE</t>
  </si>
  <si>
    <t>52021-050</t>
  </si>
  <si>
    <t>09.949.314/0001-00</t>
  </si>
  <si>
    <t>RUA MARECHAL DEODORO, 305</t>
  </si>
  <si>
    <t>FLORESTA</t>
  </si>
  <si>
    <t>BELO HORIZONTE</t>
  </si>
  <si>
    <t>MG</t>
  </si>
  <si>
    <t>30150-110</t>
  </si>
  <si>
    <t>20.480.448/0001-67</t>
  </si>
  <si>
    <t>RUA JOSEFINA GORI FIORANI, 218</t>
  </si>
  <si>
    <t>FAZENDA SANTA CANDIDA</t>
  </si>
  <si>
    <t>CAMPINAS</t>
  </si>
  <si>
    <t>13090-150</t>
  </si>
  <si>
    <t>44.930.204/0001-05</t>
  </si>
  <si>
    <t>FAZENDA SANTA ROSA, S/N</t>
  </si>
  <si>
    <t>CAMPOS NOVOS DA CUNHA</t>
  </si>
  <si>
    <t>CUNHA</t>
  </si>
  <si>
    <t>12530-000</t>
  </si>
  <si>
    <t>60.344.173/0007-44</t>
  </si>
  <si>
    <t>RUA VER ANTONIO RODRIGUES DA ROS, 9043</t>
  </si>
  <si>
    <t>SOCORRO</t>
  </si>
  <si>
    <t>PORTAO</t>
  </si>
  <si>
    <t>RS</t>
  </si>
  <si>
    <t>93180-000</t>
  </si>
  <si>
    <t>93.062.941/0001-30</t>
  </si>
  <si>
    <t>DE (departamento)</t>
  </si>
  <si>
    <t>PARA (departamento)</t>
  </si>
  <si>
    <t>SUCATA</t>
  </si>
  <si>
    <t>EMPRESA DESTINATARIA</t>
  </si>
  <si>
    <t>DE - EMPRESA</t>
  </si>
  <si>
    <t>PARA - DEPARTAMENTO</t>
  </si>
  <si>
    <t>CSC ALFA - CONTABILIDADE</t>
  </si>
  <si>
    <t>FORMULÁRIO DE TRANSFERENCIA INTERNA ATIVO IMOBILIZADO</t>
  </si>
  <si>
    <t>FORMULÁRIO DE BAIXA ATIVO IMOBILIZADO</t>
  </si>
  <si>
    <t>VALOR</t>
  </si>
  <si>
    <t xml:space="preserve">             GERENTE DA ÁREA SOLICITANTE</t>
  </si>
  <si>
    <t xml:space="preserve">      RESP ATIVO FIXO LOCAL:</t>
  </si>
  <si>
    <t xml:space="preserve">                       SOLICITANTE:</t>
  </si>
  <si>
    <t xml:space="preserve">           SOLICITANTE:</t>
  </si>
  <si>
    <t xml:space="preserve">  GERENTE DA ÁREA SOLICITANTE</t>
  </si>
  <si>
    <t>81.670.085/0001-17</t>
  </si>
  <si>
    <t>90550981-04</t>
  </si>
  <si>
    <t>00.358.614/0001-40</t>
  </si>
  <si>
    <t>7408469001-50</t>
  </si>
  <si>
    <t>48.788.145/0001-25</t>
  </si>
  <si>
    <t>SRTVN Q.701 Lote B s/n Prédio. Transamérica – Asa Norte</t>
  </si>
  <si>
    <t>BRASILIA</t>
  </si>
  <si>
    <t>DF</t>
  </si>
  <si>
    <t>70719-914</t>
  </si>
  <si>
    <t>RUA  ANDRE ZANETTI, 340</t>
  </si>
  <si>
    <t xml:space="preserve">  CURITIBA </t>
  </si>
  <si>
    <t>       PR</t>
  </si>
  <si>
    <t>   81.731.861.0001-41</t>
  </si>
  <si>
    <t>JARDIM MERCES</t>
  </si>
  <si>
    <t>81.907.834/0001-87</t>
  </si>
  <si>
    <t>80810-280                    </t>
  </si>
  <si>
    <t>56.548.779/0005-62</t>
  </si>
  <si>
    <t>56.548.779/0011-00</t>
  </si>
  <si>
    <t>56.548.779/0023-44</t>
  </si>
  <si>
    <t>56.548.779/0027-78</t>
  </si>
  <si>
    <t>56.548.779/0024-25</t>
  </si>
  <si>
    <t>56.548.779/0014-53</t>
  </si>
  <si>
    <t>56.548.779/0025-06</t>
  </si>
  <si>
    <t>56.548.779/0022-63</t>
  </si>
  <si>
    <t>56.548.779/0012-91</t>
  </si>
  <si>
    <t>23.266.379/0001-81</t>
  </si>
  <si>
    <t>56.548.779/0017-04</t>
  </si>
  <si>
    <t>56.548.779/0016-15</t>
  </si>
  <si>
    <t>56.548.779/0019-68</t>
  </si>
  <si>
    <t>56.548.779/0010-20</t>
  </si>
  <si>
    <t>26.578.681/0001-63</t>
  </si>
  <si>
    <t>56.548.779/0018-87</t>
  </si>
  <si>
    <t>23.266.383/0001-40</t>
  </si>
  <si>
    <t>56.548.779/0015-34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</si>
</sst>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&lt;=9999999]#\-####;\(#&quot;) &quot;###\-###0"/>
    <numFmt numFmtId="166" formatCode="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  <font>
      <b/>
      <sz val="11"/>
      <name val="Courier New"/>
      <family val="3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5"/>
      <name val="Courier New"/>
      <family val="3"/>
    </font>
    <font>
      <b/>
      <sz val="7"/>
      <name val="Courier New"/>
      <family val="3"/>
    </font>
    <font>
      <b/>
      <sz val="8"/>
      <name val="Courier New"/>
      <family val="3"/>
    </font>
    <font>
      <b/>
      <sz val="16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double">
        <color indexed="16"/>
      </left>
      <right/>
      <top style="double">
        <color indexed="16"/>
      </top>
      <bottom/>
      <diagonal/>
    </border>
    <border>
      <left/>
      <right/>
      <top style="double">
        <color indexed="16"/>
      </top>
      <bottom/>
      <diagonal/>
    </border>
    <border>
      <left/>
      <right style="double">
        <color indexed="16"/>
      </right>
      <top style="double">
        <color indexed="16"/>
      </top>
      <bottom/>
      <diagonal/>
    </border>
    <border>
      <left style="double">
        <color indexed="16"/>
      </left>
      <right/>
      <top/>
      <bottom/>
      <diagonal/>
    </border>
    <border>
      <left/>
      <right style="double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64"/>
      </bottom>
      <diagonal/>
    </border>
    <border>
      <left/>
      <right style="thin">
        <color indexed="16"/>
      </right>
      <top style="thin">
        <color indexed="16"/>
      </top>
      <bottom/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double">
        <color indexed="16"/>
      </left>
      <right/>
      <top/>
      <bottom style="double">
        <color indexed="16"/>
      </bottom>
      <diagonal/>
    </border>
    <border>
      <left/>
      <right/>
      <top/>
      <bottom style="double">
        <color indexed="16"/>
      </bottom>
      <diagonal/>
    </border>
    <border>
      <left/>
      <right style="double">
        <color indexed="16"/>
      </right>
      <top/>
      <bottom style="double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rgb="FFC00000"/>
      </right>
      <top/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indexed="16"/>
      </right>
      <top style="thin">
        <color rgb="FFC00000"/>
      </top>
      <bottom style="thin">
        <color rgb="FFC00000"/>
      </bottom>
      <diagonal/>
    </border>
    <border>
      <left style="thin">
        <color indexed="16"/>
      </left>
      <right/>
      <top style="thin">
        <color rgb="FFC00000"/>
      </top>
      <bottom style="thin">
        <color rgb="FFC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21" applyNumberFormat="0" applyFill="0" applyAlignment="0" applyProtection="0"/>
  </cellStyleXfs>
  <cellXfs count="97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2" borderId="4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2" borderId="8" xfId="0" applyFont="1" applyFill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locked="0" hidden="1"/>
    </xf>
    <xf numFmtId="0" fontId="2" fillId="2" borderId="13" xfId="0" applyFont="1" applyFill="1" applyBorder="1" applyAlignment="1" applyProtection="1">
      <alignment horizontal="center" vertical="center"/>
      <protection locked="0" hidden="1"/>
    </xf>
    <xf numFmtId="3" fontId="2" fillId="0" borderId="0" xfId="0" applyNumberFormat="1" applyFont="1" applyAlignment="1" applyProtection="1">
      <alignment vertical="center"/>
      <protection hidden="1"/>
    </xf>
    <xf numFmtId="166" fontId="2" fillId="0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 applyProtection="1">
      <alignment horizontal="center" vertical="top"/>
      <protection locked="0"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2" fillId="2" borderId="18" xfId="0" applyFont="1" applyFill="1" applyBorder="1" applyAlignment="1" applyProtection="1">
      <alignment vertical="center"/>
      <protection hidden="1"/>
    </xf>
    <xf numFmtId="0" fontId="2" fillId="2" borderId="19" xfId="0" applyFont="1" applyFill="1" applyBorder="1" applyAlignment="1" applyProtection="1">
      <alignment vertical="center"/>
      <protection hidden="1"/>
    </xf>
    <xf numFmtId="49" fontId="0" fillId="0" borderId="0" xfId="0" applyNumberFormat="1"/>
    <xf numFmtId="0" fontId="6" fillId="0" borderId="21" xfId="3"/>
    <xf numFmtId="0" fontId="7" fillId="0" borderId="0" xfId="0" applyFont="1" applyAlignment="1">
      <alignment vertical="center"/>
    </xf>
    <xf numFmtId="0" fontId="8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43" fontId="7" fillId="0" borderId="0" xfId="2" applyFont="1" applyAlignment="1">
      <alignment vertical="center"/>
    </xf>
    <xf numFmtId="0" fontId="10" fillId="2" borderId="0" xfId="0" applyFont="1" applyFill="1" applyBorder="1" applyAlignment="1" applyProtection="1">
      <alignment vertical="center"/>
      <protection hidden="1"/>
    </xf>
    <xf numFmtId="0" fontId="10" fillId="2" borderId="7" xfId="0" applyFont="1" applyFill="1" applyBorder="1" applyAlignment="1" applyProtection="1">
      <alignment vertical="center"/>
      <protection hidden="1"/>
    </xf>
    <xf numFmtId="0" fontId="10" fillId="2" borderId="11" xfId="0" applyFont="1" applyFill="1" applyBorder="1" applyAlignment="1" applyProtection="1">
      <alignment horizontal="center" vertical="center"/>
      <protection locked="0" hidden="1"/>
    </xf>
    <xf numFmtId="0" fontId="2" fillId="0" borderId="14" xfId="0" applyFont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hidden="1"/>
    </xf>
    <xf numFmtId="164" fontId="5" fillId="2" borderId="6" xfId="1" applyFont="1" applyFill="1" applyBorder="1" applyAlignment="1" applyProtection="1">
      <alignment horizontal="center" vertical="center"/>
      <protection locked="0"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18" xfId="0" applyFont="1" applyFill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12" fillId="0" borderId="0" xfId="0" applyFont="1" applyAlignment="1">
      <alignment vertical="center"/>
    </xf>
    <xf numFmtId="0" fontId="0" fillId="3" borderId="0" xfId="0" applyFill="1"/>
    <xf numFmtId="166" fontId="2" fillId="0" borderId="0" xfId="0" applyNumberFormat="1" applyFont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left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166" fontId="5" fillId="0" borderId="0" xfId="0" applyNumberFormat="1" applyFont="1" applyBorder="1" applyAlignment="1">
      <alignment vertical="center"/>
    </xf>
    <xf numFmtId="166" fontId="5" fillId="0" borderId="25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166" fontId="2" fillId="0" borderId="26" xfId="0" applyNumberFormat="1" applyFont="1" applyBorder="1" applyAlignment="1">
      <alignment vertical="center"/>
    </xf>
    <xf numFmtId="166" fontId="2" fillId="0" borderId="28" xfId="0" applyNumberFormat="1" applyFont="1" applyBorder="1" applyAlignment="1">
      <alignment vertical="center"/>
    </xf>
    <xf numFmtId="166" fontId="5" fillId="0" borderId="26" xfId="0" applyNumberFormat="1" applyFont="1" applyBorder="1" applyAlignment="1">
      <alignment vertical="center"/>
    </xf>
    <xf numFmtId="166" fontId="5" fillId="0" borderId="27" xfId="0" applyNumberFormat="1" applyFont="1" applyBorder="1" applyAlignment="1">
      <alignment vertical="center"/>
    </xf>
    <xf numFmtId="0" fontId="5" fillId="0" borderId="29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166" fontId="5" fillId="0" borderId="28" xfId="0" applyNumberFormat="1" applyFont="1" applyBorder="1" applyAlignment="1">
      <alignment vertical="center"/>
    </xf>
    <xf numFmtId="0" fontId="5" fillId="0" borderId="28" xfId="0" applyFont="1" applyBorder="1" applyAlignment="1">
      <alignment vertical="center" wrapText="1"/>
    </xf>
    <xf numFmtId="164" fontId="5" fillId="2" borderId="29" xfId="1" applyFont="1" applyFill="1" applyBorder="1" applyAlignment="1" applyProtection="1">
      <alignment vertical="center"/>
      <protection locked="0" hidden="1"/>
    </xf>
    <xf numFmtId="164" fontId="2" fillId="2" borderId="29" xfId="1" applyFont="1" applyFill="1" applyBorder="1" applyAlignment="1" applyProtection="1">
      <alignment horizontal="center" vertical="center"/>
      <protection locked="0" hidden="1"/>
    </xf>
    <xf numFmtId="0" fontId="5" fillId="2" borderId="29" xfId="0" applyFont="1" applyFill="1" applyBorder="1" applyAlignment="1" applyProtection="1">
      <alignment horizontal="left" vertical="center"/>
      <protection locked="0" hidden="1"/>
    </xf>
    <xf numFmtId="0" fontId="5" fillId="2" borderId="26" xfId="0" applyFont="1" applyFill="1" applyBorder="1" applyAlignment="1" applyProtection="1">
      <alignment horizontal="left" vertical="center"/>
      <protection locked="0" hidden="1"/>
    </xf>
    <xf numFmtId="0" fontId="5" fillId="2" borderId="28" xfId="0" applyFont="1" applyFill="1" applyBorder="1" applyAlignment="1" applyProtection="1">
      <alignment horizontal="left" vertical="center"/>
      <protection locked="0" hidden="1"/>
    </xf>
    <xf numFmtId="0" fontId="2" fillId="2" borderId="9" xfId="0" applyFont="1" applyFill="1" applyBorder="1" applyAlignment="1" applyProtection="1">
      <alignment horizontal="center" vertical="center"/>
      <protection locked="0" hidden="1"/>
    </xf>
    <xf numFmtId="0" fontId="2" fillId="2" borderId="16" xfId="0" applyFont="1" applyFill="1" applyBorder="1" applyAlignment="1" applyProtection="1">
      <alignment horizontal="center" vertical="center"/>
      <protection locked="0" hidden="1"/>
    </xf>
    <xf numFmtId="165" fontId="2" fillId="2" borderId="9" xfId="0" applyNumberFormat="1" applyFont="1" applyFill="1" applyBorder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0" fillId="2" borderId="7" xfId="0" applyFont="1" applyFill="1" applyBorder="1" applyAlignment="1" applyProtection="1">
      <alignment horizontal="left"/>
      <protection hidden="1"/>
    </xf>
    <xf numFmtId="0" fontId="10" fillId="2" borderId="6" xfId="0" applyFont="1" applyFill="1" applyBorder="1" applyAlignment="1" applyProtection="1">
      <alignment horizontal="left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10" fillId="2" borderId="23" xfId="0" applyFont="1" applyFill="1" applyBorder="1" applyAlignment="1" applyProtection="1">
      <alignment horizontal="center"/>
      <protection hidden="1"/>
    </xf>
    <xf numFmtId="0" fontId="10" fillId="2" borderId="24" xfId="0" applyFont="1" applyFill="1" applyBorder="1" applyAlignment="1" applyProtection="1">
      <alignment horizontal="center"/>
      <protection hidden="1"/>
    </xf>
    <xf numFmtId="0" fontId="10" fillId="2" borderId="6" xfId="0" applyFont="1" applyFill="1" applyBorder="1" applyAlignment="1" applyProtection="1">
      <alignment horizontal="left" vertical="center"/>
      <protection hidden="1"/>
    </xf>
    <xf numFmtId="0" fontId="10" fillId="2" borderId="0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locked="0" hidden="1"/>
    </xf>
    <xf numFmtId="0" fontId="10" fillId="2" borderId="12" xfId="0" applyFont="1" applyFill="1" applyBorder="1" applyAlignment="1" applyProtection="1">
      <alignment horizontal="left" vertical="center"/>
      <protection locked="0" hidden="1"/>
    </xf>
    <xf numFmtId="0" fontId="10" fillId="2" borderId="10" xfId="0" applyFont="1" applyFill="1" applyBorder="1" applyAlignment="1" applyProtection="1">
      <alignment horizontal="left" vertical="center"/>
      <protection locked="0" hidden="1"/>
    </xf>
    <xf numFmtId="0" fontId="10" fillId="2" borderId="12" xfId="0" applyFont="1" applyFill="1" applyBorder="1" applyAlignment="1" applyProtection="1">
      <alignment horizontal="center" vertical="center"/>
      <protection locked="0" hidden="1"/>
    </xf>
    <xf numFmtId="0" fontId="10" fillId="2" borderId="15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left" vertical="center" wrapText="1"/>
      <protection locked="0" hidden="1"/>
    </xf>
    <xf numFmtId="0" fontId="10" fillId="2" borderId="15" xfId="0" applyFont="1" applyFill="1" applyBorder="1" applyAlignment="1" applyProtection="1">
      <alignment horizontal="left" vertical="center"/>
      <protection locked="0" hidden="1"/>
    </xf>
    <xf numFmtId="0" fontId="10" fillId="2" borderId="6" xfId="0" applyFont="1" applyFill="1" applyBorder="1" applyAlignment="1" applyProtection="1">
      <alignment horizontal="left" vertical="center"/>
      <protection locked="0" hidden="1"/>
    </xf>
    <xf numFmtId="0" fontId="10" fillId="2" borderId="0" xfId="0" applyFont="1" applyFill="1" applyBorder="1" applyAlignment="1" applyProtection="1">
      <alignment horizontal="left" vertical="center"/>
      <protection locked="0" hidden="1"/>
    </xf>
    <xf numFmtId="0" fontId="2" fillId="2" borderId="6" xfId="0" applyNumberFormat="1" applyFont="1" applyFill="1" applyBorder="1" applyAlignment="1" applyProtection="1">
      <alignment horizontal="center" vertical="center"/>
      <protection locked="0" hidden="1"/>
    </xf>
    <xf numFmtId="0" fontId="2" fillId="2" borderId="0" xfId="0" applyNumberFormat="1" applyFont="1" applyFill="1" applyBorder="1" applyAlignment="1" applyProtection="1">
      <alignment horizontal="center" vertical="center"/>
      <protection locked="0" hidden="1"/>
    </xf>
    <xf numFmtId="0" fontId="2" fillId="2" borderId="7" xfId="0" applyNumberFormat="1" applyFont="1" applyFill="1" applyBorder="1" applyAlignment="1" applyProtection="1">
      <alignment horizontal="center" vertical="center"/>
      <protection locked="0" hidden="1"/>
    </xf>
    <xf numFmtId="0" fontId="2" fillId="2" borderId="9" xfId="0" applyNumberFormat="1" applyFont="1" applyFill="1" applyBorder="1" applyAlignment="1" applyProtection="1">
      <alignment horizontal="center" vertical="center"/>
      <protection locked="0" hidden="1"/>
    </xf>
    <xf numFmtId="0" fontId="2" fillId="2" borderId="20" xfId="0" applyNumberFormat="1" applyFont="1" applyFill="1" applyBorder="1" applyAlignment="1" applyProtection="1">
      <alignment horizontal="center" vertical="center"/>
      <protection locked="0" hidden="1"/>
    </xf>
    <xf numFmtId="0" fontId="2" fillId="2" borderId="16" xfId="0" applyNumberFormat="1" applyFont="1" applyFill="1" applyBorder="1" applyAlignment="1" applyProtection="1">
      <alignment horizontal="center" vertical="center"/>
      <protection locked="0"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9" fillId="2" borderId="18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14" fontId="2" fillId="2" borderId="0" xfId="0" applyNumberFormat="1" applyFont="1" applyFill="1" applyBorder="1" applyAlignment="1" applyProtection="1">
      <alignment horizontal="left" vertical="center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166" fontId="2" fillId="0" borderId="0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Border="1" applyAlignment="1" applyProtection="1">
      <alignment horizontal="center" vertical="center"/>
      <protection locked="0" hidden="1"/>
    </xf>
    <xf numFmtId="0" fontId="5" fillId="2" borderId="7" xfId="0" applyFont="1" applyFill="1" applyBorder="1" applyAlignment="1" applyProtection="1">
      <alignment horizontal="center" vertical="center"/>
      <protection locked="0" hidden="1"/>
    </xf>
  </cellXfs>
  <cellStyles count="4">
    <cellStyle name="Moeda" xfId="1" builtinId="4"/>
    <cellStyle name="Normal" xfId="0" builtinId="0"/>
    <cellStyle name="Título 3" xfId="3" builtinId="18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4</xdr:row>
      <xdr:rowOff>2242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45AAF7A6-0C93-4783-B479-63BB0F2C6B69}"/>
            </a:ext>
          </a:extLst>
        </xdr:cNvPr>
        <xdr:cNvSpPr>
          <a:spLocks noChangeArrowheads="1"/>
        </xdr:cNvSpPr>
      </xdr:nvSpPr>
      <xdr:spPr bwMode="auto">
        <a:xfrm>
          <a:off x="514350" y="323850"/>
          <a:ext cx="8763000" cy="611842"/>
        </a:xfrm>
        <a:prstGeom prst="roundRect">
          <a:avLst>
            <a:gd name="adj" fmla="val 16329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559</xdr:colOff>
      <xdr:row>2</xdr:row>
      <xdr:rowOff>0</xdr:rowOff>
    </xdr:from>
    <xdr:to>
      <xdr:col>10</xdr:col>
      <xdr:colOff>559</xdr:colOff>
      <xdr:row>3</xdr:row>
      <xdr:rowOff>344581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B4AA35E3-E78C-47A4-AC76-12AB6D32A04F}"/>
            </a:ext>
          </a:extLst>
        </xdr:cNvPr>
        <xdr:cNvSpPr>
          <a:spLocks noChangeShapeType="1"/>
        </xdr:cNvSpPr>
      </xdr:nvSpPr>
      <xdr:spPr bwMode="auto">
        <a:xfrm>
          <a:off x="7877734" y="323850"/>
          <a:ext cx="0" cy="611281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</xdr:colOff>
      <xdr:row>5</xdr:row>
      <xdr:rowOff>2241</xdr:rowOff>
    </xdr:from>
    <xdr:to>
      <xdr:col>11</xdr:col>
      <xdr:colOff>11206</xdr:colOff>
      <xdr:row>7</xdr:row>
      <xdr:rowOff>3362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9D22A552-13EF-470E-85C5-3195BE96CCCE}"/>
            </a:ext>
          </a:extLst>
        </xdr:cNvPr>
        <xdr:cNvSpPr>
          <a:spLocks noChangeArrowheads="1"/>
        </xdr:cNvSpPr>
      </xdr:nvSpPr>
      <xdr:spPr bwMode="auto">
        <a:xfrm>
          <a:off x="514352" y="1088091"/>
          <a:ext cx="8774204" cy="382121"/>
        </a:xfrm>
        <a:prstGeom prst="roundRect">
          <a:avLst>
            <a:gd name="adj" fmla="val 18917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100853</xdr:colOff>
      <xdr:row>8</xdr:row>
      <xdr:rowOff>3</xdr:rowOff>
    </xdr:from>
    <xdr:to>
      <xdr:col>11</xdr:col>
      <xdr:colOff>15128</xdr:colOff>
      <xdr:row>18</xdr:row>
      <xdr:rowOff>24095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AE79E5A2-E692-4BDB-AE26-6CA1FCD967B9}"/>
            </a:ext>
          </a:extLst>
        </xdr:cNvPr>
        <xdr:cNvSpPr>
          <a:spLocks noChangeArrowheads="1"/>
        </xdr:cNvSpPr>
      </xdr:nvSpPr>
      <xdr:spPr bwMode="auto">
        <a:xfrm>
          <a:off x="481853" y="1600203"/>
          <a:ext cx="8810625" cy="1443317"/>
        </a:xfrm>
        <a:prstGeom prst="roundRect">
          <a:avLst>
            <a:gd name="adj" fmla="val 5264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134469</xdr:colOff>
      <xdr:row>19</xdr:row>
      <xdr:rowOff>0</xdr:rowOff>
    </xdr:from>
    <xdr:to>
      <xdr:col>11</xdr:col>
      <xdr:colOff>11206</xdr:colOff>
      <xdr:row>46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F480FD-526D-4631-A998-386B48D9CFB3}"/>
            </a:ext>
          </a:extLst>
        </xdr:cNvPr>
        <xdr:cNvSpPr>
          <a:spLocks noChangeArrowheads="1"/>
        </xdr:cNvSpPr>
      </xdr:nvSpPr>
      <xdr:spPr bwMode="auto">
        <a:xfrm>
          <a:off x="515469" y="3171825"/>
          <a:ext cx="8773087" cy="5229225"/>
        </a:xfrm>
        <a:prstGeom prst="roundRect">
          <a:avLst>
            <a:gd name="adj" fmla="val 5264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33617</xdr:colOff>
      <xdr:row>20</xdr:row>
      <xdr:rowOff>0</xdr:rowOff>
    </xdr:from>
    <xdr:to>
      <xdr:col>10</xdr:col>
      <xdr:colOff>1378324</xdr:colOff>
      <xdr:row>20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E793EFCB-0B0A-4DE5-BC22-843013577B65}"/>
            </a:ext>
          </a:extLst>
        </xdr:cNvPr>
        <xdr:cNvSpPr>
          <a:spLocks noChangeShapeType="1"/>
        </xdr:cNvSpPr>
      </xdr:nvSpPr>
      <xdr:spPr bwMode="auto">
        <a:xfrm>
          <a:off x="547967" y="3362325"/>
          <a:ext cx="8707532" cy="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11</xdr:col>
      <xdr:colOff>0</xdr:colOff>
      <xdr:row>49</xdr:row>
      <xdr:rowOff>57149</xdr:rowOff>
    </xdr:to>
    <xdr:sp macro="" textlink="">
      <xdr:nvSpPr>
        <xdr:cNvPr id="30" name="Rectangle 13">
          <a:extLst>
            <a:ext uri="{FF2B5EF4-FFF2-40B4-BE49-F238E27FC236}">
              <a16:creationId xmlns:a16="http://schemas.microsoft.com/office/drawing/2014/main" id="{9C297B29-BB5D-47D1-9742-6ADFEED7E8A9}"/>
            </a:ext>
          </a:extLst>
        </xdr:cNvPr>
        <xdr:cNvSpPr>
          <a:spLocks noChangeArrowheads="1"/>
        </xdr:cNvSpPr>
      </xdr:nvSpPr>
      <xdr:spPr bwMode="auto">
        <a:xfrm>
          <a:off x="514350" y="8543925"/>
          <a:ext cx="8763000" cy="752474"/>
        </a:xfrm>
        <a:prstGeom prst="roundRect">
          <a:avLst>
            <a:gd name="adj" fmla="val 10528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49</xdr:row>
      <xdr:rowOff>168087</xdr:rowOff>
    </xdr:from>
    <xdr:to>
      <xdr:col>11</xdr:col>
      <xdr:colOff>0</xdr:colOff>
      <xdr:row>52</xdr:row>
      <xdr:rowOff>38099</xdr:rowOff>
    </xdr:to>
    <xdr:sp macro="" textlink="">
      <xdr:nvSpPr>
        <xdr:cNvPr id="31" name="Rectangle 14">
          <a:extLst>
            <a:ext uri="{FF2B5EF4-FFF2-40B4-BE49-F238E27FC236}">
              <a16:creationId xmlns:a16="http://schemas.microsoft.com/office/drawing/2014/main" id="{0CD4F2ED-D12A-44CA-B106-7681E704E8B0}"/>
            </a:ext>
          </a:extLst>
        </xdr:cNvPr>
        <xdr:cNvSpPr>
          <a:spLocks noChangeArrowheads="1"/>
        </xdr:cNvSpPr>
      </xdr:nvSpPr>
      <xdr:spPr bwMode="auto">
        <a:xfrm>
          <a:off x="514350" y="9407337"/>
          <a:ext cx="8763000" cy="679637"/>
        </a:xfrm>
        <a:prstGeom prst="roundRect">
          <a:avLst>
            <a:gd name="adj" fmla="val 20000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437030</xdr:colOff>
      <xdr:row>49</xdr:row>
      <xdr:rowOff>168089</xdr:rowOff>
    </xdr:from>
    <xdr:to>
      <xdr:col>5</xdr:col>
      <xdr:colOff>437030</xdr:colOff>
      <xdr:row>52</xdr:row>
      <xdr:rowOff>25214</xdr:rowOff>
    </xdr:to>
    <xdr:sp macro="" textlink="">
      <xdr:nvSpPr>
        <xdr:cNvPr id="32" name="Line 15">
          <a:extLst>
            <a:ext uri="{FF2B5EF4-FFF2-40B4-BE49-F238E27FC236}">
              <a16:creationId xmlns:a16="http://schemas.microsoft.com/office/drawing/2014/main" id="{F374E55C-D190-4193-9EBE-C56561C775A2}"/>
            </a:ext>
          </a:extLst>
        </xdr:cNvPr>
        <xdr:cNvSpPr>
          <a:spLocks noChangeShapeType="1"/>
        </xdr:cNvSpPr>
      </xdr:nvSpPr>
      <xdr:spPr bwMode="auto">
        <a:xfrm flipH="1">
          <a:off x="3256430" y="9407339"/>
          <a:ext cx="0" cy="66675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705964</xdr:colOff>
      <xdr:row>50</xdr:row>
      <xdr:rowOff>0</xdr:rowOff>
    </xdr:from>
    <xdr:to>
      <xdr:col>8</xdr:col>
      <xdr:colOff>705964</xdr:colOff>
      <xdr:row>52</xdr:row>
      <xdr:rowOff>47625</xdr:rowOff>
    </xdr:to>
    <xdr:sp macro="" textlink="">
      <xdr:nvSpPr>
        <xdr:cNvPr id="33" name="Line 15">
          <a:extLst>
            <a:ext uri="{FF2B5EF4-FFF2-40B4-BE49-F238E27FC236}">
              <a16:creationId xmlns:a16="http://schemas.microsoft.com/office/drawing/2014/main" id="{4B86A468-9A4B-4C46-81E4-06ED05CE401D}"/>
            </a:ext>
          </a:extLst>
        </xdr:cNvPr>
        <xdr:cNvSpPr>
          <a:spLocks noChangeShapeType="1"/>
        </xdr:cNvSpPr>
      </xdr:nvSpPr>
      <xdr:spPr bwMode="auto">
        <a:xfrm flipH="1">
          <a:off x="6268564" y="9429750"/>
          <a:ext cx="0" cy="66675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212315</xdr:colOff>
      <xdr:row>2</xdr:row>
      <xdr:rowOff>11206</xdr:rowOff>
    </xdr:from>
    <xdr:to>
      <xdr:col>3</xdr:col>
      <xdr:colOff>773208</xdr:colOff>
      <xdr:row>3</xdr:row>
      <xdr:rowOff>291353</xdr:rowOff>
    </xdr:to>
    <xdr:pic>
      <xdr:nvPicPr>
        <xdr:cNvPr id="40" name="Imagem 39" descr="image002">
          <a:extLst>
            <a:ext uri="{FF2B5EF4-FFF2-40B4-BE49-F238E27FC236}">
              <a16:creationId xmlns:a16="http://schemas.microsoft.com/office/drawing/2014/main" id="{B67EAFD5-4AAC-4E15-8370-F59AF69DC7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885"/>
        <a:stretch/>
      </xdr:blipFill>
      <xdr:spPr bwMode="auto">
        <a:xfrm>
          <a:off x="898115" y="335056"/>
          <a:ext cx="560893" cy="584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4</xdr:row>
      <xdr:rowOff>2242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800049E-EE4A-4874-822D-211C3BE0E8BA}"/>
            </a:ext>
          </a:extLst>
        </xdr:cNvPr>
        <xdr:cNvSpPr>
          <a:spLocks noChangeArrowheads="1"/>
        </xdr:cNvSpPr>
      </xdr:nvSpPr>
      <xdr:spPr bwMode="auto">
        <a:xfrm>
          <a:off x="514350" y="323850"/>
          <a:ext cx="8763000" cy="611842"/>
        </a:xfrm>
        <a:prstGeom prst="roundRect">
          <a:avLst>
            <a:gd name="adj" fmla="val 16329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559</xdr:colOff>
      <xdr:row>2</xdr:row>
      <xdr:rowOff>0</xdr:rowOff>
    </xdr:from>
    <xdr:to>
      <xdr:col>10</xdr:col>
      <xdr:colOff>559</xdr:colOff>
      <xdr:row>3</xdr:row>
      <xdr:rowOff>344581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E33B3E89-4012-44E7-98CA-BD34FBF38714}"/>
            </a:ext>
          </a:extLst>
        </xdr:cNvPr>
        <xdr:cNvSpPr>
          <a:spLocks noChangeShapeType="1"/>
        </xdr:cNvSpPr>
      </xdr:nvSpPr>
      <xdr:spPr bwMode="auto">
        <a:xfrm>
          <a:off x="7877734" y="323850"/>
          <a:ext cx="0" cy="611281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</xdr:colOff>
      <xdr:row>5</xdr:row>
      <xdr:rowOff>2241</xdr:rowOff>
    </xdr:from>
    <xdr:to>
      <xdr:col>11</xdr:col>
      <xdr:colOff>11206</xdr:colOff>
      <xdr:row>7</xdr:row>
      <xdr:rowOff>3362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A19166C5-FC51-4BBC-BB6F-D28FDBD26DA2}"/>
            </a:ext>
          </a:extLst>
        </xdr:cNvPr>
        <xdr:cNvSpPr>
          <a:spLocks noChangeArrowheads="1"/>
        </xdr:cNvSpPr>
      </xdr:nvSpPr>
      <xdr:spPr bwMode="auto">
        <a:xfrm>
          <a:off x="514352" y="1088091"/>
          <a:ext cx="8774204" cy="382121"/>
        </a:xfrm>
        <a:prstGeom prst="roundRect">
          <a:avLst>
            <a:gd name="adj" fmla="val 18917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1</xdr:col>
      <xdr:colOff>100853</xdr:colOff>
      <xdr:row>8</xdr:row>
      <xdr:rowOff>3</xdr:rowOff>
    </xdr:from>
    <xdr:to>
      <xdr:col>11</xdr:col>
      <xdr:colOff>15128</xdr:colOff>
      <xdr:row>18</xdr:row>
      <xdr:rowOff>24095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23E9371C-9593-4928-B1F0-D41A4A058826}"/>
            </a:ext>
          </a:extLst>
        </xdr:cNvPr>
        <xdr:cNvSpPr>
          <a:spLocks noChangeArrowheads="1"/>
        </xdr:cNvSpPr>
      </xdr:nvSpPr>
      <xdr:spPr bwMode="auto">
        <a:xfrm>
          <a:off x="481853" y="1600203"/>
          <a:ext cx="8810625" cy="1443317"/>
        </a:xfrm>
        <a:prstGeom prst="roundRect">
          <a:avLst>
            <a:gd name="adj" fmla="val 5264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134469</xdr:colOff>
      <xdr:row>19</xdr:row>
      <xdr:rowOff>0</xdr:rowOff>
    </xdr:from>
    <xdr:to>
      <xdr:col>11</xdr:col>
      <xdr:colOff>11206</xdr:colOff>
      <xdr:row>46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7106CD3-53D9-4646-BFA7-F0B912D49FCF}"/>
            </a:ext>
          </a:extLst>
        </xdr:cNvPr>
        <xdr:cNvSpPr>
          <a:spLocks noChangeArrowheads="1"/>
        </xdr:cNvSpPr>
      </xdr:nvSpPr>
      <xdr:spPr bwMode="auto">
        <a:xfrm>
          <a:off x="515469" y="3171825"/>
          <a:ext cx="8773087" cy="5438775"/>
        </a:xfrm>
        <a:prstGeom prst="roundRect">
          <a:avLst>
            <a:gd name="adj" fmla="val 5264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33617</xdr:colOff>
      <xdr:row>20</xdr:row>
      <xdr:rowOff>0</xdr:rowOff>
    </xdr:from>
    <xdr:to>
      <xdr:col>10</xdr:col>
      <xdr:colOff>1378324</xdr:colOff>
      <xdr:row>20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EFBDF66A-D6BA-4EC6-AB0B-41241FA7793A}"/>
            </a:ext>
          </a:extLst>
        </xdr:cNvPr>
        <xdr:cNvSpPr>
          <a:spLocks noChangeShapeType="1"/>
        </xdr:cNvSpPr>
      </xdr:nvSpPr>
      <xdr:spPr bwMode="auto">
        <a:xfrm>
          <a:off x="547967" y="3362325"/>
          <a:ext cx="8707532" cy="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0</xdr:colOff>
      <xdr:row>45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29" name="Line 6">
          <a:extLst>
            <a:ext uri="{FF2B5EF4-FFF2-40B4-BE49-F238E27FC236}">
              <a16:creationId xmlns:a16="http://schemas.microsoft.com/office/drawing/2014/main" id="{DE75E54E-3EBB-41D5-A4D6-8AD1861DA30A}"/>
            </a:ext>
          </a:extLst>
        </xdr:cNvPr>
        <xdr:cNvSpPr>
          <a:spLocks noChangeShapeType="1"/>
        </xdr:cNvSpPr>
      </xdr:nvSpPr>
      <xdr:spPr bwMode="auto">
        <a:xfrm>
          <a:off x="514350" y="8362950"/>
          <a:ext cx="8763000" cy="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11</xdr:col>
      <xdr:colOff>0</xdr:colOff>
      <xdr:row>49</xdr:row>
      <xdr:rowOff>57149</xdr:rowOff>
    </xdr:to>
    <xdr:sp macro="" textlink="">
      <xdr:nvSpPr>
        <xdr:cNvPr id="30" name="Rectangle 13">
          <a:extLst>
            <a:ext uri="{FF2B5EF4-FFF2-40B4-BE49-F238E27FC236}">
              <a16:creationId xmlns:a16="http://schemas.microsoft.com/office/drawing/2014/main" id="{C73B9CE2-EAEC-4B0B-BF0B-F55FA12969E7}"/>
            </a:ext>
          </a:extLst>
        </xdr:cNvPr>
        <xdr:cNvSpPr>
          <a:spLocks noChangeArrowheads="1"/>
        </xdr:cNvSpPr>
      </xdr:nvSpPr>
      <xdr:spPr bwMode="auto">
        <a:xfrm>
          <a:off x="514350" y="8753475"/>
          <a:ext cx="8763000" cy="752474"/>
        </a:xfrm>
        <a:prstGeom prst="roundRect">
          <a:avLst>
            <a:gd name="adj" fmla="val 10528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49</xdr:row>
      <xdr:rowOff>168087</xdr:rowOff>
    </xdr:from>
    <xdr:to>
      <xdr:col>11</xdr:col>
      <xdr:colOff>0</xdr:colOff>
      <xdr:row>52</xdr:row>
      <xdr:rowOff>38099</xdr:rowOff>
    </xdr:to>
    <xdr:sp macro="" textlink="">
      <xdr:nvSpPr>
        <xdr:cNvPr id="31" name="Rectangle 14">
          <a:extLst>
            <a:ext uri="{FF2B5EF4-FFF2-40B4-BE49-F238E27FC236}">
              <a16:creationId xmlns:a16="http://schemas.microsoft.com/office/drawing/2014/main" id="{5D4C1517-9046-47DF-B820-A28036ACAA2B}"/>
            </a:ext>
          </a:extLst>
        </xdr:cNvPr>
        <xdr:cNvSpPr>
          <a:spLocks noChangeArrowheads="1"/>
        </xdr:cNvSpPr>
      </xdr:nvSpPr>
      <xdr:spPr bwMode="auto">
        <a:xfrm>
          <a:off x="514350" y="9616887"/>
          <a:ext cx="8763000" cy="679637"/>
        </a:xfrm>
        <a:prstGeom prst="roundRect">
          <a:avLst>
            <a:gd name="adj" fmla="val 20000"/>
          </a:avLst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705970</xdr:colOff>
      <xdr:row>49</xdr:row>
      <xdr:rowOff>168089</xdr:rowOff>
    </xdr:from>
    <xdr:to>
      <xdr:col>4</xdr:col>
      <xdr:colOff>705970</xdr:colOff>
      <xdr:row>52</xdr:row>
      <xdr:rowOff>25214</xdr:rowOff>
    </xdr:to>
    <xdr:sp macro="" textlink="">
      <xdr:nvSpPr>
        <xdr:cNvPr id="32" name="Line 15">
          <a:extLst>
            <a:ext uri="{FF2B5EF4-FFF2-40B4-BE49-F238E27FC236}">
              <a16:creationId xmlns:a16="http://schemas.microsoft.com/office/drawing/2014/main" id="{65DA97DF-DEDE-4B8A-A833-24B16C961363}"/>
            </a:ext>
          </a:extLst>
        </xdr:cNvPr>
        <xdr:cNvSpPr>
          <a:spLocks noChangeShapeType="1"/>
        </xdr:cNvSpPr>
      </xdr:nvSpPr>
      <xdr:spPr bwMode="auto">
        <a:xfrm flipH="1">
          <a:off x="2534770" y="9616889"/>
          <a:ext cx="0" cy="66675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1144674</xdr:colOff>
      <xdr:row>49</xdr:row>
      <xdr:rowOff>179294</xdr:rowOff>
    </xdr:from>
    <xdr:to>
      <xdr:col>6</xdr:col>
      <xdr:colOff>1144674</xdr:colOff>
      <xdr:row>52</xdr:row>
      <xdr:rowOff>36419</xdr:rowOff>
    </xdr:to>
    <xdr:sp macro="" textlink="">
      <xdr:nvSpPr>
        <xdr:cNvPr id="33" name="Line 15">
          <a:extLst>
            <a:ext uri="{FF2B5EF4-FFF2-40B4-BE49-F238E27FC236}">
              <a16:creationId xmlns:a16="http://schemas.microsoft.com/office/drawing/2014/main" id="{FBE042A1-78DC-4178-8A1D-8602C53B5C30}"/>
            </a:ext>
          </a:extLst>
        </xdr:cNvPr>
        <xdr:cNvSpPr>
          <a:spLocks noChangeShapeType="1"/>
        </xdr:cNvSpPr>
      </xdr:nvSpPr>
      <xdr:spPr bwMode="auto">
        <a:xfrm flipH="1">
          <a:off x="4926099" y="9628094"/>
          <a:ext cx="0" cy="66675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727816</xdr:colOff>
      <xdr:row>49</xdr:row>
      <xdr:rowOff>179294</xdr:rowOff>
    </xdr:from>
    <xdr:to>
      <xdr:col>9</xdr:col>
      <xdr:colOff>727816</xdr:colOff>
      <xdr:row>52</xdr:row>
      <xdr:rowOff>36419</xdr:rowOff>
    </xdr:to>
    <xdr:sp macro="" textlink="">
      <xdr:nvSpPr>
        <xdr:cNvPr id="34" name="Line 15">
          <a:extLst>
            <a:ext uri="{FF2B5EF4-FFF2-40B4-BE49-F238E27FC236}">
              <a16:creationId xmlns:a16="http://schemas.microsoft.com/office/drawing/2014/main" id="{8E501AF1-5BE2-478E-B9F6-A53B6EE2DC37}"/>
            </a:ext>
          </a:extLst>
        </xdr:cNvPr>
        <xdr:cNvSpPr>
          <a:spLocks noChangeShapeType="1"/>
        </xdr:cNvSpPr>
      </xdr:nvSpPr>
      <xdr:spPr bwMode="auto">
        <a:xfrm flipH="1">
          <a:off x="7166716" y="9628094"/>
          <a:ext cx="0" cy="666750"/>
        </a:xfrm>
        <a:prstGeom prst="line">
          <a:avLst/>
        </a:prstGeom>
        <a:noFill/>
        <a:ln w="12600" cap="sq">
          <a:solidFill>
            <a:srgbClr val="8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291354</xdr:colOff>
      <xdr:row>2</xdr:row>
      <xdr:rowOff>22411</xdr:rowOff>
    </xdr:from>
    <xdr:to>
      <xdr:col>3</xdr:col>
      <xdr:colOff>852247</xdr:colOff>
      <xdr:row>3</xdr:row>
      <xdr:rowOff>302558</xdr:rowOff>
    </xdr:to>
    <xdr:pic>
      <xdr:nvPicPr>
        <xdr:cNvPr id="41" name="Imagem 40" descr="image002">
          <a:extLst>
            <a:ext uri="{FF2B5EF4-FFF2-40B4-BE49-F238E27FC236}">
              <a16:creationId xmlns:a16="http://schemas.microsoft.com/office/drawing/2014/main" id="{DB896725-F6BE-4C20-B514-260CB7186E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885"/>
        <a:stretch/>
      </xdr:blipFill>
      <xdr:spPr bwMode="auto">
        <a:xfrm>
          <a:off x="977154" y="346261"/>
          <a:ext cx="560893" cy="584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8709-0A72-41E0-861C-6A506E71A92F}">
  <sheetPr>
    <pageSetUpPr fitToPage="1"/>
  </sheetPr>
  <dimension ref="A1:N61"/>
  <sheetViews>
    <sheetView showGridLines="0" tabSelected="1" zoomScale="85" zoomScaleNormal="85" workbookViewId="0">
      <selection activeCell="E11" sqref="E11:K11"/>
    </sheetView>
  </sheetViews>
  <sheetFormatPr defaultRowHeight="15" x14ac:dyDescent="0.25"/>
  <cols>
    <col min="1" max="1" width="5.7109375" style="1" customWidth="1"/>
    <col min="2" max="2" width="2" style="1" customWidth="1"/>
    <col min="3" max="3" width="2.5703125" style="1" customWidth="1"/>
    <col min="4" max="4" width="17.140625" style="1" bestFit="1" customWidth="1"/>
    <col min="5" max="5" width="14.85546875" style="1" customWidth="1"/>
    <col min="6" max="6" width="14.42578125" style="1" customWidth="1"/>
    <col min="7" max="7" width="17.5703125" style="1" customWidth="1"/>
    <col min="8" max="8" width="9.140625" style="1" customWidth="1"/>
    <col min="9" max="9" width="13.140625" style="1" customWidth="1"/>
    <col min="10" max="10" width="21.5703125" style="1" customWidth="1"/>
    <col min="11" max="11" width="21" style="1" customWidth="1"/>
    <col min="12" max="12" width="1.5703125" style="1" customWidth="1"/>
    <col min="13" max="13" width="9.140625" style="1"/>
    <col min="14" max="14" width="9.5703125" style="20" bestFit="1" customWidth="1"/>
    <col min="15" max="16384" width="9.140625" style="20"/>
  </cols>
  <sheetData>
    <row r="1" spans="2:14" ht="9.75" customHeight="1" thickBot="1" x14ac:dyDescent="0.3"/>
    <row r="2" spans="2:14" ht="15.75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2:14" ht="24" customHeight="1" x14ac:dyDescent="0.15">
      <c r="B3" s="5"/>
      <c r="C3" s="21"/>
      <c r="D3" s="21"/>
      <c r="E3" s="58" t="s">
        <v>132</v>
      </c>
      <c r="F3" s="58"/>
      <c r="G3" s="58"/>
      <c r="H3" s="58"/>
      <c r="I3" s="58"/>
      <c r="J3" s="58"/>
      <c r="K3" s="22" t="s">
        <v>0</v>
      </c>
      <c r="L3" s="7"/>
    </row>
    <row r="4" spans="2:14" ht="24" customHeight="1" x14ac:dyDescent="0.25">
      <c r="B4" s="5"/>
      <c r="C4" s="21"/>
      <c r="D4" s="21"/>
      <c r="E4" s="58"/>
      <c r="F4" s="58"/>
      <c r="G4" s="58"/>
      <c r="H4" s="58"/>
      <c r="I4" s="58"/>
      <c r="J4" s="58"/>
      <c r="K4" s="14">
        <f ca="1">TODAY()</f>
        <v>43755</v>
      </c>
      <c r="L4" s="7"/>
    </row>
    <row r="5" spans="2:14" ht="12" customHeight="1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4" x14ac:dyDescent="0.2">
      <c r="B6" s="5"/>
      <c r="C6" s="59" t="s">
        <v>125</v>
      </c>
      <c r="D6" s="59"/>
      <c r="E6" s="59"/>
      <c r="F6" s="59"/>
      <c r="G6" s="60"/>
      <c r="H6" s="61" t="s">
        <v>126</v>
      </c>
      <c r="I6" s="59"/>
      <c r="J6" s="59"/>
      <c r="K6" s="59"/>
      <c r="L6" s="7"/>
      <c r="N6" s="23"/>
    </row>
    <row r="7" spans="2:14" x14ac:dyDescent="0.2">
      <c r="B7" s="5"/>
      <c r="C7" s="62"/>
      <c r="D7" s="62"/>
      <c r="E7" s="62"/>
      <c r="F7" s="62"/>
      <c r="G7" s="62"/>
      <c r="H7" s="63"/>
      <c r="I7" s="62"/>
      <c r="J7" s="62"/>
      <c r="K7" s="62"/>
      <c r="L7" s="64"/>
      <c r="M7" s="32"/>
      <c r="N7" s="23"/>
    </row>
    <row r="8" spans="2:14" ht="10.5" customHeigh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7"/>
      <c r="N8" s="23"/>
    </row>
    <row r="9" spans="2:14" ht="3.75" customHeight="1" x14ac:dyDescent="0.25">
      <c r="B9" s="5"/>
      <c r="C9" s="6"/>
      <c r="D9" s="6"/>
      <c r="E9" s="65" t="s">
        <v>2</v>
      </c>
      <c r="F9" s="66"/>
      <c r="G9" s="66"/>
      <c r="H9" s="66"/>
      <c r="I9" s="66"/>
      <c r="J9" s="66"/>
      <c r="K9" s="66"/>
      <c r="L9" s="7"/>
    </row>
    <row r="10" spans="2:14" ht="12" customHeight="1" x14ac:dyDescent="0.25">
      <c r="B10" s="5"/>
      <c r="C10" s="24"/>
      <c r="D10" s="25"/>
      <c r="E10" s="65"/>
      <c r="F10" s="66"/>
      <c r="G10" s="66"/>
      <c r="H10" s="66"/>
      <c r="I10" s="66"/>
      <c r="J10" s="66"/>
      <c r="K10" s="66"/>
      <c r="L10" s="7"/>
      <c r="M10" s="9"/>
    </row>
    <row r="11" spans="2:14" ht="12" customHeight="1" x14ac:dyDescent="0.25">
      <c r="B11" s="5"/>
      <c r="C11" s="10"/>
      <c r="D11" s="25"/>
      <c r="E11" s="67" t="s">
        <v>27</v>
      </c>
      <c r="F11" s="67"/>
      <c r="G11" s="67"/>
      <c r="H11" s="67"/>
      <c r="I11" s="67"/>
      <c r="J11" s="67"/>
      <c r="K11" s="67"/>
      <c r="L11" s="7"/>
    </row>
    <row r="12" spans="2:14" ht="12" customHeight="1" x14ac:dyDescent="0.25">
      <c r="B12" s="5"/>
      <c r="C12" s="20"/>
      <c r="D12" s="20"/>
      <c r="E12" s="68" t="s">
        <v>4</v>
      </c>
      <c r="F12" s="69"/>
      <c r="G12" s="69"/>
      <c r="H12" s="69"/>
      <c r="I12" s="69"/>
      <c r="J12" s="69"/>
      <c r="K12" s="69"/>
      <c r="L12" s="7"/>
    </row>
    <row r="13" spans="2:14" ht="12" customHeight="1" x14ac:dyDescent="0.25">
      <c r="B13" s="5"/>
      <c r="C13" s="24"/>
      <c r="D13" s="25"/>
      <c r="E13" s="67" t="str">
        <f>VLOOKUP(E11,'Lista Suspensa'!A:C,3,0)</f>
        <v>AV DAS NAÇÕES UNIDAS, 18591</v>
      </c>
      <c r="F13" s="67"/>
      <c r="G13" s="67"/>
      <c r="H13" s="67"/>
      <c r="I13" s="67"/>
      <c r="J13" s="67"/>
      <c r="K13" s="67"/>
      <c r="L13" s="7"/>
    </row>
    <row r="14" spans="2:14" ht="12" customHeight="1" x14ac:dyDescent="0.25">
      <c r="B14" s="5"/>
      <c r="C14" s="8" t="s">
        <v>11</v>
      </c>
      <c r="D14" s="25" t="s">
        <v>5</v>
      </c>
      <c r="E14" s="70" t="s">
        <v>6</v>
      </c>
      <c r="F14" s="71"/>
      <c r="G14" s="26" t="s">
        <v>7</v>
      </c>
      <c r="H14" s="26" t="s">
        <v>8</v>
      </c>
      <c r="I14" s="26" t="s">
        <v>9</v>
      </c>
      <c r="J14" s="70" t="s">
        <v>10</v>
      </c>
      <c r="K14" s="70"/>
      <c r="L14" s="7"/>
    </row>
    <row r="15" spans="2:14" ht="12" customHeight="1" x14ac:dyDescent="0.25">
      <c r="B15" s="5"/>
      <c r="C15" s="10"/>
      <c r="D15" s="25"/>
      <c r="E15" s="55" t="str">
        <f>VLOOKUP(E11,'Lista Suspensa'!A:D,4,0)</f>
        <v>VILA ALMEIDA</v>
      </c>
      <c r="F15" s="56"/>
      <c r="G15" s="11" t="str">
        <f>VLOOKUP(E11,'Lista Suspensa'!A:E,5,0)</f>
        <v>SP</v>
      </c>
      <c r="H15" s="11" t="str">
        <f>VLOOKUP(E11,'Lista Suspensa'!A:F,6,0)</f>
        <v>SP</v>
      </c>
      <c r="I15" s="27" t="str">
        <f>VLOOKUP(E11,'Lista Suspensa'!A:G,7,0)</f>
        <v>04795-100</v>
      </c>
      <c r="J15" s="57"/>
      <c r="K15" s="57"/>
      <c r="L15" s="7"/>
    </row>
    <row r="16" spans="2:14" ht="12" customHeight="1" x14ac:dyDescent="0.25">
      <c r="B16" s="5"/>
      <c r="C16" s="24"/>
      <c r="D16" s="25"/>
      <c r="E16" s="68" t="s">
        <v>16</v>
      </c>
      <c r="F16" s="69"/>
      <c r="G16" s="69"/>
      <c r="H16" s="73"/>
      <c r="I16" s="74" t="s">
        <v>17</v>
      </c>
      <c r="J16" s="75"/>
      <c r="K16" s="75"/>
      <c r="L16" s="7"/>
    </row>
    <row r="17" spans="2:13" ht="12" customHeight="1" x14ac:dyDescent="0.25">
      <c r="B17" s="5"/>
      <c r="C17" s="10"/>
      <c r="D17" s="25"/>
      <c r="E17" s="76" t="str">
        <f>VLOOKUP(E11,'Lista Suspensa'!A:H,8,0)</f>
        <v>43.212.943/0001-90</v>
      </c>
      <c r="F17" s="77"/>
      <c r="G17" s="77"/>
      <c r="H17" s="78"/>
      <c r="I17" s="76" t="str">
        <f>VLOOKUP(E11,'Lista Suspensa'!A:I,9,0)</f>
        <v>N/A</v>
      </c>
      <c r="J17" s="77"/>
      <c r="K17" s="77"/>
      <c r="L17" s="7"/>
      <c r="M17" s="12"/>
    </row>
    <row r="18" spans="2:13" ht="12" customHeight="1" x14ac:dyDescent="0.25">
      <c r="B18" s="5"/>
      <c r="C18" s="24"/>
      <c r="D18" s="25"/>
      <c r="E18" s="79"/>
      <c r="F18" s="80"/>
      <c r="G18" s="80"/>
      <c r="H18" s="81"/>
      <c r="I18" s="79"/>
      <c r="J18" s="80"/>
      <c r="K18" s="80"/>
      <c r="L18" s="7"/>
    </row>
    <row r="19" spans="2:13" ht="12" customHeight="1" x14ac:dyDescent="0.25">
      <c r="B19" s="5"/>
      <c r="C19" s="10"/>
      <c r="D19" s="28"/>
      <c r="E19" s="10"/>
      <c r="F19" s="10"/>
      <c r="G19" s="10"/>
      <c r="H19" s="10"/>
      <c r="I19" s="10"/>
      <c r="J19" s="10"/>
      <c r="K19" s="10"/>
      <c r="L19" s="7"/>
      <c r="M19" s="9"/>
    </row>
    <row r="20" spans="2:13" x14ac:dyDescent="0.25">
      <c r="B20" s="5"/>
      <c r="C20" s="82" t="s">
        <v>18</v>
      </c>
      <c r="D20" s="82"/>
      <c r="E20" s="83" t="s">
        <v>12</v>
      </c>
      <c r="F20" s="84"/>
      <c r="G20" s="84"/>
      <c r="H20" s="84"/>
      <c r="I20" s="84"/>
      <c r="J20" s="84"/>
      <c r="K20" s="84"/>
      <c r="L20" s="7"/>
      <c r="M20" s="35"/>
    </row>
    <row r="21" spans="2:13" ht="15.75" x14ac:dyDescent="0.25">
      <c r="B21" s="5"/>
      <c r="C21" s="38"/>
      <c r="D21" s="39"/>
      <c r="E21" s="20"/>
      <c r="F21" s="20"/>
      <c r="G21" s="20"/>
      <c r="H21" s="20"/>
      <c r="I21" s="20"/>
      <c r="J21" s="20"/>
      <c r="K21" s="20"/>
      <c r="L21" s="7"/>
      <c r="M21" s="35"/>
    </row>
    <row r="22" spans="2:13" ht="15.75" customHeight="1" x14ac:dyDescent="0.25">
      <c r="B22" s="5"/>
      <c r="C22" s="40"/>
      <c r="D22" s="41"/>
      <c r="E22" s="40"/>
      <c r="F22" s="40"/>
      <c r="G22" s="40"/>
      <c r="H22" s="40"/>
      <c r="I22" s="40"/>
      <c r="J22" s="40"/>
      <c r="K22" s="40"/>
      <c r="L22" s="7"/>
      <c r="M22" s="13"/>
    </row>
    <row r="23" spans="2:13" x14ac:dyDescent="0.25">
      <c r="B23" s="5"/>
      <c r="C23" s="40"/>
      <c r="D23" s="41"/>
      <c r="E23" s="40"/>
      <c r="F23" s="40"/>
      <c r="G23" s="40"/>
      <c r="H23" s="40"/>
      <c r="I23" s="40"/>
      <c r="J23" s="40"/>
      <c r="K23" s="40"/>
      <c r="L23" s="7"/>
      <c r="M23" s="13"/>
    </row>
    <row r="24" spans="2:13" x14ac:dyDescent="0.25">
      <c r="B24" s="5"/>
      <c r="C24" s="40"/>
      <c r="D24" s="41"/>
      <c r="E24" s="40"/>
      <c r="F24" s="40"/>
      <c r="G24" s="40"/>
      <c r="H24" s="40"/>
      <c r="I24" s="40"/>
      <c r="J24" s="40"/>
      <c r="K24" s="40"/>
      <c r="L24" s="7"/>
      <c r="M24" s="13"/>
    </row>
    <row r="25" spans="2:13" x14ac:dyDescent="0.25">
      <c r="B25" s="5"/>
      <c r="C25" s="40"/>
      <c r="D25" s="41"/>
      <c r="E25" s="40"/>
      <c r="F25" s="40"/>
      <c r="G25" s="40"/>
      <c r="H25" s="40"/>
      <c r="I25" s="40"/>
      <c r="J25" s="40"/>
      <c r="K25" s="40"/>
      <c r="L25" s="7"/>
      <c r="M25" s="13"/>
    </row>
    <row r="26" spans="2:13" x14ac:dyDescent="0.25">
      <c r="B26" s="5"/>
      <c r="C26" s="40"/>
      <c r="D26" s="41"/>
      <c r="E26" s="40"/>
      <c r="F26" s="40"/>
      <c r="G26" s="40"/>
      <c r="H26" s="40"/>
      <c r="I26" s="40"/>
      <c r="J26" s="40"/>
      <c r="K26" s="40"/>
      <c r="L26" s="7"/>
      <c r="M26" s="13"/>
    </row>
    <row r="27" spans="2:13" x14ac:dyDescent="0.25">
      <c r="B27" s="5"/>
      <c r="C27" s="40"/>
      <c r="D27" s="41"/>
      <c r="E27" s="40"/>
      <c r="F27" s="40"/>
      <c r="G27" s="40"/>
      <c r="H27" s="40"/>
      <c r="I27" s="40"/>
      <c r="J27" s="40"/>
      <c r="K27" s="40"/>
      <c r="L27" s="7"/>
      <c r="M27" s="13"/>
    </row>
    <row r="28" spans="2:13" x14ac:dyDescent="0.25">
      <c r="B28" s="5"/>
      <c r="C28" s="40"/>
      <c r="D28" s="41"/>
      <c r="E28" s="40"/>
      <c r="F28" s="40"/>
      <c r="G28" s="40"/>
      <c r="H28" s="40"/>
      <c r="I28" s="40"/>
      <c r="J28" s="40"/>
      <c r="K28" s="40"/>
      <c r="L28" s="7"/>
      <c r="M28" s="35"/>
    </row>
    <row r="29" spans="2:13" x14ac:dyDescent="0.25">
      <c r="B29" s="5"/>
      <c r="C29" s="40"/>
      <c r="D29" s="41"/>
      <c r="E29" s="40"/>
      <c r="F29" s="40"/>
      <c r="G29" s="40"/>
      <c r="H29" s="40"/>
      <c r="I29" s="40"/>
      <c r="J29" s="40"/>
      <c r="K29" s="40"/>
      <c r="L29" s="7"/>
      <c r="M29" s="35"/>
    </row>
    <row r="30" spans="2:13" x14ac:dyDescent="0.25">
      <c r="B30" s="5"/>
      <c r="C30" s="40"/>
      <c r="D30" s="41"/>
      <c r="E30" s="40"/>
      <c r="F30" s="40"/>
      <c r="G30" s="40"/>
      <c r="H30" s="40"/>
      <c r="I30" s="40"/>
      <c r="J30" s="40"/>
      <c r="K30" s="40"/>
      <c r="L30" s="7"/>
      <c r="M30" s="35"/>
    </row>
    <row r="31" spans="2:13" x14ac:dyDescent="0.25">
      <c r="B31" s="5"/>
      <c r="C31" s="40"/>
      <c r="D31" s="41"/>
      <c r="E31" s="40"/>
      <c r="F31" s="40"/>
      <c r="G31" s="40"/>
      <c r="H31" s="40"/>
      <c r="I31" s="40"/>
      <c r="J31" s="40"/>
      <c r="K31" s="40"/>
      <c r="L31" s="7"/>
      <c r="M31" s="35"/>
    </row>
    <row r="32" spans="2:13" x14ac:dyDescent="0.25">
      <c r="B32" s="5"/>
      <c r="C32" s="40"/>
      <c r="D32" s="41"/>
      <c r="E32" s="40"/>
      <c r="F32" s="40"/>
      <c r="G32" s="40"/>
      <c r="H32" s="40"/>
      <c r="I32" s="40"/>
      <c r="J32" s="40"/>
      <c r="K32" s="40"/>
      <c r="L32" s="7"/>
      <c r="M32" s="35"/>
    </row>
    <row r="33" spans="2:13" x14ac:dyDescent="0.25">
      <c r="B33" s="5"/>
      <c r="C33" s="40"/>
      <c r="D33" s="41"/>
      <c r="E33" s="40"/>
      <c r="F33" s="40"/>
      <c r="G33" s="40"/>
      <c r="H33" s="40"/>
      <c r="I33" s="40"/>
      <c r="J33" s="40"/>
      <c r="K33" s="40"/>
      <c r="L33" s="7"/>
      <c r="M33" s="35"/>
    </row>
    <row r="34" spans="2:13" x14ac:dyDescent="0.25">
      <c r="B34" s="5"/>
      <c r="C34" s="40"/>
      <c r="D34" s="41"/>
      <c r="E34" s="40"/>
      <c r="F34" s="40"/>
      <c r="G34" s="40"/>
      <c r="H34" s="40"/>
      <c r="I34" s="40"/>
      <c r="J34" s="40"/>
      <c r="K34" s="40"/>
      <c r="L34" s="7"/>
      <c r="M34" s="35"/>
    </row>
    <row r="35" spans="2:13" x14ac:dyDescent="0.25">
      <c r="B35" s="5"/>
      <c r="C35" s="40"/>
      <c r="D35" s="41"/>
      <c r="E35" s="40"/>
      <c r="F35" s="40"/>
      <c r="G35" s="40"/>
      <c r="H35" s="40"/>
      <c r="I35" s="40"/>
      <c r="J35" s="40"/>
      <c r="K35" s="40"/>
      <c r="L35" s="7"/>
      <c r="M35" s="35"/>
    </row>
    <row r="36" spans="2:13" x14ac:dyDescent="0.25">
      <c r="B36" s="5"/>
      <c r="C36" s="40"/>
      <c r="D36" s="41"/>
      <c r="E36" s="40"/>
      <c r="F36" s="40"/>
      <c r="G36" s="40"/>
      <c r="H36" s="40"/>
      <c r="I36" s="40"/>
      <c r="J36" s="40"/>
      <c r="K36" s="40"/>
      <c r="L36" s="7"/>
      <c r="M36" s="35"/>
    </row>
    <row r="37" spans="2:13" x14ac:dyDescent="0.25">
      <c r="B37" s="5"/>
      <c r="C37" s="40"/>
      <c r="D37" s="41"/>
      <c r="E37" s="40"/>
      <c r="F37" s="40"/>
      <c r="G37" s="40"/>
      <c r="H37" s="40"/>
      <c r="I37" s="40"/>
      <c r="J37" s="40"/>
      <c r="K37" s="40"/>
      <c r="L37" s="7"/>
      <c r="M37" s="35"/>
    </row>
    <row r="38" spans="2:13" x14ac:dyDescent="0.25">
      <c r="B38" s="5"/>
      <c r="C38" s="40"/>
      <c r="D38" s="41"/>
      <c r="E38" s="40"/>
      <c r="F38" s="40"/>
      <c r="G38" s="40"/>
      <c r="H38" s="40"/>
      <c r="I38" s="40"/>
      <c r="J38" s="40"/>
      <c r="K38" s="40"/>
      <c r="L38" s="7"/>
      <c r="M38" s="35"/>
    </row>
    <row r="39" spans="2:13" x14ac:dyDescent="0.25">
      <c r="B39" s="5"/>
      <c r="C39" s="40"/>
      <c r="D39" s="41"/>
      <c r="E39" s="40"/>
      <c r="F39" s="40"/>
      <c r="G39" s="40"/>
      <c r="H39" s="40"/>
      <c r="I39" s="40"/>
      <c r="J39" s="40"/>
      <c r="K39" s="40"/>
      <c r="L39" s="7"/>
      <c r="M39" s="35"/>
    </row>
    <row r="40" spans="2:13" x14ac:dyDescent="0.25">
      <c r="B40" s="5"/>
      <c r="C40" s="40"/>
      <c r="D40" s="41"/>
      <c r="E40" s="40"/>
      <c r="F40" s="40"/>
      <c r="G40" s="40"/>
      <c r="H40" s="40"/>
      <c r="I40" s="40"/>
      <c r="J40" s="40"/>
      <c r="K40" s="40"/>
      <c r="L40" s="7"/>
      <c r="M40" s="35"/>
    </row>
    <row r="41" spans="2:13" x14ac:dyDescent="0.25">
      <c r="B41" s="5"/>
      <c r="C41" s="40"/>
      <c r="D41" s="41"/>
      <c r="E41" s="40"/>
      <c r="F41" s="40"/>
      <c r="G41" s="40"/>
      <c r="H41" s="40"/>
      <c r="I41" s="40"/>
      <c r="J41" s="40"/>
      <c r="K41" s="40"/>
      <c r="L41" s="7"/>
      <c r="M41" s="35"/>
    </row>
    <row r="42" spans="2:13" x14ac:dyDescent="0.25">
      <c r="B42" s="5"/>
      <c r="C42" s="40"/>
      <c r="D42" s="41"/>
      <c r="E42" s="40"/>
      <c r="F42" s="40"/>
      <c r="G42" s="40"/>
      <c r="H42" s="40"/>
      <c r="I42" s="40"/>
      <c r="J42" s="40"/>
      <c r="K42" s="40"/>
      <c r="L42" s="7"/>
      <c r="M42" s="35"/>
    </row>
    <row r="43" spans="2:13" x14ac:dyDescent="0.25">
      <c r="B43" s="5"/>
      <c r="C43" s="40"/>
      <c r="D43" s="41"/>
      <c r="E43" s="40"/>
      <c r="F43" s="40"/>
      <c r="G43" s="40"/>
      <c r="H43" s="40"/>
      <c r="I43" s="40"/>
      <c r="J43" s="40"/>
      <c r="K43" s="40"/>
      <c r="L43" s="7"/>
      <c r="M43" s="35"/>
    </row>
    <row r="44" spans="2:13" x14ac:dyDescent="0.25">
      <c r="B44" s="5"/>
      <c r="C44" s="40"/>
      <c r="D44" s="41"/>
      <c r="E44" s="40"/>
      <c r="F44" s="40"/>
      <c r="G44" s="40"/>
      <c r="H44" s="40"/>
      <c r="I44" s="40"/>
      <c r="J44" s="40"/>
      <c r="K44" s="40"/>
      <c r="L44" s="7"/>
      <c r="M44" s="35"/>
    </row>
    <row r="45" spans="2:13" ht="15.75" x14ac:dyDescent="0.25">
      <c r="B45" s="5"/>
      <c r="C45" s="44"/>
      <c r="D45" s="45"/>
      <c r="E45" s="40"/>
      <c r="F45" s="40"/>
      <c r="G45" s="40"/>
      <c r="H45" s="40"/>
      <c r="I45" s="40"/>
      <c r="J45" s="40"/>
      <c r="K45" s="40"/>
      <c r="L45" s="7"/>
      <c r="M45" s="35"/>
    </row>
    <row r="46" spans="2:13" ht="19.5" customHeight="1" x14ac:dyDescent="0.25">
      <c r="B46" s="5"/>
      <c r="C46" s="42"/>
      <c r="D46" s="43"/>
      <c r="E46" s="46"/>
      <c r="F46" s="47"/>
      <c r="G46" s="47"/>
      <c r="H46" s="47"/>
      <c r="I46" s="47"/>
      <c r="J46" s="47"/>
      <c r="K46" s="47"/>
      <c r="L46" s="7"/>
    </row>
    <row r="47" spans="2:13" ht="11.25" customHeight="1" x14ac:dyDescent="0.25">
      <c r="B47" s="5"/>
      <c r="C47" s="6"/>
      <c r="D47" s="6"/>
      <c r="E47" s="6"/>
      <c r="F47" s="6"/>
      <c r="G47" s="6"/>
      <c r="H47" s="6"/>
      <c r="I47" s="6"/>
      <c r="J47" s="6"/>
      <c r="K47" s="6"/>
      <c r="L47" s="7"/>
      <c r="M47" s="35"/>
    </row>
    <row r="48" spans="2:13" x14ac:dyDescent="0.2">
      <c r="B48" s="5"/>
      <c r="C48" s="59" t="s">
        <v>19</v>
      </c>
      <c r="D48" s="59"/>
      <c r="E48" s="59"/>
      <c r="F48" s="59"/>
      <c r="G48" s="59"/>
      <c r="H48" s="59"/>
      <c r="I48" s="59"/>
      <c r="J48" s="59"/>
      <c r="K48" s="59"/>
      <c r="L48" s="7"/>
      <c r="M48" s="35"/>
    </row>
    <row r="49" spans="2:13" ht="39.75" customHeight="1" x14ac:dyDescent="0.25">
      <c r="B49" s="5"/>
      <c r="C49" s="72"/>
      <c r="D49" s="72"/>
      <c r="E49" s="72"/>
      <c r="F49" s="72"/>
      <c r="G49" s="72"/>
      <c r="H49" s="72"/>
      <c r="I49" s="72"/>
      <c r="J49" s="72"/>
      <c r="K49" s="72"/>
      <c r="L49" s="7"/>
      <c r="M49" s="35"/>
    </row>
    <row r="50" spans="2:13" x14ac:dyDescent="0.25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  <c r="M50" s="9"/>
    </row>
    <row r="51" spans="2:13" x14ac:dyDescent="0.25">
      <c r="B51" s="5"/>
      <c r="C51" s="20"/>
      <c r="D51" s="24" t="s">
        <v>137</v>
      </c>
      <c r="E51" s="33"/>
      <c r="F51" s="33"/>
      <c r="G51" s="24" t="s">
        <v>136</v>
      </c>
      <c r="H51" s="24"/>
      <c r="I51" s="33"/>
      <c r="J51" s="36" t="s">
        <v>135</v>
      </c>
      <c r="K51" s="36"/>
      <c r="L51" s="7"/>
      <c r="M51" s="9"/>
    </row>
    <row r="52" spans="2:13" ht="33.75" customHeight="1" x14ac:dyDescent="0.25">
      <c r="B52" s="5"/>
      <c r="C52" s="6"/>
      <c r="D52" s="6"/>
      <c r="E52" s="6"/>
      <c r="F52" s="87"/>
      <c r="G52" s="87"/>
      <c r="H52" s="6"/>
      <c r="I52" s="6"/>
      <c r="J52" s="6"/>
      <c r="K52" s="6"/>
      <c r="L52" s="7"/>
      <c r="M52" s="9"/>
    </row>
    <row r="53" spans="2:13" ht="15.75" thickBot="1" x14ac:dyDescent="0.3">
      <c r="B53" s="15"/>
      <c r="C53" s="88"/>
      <c r="D53" s="88"/>
      <c r="E53" s="16"/>
      <c r="F53" s="16"/>
      <c r="G53" s="16"/>
      <c r="H53" s="16"/>
      <c r="I53" s="16"/>
      <c r="J53" s="31"/>
      <c r="K53" s="16"/>
      <c r="L53" s="17"/>
      <c r="M53" s="9"/>
    </row>
    <row r="54" spans="2:13" ht="6" customHeight="1" thickTop="1" x14ac:dyDescent="0.25">
      <c r="M54" s="9"/>
    </row>
    <row r="55" spans="2:13" ht="16.5" x14ac:dyDescent="0.25">
      <c r="B55" s="89" t="s">
        <v>15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9"/>
    </row>
    <row r="56" spans="2:13" hidden="1" x14ac:dyDescent="0.25">
      <c r="C56" s="6"/>
      <c r="D56" s="6"/>
      <c r="E56" s="6"/>
    </row>
    <row r="57" spans="2:13" x14ac:dyDescent="0.25">
      <c r="B57" s="85"/>
      <c r="C57" s="85"/>
      <c r="D57" s="85"/>
      <c r="E57" s="85"/>
    </row>
    <row r="58" spans="2:13" x14ac:dyDescent="0.25">
      <c r="B58" s="90"/>
      <c r="C58" s="90"/>
      <c r="D58" s="90"/>
      <c r="E58" s="90"/>
    </row>
    <row r="59" spans="2:13" ht="15" customHeight="1" x14ac:dyDescent="0.25">
      <c r="B59" s="85"/>
      <c r="C59" s="85"/>
      <c r="D59" s="85"/>
      <c r="E59" s="85"/>
      <c r="F59" s="9"/>
    </row>
    <row r="60" spans="2:13" x14ac:dyDescent="0.25">
      <c r="B60" s="85"/>
      <c r="C60" s="85"/>
      <c r="D60" s="85"/>
      <c r="E60" s="85"/>
    </row>
    <row r="61" spans="2:13" x14ac:dyDescent="0.25">
      <c r="C61" s="86"/>
      <c r="D61" s="86"/>
    </row>
  </sheetData>
  <mergeCells count="29">
    <mergeCell ref="B60:E60"/>
    <mergeCell ref="C61:D61"/>
    <mergeCell ref="F52:G52"/>
    <mergeCell ref="C53:D53"/>
    <mergeCell ref="B55:L55"/>
    <mergeCell ref="B57:E57"/>
    <mergeCell ref="B58:E58"/>
    <mergeCell ref="B59:E59"/>
    <mergeCell ref="C48:K48"/>
    <mergeCell ref="C49:K49"/>
    <mergeCell ref="E16:H16"/>
    <mergeCell ref="I16:K16"/>
    <mergeCell ref="E17:H18"/>
    <mergeCell ref="I17:K18"/>
    <mergeCell ref="C20:D20"/>
    <mergeCell ref="E20:K20"/>
    <mergeCell ref="E15:F15"/>
    <mergeCell ref="J15:K15"/>
    <mergeCell ref="E3:J4"/>
    <mergeCell ref="C6:G6"/>
    <mergeCell ref="H6:K6"/>
    <mergeCell ref="C7:G7"/>
    <mergeCell ref="H7:L7"/>
    <mergeCell ref="E9:K10"/>
    <mergeCell ref="E11:K11"/>
    <mergeCell ref="E12:K12"/>
    <mergeCell ref="E13:K13"/>
    <mergeCell ref="E14:F14"/>
    <mergeCell ref="J14:K14"/>
  </mergeCells>
  <pageMargins left="0.31496062992125984" right="0.31496062992125984" top="1.1811023622047245" bottom="0.59055118110236227" header="0.31496062992125984" footer="0.31496062992125984"/>
  <pageSetup paperSize="9" scale="7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5EBDC7-C62C-4828-B5FA-FDA718C0F620}">
          <x14:formula1>
            <xm:f>'Lista Suspensa'!$A$2:$A$39</xm:f>
          </x14:formula1>
          <xm:sqref>E11:K11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EE11-7749-4347-9F9A-3C2432836D34}">
  <sheetPr>
    <pageSetUpPr fitToPage="1"/>
  </sheetPr>
  <dimension ref="A1:N61"/>
  <sheetViews>
    <sheetView showGridLines="0" zoomScale="85" zoomScaleNormal="85" workbookViewId="0">
      <selection activeCell="C7" sqref="C7:G7"/>
    </sheetView>
  </sheetViews>
  <sheetFormatPr defaultRowHeight="15" x14ac:dyDescent="0.25"/>
  <cols>
    <col min="1" max="1" width="5.7109375" style="1" customWidth="1"/>
    <col min="2" max="2" width="2" style="1" customWidth="1"/>
    <col min="3" max="3" width="2.5703125" style="1" customWidth="1"/>
    <col min="4" max="4" width="17.140625" style="1" bestFit="1" customWidth="1"/>
    <col min="5" max="5" width="14.85546875" style="1" customWidth="1"/>
    <col min="6" max="6" width="14.42578125" style="1" customWidth="1"/>
    <col min="7" max="7" width="17.5703125" style="1" customWidth="1"/>
    <col min="8" max="8" width="9.140625" style="1" customWidth="1"/>
    <col min="9" max="9" width="13.140625" style="1" customWidth="1"/>
    <col min="10" max="10" width="21.5703125" style="1" customWidth="1"/>
    <col min="11" max="11" width="21" style="1" customWidth="1"/>
    <col min="12" max="12" width="1.5703125" style="1" customWidth="1"/>
    <col min="13" max="13" width="9.140625" style="1"/>
    <col min="14" max="14" width="9.5703125" style="20" bestFit="1" customWidth="1"/>
    <col min="15" max="16384" width="9.140625" style="20"/>
  </cols>
  <sheetData>
    <row r="1" spans="2:14" ht="9.75" customHeight="1" thickBot="1" x14ac:dyDescent="0.3"/>
    <row r="2" spans="2:14" ht="15.75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2:14" ht="24" customHeight="1" x14ac:dyDescent="0.15">
      <c r="B3" s="5"/>
      <c r="C3" s="21"/>
      <c r="D3" s="21"/>
      <c r="E3" s="91" t="s">
        <v>133</v>
      </c>
      <c r="F3" s="91"/>
      <c r="G3" s="91"/>
      <c r="H3" s="91"/>
      <c r="I3" s="91"/>
      <c r="J3" s="91"/>
      <c r="K3" s="22" t="s">
        <v>0</v>
      </c>
      <c r="L3" s="7"/>
    </row>
    <row r="4" spans="2:14" ht="24" customHeight="1" x14ac:dyDescent="0.25">
      <c r="B4" s="5"/>
      <c r="C4" s="21"/>
      <c r="D4" s="21"/>
      <c r="E4" s="91"/>
      <c r="F4" s="91"/>
      <c r="G4" s="91"/>
      <c r="H4" s="91"/>
      <c r="I4" s="91"/>
      <c r="J4" s="91"/>
      <c r="K4" s="14">
        <f ca="1">TODAY()</f>
        <v>43755</v>
      </c>
      <c r="L4" s="7"/>
    </row>
    <row r="5" spans="2:14" ht="12" customHeight="1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4" x14ac:dyDescent="0.2">
      <c r="B6" s="5"/>
      <c r="C6" s="59" t="s">
        <v>129</v>
      </c>
      <c r="D6" s="59"/>
      <c r="E6" s="59"/>
      <c r="F6" s="59"/>
      <c r="G6" s="60"/>
      <c r="H6" s="61" t="s">
        <v>130</v>
      </c>
      <c r="I6" s="59"/>
      <c r="J6" s="59"/>
      <c r="K6" s="59"/>
      <c r="L6" s="7"/>
      <c r="N6" s="23"/>
    </row>
    <row r="7" spans="2:14" x14ac:dyDescent="0.2">
      <c r="B7" s="5"/>
      <c r="C7" s="62" t="s">
        <v>27</v>
      </c>
      <c r="D7" s="62"/>
      <c r="E7" s="62"/>
      <c r="F7" s="62"/>
      <c r="G7" s="62"/>
      <c r="H7" s="63" t="s">
        <v>131</v>
      </c>
      <c r="I7" s="62"/>
      <c r="J7" s="62"/>
      <c r="K7" s="62"/>
      <c r="L7" s="64"/>
      <c r="M7" s="32"/>
      <c r="N7" s="23"/>
    </row>
    <row r="8" spans="2:14" ht="10.5" customHeight="1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7"/>
      <c r="N8" s="23"/>
    </row>
    <row r="9" spans="2:14" ht="3.75" customHeight="1" x14ac:dyDescent="0.25">
      <c r="B9" s="5"/>
      <c r="C9" s="6"/>
      <c r="D9" s="6"/>
      <c r="E9" s="65" t="s">
        <v>128</v>
      </c>
      <c r="F9" s="66"/>
      <c r="G9" s="66"/>
      <c r="H9" s="66"/>
      <c r="I9" s="66"/>
      <c r="J9" s="66"/>
      <c r="K9" s="66"/>
      <c r="L9" s="7"/>
    </row>
    <row r="10" spans="2:14" ht="12" customHeight="1" x14ac:dyDescent="0.25">
      <c r="B10" s="5"/>
      <c r="C10" s="24"/>
      <c r="D10" s="25"/>
      <c r="E10" s="65"/>
      <c r="F10" s="66"/>
      <c r="G10" s="66"/>
      <c r="H10" s="66"/>
      <c r="I10" s="66"/>
      <c r="J10" s="66"/>
      <c r="K10" s="66"/>
      <c r="L10" s="7"/>
      <c r="M10" s="9"/>
    </row>
    <row r="11" spans="2:14" ht="12" customHeight="1" x14ac:dyDescent="0.25">
      <c r="B11" s="5"/>
      <c r="C11" s="8"/>
      <c r="D11" s="25" t="s">
        <v>3</v>
      </c>
      <c r="E11" s="67"/>
      <c r="F11" s="67"/>
      <c r="G11" s="67"/>
      <c r="H11" s="67"/>
      <c r="I11" s="67"/>
      <c r="J11" s="67"/>
      <c r="K11" s="67"/>
      <c r="L11" s="7"/>
    </row>
    <row r="12" spans="2:14" ht="12" customHeight="1" x14ac:dyDescent="0.25">
      <c r="B12" s="5"/>
      <c r="C12" s="20"/>
      <c r="D12" s="20"/>
      <c r="E12" s="68" t="s">
        <v>4</v>
      </c>
      <c r="F12" s="69"/>
      <c r="G12" s="69"/>
      <c r="H12" s="69"/>
      <c r="I12" s="69"/>
      <c r="J12" s="69"/>
      <c r="K12" s="69"/>
      <c r="L12" s="7"/>
    </row>
    <row r="13" spans="2:14" ht="12" customHeight="1" x14ac:dyDescent="0.25">
      <c r="B13" s="5"/>
      <c r="C13" s="24"/>
      <c r="D13" s="25"/>
      <c r="E13" s="67"/>
      <c r="F13" s="67"/>
      <c r="G13" s="67"/>
      <c r="H13" s="67"/>
      <c r="I13" s="67"/>
      <c r="J13" s="67"/>
      <c r="K13" s="67"/>
      <c r="L13" s="7"/>
    </row>
    <row r="14" spans="2:14" ht="12" customHeight="1" x14ac:dyDescent="0.25">
      <c r="B14" s="5"/>
      <c r="C14" s="8"/>
      <c r="D14" s="25" t="s">
        <v>127</v>
      </c>
      <c r="E14" s="70" t="s">
        <v>6</v>
      </c>
      <c r="F14" s="71"/>
      <c r="G14" s="26" t="s">
        <v>7</v>
      </c>
      <c r="H14" s="26" t="s">
        <v>8</v>
      </c>
      <c r="I14" s="26" t="s">
        <v>9</v>
      </c>
      <c r="J14" s="70" t="s">
        <v>10</v>
      </c>
      <c r="K14" s="70"/>
      <c r="L14" s="7"/>
    </row>
    <row r="15" spans="2:14" ht="12" customHeight="1" x14ac:dyDescent="0.25">
      <c r="B15" s="5"/>
      <c r="C15" s="10"/>
      <c r="D15" s="25"/>
      <c r="E15" s="55"/>
      <c r="F15" s="56"/>
      <c r="G15" s="11"/>
      <c r="H15" s="11"/>
      <c r="I15" s="27"/>
      <c r="J15" s="57"/>
      <c r="K15" s="57"/>
      <c r="L15" s="7"/>
    </row>
    <row r="16" spans="2:14" ht="12" customHeight="1" x14ac:dyDescent="0.25">
      <c r="B16" s="5"/>
      <c r="C16" s="20"/>
      <c r="D16" s="20"/>
      <c r="E16" s="68" t="s">
        <v>16</v>
      </c>
      <c r="F16" s="69"/>
      <c r="G16" s="69"/>
      <c r="H16" s="73"/>
      <c r="I16" s="74" t="s">
        <v>17</v>
      </c>
      <c r="J16" s="75"/>
      <c r="K16" s="75"/>
      <c r="L16" s="7"/>
    </row>
    <row r="17" spans="2:13" ht="12" customHeight="1" x14ac:dyDescent="0.25">
      <c r="B17" s="5"/>
      <c r="C17" s="8"/>
      <c r="D17" s="25" t="s">
        <v>1</v>
      </c>
      <c r="E17" s="76"/>
      <c r="F17" s="77"/>
      <c r="G17" s="77"/>
      <c r="H17" s="78"/>
      <c r="I17" s="76"/>
      <c r="J17" s="77"/>
      <c r="K17" s="77"/>
      <c r="L17" s="7"/>
      <c r="M17" s="12"/>
    </row>
    <row r="18" spans="2:13" ht="12" customHeight="1" x14ac:dyDescent="0.25">
      <c r="B18" s="5"/>
      <c r="C18" s="24"/>
      <c r="D18" s="25"/>
      <c r="E18" s="79"/>
      <c r="F18" s="80"/>
      <c r="G18" s="80"/>
      <c r="H18" s="81"/>
      <c r="I18" s="79"/>
      <c r="J18" s="80"/>
      <c r="K18" s="80"/>
      <c r="L18" s="7"/>
    </row>
    <row r="19" spans="2:13" ht="12" customHeight="1" x14ac:dyDescent="0.25">
      <c r="B19" s="5"/>
      <c r="C19" s="10"/>
      <c r="D19" s="28"/>
      <c r="E19" s="10"/>
      <c r="F19" s="10"/>
      <c r="G19" s="10"/>
      <c r="H19" s="10"/>
      <c r="I19" s="10"/>
      <c r="J19" s="10"/>
      <c r="K19" s="10"/>
      <c r="L19" s="7"/>
      <c r="M19" s="9"/>
    </row>
    <row r="20" spans="2:13" x14ac:dyDescent="0.25">
      <c r="B20" s="5"/>
      <c r="C20" s="82" t="s">
        <v>18</v>
      </c>
      <c r="D20" s="82"/>
      <c r="E20" s="83" t="s">
        <v>12</v>
      </c>
      <c r="F20" s="84"/>
      <c r="G20" s="84"/>
      <c r="H20" s="84"/>
      <c r="I20" s="84"/>
      <c r="J20" s="82"/>
      <c r="K20" s="37" t="s">
        <v>134</v>
      </c>
      <c r="L20" s="7"/>
      <c r="M20" s="35"/>
    </row>
    <row r="21" spans="2:13" ht="15.75" x14ac:dyDescent="0.25">
      <c r="B21" s="5"/>
      <c r="C21" s="44"/>
      <c r="D21" s="48"/>
      <c r="E21" s="46"/>
      <c r="F21" s="47"/>
      <c r="G21" s="47"/>
      <c r="H21" s="47"/>
      <c r="I21" s="47"/>
      <c r="J21" s="49"/>
      <c r="K21" s="50"/>
      <c r="L21" s="7"/>
      <c r="M21" s="35"/>
    </row>
    <row r="22" spans="2:13" ht="15.75" customHeight="1" x14ac:dyDescent="0.25">
      <c r="B22" s="5"/>
      <c r="C22" s="44"/>
      <c r="D22" s="48"/>
      <c r="E22" s="46"/>
      <c r="F22" s="47"/>
      <c r="G22" s="47"/>
      <c r="H22" s="47"/>
      <c r="I22" s="47"/>
      <c r="J22" s="49"/>
      <c r="K22" s="50"/>
      <c r="L22" s="7"/>
      <c r="M22" s="13"/>
    </row>
    <row r="23" spans="2:13" ht="15.75" x14ac:dyDescent="0.25">
      <c r="B23" s="5"/>
      <c r="C23" s="44"/>
      <c r="D23" s="48"/>
      <c r="E23" s="46"/>
      <c r="F23" s="47"/>
      <c r="G23" s="47"/>
      <c r="H23" s="47"/>
      <c r="I23" s="47"/>
      <c r="J23" s="49"/>
      <c r="K23" s="50"/>
      <c r="L23" s="7"/>
      <c r="M23" s="13"/>
    </row>
    <row r="24" spans="2:13" ht="15.75" x14ac:dyDescent="0.25">
      <c r="B24" s="5"/>
      <c r="C24" s="44"/>
      <c r="D24" s="48"/>
      <c r="E24" s="46"/>
      <c r="F24" s="47"/>
      <c r="G24" s="47"/>
      <c r="H24" s="47"/>
      <c r="I24" s="47"/>
      <c r="J24" s="49"/>
      <c r="K24" s="50"/>
      <c r="L24" s="7"/>
      <c r="M24" s="13"/>
    </row>
    <row r="25" spans="2:13" ht="15.75" x14ac:dyDescent="0.25">
      <c r="B25" s="5"/>
      <c r="C25" s="44"/>
      <c r="D25" s="48"/>
      <c r="E25" s="46"/>
      <c r="F25" s="47"/>
      <c r="G25" s="47"/>
      <c r="H25" s="47"/>
      <c r="I25" s="47"/>
      <c r="J25" s="49"/>
      <c r="K25" s="50"/>
      <c r="L25" s="7"/>
      <c r="M25" s="13"/>
    </row>
    <row r="26" spans="2:13" ht="15.75" x14ac:dyDescent="0.25">
      <c r="B26" s="5"/>
      <c r="C26" s="44"/>
      <c r="D26" s="48"/>
      <c r="E26" s="46"/>
      <c r="F26" s="47"/>
      <c r="G26" s="47"/>
      <c r="H26" s="47"/>
      <c r="I26" s="47"/>
      <c r="J26" s="49"/>
      <c r="K26" s="50"/>
      <c r="L26" s="7"/>
      <c r="M26" s="13"/>
    </row>
    <row r="27" spans="2:13" ht="15.75" x14ac:dyDescent="0.25">
      <c r="B27" s="5"/>
      <c r="C27" s="44"/>
      <c r="D27" s="48"/>
      <c r="E27" s="46"/>
      <c r="F27" s="47"/>
      <c r="G27" s="47"/>
      <c r="H27" s="47"/>
      <c r="I27" s="47"/>
      <c r="J27" s="49"/>
      <c r="K27" s="50"/>
      <c r="L27" s="7"/>
      <c r="M27" s="13"/>
    </row>
    <row r="28" spans="2:13" ht="15.75" x14ac:dyDescent="0.25">
      <c r="B28" s="5"/>
      <c r="C28" s="44"/>
      <c r="D28" s="48"/>
      <c r="E28" s="46"/>
      <c r="F28" s="47"/>
      <c r="G28" s="47"/>
      <c r="H28" s="47"/>
      <c r="I28" s="47"/>
      <c r="J28" s="49"/>
      <c r="K28" s="50"/>
      <c r="L28" s="7"/>
      <c r="M28" s="35"/>
    </row>
    <row r="29" spans="2:13" ht="15.75" x14ac:dyDescent="0.25">
      <c r="B29" s="5"/>
      <c r="C29" s="44"/>
      <c r="D29" s="48"/>
      <c r="E29" s="46"/>
      <c r="F29" s="47"/>
      <c r="G29" s="47"/>
      <c r="H29" s="47"/>
      <c r="I29" s="47"/>
      <c r="J29" s="49"/>
      <c r="K29" s="50"/>
      <c r="L29" s="7"/>
      <c r="M29" s="35"/>
    </row>
    <row r="30" spans="2:13" ht="15.75" x14ac:dyDescent="0.25">
      <c r="B30" s="5"/>
      <c r="C30" s="44"/>
      <c r="D30" s="48"/>
      <c r="E30" s="46"/>
      <c r="F30" s="47"/>
      <c r="G30" s="47"/>
      <c r="H30" s="47"/>
      <c r="I30" s="47"/>
      <c r="J30" s="49"/>
      <c r="K30" s="50"/>
      <c r="L30" s="7"/>
      <c r="M30" s="35"/>
    </row>
    <row r="31" spans="2:13" ht="15.75" x14ac:dyDescent="0.25">
      <c r="B31" s="5"/>
      <c r="C31" s="44"/>
      <c r="D31" s="48"/>
      <c r="E31" s="46"/>
      <c r="F31" s="47"/>
      <c r="G31" s="47"/>
      <c r="H31" s="47"/>
      <c r="I31" s="47"/>
      <c r="J31" s="49"/>
      <c r="K31" s="50"/>
      <c r="L31" s="7"/>
      <c r="M31" s="35"/>
    </row>
    <row r="32" spans="2:13" ht="15.75" x14ac:dyDescent="0.25">
      <c r="B32" s="5"/>
      <c r="C32" s="44"/>
      <c r="D32" s="48"/>
      <c r="E32" s="46"/>
      <c r="F32" s="47"/>
      <c r="G32" s="47"/>
      <c r="H32" s="47"/>
      <c r="I32" s="47"/>
      <c r="J32" s="49"/>
      <c r="K32" s="50"/>
      <c r="L32" s="7"/>
      <c r="M32" s="35"/>
    </row>
    <row r="33" spans="2:13" ht="15.75" x14ac:dyDescent="0.25">
      <c r="B33" s="5"/>
      <c r="C33" s="44"/>
      <c r="D33" s="48"/>
      <c r="E33" s="46"/>
      <c r="F33" s="47"/>
      <c r="G33" s="47"/>
      <c r="H33" s="47"/>
      <c r="I33" s="47"/>
      <c r="J33" s="49"/>
      <c r="K33" s="50"/>
      <c r="L33" s="7"/>
      <c r="M33" s="35"/>
    </row>
    <row r="34" spans="2:13" ht="15.75" x14ac:dyDescent="0.25">
      <c r="B34" s="5"/>
      <c r="C34" s="44"/>
      <c r="D34" s="48"/>
      <c r="E34" s="46"/>
      <c r="F34" s="47"/>
      <c r="G34" s="47"/>
      <c r="H34" s="47"/>
      <c r="I34" s="47"/>
      <c r="J34" s="49"/>
      <c r="K34" s="50"/>
      <c r="L34" s="7"/>
      <c r="M34" s="35"/>
    </row>
    <row r="35" spans="2:13" ht="15.75" x14ac:dyDescent="0.25">
      <c r="B35" s="5"/>
      <c r="C35" s="44"/>
      <c r="D35" s="48"/>
      <c r="E35" s="46"/>
      <c r="F35" s="47"/>
      <c r="G35" s="47"/>
      <c r="H35" s="47"/>
      <c r="I35" s="47"/>
      <c r="J35" s="49"/>
      <c r="K35" s="50"/>
      <c r="L35" s="7"/>
      <c r="M35" s="35"/>
    </row>
    <row r="36" spans="2:13" ht="15.75" x14ac:dyDescent="0.25">
      <c r="B36" s="5"/>
      <c r="C36" s="44"/>
      <c r="D36" s="48"/>
      <c r="E36" s="46"/>
      <c r="F36" s="47"/>
      <c r="G36" s="47"/>
      <c r="H36" s="47"/>
      <c r="I36" s="47"/>
      <c r="J36" s="49"/>
      <c r="K36" s="50"/>
      <c r="L36" s="7"/>
      <c r="M36" s="35"/>
    </row>
    <row r="37" spans="2:13" ht="15.75" x14ac:dyDescent="0.25">
      <c r="B37" s="5"/>
      <c r="C37" s="44"/>
      <c r="D37" s="48"/>
      <c r="E37" s="46"/>
      <c r="F37" s="47"/>
      <c r="G37" s="47"/>
      <c r="H37" s="47"/>
      <c r="I37" s="47"/>
      <c r="J37" s="49"/>
      <c r="K37" s="50"/>
      <c r="L37" s="7"/>
      <c r="M37" s="35"/>
    </row>
    <row r="38" spans="2:13" ht="15.75" x14ac:dyDescent="0.25">
      <c r="B38" s="5"/>
      <c r="C38" s="44"/>
      <c r="D38" s="48"/>
      <c r="E38" s="46"/>
      <c r="F38" s="47"/>
      <c r="G38" s="47"/>
      <c r="H38" s="47"/>
      <c r="I38" s="47"/>
      <c r="J38" s="49"/>
      <c r="K38" s="50"/>
      <c r="L38" s="7"/>
      <c r="M38" s="35"/>
    </row>
    <row r="39" spans="2:13" ht="15.75" x14ac:dyDescent="0.25">
      <c r="B39" s="5"/>
      <c r="C39" s="44"/>
      <c r="D39" s="48"/>
      <c r="E39" s="46"/>
      <c r="F39" s="47"/>
      <c r="G39" s="47"/>
      <c r="H39" s="47"/>
      <c r="I39" s="47"/>
      <c r="J39" s="49"/>
      <c r="K39" s="50"/>
      <c r="L39" s="7"/>
      <c r="M39" s="35"/>
    </row>
    <row r="40" spans="2:13" ht="15.75" x14ac:dyDescent="0.25">
      <c r="B40" s="5"/>
      <c r="C40" s="44"/>
      <c r="D40" s="48"/>
      <c r="E40" s="46"/>
      <c r="F40" s="47"/>
      <c r="G40" s="47"/>
      <c r="H40" s="47"/>
      <c r="I40" s="47"/>
      <c r="J40" s="49"/>
      <c r="K40" s="50"/>
      <c r="L40" s="7"/>
      <c r="M40" s="35"/>
    </row>
    <row r="41" spans="2:13" ht="15.75" x14ac:dyDescent="0.25">
      <c r="B41" s="5"/>
      <c r="C41" s="44"/>
      <c r="D41" s="48"/>
      <c r="E41" s="46"/>
      <c r="F41" s="47"/>
      <c r="G41" s="47"/>
      <c r="H41" s="47"/>
      <c r="I41" s="47"/>
      <c r="J41" s="49"/>
      <c r="K41" s="50"/>
      <c r="L41" s="7"/>
      <c r="M41" s="35"/>
    </row>
    <row r="42" spans="2:13" ht="15.75" x14ac:dyDescent="0.25">
      <c r="B42" s="5"/>
      <c r="C42" s="44"/>
      <c r="D42" s="48"/>
      <c r="E42" s="46"/>
      <c r="F42" s="47"/>
      <c r="G42" s="47"/>
      <c r="H42" s="47"/>
      <c r="I42" s="47"/>
      <c r="J42" s="49"/>
      <c r="K42" s="50"/>
      <c r="L42" s="7"/>
      <c r="M42" s="35"/>
    </row>
    <row r="43" spans="2:13" ht="15.75" x14ac:dyDescent="0.25">
      <c r="B43" s="5"/>
      <c r="C43" s="44"/>
      <c r="D43" s="48"/>
      <c r="E43" s="46"/>
      <c r="F43" s="47"/>
      <c r="G43" s="47"/>
      <c r="H43" s="47"/>
      <c r="I43" s="47"/>
      <c r="J43" s="49"/>
      <c r="K43" s="50"/>
      <c r="L43" s="7"/>
      <c r="M43" s="35"/>
    </row>
    <row r="44" spans="2:13" ht="15.75" x14ac:dyDescent="0.25">
      <c r="B44" s="5"/>
      <c r="C44" s="44"/>
      <c r="D44" s="48"/>
      <c r="E44" s="46"/>
      <c r="F44" s="47"/>
      <c r="G44" s="47"/>
      <c r="H44" s="47"/>
      <c r="I44" s="47"/>
      <c r="J44" s="49"/>
      <c r="K44" s="51"/>
      <c r="L44" s="7"/>
      <c r="M44" s="35"/>
    </row>
    <row r="45" spans="2:13" ht="15.75" x14ac:dyDescent="0.25">
      <c r="B45" s="5"/>
      <c r="C45" s="44"/>
      <c r="D45" s="48"/>
      <c r="E45" s="52"/>
      <c r="F45" s="53"/>
      <c r="G45" s="53"/>
      <c r="H45" s="53"/>
      <c r="I45" s="53"/>
      <c r="J45" s="54"/>
      <c r="K45" s="51"/>
      <c r="L45" s="7"/>
      <c r="M45" s="35"/>
    </row>
    <row r="46" spans="2:13" ht="19.5" customHeight="1" x14ac:dyDescent="0.25">
      <c r="B46" s="5"/>
      <c r="C46" s="92"/>
      <c r="D46" s="93"/>
      <c r="E46" s="94" t="s">
        <v>13</v>
      </c>
      <c r="F46" s="95"/>
      <c r="G46" s="95"/>
      <c r="H46" s="95"/>
      <c r="I46" s="95"/>
      <c r="J46" s="96"/>
      <c r="K46" s="29">
        <f>SUM(K21:K45)</f>
        <v>0</v>
      </c>
      <c r="L46" s="7"/>
    </row>
    <row r="47" spans="2:13" ht="11.25" customHeight="1" x14ac:dyDescent="0.25">
      <c r="B47" s="5"/>
      <c r="C47" s="6"/>
      <c r="D47" s="6"/>
      <c r="E47" s="6"/>
      <c r="F47" s="6"/>
      <c r="G47" s="6"/>
      <c r="H47" s="6"/>
      <c r="I47" s="6"/>
      <c r="J47" s="6"/>
      <c r="K47" s="6"/>
      <c r="L47" s="7"/>
      <c r="M47" s="35"/>
    </row>
    <row r="48" spans="2:13" x14ac:dyDescent="0.2">
      <c r="B48" s="5"/>
      <c r="C48" s="59" t="s">
        <v>19</v>
      </c>
      <c r="D48" s="59"/>
      <c r="E48" s="59"/>
      <c r="F48" s="59"/>
      <c r="G48" s="59"/>
      <c r="H48" s="59"/>
      <c r="I48" s="59"/>
      <c r="J48" s="59"/>
      <c r="K48" s="59"/>
      <c r="L48" s="7"/>
      <c r="M48" s="35"/>
    </row>
    <row r="49" spans="2:13" ht="39.75" customHeight="1" x14ac:dyDescent="0.25">
      <c r="B49" s="5"/>
      <c r="C49" s="72"/>
      <c r="D49" s="72"/>
      <c r="E49" s="72"/>
      <c r="F49" s="72"/>
      <c r="G49" s="72"/>
      <c r="H49" s="72"/>
      <c r="I49" s="72"/>
      <c r="J49" s="72"/>
      <c r="K49" s="72"/>
      <c r="L49" s="7"/>
      <c r="M49" s="35"/>
    </row>
    <row r="50" spans="2:13" x14ac:dyDescent="0.25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  <c r="M50" s="9"/>
    </row>
    <row r="51" spans="2:13" x14ac:dyDescent="0.25">
      <c r="B51" s="5"/>
      <c r="C51" s="30"/>
      <c r="D51" s="24" t="s">
        <v>138</v>
      </c>
      <c r="E51" s="30"/>
      <c r="F51" s="24" t="s">
        <v>136</v>
      </c>
      <c r="G51" s="30"/>
      <c r="H51" s="36" t="s">
        <v>139</v>
      </c>
      <c r="I51" s="30"/>
      <c r="J51" s="30"/>
      <c r="K51" s="36" t="s">
        <v>14</v>
      </c>
      <c r="L51" s="7"/>
      <c r="M51" s="9"/>
    </row>
    <row r="52" spans="2:13" ht="33.75" customHeight="1" x14ac:dyDescent="0.25">
      <c r="B52" s="5"/>
      <c r="C52" s="6"/>
      <c r="D52" s="6"/>
      <c r="E52" s="6"/>
      <c r="F52" s="87"/>
      <c r="G52" s="87"/>
      <c r="H52" s="6"/>
      <c r="I52" s="6"/>
      <c r="J52" s="6"/>
      <c r="K52" s="6"/>
      <c r="L52" s="7"/>
      <c r="M52" s="9"/>
    </row>
    <row r="53" spans="2:13" ht="15.75" thickBot="1" x14ac:dyDescent="0.3">
      <c r="B53" s="15"/>
      <c r="C53" s="88"/>
      <c r="D53" s="88"/>
      <c r="E53" s="16"/>
      <c r="F53" s="16"/>
      <c r="G53" s="16"/>
      <c r="H53" s="16"/>
      <c r="I53" s="16"/>
      <c r="J53" s="31"/>
      <c r="K53" s="16"/>
      <c r="L53" s="17"/>
      <c r="M53" s="9"/>
    </row>
    <row r="54" spans="2:13" ht="6" customHeight="1" thickTop="1" x14ac:dyDescent="0.25">
      <c r="M54" s="9"/>
    </row>
    <row r="55" spans="2:13" ht="16.5" x14ac:dyDescent="0.25"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9"/>
    </row>
    <row r="56" spans="2:13" hidden="1" x14ac:dyDescent="0.25">
      <c r="C56" s="6"/>
      <c r="D56" s="6"/>
      <c r="E56" s="6"/>
    </row>
    <row r="57" spans="2:13" x14ac:dyDescent="0.25">
      <c r="B57" s="85"/>
      <c r="C57" s="85"/>
      <c r="D57" s="85"/>
      <c r="E57" s="85"/>
    </row>
    <row r="58" spans="2:13" x14ac:dyDescent="0.25">
      <c r="B58" s="90"/>
      <c r="C58" s="90"/>
      <c r="D58" s="90"/>
      <c r="E58" s="90"/>
    </row>
    <row r="59" spans="2:13" ht="15" customHeight="1" x14ac:dyDescent="0.25">
      <c r="B59" s="85"/>
      <c r="C59" s="85"/>
      <c r="D59" s="85"/>
      <c r="E59" s="85"/>
      <c r="F59" s="9"/>
    </row>
    <row r="60" spans="2:13" x14ac:dyDescent="0.25">
      <c r="B60" s="85"/>
      <c r="C60" s="85"/>
      <c r="D60" s="85"/>
      <c r="E60" s="85"/>
    </row>
    <row r="61" spans="2:13" x14ac:dyDescent="0.25">
      <c r="C61" s="86"/>
      <c r="D61" s="86"/>
    </row>
  </sheetData>
  <mergeCells count="31">
    <mergeCell ref="C61:D61"/>
    <mergeCell ref="C53:D53"/>
    <mergeCell ref="B55:L55"/>
    <mergeCell ref="B57:E57"/>
    <mergeCell ref="B58:E58"/>
    <mergeCell ref="B59:E59"/>
    <mergeCell ref="B60:E60"/>
    <mergeCell ref="C46:D46"/>
    <mergeCell ref="E46:J46"/>
    <mergeCell ref="C48:K48"/>
    <mergeCell ref="C49:K49"/>
    <mergeCell ref="F52:G52"/>
    <mergeCell ref="E16:H16"/>
    <mergeCell ref="I16:K16"/>
    <mergeCell ref="E17:H18"/>
    <mergeCell ref="I17:K18"/>
    <mergeCell ref="C20:D20"/>
    <mergeCell ref="E20:J20"/>
    <mergeCell ref="E15:F15"/>
    <mergeCell ref="J15:K15"/>
    <mergeCell ref="E3:J4"/>
    <mergeCell ref="C6:G6"/>
    <mergeCell ref="H6:K6"/>
    <mergeCell ref="C7:G7"/>
    <mergeCell ref="H7:L7"/>
    <mergeCell ref="E9:K10"/>
    <mergeCell ref="E11:K11"/>
    <mergeCell ref="E12:K12"/>
    <mergeCell ref="E13:K13"/>
    <mergeCell ref="E14:F14"/>
    <mergeCell ref="J14:K14"/>
  </mergeCells>
  <pageMargins left="0.31496062992125984" right="0.31496062992125984" top="1.1811023622047245" bottom="0.59055118110236227" header="0.31496062992125984" footer="0.31496062992125984"/>
  <pageSetup paperSize="9" scale="7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372183-93F2-4D2B-B820-EA9505495C26}">
          <x14:formula1>
            <xm:f>'Lista Suspensa'!$A$2:$A$39</xm:f>
          </x14:formula1>
          <xm:sqref>C7:G7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9E92-225E-48E0-B56A-FE93DE0FABCD}">
  <dimension ref="A1:I39"/>
  <sheetViews>
    <sheetView zoomScale="80" zoomScaleNormal="80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43.42578125" bestFit="1" customWidth="1"/>
    <col min="3" max="3" width="44.42578125" bestFit="1" customWidth="1"/>
    <col min="4" max="4" width="27" bestFit="1" customWidth="1"/>
    <col min="5" max="5" width="17.42578125" bestFit="1" customWidth="1"/>
    <col min="7" max="7" width="10.5703125" bestFit="1" customWidth="1"/>
    <col min="8" max="8" width="24.28515625" bestFit="1" customWidth="1"/>
    <col min="9" max="9" width="25.28515625" bestFit="1" customWidth="1"/>
  </cols>
  <sheetData>
    <row r="1" spans="1:9" ht="15.75" thickBot="1" x14ac:dyDescent="0.3">
      <c r="A1" s="19" t="s">
        <v>2</v>
      </c>
      <c r="C1" s="19" t="s">
        <v>4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63</v>
      </c>
      <c r="I1" s="19" t="s">
        <v>17</v>
      </c>
    </row>
    <row r="2" spans="1:9" x14ac:dyDescent="0.25">
      <c r="A2" t="s">
        <v>26</v>
      </c>
      <c r="C2" t="s">
        <v>23</v>
      </c>
      <c r="D2" t="s">
        <v>22</v>
      </c>
      <c r="E2" t="s">
        <v>64</v>
      </c>
      <c r="F2" t="s">
        <v>20</v>
      </c>
      <c r="G2" t="s">
        <v>21</v>
      </c>
      <c r="H2" s="18" t="s">
        <v>24</v>
      </c>
      <c r="I2" s="18" t="s">
        <v>25</v>
      </c>
    </row>
    <row r="3" spans="1:9" x14ac:dyDescent="0.25">
      <c r="A3" t="s">
        <v>27</v>
      </c>
      <c r="C3" t="s">
        <v>65</v>
      </c>
      <c r="D3" t="s">
        <v>66</v>
      </c>
      <c r="E3" t="s">
        <v>67</v>
      </c>
      <c r="F3" t="s">
        <v>67</v>
      </c>
      <c r="G3" t="s">
        <v>68</v>
      </c>
      <c r="H3" t="s">
        <v>69</v>
      </c>
      <c r="I3" t="s">
        <v>70</v>
      </c>
    </row>
    <row r="4" spans="1:9" x14ac:dyDescent="0.25">
      <c r="A4" t="s">
        <v>28</v>
      </c>
      <c r="C4" t="s">
        <v>71</v>
      </c>
      <c r="D4" t="s">
        <v>66</v>
      </c>
      <c r="E4" t="s">
        <v>67</v>
      </c>
      <c r="F4" t="s">
        <v>67</v>
      </c>
      <c r="G4" t="s">
        <v>68</v>
      </c>
      <c r="H4" t="s">
        <v>72</v>
      </c>
      <c r="I4" t="s">
        <v>70</v>
      </c>
    </row>
    <row r="5" spans="1:9" x14ac:dyDescent="0.25">
      <c r="A5" t="s">
        <v>29</v>
      </c>
      <c r="H5" t="s">
        <v>157</v>
      </c>
    </row>
    <row r="6" spans="1:9" x14ac:dyDescent="0.25">
      <c r="A6" t="s">
        <v>30</v>
      </c>
      <c r="H6" t="s">
        <v>158</v>
      </c>
    </row>
    <row r="7" spans="1:9" x14ac:dyDescent="0.25">
      <c r="A7" t="s">
        <v>31</v>
      </c>
      <c r="H7" t="s">
        <v>159</v>
      </c>
    </row>
    <row r="8" spans="1:9" x14ac:dyDescent="0.25">
      <c r="A8" t="s">
        <v>32</v>
      </c>
      <c r="H8" t="s">
        <v>160</v>
      </c>
    </row>
    <row r="9" spans="1:9" x14ac:dyDescent="0.25">
      <c r="A9" t="s">
        <v>33</v>
      </c>
      <c r="H9" t="s">
        <v>156</v>
      </c>
    </row>
    <row r="10" spans="1:9" x14ac:dyDescent="0.25">
      <c r="A10" t="s">
        <v>34</v>
      </c>
      <c r="H10" t="s">
        <v>161</v>
      </c>
    </row>
    <row r="11" spans="1:9" x14ac:dyDescent="0.25">
      <c r="A11" t="s">
        <v>35</v>
      </c>
      <c r="H11" t="s">
        <v>162</v>
      </c>
    </row>
    <row r="12" spans="1:9" x14ac:dyDescent="0.25">
      <c r="A12" t="s">
        <v>36</v>
      </c>
      <c r="H12" t="s">
        <v>173</v>
      </c>
    </row>
    <row r="13" spans="1:9" x14ac:dyDescent="0.25">
      <c r="A13" t="s">
        <v>37</v>
      </c>
      <c r="H13" t="s">
        <v>163</v>
      </c>
    </row>
    <row r="14" spans="1:9" x14ac:dyDescent="0.25">
      <c r="A14" t="s">
        <v>38</v>
      </c>
      <c r="H14" t="s">
        <v>164</v>
      </c>
    </row>
    <row r="15" spans="1:9" x14ac:dyDescent="0.25">
      <c r="A15" t="s">
        <v>39</v>
      </c>
      <c r="H15" t="s">
        <v>165</v>
      </c>
    </row>
    <row r="16" spans="1:9" x14ac:dyDescent="0.25">
      <c r="A16" t="s">
        <v>40</v>
      </c>
      <c r="H16" t="s">
        <v>166</v>
      </c>
    </row>
    <row r="17" spans="1:9" x14ac:dyDescent="0.25">
      <c r="A17" t="s">
        <v>41</v>
      </c>
    </row>
    <row r="18" spans="1:9" x14ac:dyDescent="0.25">
      <c r="A18" t="s">
        <v>42</v>
      </c>
      <c r="H18" t="s">
        <v>167</v>
      </c>
    </row>
    <row r="19" spans="1:9" x14ac:dyDescent="0.25">
      <c r="A19" t="s">
        <v>43</v>
      </c>
    </row>
    <row r="20" spans="1:9" x14ac:dyDescent="0.25">
      <c r="A20" t="s">
        <v>44</v>
      </c>
      <c r="H20" t="s">
        <v>168</v>
      </c>
    </row>
    <row r="21" spans="1:9" x14ac:dyDescent="0.25">
      <c r="A21" t="s">
        <v>45</v>
      </c>
      <c r="H21" t="s">
        <v>169</v>
      </c>
    </row>
    <row r="22" spans="1:9" x14ac:dyDescent="0.25">
      <c r="A22" t="s">
        <v>46</v>
      </c>
      <c r="H22" t="s">
        <v>170</v>
      </c>
    </row>
    <row r="23" spans="1:9" x14ac:dyDescent="0.25">
      <c r="A23" t="s">
        <v>47</v>
      </c>
      <c r="H23" t="s">
        <v>171</v>
      </c>
    </row>
    <row r="24" spans="1:9" x14ac:dyDescent="0.25">
      <c r="A24" t="s">
        <v>48</v>
      </c>
      <c r="H24" t="s">
        <v>172</v>
      </c>
    </row>
    <row r="25" spans="1:9" x14ac:dyDescent="0.25">
      <c r="A25" t="s">
        <v>49</v>
      </c>
      <c r="C25" t="s">
        <v>114</v>
      </c>
      <c r="D25" t="s">
        <v>115</v>
      </c>
      <c r="E25" t="s">
        <v>116</v>
      </c>
      <c r="F25" t="s">
        <v>67</v>
      </c>
      <c r="G25" t="s">
        <v>117</v>
      </c>
      <c r="H25" t="s">
        <v>118</v>
      </c>
      <c r="I25" t="s">
        <v>70</v>
      </c>
    </row>
    <row r="26" spans="1:9" x14ac:dyDescent="0.25">
      <c r="A26" t="s">
        <v>50</v>
      </c>
      <c r="C26" t="s">
        <v>109</v>
      </c>
      <c r="D26" t="s">
        <v>110</v>
      </c>
      <c r="E26" t="s">
        <v>111</v>
      </c>
      <c r="F26" t="s">
        <v>67</v>
      </c>
      <c r="G26" t="s">
        <v>112</v>
      </c>
      <c r="H26" t="s">
        <v>113</v>
      </c>
      <c r="I26" t="s">
        <v>70</v>
      </c>
    </row>
    <row r="27" spans="1:9" x14ac:dyDescent="0.25">
      <c r="A27" t="s">
        <v>51</v>
      </c>
      <c r="C27" t="s">
        <v>119</v>
      </c>
      <c r="D27" t="s">
        <v>120</v>
      </c>
      <c r="E27" t="s">
        <v>121</v>
      </c>
      <c r="F27" t="s">
        <v>122</v>
      </c>
      <c r="G27" t="s">
        <v>123</v>
      </c>
      <c r="H27" t="s">
        <v>124</v>
      </c>
      <c r="I27" t="s">
        <v>70</v>
      </c>
    </row>
    <row r="28" spans="1:9" x14ac:dyDescent="0.25">
      <c r="A28" t="s">
        <v>52</v>
      </c>
      <c r="C28" t="s">
        <v>73</v>
      </c>
      <c r="D28" t="s">
        <v>74</v>
      </c>
      <c r="E28" t="s">
        <v>67</v>
      </c>
      <c r="F28" t="s">
        <v>67</v>
      </c>
      <c r="G28" t="s">
        <v>75</v>
      </c>
      <c r="H28" t="s">
        <v>76</v>
      </c>
      <c r="I28" t="s">
        <v>70</v>
      </c>
    </row>
    <row r="29" spans="1:9" x14ac:dyDescent="0.25">
      <c r="A29" t="s">
        <v>77</v>
      </c>
      <c r="C29" t="s">
        <v>78</v>
      </c>
      <c r="D29" t="s">
        <v>79</v>
      </c>
      <c r="E29" t="s">
        <v>67</v>
      </c>
      <c r="F29" t="s">
        <v>67</v>
      </c>
      <c r="G29" t="s">
        <v>80</v>
      </c>
      <c r="H29" t="s">
        <v>81</v>
      </c>
      <c r="I29" t="s">
        <v>70</v>
      </c>
    </row>
    <row r="30" spans="1:9" x14ac:dyDescent="0.25">
      <c r="A30" t="s">
        <v>53</v>
      </c>
      <c r="C30" t="s">
        <v>85</v>
      </c>
      <c r="D30" t="s">
        <v>82</v>
      </c>
      <c r="E30" t="s">
        <v>67</v>
      </c>
      <c r="F30" t="s">
        <v>67</v>
      </c>
      <c r="G30" t="s">
        <v>83</v>
      </c>
      <c r="H30" t="s">
        <v>144</v>
      </c>
      <c r="I30" t="s">
        <v>70</v>
      </c>
    </row>
    <row r="31" spans="1:9" x14ac:dyDescent="0.25">
      <c r="A31" t="s">
        <v>54</v>
      </c>
      <c r="C31" t="s">
        <v>85</v>
      </c>
      <c r="D31" t="s">
        <v>82</v>
      </c>
      <c r="E31" t="s">
        <v>67</v>
      </c>
      <c r="F31" t="s">
        <v>67</v>
      </c>
      <c r="G31" t="s">
        <v>83</v>
      </c>
      <c r="H31" t="s">
        <v>84</v>
      </c>
      <c r="I31" t="s">
        <v>70</v>
      </c>
    </row>
    <row r="32" spans="1:9" x14ac:dyDescent="0.25">
      <c r="A32" t="s">
        <v>55</v>
      </c>
      <c r="C32" t="s">
        <v>91</v>
      </c>
      <c r="D32" t="s">
        <v>92</v>
      </c>
      <c r="E32" t="s">
        <v>94</v>
      </c>
      <c r="F32" t="s">
        <v>93</v>
      </c>
      <c r="G32" t="s">
        <v>95</v>
      </c>
      <c r="H32" t="s">
        <v>96</v>
      </c>
      <c r="I32" t="s">
        <v>70</v>
      </c>
    </row>
    <row r="33" spans="1:9" x14ac:dyDescent="0.25">
      <c r="A33" t="s">
        <v>56</v>
      </c>
      <c r="C33" t="s">
        <v>145</v>
      </c>
      <c r="D33" t="s">
        <v>146</v>
      </c>
      <c r="E33" t="s">
        <v>146</v>
      </c>
      <c r="F33" t="s">
        <v>147</v>
      </c>
      <c r="G33" t="s">
        <v>148</v>
      </c>
      <c r="H33" t="s">
        <v>142</v>
      </c>
      <c r="I33" t="s">
        <v>143</v>
      </c>
    </row>
    <row r="34" spans="1:9" x14ac:dyDescent="0.25">
      <c r="A34" t="s">
        <v>57</v>
      </c>
      <c r="C34" t="s">
        <v>86</v>
      </c>
      <c r="D34" t="s">
        <v>87</v>
      </c>
      <c r="E34" t="s">
        <v>88</v>
      </c>
      <c r="F34" t="s">
        <v>20</v>
      </c>
      <c r="G34" t="s">
        <v>89</v>
      </c>
      <c r="H34" t="s">
        <v>90</v>
      </c>
      <c r="I34" t="s">
        <v>70</v>
      </c>
    </row>
    <row r="35" spans="1:9" x14ac:dyDescent="0.25">
      <c r="A35" t="s">
        <v>58</v>
      </c>
      <c r="C35" t="s">
        <v>97</v>
      </c>
      <c r="D35" t="s">
        <v>98</v>
      </c>
      <c r="E35" t="s">
        <v>99</v>
      </c>
      <c r="F35" t="s">
        <v>100</v>
      </c>
      <c r="G35" t="s">
        <v>101</v>
      </c>
      <c r="H35" t="s">
        <v>102</v>
      </c>
      <c r="I35" t="s">
        <v>70</v>
      </c>
    </row>
    <row r="36" spans="1:9" x14ac:dyDescent="0.25">
      <c r="A36" t="s">
        <v>59</v>
      </c>
      <c r="C36" t="s">
        <v>91</v>
      </c>
      <c r="D36" t="s">
        <v>92</v>
      </c>
      <c r="E36" t="s">
        <v>94</v>
      </c>
      <c r="F36" t="s">
        <v>93</v>
      </c>
      <c r="G36" t="s">
        <v>95</v>
      </c>
      <c r="H36" t="s">
        <v>140</v>
      </c>
      <c r="I36" t="s">
        <v>141</v>
      </c>
    </row>
    <row r="37" spans="1:9" x14ac:dyDescent="0.25">
      <c r="A37" t="s">
        <v>60</v>
      </c>
      <c r="C37" t="s">
        <v>103</v>
      </c>
      <c r="D37" t="s">
        <v>104</v>
      </c>
      <c r="E37" t="s">
        <v>105</v>
      </c>
      <c r="F37" t="s">
        <v>106</v>
      </c>
      <c r="G37" t="s">
        <v>107</v>
      </c>
      <c r="H37" t="s">
        <v>108</v>
      </c>
      <c r="I37" t="s">
        <v>70</v>
      </c>
    </row>
    <row r="38" spans="1:9" x14ac:dyDescent="0.25">
      <c r="A38" s="34" t="s">
        <v>61</v>
      </c>
      <c r="C38" t="s">
        <v>149</v>
      </c>
      <c r="D38" t="s">
        <v>153</v>
      </c>
      <c r="E38" t="s">
        <v>150</v>
      </c>
      <c r="F38" t="s">
        <v>151</v>
      </c>
      <c r="G38" t="s">
        <v>155</v>
      </c>
      <c r="H38" t="s">
        <v>152</v>
      </c>
      <c r="I38" t="s">
        <v>70</v>
      </c>
    </row>
    <row r="39" spans="1:9" x14ac:dyDescent="0.25">
      <c r="A39" s="34" t="s">
        <v>62</v>
      </c>
      <c r="C39" t="s">
        <v>149</v>
      </c>
      <c r="D39" t="s">
        <v>153</v>
      </c>
      <c r="E39" t="s">
        <v>150</v>
      </c>
      <c r="F39" t="s">
        <v>151</v>
      </c>
      <c r="G39" t="s">
        <v>155</v>
      </c>
      <c r="H39" t="s">
        <v>154</v>
      </c>
      <c r="I39" t="s">
        <v>70</v>
      </c>
    </row>
  </sheetData>
  <autoFilter ref="A1:I39" xr:uid="{6F07DEF2-E16C-4A86-BBBA-6605519F25D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Formulário Transferência</vt:lpstr>
      <vt:lpstr>Formulário Baixa</vt:lpstr>
      <vt:lpstr>Lista Suspensa</vt:lpstr>
      <vt:lpstr>'Formulário Baixa'!Area_de_impressao</vt:lpstr>
      <vt:lpstr>'Formulário Transferência'!Area_de_impressao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Marcelino dos Santos</dc:creator>
  <cp:lastModifiedBy>Evanildo Nascimento Silva</cp:lastModifiedBy>
  <cp:lastPrinted>2019-09-10T19:12:20Z</cp:lastPrinted>
  <dcterms:created xsi:type="dcterms:W3CDTF">2016-03-05T12:39:59Z</dcterms:created>
  <dcterms:modified xsi:type="dcterms:W3CDTF">2019-10-17T12:25:33Z</dcterms:modified>
</cp:coreProperties>
</file>