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tivo Fixo\Hoteis Transamérica São Paulo\Inventário Patrimonial  Ativo Imobilizado -  Totvs\"/>
    </mc:Choice>
  </mc:AlternateContent>
  <xr:revisionPtr revIDLastSave="0" documentId="13_ncr:1_{5481345C-16B6-4CFC-931D-D09C7578C451}" xr6:coauthVersionLast="47" xr6:coauthVersionMax="47" xr10:uidLastSave="{00000000-0000-0000-0000-000000000000}"/>
  <bookViews>
    <workbookView xWindow="-120" yWindow="-120" windowWidth="20730" windowHeight="11160" xr2:uid="{247F60F5-F62C-4458-BD59-252FAD3E713A}"/>
  </bookViews>
  <sheets>
    <sheet name="Rel. Sintético Saldos " sheetId="1" r:id="rId1"/>
    <sheet name="Rel. Analítico Aquisições " sheetId="2" r:id="rId2"/>
    <sheet name="Rel. Baixas Ativo Fixo" sheetId="4" r:id="rId3"/>
    <sheet name="Rel. Projetos em Andamento" sheetId="6" r:id="rId4"/>
    <sheet name="Rel.  Ativo Fixo 100%" sheetId="9" r:id="rId5"/>
    <sheet name="Rel. Transferência Interna" sheetId="11" r:id="rId6"/>
    <sheet name="Rel. Compras X Ativo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0" i="11" l="1"/>
  <c r="T10" i="11"/>
  <c r="S10" i="11"/>
  <c r="R10" i="11"/>
  <c r="P10" i="11"/>
  <c r="O10" i="11"/>
  <c r="N10" i="11"/>
  <c r="M10" i="11"/>
  <c r="U12" i="9"/>
  <c r="T12" i="9"/>
  <c r="R12" i="9"/>
  <c r="Q12" i="9"/>
  <c r="O12" i="9"/>
  <c r="N12" i="9"/>
  <c r="M12" i="9"/>
  <c r="L12" i="9"/>
  <c r="H12" i="9"/>
  <c r="G12" i="9"/>
  <c r="F12" i="9"/>
  <c r="E12" i="9"/>
  <c r="T10" i="6"/>
  <c r="S10" i="6"/>
  <c r="R10" i="6"/>
  <c r="Q10" i="6"/>
  <c r="O10" i="6"/>
  <c r="N10" i="6"/>
  <c r="M10" i="6"/>
  <c r="L10" i="6"/>
  <c r="T10" i="4"/>
  <c r="S10" i="4"/>
  <c r="R10" i="4"/>
  <c r="Q10" i="4"/>
  <c r="O10" i="4"/>
  <c r="N10" i="4"/>
  <c r="M10" i="4"/>
  <c r="L10" i="4"/>
  <c r="T10" i="2"/>
  <c r="S10" i="2"/>
  <c r="R10" i="2"/>
  <c r="Q10" i="2"/>
  <c r="O10" i="2"/>
  <c r="N10" i="2"/>
  <c r="M10" i="2"/>
  <c r="L10" i="2"/>
  <c r="S12" i="1"/>
  <c r="R12" i="1"/>
  <c r="P12" i="1"/>
  <c r="O12" i="1"/>
  <c r="M12" i="1"/>
  <c r="L12" i="1"/>
  <c r="K12" i="1"/>
  <c r="J12" i="1"/>
  <c r="H12" i="1"/>
  <c r="G12" i="1"/>
  <c r="F12" i="1"/>
  <c r="E12" i="1"/>
</calcChain>
</file>

<file path=xl/sharedStrings.xml><?xml version="1.0" encoding="utf-8"?>
<sst xmlns="http://schemas.openxmlformats.org/spreadsheetml/2006/main" count="469" uniqueCount="142">
  <si>
    <t xml:space="preserve">   Depreciacao  </t>
  </si>
  <si>
    <t xml:space="preserve">    Original    </t>
  </si>
  <si>
    <t xml:space="preserve">    Residual    </t>
  </si>
  <si>
    <t>1.2.3.01.005</t>
  </si>
  <si>
    <t>MOVEIS E UTENSILIOS</t>
  </si>
  <si>
    <t xml:space="preserve">      Fiscal Mes      </t>
  </si>
  <si>
    <t xml:space="preserve">    Fiscal Acum.   </t>
  </si>
  <si>
    <t xml:space="preserve">    Fiscal    </t>
  </si>
  <si>
    <t>Acum.</t>
  </si>
  <si>
    <t xml:space="preserve">    Correção    </t>
  </si>
  <si>
    <t xml:space="preserve">      Lei 8200  Mes      </t>
  </si>
  <si>
    <t xml:space="preserve">    Lei 8200 Acum.   </t>
  </si>
  <si>
    <t xml:space="preserve">    Lei 8200    </t>
  </si>
  <si>
    <t xml:space="preserve">Lei 8200 Acum. </t>
  </si>
  <si>
    <t>Depreciação</t>
  </si>
  <si>
    <t>Filial</t>
  </si>
  <si>
    <t>Empresa</t>
  </si>
  <si>
    <t>Contábil</t>
  </si>
  <si>
    <t xml:space="preserve">TRANSAMERICA DE HOTEIS SAO PAULO LTDA.                                                                                                                                                                                   </t>
  </si>
  <si>
    <t>0101</t>
  </si>
  <si>
    <t>Descrição</t>
  </si>
  <si>
    <t>Nº Conta</t>
  </si>
  <si>
    <t>Descrição Conta</t>
  </si>
  <si>
    <t>-</t>
  </si>
  <si>
    <t>1.2.3.01.008</t>
  </si>
  <si>
    <t>VEICULOS</t>
  </si>
  <si>
    <t>Taxa/Aliquota</t>
  </si>
  <si>
    <t>CPC27 Acel.</t>
  </si>
  <si>
    <t>CPC27 Desacel.</t>
  </si>
  <si>
    <t xml:space="preserve"> Lei 8200 </t>
  </si>
  <si>
    <t>Fiscal</t>
  </si>
  <si>
    <t>CPC 27  Acel Mês</t>
  </si>
  <si>
    <t>CPC 27  Acel Acum.</t>
  </si>
  <si>
    <t>CPC 27  Desacel Mês</t>
  </si>
  <si>
    <t>CPC 27  Desacel Acum.</t>
  </si>
  <si>
    <t>BASE - 01/2022</t>
  </si>
  <si>
    <t>Plaqueta</t>
  </si>
  <si>
    <t>Código Base</t>
  </si>
  <si>
    <t>000001</t>
  </si>
  <si>
    <t>000002</t>
  </si>
  <si>
    <t>Ativo</t>
  </si>
  <si>
    <t>TELEVISOR SONY MOD. CCBN-2190</t>
  </si>
  <si>
    <t>COROLLA TOYOTA MOD. XEI A</t>
  </si>
  <si>
    <t>CPC27 Gerencial</t>
  </si>
  <si>
    <t>Data Lançto</t>
  </si>
  <si>
    <t>Entrada</t>
  </si>
  <si>
    <t>Nº Docto</t>
  </si>
  <si>
    <t>NF/Recibo</t>
  </si>
  <si>
    <t>000100</t>
  </si>
  <si>
    <t>000200</t>
  </si>
  <si>
    <t>RELATÓRIO DE BAIXAS  NO PERÍODO</t>
  </si>
  <si>
    <t>BAIXA</t>
  </si>
  <si>
    <t>NF VENDA</t>
  </si>
  <si>
    <t>Classe Vlr.</t>
  </si>
  <si>
    <t>Bem</t>
  </si>
  <si>
    <t>1137</t>
  </si>
  <si>
    <t>1138</t>
  </si>
  <si>
    <t>NF Venda</t>
  </si>
  <si>
    <t>Baixa</t>
  </si>
  <si>
    <t>RELATÓRIO DE OBRAS EM ANDAMENTO NO PERÍODO</t>
  </si>
  <si>
    <t>RELATÓRIO GERAL DE ATIVOS 100%</t>
  </si>
  <si>
    <t>Local</t>
  </si>
  <si>
    <t>Físico</t>
  </si>
  <si>
    <t>RELATÓRIO SINTÉTICO DE SALDOS</t>
  </si>
  <si>
    <t xml:space="preserve">RELATÓRIO ANALÍTICO DE AQUISIÇÕES </t>
  </si>
  <si>
    <t>0026</t>
  </si>
  <si>
    <t>0030</t>
  </si>
  <si>
    <t>Resultado</t>
  </si>
  <si>
    <t>lucro/Prejuízo</t>
  </si>
  <si>
    <t>Grupo</t>
  </si>
  <si>
    <t>Bens</t>
  </si>
  <si>
    <t>5270</t>
  </si>
  <si>
    <t>8005</t>
  </si>
  <si>
    <t xml:space="preserve">RELATÓRIO TRANSFERÊNCIA INTERNA </t>
  </si>
  <si>
    <t>Físico Origem</t>
  </si>
  <si>
    <t>Físico Destino</t>
  </si>
  <si>
    <t>0050</t>
  </si>
  <si>
    <t>0060</t>
  </si>
  <si>
    <t>Item</t>
  </si>
  <si>
    <t>Agregado</t>
  </si>
  <si>
    <t>0001</t>
  </si>
  <si>
    <t>Obs.  As transferências interna deverão carregar os bens/ativos principais e automaticamente todos os itens agregados a ele vinculado.</t>
  </si>
  <si>
    <t>Quant.</t>
  </si>
  <si>
    <t>Bens/Ativos</t>
  </si>
  <si>
    <t>Data início</t>
  </si>
  <si>
    <t>Data Término</t>
  </si>
  <si>
    <t>1.2.3.02.005</t>
  </si>
  <si>
    <t>1.2.3.02.008</t>
  </si>
  <si>
    <t>Total</t>
  </si>
  <si>
    <t xml:space="preserve">Filial      </t>
  </si>
  <si>
    <t xml:space="preserve">Item NF     </t>
  </si>
  <si>
    <t xml:space="preserve">Produto     </t>
  </si>
  <si>
    <t>Desc.Produto</t>
  </si>
  <si>
    <t xml:space="preserve">Quantidade  </t>
  </si>
  <si>
    <t>Vlr.Unitario</t>
  </si>
  <si>
    <t xml:space="preserve">Vlr.Total   </t>
  </si>
  <si>
    <t>ICMS ST For.</t>
  </si>
  <si>
    <t xml:space="preserve">Vlr.IPI     </t>
  </si>
  <si>
    <t xml:space="preserve">Vlr.ICMS    </t>
  </si>
  <si>
    <t>Tipo Entrada</t>
  </si>
  <si>
    <t xml:space="preserve">Cod. Fiscal </t>
  </si>
  <si>
    <t xml:space="preserve">Desc.Item   </t>
  </si>
  <si>
    <t xml:space="preserve">Aliq. IPI   </t>
  </si>
  <si>
    <t xml:space="preserve">Aliq. ICMS  </t>
  </si>
  <si>
    <t xml:space="preserve">Peso total  </t>
  </si>
  <si>
    <t xml:space="preserve">C Contabil  </t>
  </si>
  <si>
    <t xml:space="preserve">Item Conta  </t>
  </si>
  <si>
    <t xml:space="preserve">C Custo     </t>
  </si>
  <si>
    <t>Adiant. TEC?</t>
  </si>
  <si>
    <t>Ord Producao</t>
  </si>
  <si>
    <t>Forn/Cliente</t>
  </si>
  <si>
    <t xml:space="preserve">Loja        </t>
  </si>
  <si>
    <t>No do Pedido</t>
  </si>
  <si>
    <t xml:space="preserve">Documento   </t>
  </si>
  <si>
    <t>DT Digitacao</t>
  </si>
  <si>
    <t>Item do Ped.</t>
  </si>
  <si>
    <t xml:space="preserve">Armazem     </t>
  </si>
  <si>
    <t xml:space="preserve">Serie       </t>
  </si>
  <si>
    <t>SV01940054</t>
  </si>
  <si>
    <t>152</t>
  </si>
  <si>
    <t>. . .  .</t>
  </si>
  <si>
    <t/>
  </si>
  <si>
    <t>1.20.10.03.02</t>
  </si>
  <si>
    <t>2</t>
  </si>
  <si>
    <t>003060</t>
  </si>
  <si>
    <t>01</t>
  </si>
  <si>
    <t>000092</t>
  </si>
  <si>
    <t>003229506</t>
  </si>
  <si>
    <t>1</t>
  </si>
  <si>
    <t>SV01940057</t>
  </si>
  <si>
    <t>1933</t>
  </si>
  <si>
    <t>000251</t>
  </si>
  <si>
    <t>003236093</t>
  </si>
  <si>
    <t>000252</t>
  </si>
  <si>
    <t>003236094</t>
  </si>
  <si>
    <t>C.C</t>
  </si>
  <si>
    <t>CFOP</t>
  </si>
  <si>
    <t>Ativo Fixo</t>
  </si>
  <si>
    <t>RELATÓRIO CONFERÊNCIA ENTRADAS NFS COMPRAS x ATIVO FIXO</t>
  </si>
  <si>
    <t xml:space="preserve"> SISTEMA TOTVS</t>
  </si>
  <si>
    <t>Conta Contábil</t>
  </si>
  <si>
    <t>1.2.4.01.002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</si>
</sst>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Courier New"/>
      <family val="3"/>
    </font>
    <font>
      <b/>
      <sz val="12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43" fontId="2" fillId="0" borderId="0" xfId="1" applyFont="1"/>
    <xf numFmtId="0" fontId="0" fillId="0" borderId="4" xfId="0" applyBorder="1"/>
    <xf numFmtId="0" fontId="0" fillId="0" borderId="5" xfId="0" applyBorder="1"/>
    <xf numFmtId="43" fontId="0" fillId="0" borderId="5" xfId="1" applyFont="1" applyBorder="1"/>
    <xf numFmtId="43" fontId="2" fillId="2" borderId="5" xfId="1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43" fontId="2" fillId="3" borderId="2" xfId="1" applyFont="1" applyFill="1" applyBorder="1" applyAlignment="1">
      <alignment horizontal="center"/>
    </xf>
    <xf numFmtId="43" fontId="2" fillId="4" borderId="5" xfId="1" applyFont="1" applyFill="1" applyBorder="1" applyAlignment="1">
      <alignment horizontal="center"/>
    </xf>
    <xf numFmtId="43" fontId="2" fillId="4" borderId="2" xfId="1" applyFont="1" applyFill="1" applyBorder="1" applyAlignment="1">
      <alignment horizontal="center"/>
    </xf>
    <xf numFmtId="43" fontId="2" fillId="4" borderId="3" xfId="1" applyFont="1" applyFill="1" applyBorder="1" applyAlignment="1">
      <alignment horizontal="center"/>
    </xf>
    <xf numFmtId="43" fontId="2" fillId="4" borderId="6" xfId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5" xfId="1" applyNumberFormat="1" applyFont="1" applyBorder="1" applyAlignment="1">
      <alignment horizontal="center"/>
    </xf>
    <xf numFmtId="43" fontId="2" fillId="2" borderId="11" xfId="1" applyFont="1" applyFill="1" applyBorder="1" applyAlignment="1">
      <alignment horizontal="center"/>
    </xf>
    <xf numFmtId="43" fontId="2" fillId="3" borderId="11" xfId="1" applyFont="1" applyFill="1" applyBorder="1" applyAlignment="1">
      <alignment horizontal="center"/>
    </xf>
    <xf numFmtId="43" fontId="2" fillId="4" borderId="11" xfId="1" applyFont="1" applyFill="1" applyBorder="1" applyAlignment="1">
      <alignment horizontal="center"/>
    </xf>
    <xf numFmtId="43" fontId="2" fillId="4" borderId="12" xfId="1" applyFont="1" applyFill="1" applyBorder="1" applyAlignment="1">
      <alignment horizontal="center"/>
    </xf>
    <xf numFmtId="43" fontId="0" fillId="0" borderId="5" xfId="1" applyFont="1" applyBorder="1" applyAlignment="1">
      <alignment horizontal="center"/>
    </xf>
    <xf numFmtId="10" fontId="0" fillId="0" borderId="5" xfId="0" applyNumberFormat="1" applyBorder="1"/>
    <xf numFmtId="49" fontId="0" fillId="0" borderId="5" xfId="0" applyNumberForma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43" fontId="3" fillId="0" borderId="5" xfId="0" applyNumberFormat="1" applyFont="1" applyBorder="1"/>
    <xf numFmtId="0" fontId="3" fillId="0" borderId="5" xfId="0" applyFont="1" applyBorder="1"/>
    <xf numFmtId="14" fontId="0" fillId="0" borderId="5" xfId="1" applyNumberFormat="1" applyFont="1" applyBorder="1" applyAlignment="1">
      <alignment horizontal="center"/>
    </xf>
    <xf numFmtId="49" fontId="0" fillId="0" borderId="5" xfId="1" applyNumberFormat="1" applyFont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0" fillId="0" borderId="6" xfId="0" applyBorder="1"/>
    <xf numFmtId="49" fontId="0" fillId="0" borderId="4" xfId="0" applyNumberFormat="1" applyBorder="1" applyAlignment="1">
      <alignment horizontal="center"/>
    </xf>
    <xf numFmtId="43" fontId="3" fillId="0" borderId="8" xfId="0" applyNumberFormat="1" applyFont="1" applyBorder="1"/>
    <xf numFmtId="0" fontId="3" fillId="0" borderId="8" xfId="0" applyFont="1" applyBorder="1"/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0" fillId="0" borderId="15" xfId="0" applyBorder="1"/>
    <xf numFmtId="49" fontId="0" fillId="0" borderId="15" xfId="0" applyNumberFormat="1" applyBorder="1" applyAlignment="1">
      <alignment horizontal="center"/>
    </xf>
    <xf numFmtId="0" fontId="0" fillId="0" borderId="16" xfId="0" applyBorder="1"/>
    <xf numFmtId="0" fontId="2" fillId="6" borderId="2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7" borderId="0" xfId="0" applyFont="1" applyFill="1"/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6" borderId="0" xfId="0" applyFill="1"/>
    <xf numFmtId="0" fontId="4" fillId="7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2" fontId="0" fillId="0" borderId="5" xfId="0" applyNumberFormat="1" applyFill="1" applyBorder="1" applyAlignment="1">
      <alignment horizontal="right"/>
    </xf>
    <xf numFmtId="43" fontId="0" fillId="0" borderId="5" xfId="1" applyFont="1" applyFill="1" applyBorder="1" applyAlignment="1">
      <alignment horizontal="right"/>
    </xf>
    <xf numFmtId="14" fontId="0" fillId="0" borderId="5" xfId="0" applyNumberForma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2" fontId="0" fillId="0" borderId="8" xfId="0" applyNumberFormat="1" applyFill="1" applyBorder="1" applyAlignment="1">
      <alignment horizontal="right"/>
    </xf>
    <xf numFmtId="43" fontId="0" fillId="0" borderId="8" xfId="1" applyFont="1" applyFill="1" applyBorder="1" applyAlignment="1">
      <alignment horizontal="right"/>
    </xf>
    <xf numFmtId="14" fontId="0" fillId="0" borderId="8" xfId="0" applyNumberFormat="1" applyFill="1" applyBorder="1" applyAlignment="1">
      <alignment horizontal="left"/>
    </xf>
    <xf numFmtId="0" fontId="0" fillId="0" borderId="9" xfId="0" applyFill="1" applyBorder="1" applyAlignment="1">
      <alignment horizontal="left"/>
    </xf>
    <xf numFmtId="43" fontId="0" fillId="0" borderId="5" xfId="1" applyFont="1" applyBorder="1" applyAlignment="1">
      <alignment horizontal="left"/>
    </xf>
    <xf numFmtId="0" fontId="4" fillId="6" borderId="13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1134-E41F-49C4-8DC5-A5608955A401}">
  <dimension ref="A4:T12"/>
  <sheetViews>
    <sheetView showGridLines="0" tabSelected="1" zoomScale="80" zoomScaleNormal="80" workbookViewId="0">
      <selection activeCell="C17" sqref="C17"/>
    </sheetView>
  </sheetViews>
  <sheetFormatPr defaultRowHeight="15" x14ac:dyDescent="0.25"/>
  <cols>
    <col min="2" max="2" width="12.28515625" customWidth="1"/>
    <col min="3" max="3" width="22" bestFit="1" customWidth="1"/>
    <col min="4" max="4" width="13.5703125" customWidth="1"/>
    <col min="5" max="5" width="15.7109375" customWidth="1"/>
    <col min="6" max="6" width="13.42578125" customWidth="1"/>
    <col min="7" max="7" width="15.7109375" bestFit="1" customWidth="1"/>
    <col min="8" max="8" width="16" customWidth="1"/>
    <col min="9" max="9" width="12.42578125" customWidth="1"/>
    <col min="10" max="10" width="14.140625" customWidth="1"/>
    <col min="11" max="11" width="12.42578125" customWidth="1"/>
    <col min="12" max="12" width="13.85546875" customWidth="1"/>
    <col min="13" max="13" width="13.7109375" bestFit="1" customWidth="1"/>
    <col min="14" max="14" width="13.42578125" customWidth="1"/>
    <col min="15" max="15" width="16.28515625" customWidth="1"/>
    <col min="16" max="16" width="16.7109375" customWidth="1"/>
    <col min="17" max="17" width="13.42578125" customWidth="1"/>
    <col min="18" max="18" width="17.85546875" customWidth="1"/>
    <col min="19" max="19" width="21.5703125" customWidth="1"/>
    <col min="20" max="20" width="15.85546875" bestFit="1" customWidth="1"/>
  </cols>
  <sheetData>
    <row r="4" spans="1:20" x14ac:dyDescent="0.25">
      <c r="A4" s="1" t="s">
        <v>18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20" x14ac:dyDescent="0.25">
      <c r="A5" s="1" t="s">
        <v>63</v>
      </c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20" ht="15.75" thickBot="1" x14ac:dyDescent="0.3">
      <c r="A6" s="1" t="s">
        <v>35</v>
      </c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20" ht="23.25" customHeight="1" thickTop="1" x14ac:dyDescent="0.25">
      <c r="A7" s="26" t="s">
        <v>15</v>
      </c>
      <c r="B7" s="27" t="s">
        <v>21</v>
      </c>
      <c r="C7" s="27" t="s">
        <v>22</v>
      </c>
      <c r="D7" s="27" t="s">
        <v>82</v>
      </c>
      <c r="E7" s="7" t="s">
        <v>1</v>
      </c>
      <c r="F7" s="7" t="s">
        <v>0</v>
      </c>
      <c r="G7" s="7" t="s">
        <v>0</v>
      </c>
      <c r="H7" s="7" t="s">
        <v>2</v>
      </c>
      <c r="I7" s="7" t="s">
        <v>26</v>
      </c>
      <c r="J7" s="8" t="s">
        <v>9</v>
      </c>
      <c r="K7" s="8" t="s">
        <v>0</v>
      </c>
      <c r="L7" s="8" t="s">
        <v>0</v>
      </c>
      <c r="M7" s="8" t="s">
        <v>2</v>
      </c>
      <c r="N7" s="8" t="s">
        <v>26</v>
      </c>
      <c r="O7" s="10" t="s">
        <v>14</v>
      </c>
      <c r="P7" s="10" t="s">
        <v>14</v>
      </c>
      <c r="Q7" s="10" t="s">
        <v>26</v>
      </c>
      <c r="R7" s="10" t="s">
        <v>14</v>
      </c>
      <c r="S7" s="10" t="s">
        <v>14</v>
      </c>
      <c r="T7" s="11" t="s">
        <v>26</v>
      </c>
    </row>
    <row r="8" spans="1:20" ht="25.5" customHeight="1" x14ac:dyDescent="0.25">
      <c r="A8" s="28" t="s">
        <v>16</v>
      </c>
      <c r="B8" s="29" t="s">
        <v>17</v>
      </c>
      <c r="C8" s="29" t="s">
        <v>17</v>
      </c>
      <c r="D8" s="29" t="s">
        <v>83</v>
      </c>
      <c r="E8" s="19" t="s">
        <v>8</v>
      </c>
      <c r="F8" s="19" t="s">
        <v>5</v>
      </c>
      <c r="G8" s="19" t="s">
        <v>6</v>
      </c>
      <c r="H8" s="19" t="s">
        <v>7</v>
      </c>
      <c r="I8" s="19" t="s">
        <v>30</v>
      </c>
      <c r="J8" s="20" t="s">
        <v>13</v>
      </c>
      <c r="K8" s="20" t="s">
        <v>10</v>
      </c>
      <c r="L8" s="20" t="s">
        <v>11</v>
      </c>
      <c r="M8" s="20" t="s">
        <v>12</v>
      </c>
      <c r="N8" s="20" t="s">
        <v>29</v>
      </c>
      <c r="O8" s="21" t="s">
        <v>31</v>
      </c>
      <c r="P8" s="21" t="s">
        <v>32</v>
      </c>
      <c r="Q8" s="21" t="s">
        <v>27</v>
      </c>
      <c r="R8" s="21" t="s">
        <v>33</v>
      </c>
      <c r="S8" s="21" t="s">
        <v>34</v>
      </c>
      <c r="T8" s="22" t="s">
        <v>28</v>
      </c>
    </row>
    <row r="9" spans="1:20" x14ac:dyDescent="0.25">
      <c r="A9" s="4"/>
      <c r="B9" s="4"/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4"/>
      <c r="T9" s="4"/>
    </row>
    <row r="10" spans="1:20" x14ac:dyDescent="0.25">
      <c r="A10" s="25" t="s">
        <v>19</v>
      </c>
      <c r="B10" s="13" t="s">
        <v>3</v>
      </c>
      <c r="C10" s="14" t="s">
        <v>4</v>
      </c>
      <c r="D10" s="13">
        <v>15000</v>
      </c>
      <c r="E10" s="5">
        <v>1200000</v>
      </c>
      <c r="F10" s="5">
        <v>10000</v>
      </c>
      <c r="G10" s="5">
        <v>10000</v>
      </c>
      <c r="H10" s="5">
        <v>1190000</v>
      </c>
      <c r="I10" s="18">
        <v>0.1</v>
      </c>
      <c r="J10" s="5">
        <v>120000</v>
      </c>
      <c r="K10" s="5">
        <v>1000</v>
      </c>
      <c r="L10" s="5">
        <v>1000</v>
      </c>
      <c r="M10" s="5">
        <v>119000</v>
      </c>
      <c r="N10" s="18">
        <v>0.1</v>
      </c>
      <c r="O10" s="5">
        <v>8000</v>
      </c>
      <c r="P10" s="5">
        <v>8000</v>
      </c>
      <c r="Q10" s="18">
        <v>0.15</v>
      </c>
      <c r="R10" s="23" t="s">
        <v>23</v>
      </c>
      <c r="S10" s="4"/>
      <c r="T10" s="4"/>
    </row>
    <row r="11" spans="1:20" x14ac:dyDescent="0.25">
      <c r="A11" s="25" t="s">
        <v>19</v>
      </c>
      <c r="B11" s="4" t="s">
        <v>24</v>
      </c>
      <c r="C11" s="14" t="s">
        <v>25</v>
      </c>
      <c r="D11" s="13">
        <v>10</v>
      </c>
      <c r="E11" s="5">
        <v>600000</v>
      </c>
      <c r="F11" s="5">
        <v>10000</v>
      </c>
      <c r="G11" s="5">
        <v>10000</v>
      </c>
      <c r="H11" s="5">
        <v>590000</v>
      </c>
      <c r="I11" s="18">
        <v>0.2</v>
      </c>
      <c r="J11" s="5">
        <v>60000</v>
      </c>
      <c r="K11" s="5">
        <v>1000</v>
      </c>
      <c r="L11" s="5">
        <v>1000</v>
      </c>
      <c r="M11" s="5">
        <v>59000</v>
      </c>
      <c r="N11" s="18">
        <v>0.2</v>
      </c>
      <c r="O11" s="5"/>
      <c r="P11" s="5"/>
      <c r="Q11" s="5"/>
      <c r="R11" s="5">
        <v>3750</v>
      </c>
      <c r="S11" s="4">
        <v>3700</v>
      </c>
      <c r="T11" s="24">
        <v>0.125</v>
      </c>
    </row>
    <row r="12" spans="1:20" ht="26.25" customHeight="1" x14ac:dyDescent="0.25">
      <c r="A12" s="4"/>
      <c r="B12" s="4"/>
      <c r="C12" s="49" t="s">
        <v>88</v>
      </c>
      <c r="D12" s="4"/>
      <c r="E12" s="30">
        <f>SUM(E10:E11)</f>
        <v>1800000</v>
      </c>
      <c r="F12" s="30">
        <f t="shared" ref="F12:H12" si="0">SUM(F10:F11)</f>
        <v>20000</v>
      </c>
      <c r="G12" s="30">
        <f t="shared" si="0"/>
        <v>20000</v>
      </c>
      <c r="H12" s="30">
        <f t="shared" si="0"/>
        <v>1780000</v>
      </c>
      <c r="I12" s="31"/>
      <c r="J12" s="30">
        <f t="shared" ref="J12" si="1">SUM(J10:J11)</f>
        <v>180000</v>
      </c>
      <c r="K12" s="30">
        <f t="shared" ref="K12" si="2">SUM(K10:K11)</f>
        <v>2000</v>
      </c>
      <c r="L12" s="30">
        <f t="shared" ref="L12" si="3">SUM(L10:L11)</f>
        <v>2000</v>
      </c>
      <c r="M12" s="30">
        <f t="shared" ref="M12" si="4">SUM(M10:M11)</f>
        <v>178000</v>
      </c>
      <c r="N12" s="31"/>
      <c r="O12" s="30">
        <f t="shared" ref="O12" si="5">SUM(O10:O11)</f>
        <v>8000</v>
      </c>
      <c r="P12" s="30">
        <f t="shared" ref="P12" si="6">SUM(P10:P11)</f>
        <v>8000</v>
      </c>
      <c r="Q12" s="31"/>
      <c r="R12" s="30">
        <f t="shared" ref="R12" si="7">SUM(R10:R11)</f>
        <v>3750</v>
      </c>
      <c r="S12" s="30">
        <f t="shared" ref="S12" si="8">SUM(S10:S11)</f>
        <v>3700</v>
      </c>
      <c r="T12" s="3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13D8-22D3-41E0-A44A-46613761CD3B}">
  <dimension ref="A2:U10"/>
  <sheetViews>
    <sheetView showGridLines="0" zoomScale="80" zoomScaleNormal="80" workbookViewId="0">
      <selection activeCell="G17" sqref="G17"/>
    </sheetView>
  </sheetViews>
  <sheetFormatPr defaultRowHeight="15" x14ac:dyDescent="0.25"/>
  <cols>
    <col min="1" max="2" width="11.5703125" customWidth="1"/>
    <col min="3" max="3" width="13.28515625" customWidth="1"/>
    <col min="4" max="4" width="22.140625" customWidth="1"/>
    <col min="5" max="5" width="11.140625" customWidth="1"/>
    <col min="6" max="6" width="8.5703125" customWidth="1"/>
    <col min="7" max="7" width="33.5703125" customWidth="1"/>
    <col min="8" max="8" width="12.5703125" customWidth="1"/>
    <col min="9" max="9" width="13.140625" customWidth="1"/>
    <col min="10" max="11" width="12.5703125" customWidth="1"/>
    <col min="12" max="12" width="15.7109375" bestFit="1" customWidth="1"/>
    <col min="13" max="13" width="16.85546875" bestFit="1" customWidth="1"/>
    <col min="14" max="14" width="16.42578125" bestFit="1" customWidth="1"/>
    <col min="15" max="15" width="15.7109375" bestFit="1" customWidth="1"/>
    <col min="16" max="16" width="15" bestFit="1" customWidth="1"/>
    <col min="17" max="17" width="17.5703125" bestFit="1" customWidth="1"/>
    <col min="18" max="18" width="19.28515625" bestFit="1" customWidth="1"/>
    <col min="19" max="19" width="20.5703125" bestFit="1" customWidth="1"/>
    <col min="20" max="20" width="22.42578125" bestFit="1" customWidth="1"/>
    <col min="21" max="21" width="15.85546875" bestFit="1" customWidth="1"/>
  </cols>
  <sheetData>
    <row r="2" spans="1:21" x14ac:dyDescent="0.25">
      <c r="A2" s="1" t="s">
        <v>18</v>
      </c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1" x14ac:dyDescent="0.25">
      <c r="A3" s="1" t="s">
        <v>64</v>
      </c>
      <c r="B3" s="1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21" ht="15.75" thickBot="1" x14ac:dyDescent="0.3">
      <c r="A4" s="1" t="s">
        <v>35</v>
      </c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1" ht="23.25" customHeight="1" thickTop="1" x14ac:dyDescent="0.25">
      <c r="A5" s="26" t="s">
        <v>15</v>
      </c>
      <c r="B5" s="40" t="s">
        <v>69</v>
      </c>
      <c r="C5" s="27" t="s">
        <v>21</v>
      </c>
      <c r="D5" s="27" t="s">
        <v>22</v>
      </c>
      <c r="E5" s="27" t="s">
        <v>37</v>
      </c>
      <c r="F5" s="27" t="s">
        <v>78</v>
      </c>
      <c r="G5" s="27" t="s">
        <v>20</v>
      </c>
      <c r="H5" s="27" t="s">
        <v>53</v>
      </c>
      <c r="I5" s="46" t="s">
        <v>44</v>
      </c>
      <c r="J5" s="46" t="s">
        <v>46</v>
      </c>
      <c r="K5" s="27" t="s">
        <v>61</v>
      </c>
      <c r="L5" s="7" t="s">
        <v>1</v>
      </c>
      <c r="M5" s="7" t="s">
        <v>0</v>
      </c>
      <c r="N5" s="7" t="s">
        <v>0</v>
      </c>
      <c r="O5" s="7" t="s">
        <v>2</v>
      </c>
      <c r="P5" s="7" t="s">
        <v>26</v>
      </c>
      <c r="Q5" s="10" t="s">
        <v>14</v>
      </c>
      <c r="R5" s="10" t="s">
        <v>14</v>
      </c>
      <c r="S5" s="10" t="s">
        <v>14</v>
      </c>
      <c r="T5" s="10" t="s">
        <v>14</v>
      </c>
      <c r="U5" s="11" t="s">
        <v>26</v>
      </c>
    </row>
    <row r="6" spans="1:21" ht="25.5" customHeight="1" x14ac:dyDescent="0.25">
      <c r="A6" s="28" t="s">
        <v>16</v>
      </c>
      <c r="B6" s="41" t="s">
        <v>70</v>
      </c>
      <c r="C6" s="29" t="s">
        <v>17</v>
      </c>
      <c r="D6" s="29" t="s">
        <v>17</v>
      </c>
      <c r="E6" s="29" t="s">
        <v>36</v>
      </c>
      <c r="F6" s="29" t="s">
        <v>79</v>
      </c>
      <c r="G6" s="29" t="s">
        <v>40</v>
      </c>
      <c r="H6" s="29" t="s">
        <v>54</v>
      </c>
      <c r="I6" s="47" t="s">
        <v>45</v>
      </c>
      <c r="J6" s="47" t="s">
        <v>47</v>
      </c>
      <c r="K6" s="29" t="s">
        <v>62</v>
      </c>
      <c r="L6" s="19" t="s">
        <v>8</v>
      </c>
      <c r="M6" s="19" t="s">
        <v>5</v>
      </c>
      <c r="N6" s="19" t="s">
        <v>6</v>
      </c>
      <c r="O6" s="19" t="s">
        <v>7</v>
      </c>
      <c r="P6" s="19" t="s">
        <v>30</v>
      </c>
      <c r="Q6" s="21" t="s">
        <v>31</v>
      </c>
      <c r="R6" s="21" t="s">
        <v>32</v>
      </c>
      <c r="S6" s="21" t="s">
        <v>33</v>
      </c>
      <c r="T6" s="21" t="s">
        <v>34</v>
      </c>
      <c r="U6" s="22" t="s">
        <v>43</v>
      </c>
    </row>
    <row r="7" spans="1:2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5"/>
      <c r="M7" s="5"/>
      <c r="N7" s="5"/>
      <c r="O7" s="5"/>
      <c r="P7" s="5"/>
      <c r="Q7" s="5"/>
      <c r="R7" s="5"/>
      <c r="S7" s="5"/>
      <c r="T7" s="4"/>
      <c r="U7" s="4"/>
    </row>
    <row r="8" spans="1:21" x14ac:dyDescent="0.25">
      <c r="A8" s="25" t="s">
        <v>19</v>
      </c>
      <c r="B8" s="25" t="s">
        <v>71</v>
      </c>
      <c r="C8" s="13" t="s">
        <v>3</v>
      </c>
      <c r="D8" s="14" t="s">
        <v>4</v>
      </c>
      <c r="E8" s="23" t="s">
        <v>38</v>
      </c>
      <c r="F8" s="33" t="s">
        <v>80</v>
      </c>
      <c r="G8" s="23" t="s">
        <v>41</v>
      </c>
      <c r="H8" s="23" t="s">
        <v>55</v>
      </c>
      <c r="I8" s="32">
        <v>44562</v>
      </c>
      <c r="J8" s="33" t="s">
        <v>48</v>
      </c>
      <c r="K8" s="33" t="s">
        <v>65</v>
      </c>
      <c r="L8" s="5">
        <v>5500</v>
      </c>
      <c r="M8" s="5">
        <v>45.83</v>
      </c>
      <c r="N8" s="5">
        <v>45.83</v>
      </c>
      <c r="O8" s="5">
        <v>5454.17</v>
      </c>
      <c r="P8" s="18">
        <v>0.1</v>
      </c>
      <c r="Q8" s="5">
        <v>45.84</v>
      </c>
      <c r="R8" s="5">
        <v>45.84</v>
      </c>
      <c r="S8" s="23"/>
      <c r="T8" s="4"/>
      <c r="U8" s="24">
        <v>0.2</v>
      </c>
    </row>
    <row r="9" spans="1:21" x14ac:dyDescent="0.25">
      <c r="A9" s="25" t="s">
        <v>19</v>
      </c>
      <c r="B9" s="25" t="s">
        <v>72</v>
      </c>
      <c r="C9" s="13" t="s">
        <v>24</v>
      </c>
      <c r="D9" s="14" t="s">
        <v>25</v>
      </c>
      <c r="E9" s="23" t="s">
        <v>39</v>
      </c>
      <c r="F9" s="33" t="s">
        <v>80</v>
      </c>
      <c r="G9" s="23" t="s">
        <v>42</v>
      </c>
      <c r="H9" s="23" t="s">
        <v>56</v>
      </c>
      <c r="I9" s="32">
        <v>44563</v>
      </c>
      <c r="J9" s="33" t="s">
        <v>49</v>
      </c>
      <c r="K9" s="33" t="s">
        <v>66</v>
      </c>
      <c r="L9" s="5">
        <v>76000</v>
      </c>
      <c r="M9" s="5">
        <v>1267</v>
      </c>
      <c r="N9" s="5">
        <v>1267</v>
      </c>
      <c r="O9" s="5">
        <v>74733</v>
      </c>
      <c r="P9" s="18">
        <v>0.2</v>
      </c>
      <c r="Q9" s="5"/>
      <c r="R9" s="5"/>
      <c r="S9" s="5">
        <v>475.33</v>
      </c>
      <c r="T9" s="4">
        <v>475.33</v>
      </c>
      <c r="U9" s="24">
        <v>0.125</v>
      </c>
    </row>
    <row r="10" spans="1:21" ht="26.25" customHeight="1" x14ac:dyDescent="0.25">
      <c r="A10" s="4"/>
      <c r="B10" s="4"/>
      <c r="C10" s="4"/>
      <c r="D10" s="49" t="s">
        <v>88</v>
      </c>
      <c r="E10" s="4"/>
      <c r="F10" s="4"/>
      <c r="G10" s="4"/>
      <c r="H10" s="4"/>
      <c r="I10" s="4"/>
      <c r="J10" s="4"/>
      <c r="K10" s="4"/>
      <c r="L10" s="30">
        <f>SUM(L8:L9)</f>
        <v>81500</v>
      </c>
      <c r="M10" s="30">
        <f t="shared" ref="M10:O10" si="0">SUM(M8:M9)</f>
        <v>1312.83</v>
      </c>
      <c r="N10" s="30">
        <f t="shared" si="0"/>
        <v>1312.83</v>
      </c>
      <c r="O10" s="30">
        <f t="shared" si="0"/>
        <v>80187.17</v>
      </c>
      <c r="P10" s="31"/>
      <c r="Q10" s="30">
        <f t="shared" ref="Q10:R10" si="1">SUM(Q8:Q9)</f>
        <v>45.84</v>
      </c>
      <c r="R10" s="30">
        <f t="shared" si="1"/>
        <v>45.84</v>
      </c>
      <c r="S10" s="30">
        <f t="shared" ref="S10:T10" si="2">SUM(S8:S9)</f>
        <v>475.33</v>
      </c>
      <c r="T10" s="30">
        <f t="shared" si="2"/>
        <v>475.33</v>
      </c>
      <c r="U10" s="3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E5775-2A1C-4ED6-8A8A-80F101E51E4C}">
  <dimension ref="A2:V11"/>
  <sheetViews>
    <sheetView showGridLines="0" zoomScale="80" zoomScaleNormal="80" workbookViewId="0">
      <selection activeCell="G21" sqref="G21"/>
    </sheetView>
  </sheetViews>
  <sheetFormatPr defaultRowHeight="15" x14ac:dyDescent="0.25"/>
  <cols>
    <col min="1" max="2" width="11.5703125" customWidth="1"/>
    <col min="3" max="3" width="13.28515625" customWidth="1"/>
    <col min="4" max="4" width="22.140625" customWidth="1"/>
    <col min="5" max="5" width="13.140625" customWidth="1"/>
    <col min="6" max="6" width="8.7109375" customWidth="1"/>
    <col min="7" max="7" width="33.5703125" customWidth="1"/>
    <col min="8" max="8" width="14.140625" customWidth="1"/>
    <col min="9" max="9" width="11.7109375" customWidth="1"/>
    <col min="10" max="11" width="12.5703125" customWidth="1"/>
    <col min="12" max="12" width="15.7109375" bestFit="1" customWidth="1"/>
    <col min="13" max="13" width="16.85546875" bestFit="1" customWidth="1"/>
    <col min="14" max="14" width="16.42578125" bestFit="1" customWidth="1"/>
    <col min="15" max="15" width="15.7109375" bestFit="1" customWidth="1"/>
    <col min="16" max="16" width="15" bestFit="1" customWidth="1"/>
    <col min="17" max="17" width="17.5703125" bestFit="1" customWidth="1"/>
    <col min="18" max="18" width="19.28515625" bestFit="1" customWidth="1"/>
    <col min="19" max="19" width="20.5703125" bestFit="1" customWidth="1"/>
    <col min="20" max="20" width="22.42578125" bestFit="1" customWidth="1"/>
    <col min="21" max="21" width="15.85546875" bestFit="1" customWidth="1"/>
    <col min="22" max="22" width="13.7109375" customWidth="1"/>
  </cols>
  <sheetData>
    <row r="2" spans="1:22" x14ac:dyDescent="0.25">
      <c r="A2" s="1" t="s">
        <v>18</v>
      </c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2" x14ac:dyDescent="0.25">
      <c r="A3" s="1" t="s">
        <v>50</v>
      </c>
      <c r="B3" s="1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22" ht="15.75" thickBot="1" x14ac:dyDescent="0.3">
      <c r="A4" s="1" t="s">
        <v>35</v>
      </c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2" ht="23.25" customHeight="1" thickTop="1" x14ac:dyDescent="0.25">
      <c r="A5" s="26" t="s">
        <v>15</v>
      </c>
      <c r="B5" s="40" t="s">
        <v>69</v>
      </c>
      <c r="C5" s="27" t="s">
        <v>21</v>
      </c>
      <c r="D5" s="27" t="s">
        <v>22</v>
      </c>
      <c r="E5" s="27" t="s">
        <v>37</v>
      </c>
      <c r="F5" s="27" t="s">
        <v>78</v>
      </c>
      <c r="G5" s="27" t="s">
        <v>20</v>
      </c>
      <c r="H5" s="27" t="s">
        <v>53</v>
      </c>
      <c r="I5" s="27" t="s">
        <v>44</v>
      </c>
      <c r="J5" s="27" t="s">
        <v>46</v>
      </c>
      <c r="K5" s="27" t="s">
        <v>61</v>
      </c>
      <c r="L5" s="7" t="s">
        <v>1</v>
      </c>
      <c r="M5" s="7" t="s">
        <v>0</v>
      </c>
      <c r="N5" s="7" t="s">
        <v>0</v>
      </c>
      <c r="O5" s="7" t="s">
        <v>2</v>
      </c>
      <c r="P5" s="7" t="s">
        <v>26</v>
      </c>
      <c r="Q5" s="10" t="s">
        <v>14</v>
      </c>
      <c r="R5" s="10" t="s">
        <v>14</v>
      </c>
      <c r="S5" s="10" t="s">
        <v>14</v>
      </c>
      <c r="T5" s="10" t="s">
        <v>14</v>
      </c>
      <c r="U5" s="10" t="s">
        <v>26</v>
      </c>
      <c r="V5" s="11" t="s">
        <v>67</v>
      </c>
    </row>
    <row r="6" spans="1:22" ht="25.5" customHeight="1" x14ac:dyDescent="0.25">
      <c r="A6" s="34" t="s">
        <v>16</v>
      </c>
      <c r="B6" s="42" t="s">
        <v>70</v>
      </c>
      <c r="C6" s="35" t="s">
        <v>17</v>
      </c>
      <c r="D6" s="35" t="s">
        <v>17</v>
      </c>
      <c r="E6" s="35" t="s">
        <v>36</v>
      </c>
      <c r="F6" s="35" t="s">
        <v>79</v>
      </c>
      <c r="G6" s="35" t="s">
        <v>40</v>
      </c>
      <c r="H6" s="35" t="s">
        <v>54</v>
      </c>
      <c r="I6" s="35" t="s">
        <v>58</v>
      </c>
      <c r="J6" s="35" t="s">
        <v>57</v>
      </c>
      <c r="K6" s="35" t="s">
        <v>62</v>
      </c>
      <c r="L6" s="6" t="s">
        <v>8</v>
      </c>
      <c r="M6" s="6" t="s">
        <v>5</v>
      </c>
      <c r="N6" s="6" t="s">
        <v>6</v>
      </c>
      <c r="O6" s="6" t="s">
        <v>7</v>
      </c>
      <c r="P6" s="6" t="s">
        <v>30</v>
      </c>
      <c r="Q6" s="9" t="s">
        <v>31</v>
      </c>
      <c r="R6" s="9" t="s">
        <v>32</v>
      </c>
      <c r="S6" s="9" t="s">
        <v>33</v>
      </c>
      <c r="T6" s="9" t="s">
        <v>34</v>
      </c>
      <c r="U6" s="9" t="s">
        <v>43</v>
      </c>
      <c r="V6" s="12" t="s">
        <v>68</v>
      </c>
    </row>
    <row r="7" spans="1:22" x14ac:dyDescent="0.25">
      <c r="A7" s="3"/>
      <c r="B7" s="43"/>
      <c r="C7" s="4"/>
      <c r="D7" s="4"/>
      <c r="E7" s="4"/>
      <c r="F7" s="4"/>
      <c r="G7" s="4"/>
      <c r="H7" s="4"/>
      <c r="I7" s="4"/>
      <c r="J7" s="4"/>
      <c r="K7" s="4"/>
      <c r="L7" s="5"/>
      <c r="M7" s="5"/>
      <c r="N7" s="5"/>
      <c r="O7" s="5"/>
      <c r="P7" s="5"/>
      <c r="Q7" s="5"/>
      <c r="R7" s="5"/>
      <c r="S7" s="5"/>
      <c r="T7" s="4"/>
      <c r="U7" s="4"/>
      <c r="V7" s="36"/>
    </row>
    <row r="8" spans="1:22" x14ac:dyDescent="0.25">
      <c r="A8" s="37" t="s">
        <v>19</v>
      </c>
      <c r="B8" s="44" t="s">
        <v>71</v>
      </c>
      <c r="C8" s="13" t="s">
        <v>3</v>
      </c>
      <c r="D8" s="14" t="s">
        <v>4</v>
      </c>
      <c r="E8" s="23" t="s">
        <v>38</v>
      </c>
      <c r="F8" s="33" t="s">
        <v>80</v>
      </c>
      <c r="G8" s="23" t="s">
        <v>41</v>
      </c>
      <c r="H8" s="23" t="s">
        <v>55</v>
      </c>
      <c r="I8" s="32">
        <v>44562</v>
      </c>
      <c r="J8" s="33" t="s">
        <v>48</v>
      </c>
      <c r="K8" s="33" t="s">
        <v>65</v>
      </c>
      <c r="L8" s="5">
        <v>5500</v>
      </c>
      <c r="M8" s="5">
        <v>45.83</v>
      </c>
      <c r="N8" s="5">
        <v>45.83</v>
      </c>
      <c r="O8" s="5">
        <v>5454.17</v>
      </c>
      <c r="P8" s="18">
        <v>0.1</v>
      </c>
      <c r="Q8" s="5">
        <v>45.84</v>
      </c>
      <c r="R8" s="5">
        <v>45.84</v>
      </c>
      <c r="S8" s="23"/>
      <c r="T8" s="4"/>
      <c r="U8" s="24">
        <v>0.2</v>
      </c>
      <c r="V8" s="36"/>
    </row>
    <row r="9" spans="1:22" x14ac:dyDescent="0.25">
      <c r="A9" s="37" t="s">
        <v>19</v>
      </c>
      <c r="B9" s="44" t="s">
        <v>72</v>
      </c>
      <c r="C9" s="13" t="s">
        <v>24</v>
      </c>
      <c r="D9" s="14" t="s">
        <v>25</v>
      </c>
      <c r="E9" s="23" t="s">
        <v>39</v>
      </c>
      <c r="F9" s="33" t="s">
        <v>80</v>
      </c>
      <c r="G9" s="23" t="s">
        <v>42</v>
      </c>
      <c r="H9" s="23" t="s">
        <v>56</v>
      </c>
      <c r="I9" s="32">
        <v>44563</v>
      </c>
      <c r="J9" s="33" t="s">
        <v>49</v>
      </c>
      <c r="K9" s="33" t="s">
        <v>66</v>
      </c>
      <c r="L9" s="5">
        <v>76000</v>
      </c>
      <c r="M9" s="5">
        <v>1267</v>
      </c>
      <c r="N9" s="5">
        <v>1267</v>
      </c>
      <c r="O9" s="5">
        <v>74733</v>
      </c>
      <c r="P9" s="18">
        <v>0.2</v>
      </c>
      <c r="Q9" s="5"/>
      <c r="R9" s="5"/>
      <c r="S9" s="5">
        <v>475.33</v>
      </c>
      <c r="T9" s="4">
        <v>475.33</v>
      </c>
      <c r="U9" s="24">
        <v>0.125</v>
      </c>
      <c r="V9" s="36"/>
    </row>
    <row r="10" spans="1:22" ht="26.25" customHeight="1" thickBot="1" x14ac:dyDescent="0.3">
      <c r="A10" s="15"/>
      <c r="B10" s="45"/>
      <c r="C10" s="16"/>
      <c r="D10" s="50" t="s">
        <v>88</v>
      </c>
      <c r="E10" s="16"/>
      <c r="F10" s="16"/>
      <c r="G10" s="16"/>
      <c r="H10" s="16"/>
      <c r="I10" s="16"/>
      <c r="J10" s="16"/>
      <c r="K10" s="16"/>
      <c r="L10" s="38">
        <f>SUM(L8:L9)</f>
        <v>81500</v>
      </c>
      <c r="M10" s="38">
        <f t="shared" ref="M10:O10" si="0">SUM(M8:M9)</f>
        <v>1312.83</v>
      </c>
      <c r="N10" s="38">
        <f t="shared" si="0"/>
        <v>1312.83</v>
      </c>
      <c r="O10" s="38">
        <f t="shared" si="0"/>
        <v>80187.17</v>
      </c>
      <c r="P10" s="39"/>
      <c r="Q10" s="38">
        <f t="shared" ref="Q10:T10" si="1">SUM(Q8:Q9)</f>
        <v>45.84</v>
      </c>
      <c r="R10" s="38">
        <f t="shared" si="1"/>
        <v>45.84</v>
      </c>
      <c r="S10" s="38">
        <f t="shared" si="1"/>
        <v>475.33</v>
      </c>
      <c r="T10" s="38">
        <f t="shared" si="1"/>
        <v>475.33</v>
      </c>
      <c r="U10" s="39"/>
      <c r="V10" s="17"/>
    </row>
    <row r="11" spans="1:22" ht="15.75" thickTop="1" x14ac:dyDescent="0.25"/>
  </sheetData>
  <pageMargins left="0.511811024" right="0.511811024" top="0.78740157499999996" bottom="0.78740157499999996" header="0.31496062000000002" footer="0.31496062000000002"/>
  <pageSetup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24247-AF7B-4ADD-B4A6-BB4C65B23837}">
  <dimension ref="A2:U10"/>
  <sheetViews>
    <sheetView showGridLines="0" zoomScale="80" zoomScaleNormal="80" workbookViewId="0">
      <selection activeCell="F21" sqref="F21"/>
    </sheetView>
  </sheetViews>
  <sheetFormatPr defaultRowHeight="15" x14ac:dyDescent="0.25"/>
  <cols>
    <col min="1" max="2" width="11.5703125" customWidth="1"/>
    <col min="3" max="3" width="13.28515625" customWidth="1"/>
    <col min="4" max="4" width="22.140625" customWidth="1"/>
    <col min="5" max="5" width="10.85546875" customWidth="1"/>
    <col min="6" max="6" width="12.5703125" customWidth="1"/>
    <col min="7" max="7" width="10.5703125" customWidth="1"/>
    <col min="8" max="8" width="32.85546875" customWidth="1"/>
    <col min="9" max="9" width="12.5703125" customWidth="1"/>
    <col min="10" max="10" width="10.28515625" customWidth="1"/>
    <col min="11" max="11" width="13" customWidth="1"/>
    <col min="12" max="12" width="16.85546875" bestFit="1" customWidth="1"/>
    <col min="13" max="13" width="16.42578125" bestFit="1" customWidth="1"/>
    <col min="14" max="14" width="15.7109375" bestFit="1" customWidth="1"/>
    <col min="15" max="15" width="15" bestFit="1" customWidth="1"/>
    <col min="16" max="16" width="17.5703125" bestFit="1" customWidth="1"/>
    <col min="17" max="17" width="19.28515625" bestFit="1" customWidth="1"/>
    <col min="18" max="18" width="20.5703125" bestFit="1" customWidth="1"/>
    <col min="19" max="19" width="22.42578125" bestFit="1" customWidth="1"/>
    <col min="20" max="20" width="15.85546875" bestFit="1" customWidth="1"/>
  </cols>
  <sheetData>
    <row r="2" spans="1:21" x14ac:dyDescent="0.25">
      <c r="A2" s="1" t="s">
        <v>18</v>
      </c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21" x14ac:dyDescent="0.25">
      <c r="A3" s="1" t="s">
        <v>59</v>
      </c>
      <c r="B3" s="1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21" ht="15.75" thickBot="1" x14ac:dyDescent="0.3">
      <c r="A4" s="1" t="s">
        <v>35</v>
      </c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21" ht="23.25" customHeight="1" thickTop="1" x14ac:dyDescent="0.25">
      <c r="A5" s="26" t="s">
        <v>15</v>
      </c>
      <c r="B5" s="40" t="s">
        <v>69</v>
      </c>
      <c r="C5" s="27" t="s">
        <v>21</v>
      </c>
      <c r="D5" s="27" t="s">
        <v>22</v>
      </c>
      <c r="E5" s="46" t="s">
        <v>53</v>
      </c>
      <c r="F5" s="27" t="s">
        <v>37</v>
      </c>
      <c r="G5" s="27" t="s">
        <v>78</v>
      </c>
      <c r="H5" s="27" t="s">
        <v>20</v>
      </c>
      <c r="I5" s="27" t="s">
        <v>44</v>
      </c>
      <c r="J5" s="27" t="s">
        <v>46</v>
      </c>
      <c r="K5" s="27" t="s">
        <v>61</v>
      </c>
      <c r="L5" s="7" t="s">
        <v>1</v>
      </c>
      <c r="M5" s="7" t="s">
        <v>0</v>
      </c>
      <c r="N5" s="7" t="s">
        <v>0</v>
      </c>
      <c r="O5" s="7" t="s">
        <v>2</v>
      </c>
      <c r="P5" s="7" t="s">
        <v>26</v>
      </c>
      <c r="Q5" s="10" t="s">
        <v>14</v>
      </c>
      <c r="R5" s="10" t="s">
        <v>14</v>
      </c>
      <c r="S5" s="10" t="s">
        <v>14</v>
      </c>
      <c r="T5" s="10" t="s">
        <v>14</v>
      </c>
      <c r="U5" s="11" t="s">
        <v>26</v>
      </c>
    </row>
    <row r="6" spans="1:21" ht="25.5" customHeight="1" x14ac:dyDescent="0.25">
      <c r="A6" s="28" t="s">
        <v>16</v>
      </c>
      <c r="B6" s="41" t="s">
        <v>70</v>
      </c>
      <c r="C6" s="29" t="s">
        <v>17</v>
      </c>
      <c r="D6" s="29" t="s">
        <v>17</v>
      </c>
      <c r="E6" s="47" t="s">
        <v>54</v>
      </c>
      <c r="F6" s="29" t="s">
        <v>36</v>
      </c>
      <c r="G6" s="29" t="s">
        <v>79</v>
      </c>
      <c r="H6" s="29" t="s">
        <v>40</v>
      </c>
      <c r="I6" s="29" t="s">
        <v>51</v>
      </c>
      <c r="J6" s="29" t="s">
        <v>52</v>
      </c>
      <c r="K6" s="29" t="s">
        <v>62</v>
      </c>
      <c r="L6" s="19" t="s">
        <v>8</v>
      </c>
      <c r="M6" s="19" t="s">
        <v>5</v>
      </c>
      <c r="N6" s="19" t="s">
        <v>6</v>
      </c>
      <c r="O6" s="19" t="s">
        <v>7</v>
      </c>
      <c r="P6" s="19" t="s">
        <v>30</v>
      </c>
      <c r="Q6" s="21" t="s">
        <v>31</v>
      </c>
      <c r="R6" s="21" t="s">
        <v>32</v>
      </c>
      <c r="S6" s="21" t="s">
        <v>33</v>
      </c>
      <c r="T6" s="21" t="s">
        <v>34</v>
      </c>
      <c r="U6" s="22" t="s">
        <v>43</v>
      </c>
    </row>
    <row r="7" spans="1:2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5"/>
      <c r="M7" s="5"/>
      <c r="N7" s="5"/>
      <c r="O7" s="5"/>
      <c r="P7" s="5"/>
      <c r="Q7" s="5"/>
      <c r="R7" s="5"/>
      <c r="S7" s="5"/>
      <c r="T7" s="4"/>
      <c r="U7" s="4"/>
    </row>
    <row r="8" spans="1:21" x14ac:dyDescent="0.25">
      <c r="A8" s="25" t="s">
        <v>19</v>
      </c>
      <c r="B8" s="25" t="s">
        <v>71</v>
      </c>
      <c r="C8" s="13" t="s">
        <v>3</v>
      </c>
      <c r="D8" s="14" t="s">
        <v>4</v>
      </c>
      <c r="E8" s="25" t="s">
        <v>55</v>
      </c>
      <c r="F8" s="23" t="s">
        <v>38</v>
      </c>
      <c r="G8" s="33" t="s">
        <v>80</v>
      </c>
      <c r="H8" s="23" t="s">
        <v>41</v>
      </c>
      <c r="I8" s="32">
        <v>44562</v>
      </c>
      <c r="J8" s="33" t="s">
        <v>48</v>
      </c>
      <c r="K8" s="33" t="s">
        <v>65</v>
      </c>
      <c r="L8" s="5">
        <v>5500</v>
      </c>
      <c r="M8" s="5">
        <v>45.83</v>
      </c>
      <c r="N8" s="5">
        <v>45.83</v>
      </c>
      <c r="O8" s="5">
        <v>5454.17</v>
      </c>
      <c r="P8" s="18">
        <v>0.1</v>
      </c>
      <c r="Q8" s="5">
        <v>45.84</v>
      </c>
      <c r="R8" s="5">
        <v>45.84</v>
      </c>
      <c r="S8" s="23"/>
      <c r="T8" s="4"/>
      <c r="U8" s="24">
        <v>0.2</v>
      </c>
    </row>
    <row r="9" spans="1:21" x14ac:dyDescent="0.25">
      <c r="A9" s="25" t="s">
        <v>19</v>
      </c>
      <c r="B9" s="25" t="s">
        <v>72</v>
      </c>
      <c r="C9" s="13" t="s">
        <v>24</v>
      </c>
      <c r="D9" s="14" t="s">
        <v>25</v>
      </c>
      <c r="E9" s="25" t="s">
        <v>56</v>
      </c>
      <c r="F9" s="23" t="s">
        <v>39</v>
      </c>
      <c r="G9" s="33" t="s">
        <v>80</v>
      </c>
      <c r="H9" s="23" t="s">
        <v>42</v>
      </c>
      <c r="I9" s="32">
        <v>44563</v>
      </c>
      <c r="J9" s="33" t="s">
        <v>49</v>
      </c>
      <c r="K9" s="33" t="s">
        <v>66</v>
      </c>
      <c r="L9" s="5">
        <v>76000</v>
      </c>
      <c r="M9" s="5">
        <v>1267</v>
      </c>
      <c r="N9" s="5">
        <v>1267</v>
      </c>
      <c r="O9" s="5">
        <v>74733</v>
      </c>
      <c r="P9" s="18">
        <v>0.2</v>
      </c>
      <c r="Q9" s="5"/>
      <c r="R9" s="5"/>
      <c r="S9" s="5">
        <v>475.33</v>
      </c>
      <c r="T9" s="4">
        <v>475.33</v>
      </c>
      <c r="U9" s="24">
        <v>0.125</v>
      </c>
    </row>
    <row r="10" spans="1:21" ht="26.25" customHeight="1" x14ac:dyDescent="0.25">
      <c r="A10" s="4"/>
      <c r="B10" s="4"/>
      <c r="C10" s="4"/>
      <c r="D10" s="49" t="s">
        <v>88</v>
      </c>
      <c r="E10" s="4"/>
      <c r="F10" s="4"/>
      <c r="G10" s="4"/>
      <c r="H10" s="4"/>
      <c r="I10" s="4"/>
      <c r="J10" s="4"/>
      <c r="K10" s="4"/>
      <c r="L10" s="30">
        <f>SUM(L8:L9)</f>
        <v>81500</v>
      </c>
      <c r="M10" s="30">
        <f t="shared" ref="M10:O10" si="0">SUM(M8:M9)</f>
        <v>1312.83</v>
      </c>
      <c r="N10" s="30">
        <f t="shared" si="0"/>
        <v>1312.83</v>
      </c>
      <c r="O10" s="30">
        <f t="shared" si="0"/>
        <v>80187.17</v>
      </c>
      <c r="P10" s="31"/>
      <c r="Q10" s="30">
        <f t="shared" ref="Q10:T10" si="1">SUM(Q8:Q9)</f>
        <v>45.84</v>
      </c>
      <c r="R10" s="30">
        <f t="shared" si="1"/>
        <v>45.84</v>
      </c>
      <c r="S10" s="30">
        <f t="shared" si="1"/>
        <v>475.33</v>
      </c>
      <c r="T10" s="30">
        <f t="shared" si="1"/>
        <v>475.33</v>
      </c>
      <c r="U10" s="3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F6283-905A-4589-8E85-6C7E7BF621D8}">
  <dimension ref="A4:V12"/>
  <sheetViews>
    <sheetView showGridLines="0" topLeftCell="A7" zoomScale="80" zoomScaleNormal="80" workbookViewId="0">
      <selection activeCell="E26" sqref="E26"/>
    </sheetView>
  </sheetViews>
  <sheetFormatPr defaultRowHeight="15" x14ac:dyDescent="0.25"/>
  <cols>
    <col min="2" max="2" width="12.28515625" customWidth="1"/>
    <col min="3" max="3" width="22" bestFit="1" customWidth="1"/>
    <col min="4" max="4" width="11.28515625" customWidth="1"/>
    <col min="5" max="5" width="15.7109375" customWidth="1"/>
    <col min="6" max="6" width="13.42578125" customWidth="1"/>
    <col min="7" max="7" width="15.7109375" bestFit="1" customWidth="1"/>
    <col min="8" max="8" width="16" customWidth="1"/>
    <col min="9" max="10" width="12.42578125" customWidth="1"/>
    <col min="11" max="11" width="15" bestFit="1" customWidth="1"/>
    <col min="12" max="12" width="14.140625" customWidth="1"/>
    <col min="13" max="13" width="12.42578125" customWidth="1"/>
    <col min="14" max="14" width="13.85546875" customWidth="1"/>
    <col min="15" max="15" width="13.7109375" bestFit="1" customWidth="1"/>
    <col min="16" max="16" width="13.42578125" customWidth="1"/>
    <col min="17" max="17" width="16.28515625" customWidth="1"/>
    <col min="18" max="18" width="16.7109375" customWidth="1"/>
    <col min="19" max="19" width="13.42578125" customWidth="1"/>
    <col min="20" max="20" width="17.85546875" customWidth="1"/>
    <col min="21" max="21" width="21.5703125" customWidth="1"/>
    <col min="22" max="22" width="15.85546875" bestFit="1" customWidth="1"/>
  </cols>
  <sheetData>
    <row r="4" spans="1:22" x14ac:dyDescent="0.25">
      <c r="A4" s="1" t="s">
        <v>18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2" x14ac:dyDescent="0.25">
      <c r="A5" s="1" t="s">
        <v>60</v>
      </c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2" ht="15.75" thickBot="1" x14ac:dyDescent="0.3">
      <c r="A6" s="1" t="s">
        <v>35</v>
      </c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2" ht="23.25" customHeight="1" thickTop="1" x14ac:dyDescent="0.25">
      <c r="A7" s="26" t="s">
        <v>15</v>
      </c>
      <c r="B7" s="27" t="s">
        <v>21</v>
      </c>
      <c r="C7" s="27" t="s">
        <v>22</v>
      </c>
      <c r="D7" s="27" t="s">
        <v>82</v>
      </c>
      <c r="E7" s="7" t="s">
        <v>1</v>
      </c>
      <c r="F7" s="7" t="s">
        <v>0</v>
      </c>
      <c r="G7" s="7" t="s">
        <v>0</v>
      </c>
      <c r="H7" s="7" t="s">
        <v>2</v>
      </c>
      <c r="I7" s="7" t="s">
        <v>26</v>
      </c>
      <c r="J7" s="7" t="s">
        <v>84</v>
      </c>
      <c r="K7" s="7" t="s">
        <v>85</v>
      </c>
      <c r="L7" s="8" t="s">
        <v>9</v>
      </c>
      <c r="M7" s="8" t="s">
        <v>0</v>
      </c>
      <c r="N7" s="8" t="s">
        <v>0</v>
      </c>
      <c r="O7" s="8" t="s">
        <v>2</v>
      </c>
      <c r="P7" s="8" t="s">
        <v>26</v>
      </c>
      <c r="Q7" s="10" t="s">
        <v>14</v>
      </c>
      <c r="R7" s="10" t="s">
        <v>14</v>
      </c>
      <c r="S7" s="10" t="s">
        <v>26</v>
      </c>
      <c r="T7" s="10" t="s">
        <v>14</v>
      </c>
      <c r="U7" s="10" t="s">
        <v>14</v>
      </c>
      <c r="V7" s="11" t="s">
        <v>26</v>
      </c>
    </row>
    <row r="8" spans="1:22" ht="25.5" customHeight="1" x14ac:dyDescent="0.25">
      <c r="A8" s="28" t="s">
        <v>16</v>
      </c>
      <c r="B8" s="29" t="s">
        <v>17</v>
      </c>
      <c r="C8" s="29" t="s">
        <v>17</v>
      </c>
      <c r="D8" s="29" t="s">
        <v>83</v>
      </c>
      <c r="E8" s="19" t="s">
        <v>8</v>
      </c>
      <c r="F8" s="19" t="s">
        <v>5</v>
      </c>
      <c r="G8" s="19" t="s">
        <v>6</v>
      </c>
      <c r="H8" s="19" t="s">
        <v>7</v>
      </c>
      <c r="I8" s="19" t="s">
        <v>30</v>
      </c>
      <c r="J8" s="19" t="s">
        <v>14</v>
      </c>
      <c r="K8" s="19" t="s">
        <v>14</v>
      </c>
      <c r="L8" s="20" t="s">
        <v>13</v>
      </c>
      <c r="M8" s="20" t="s">
        <v>10</v>
      </c>
      <c r="N8" s="20" t="s">
        <v>11</v>
      </c>
      <c r="O8" s="20" t="s">
        <v>12</v>
      </c>
      <c r="P8" s="20" t="s">
        <v>29</v>
      </c>
      <c r="Q8" s="21" t="s">
        <v>31</v>
      </c>
      <c r="R8" s="21" t="s">
        <v>32</v>
      </c>
      <c r="S8" s="21" t="s">
        <v>27</v>
      </c>
      <c r="T8" s="21" t="s">
        <v>33</v>
      </c>
      <c r="U8" s="21" t="s">
        <v>34</v>
      </c>
      <c r="V8" s="22" t="s">
        <v>28</v>
      </c>
    </row>
    <row r="9" spans="1:22" x14ac:dyDescent="0.25">
      <c r="A9" s="4"/>
      <c r="B9" s="4"/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4"/>
      <c r="V9" s="4"/>
    </row>
    <row r="10" spans="1:22" x14ac:dyDescent="0.25">
      <c r="A10" s="25" t="s">
        <v>19</v>
      </c>
      <c r="B10" s="13" t="s">
        <v>86</v>
      </c>
      <c r="C10" s="14" t="s">
        <v>4</v>
      </c>
      <c r="D10" s="14"/>
      <c r="E10" s="5">
        <v>1200000</v>
      </c>
      <c r="F10" s="5">
        <v>10000</v>
      </c>
      <c r="G10" s="5">
        <v>10000</v>
      </c>
      <c r="H10" s="5">
        <v>1190000</v>
      </c>
      <c r="I10" s="18">
        <v>0.1</v>
      </c>
      <c r="J10" s="32">
        <v>44562</v>
      </c>
      <c r="K10" s="32">
        <v>48213</v>
      </c>
      <c r="L10" s="5">
        <v>120000</v>
      </c>
      <c r="M10" s="5">
        <v>1000</v>
      </c>
      <c r="N10" s="5">
        <v>1000</v>
      </c>
      <c r="O10" s="5">
        <v>119000</v>
      </c>
      <c r="P10" s="18">
        <v>0.1</v>
      </c>
      <c r="Q10" s="5">
        <v>8000</v>
      </c>
      <c r="R10" s="5">
        <v>8000</v>
      </c>
      <c r="S10" s="18">
        <v>0.15</v>
      </c>
      <c r="T10" s="23" t="s">
        <v>23</v>
      </c>
      <c r="U10" s="4"/>
      <c r="V10" s="4"/>
    </row>
    <row r="11" spans="1:22" x14ac:dyDescent="0.25">
      <c r="A11" s="25" t="s">
        <v>19</v>
      </c>
      <c r="B11" s="4" t="s">
        <v>87</v>
      </c>
      <c r="C11" s="14" t="s">
        <v>25</v>
      </c>
      <c r="D11" s="14"/>
      <c r="E11" s="5">
        <v>600000</v>
      </c>
      <c r="F11" s="5">
        <v>10000</v>
      </c>
      <c r="G11" s="5">
        <v>10000</v>
      </c>
      <c r="H11" s="5">
        <v>590000</v>
      </c>
      <c r="I11" s="18">
        <v>0.2</v>
      </c>
      <c r="J11" s="32">
        <v>44562</v>
      </c>
      <c r="K11" s="32">
        <v>46752</v>
      </c>
      <c r="L11" s="5">
        <v>60000</v>
      </c>
      <c r="M11" s="5">
        <v>1000</v>
      </c>
      <c r="N11" s="5">
        <v>1000</v>
      </c>
      <c r="O11" s="5">
        <v>59000</v>
      </c>
      <c r="P11" s="18">
        <v>0.2</v>
      </c>
      <c r="Q11" s="5"/>
      <c r="R11" s="5"/>
      <c r="S11" s="5"/>
      <c r="T11" s="5">
        <v>3750</v>
      </c>
      <c r="U11" s="4">
        <v>3700</v>
      </c>
      <c r="V11" s="24">
        <v>0.125</v>
      </c>
    </row>
    <row r="12" spans="1:22" ht="26.25" customHeight="1" x14ac:dyDescent="0.25">
      <c r="A12" s="4"/>
      <c r="B12" s="4"/>
      <c r="C12" s="49" t="s">
        <v>88</v>
      </c>
      <c r="D12" s="4"/>
      <c r="E12" s="30">
        <f>SUM(E10:E11)</f>
        <v>1800000</v>
      </c>
      <c r="F12" s="30">
        <f t="shared" ref="F12:H12" si="0">SUM(F10:F11)</f>
        <v>20000</v>
      </c>
      <c r="G12" s="30">
        <f t="shared" si="0"/>
        <v>20000</v>
      </c>
      <c r="H12" s="30">
        <f t="shared" si="0"/>
        <v>1780000</v>
      </c>
      <c r="I12" s="31"/>
      <c r="J12" s="31"/>
      <c r="K12" s="31"/>
      <c r="L12" s="30">
        <f t="shared" ref="L12:O12" si="1">SUM(L10:L11)</f>
        <v>180000</v>
      </c>
      <c r="M12" s="30">
        <f t="shared" si="1"/>
        <v>2000</v>
      </c>
      <c r="N12" s="30">
        <f t="shared" si="1"/>
        <v>2000</v>
      </c>
      <c r="O12" s="30">
        <f t="shared" si="1"/>
        <v>178000</v>
      </c>
      <c r="P12" s="31"/>
      <c r="Q12" s="30">
        <f t="shared" ref="Q12:R12" si="2">SUM(Q10:Q11)</f>
        <v>8000</v>
      </c>
      <c r="R12" s="30">
        <f t="shared" si="2"/>
        <v>8000</v>
      </c>
      <c r="S12" s="31"/>
      <c r="T12" s="30">
        <f t="shared" ref="T12:U12" si="3">SUM(T10:T11)</f>
        <v>3750</v>
      </c>
      <c r="U12" s="30">
        <f t="shared" si="3"/>
        <v>3700</v>
      </c>
      <c r="V12" s="3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7FA5-5EA3-4154-99C7-989F2955F7A7}">
  <dimension ref="A2:V22"/>
  <sheetViews>
    <sheetView showGridLines="0" zoomScale="80" zoomScaleNormal="80" workbookViewId="0">
      <selection activeCell="C8" sqref="C8:C9"/>
    </sheetView>
  </sheetViews>
  <sheetFormatPr defaultRowHeight="15" x14ac:dyDescent="0.25"/>
  <cols>
    <col min="1" max="2" width="11.5703125" customWidth="1"/>
    <col min="3" max="3" width="13.28515625" customWidth="1"/>
    <col min="4" max="4" width="22.140625" customWidth="1"/>
    <col min="5" max="5" width="13.140625" customWidth="1"/>
    <col min="6" max="6" width="10.42578125" customWidth="1"/>
    <col min="7" max="7" width="33.5703125" customWidth="1"/>
    <col min="8" max="8" width="12.5703125" customWidth="1"/>
    <col min="9" max="9" width="13.140625" customWidth="1"/>
    <col min="10" max="10" width="12.5703125" customWidth="1"/>
    <col min="11" max="12" width="13.28515625" customWidth="1"/>
    <col min="13" max="13" width="15.7109375" bestFit="1" customWidth="1"/>
    <col min="14" max="14" width="16.85546875" bestFit="1" customWidth="1"/>
    <col min="15" max="15" width="16.42578125" bestFit="1" customWidth="1"/>
    <col min="16" max="16" width="15.7109375" bestFit="1" customWidth="1"/>
    <col min="17" max="17" width="15" bestFit="1" customWidth="1"/>
    <col min="18" max="18" width="17.5703125" bestFit="1" customWidth="1"/>
    <col min="19" max="19" width="19.28515625" bestFit="1" customWidth="1"/>
    <col min="20" max="20" width="20.5703125" bestFit="1" customWidth="1"/>
    <col min="21" max="21" width="22.42578125" bestFit="1" customWidth="1"/>
    <col min="22" max="22" width="15.85546875" bestFit="1" customWidth="1"/>
  </cols>
  <sheetData>
    <row r="2" spans="1:22" x14ac:dyDescent="0.25">
      <c r="A2" s="1" t="s">
        <v>18</v>
      </c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2" x14ac:dyDescent="0.25">
      <c r="A3" s="1" t="s">
        <v>73</v>
      </c>
      <c r="B3" s="1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2" ht="15.75" thickBot="1" x14ac:dyDescent="0.3">
      <c r="A4" s="1" t="s">
        <v>35</v>
      </c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2" ht="23.25" customHeight="1" thickTop="1" x14ac:dyDescent="0.25">
      <c r="A5" s="26" t="s">
        <v>15</v>
      </c>
      <c r="B5" s="40" t="s">
        <v>69</v>
      </c>
      <c r="C5" s="27" t="s">
        <v>21</v>
      </c>
      <c r="D5" s="27" t="s">
        <v>22</v>
      </c>
      <c r="E5" s="27" t="s">
        <v>37</v>
      </c>
      <c r="F5" s="27" t="s">
        <v>78</v>
      </c>
      <c r="G5" s="27" t="s">
        <v>20</v>
      </c>
      <c r="H5" s="27" t="s">
        <v>53</v>
      </c>
      <c r="I5" s="27" t="s">
        <v>44</v>
      </c>
      <c r="J5" s="27" t="s">
        <v>46</v>
      </c>
      <c r="K5" s="46" t="s">
        <v>61</v>
      </c>
      <c r="L5" s="46" t="s">
        <v>61</v>
      </c>
      <c r="M5" s="7" t="s">
        <v>1</v>
      </c>
      <c r="N5" s="7" t="s">
        <v>0</v>
      </c>
      <c r="O5" s="7" t="s">
        <v>0</v>
      </c>
      <c r="P5" s="7" t="s">
        <v>2</v>
      </c>
      <c r="Q5" s="7" t="s">
        <v>26</v>
      </c>
      <c r="R5" s="10" t="s">
        <v>14</v>
      </c>
      <c r="S5" s="10" t="s">
        <v>14</v>
      </c>
      <c r="T5" s="10" t="s">
        <v>14</v>
      </c>
      <c r="U5" s="10" t="s">
        <v>14</v>
      </c>
      <c r="V5" s="11" t="s">
        <v>26</v>
      </c>
    </row>
    <row r="6" spans="1:22" ht="25.5" customHeight="1" x14ac:dyDescent="0.25">
      <c r="A6" s="28" t="s">
        <v>16</v>
      </c>
      <c r="B6" s="41" t="s">
        <v>70</v>
      </c>
      <c r="C6" s="29" t="s">
        <v>17</v>
      </c>
      <c r="D6" s="29" t="s">
        <v>17</v>
      </c>
      <c r="E6" s="29" t="s">
        <v>36</v>
      </c>
      <c r="F6" s="29" t="s">
        <v>79</v>
      </c>
      <c r="G6" s="29" t="s">
        <v>40</v>
      </c>
      <c r="H6" s="29" t="s">
        <v>54</v>
      </c>
      <c r="I6" s="29" t="s">
        <v>45</v>
      </c>
      <c r="J6" s="29" t="s">
        <v>47</v>
      </c>
      <c r="K6" s="47" t="s">
        <v>74</v>
      </c>
      <c r="L6" s="47" t="s">
        <v>75</v>
      </c>
      <c r="M6" s="19" t="s">
        <v>8</v>
      </c>
      <c r="N6" s="19" t="s">
        <v>5</v>
      </c>
      <c r="O6" s="19" t="s">
        <v>6</v>
      </c>
      <c r="P6" s="19" t="s">
        <v>7</v>
      </c>
      <c r="Q6" s="19" t="s">
        <v>30</v>
      </c>
      <c r="R6" s="21" t="s">
        <v>31</v>
      </c>
      <c r="S6" s="21" t="s">
        <v>32</v>
      </c>
      <c r="T6" s="21" t="s">
        <v>33</v>
      </c>
      <c r="U6" s="21" t="s">
        <v>34</v>
      </c>
      <c r="V6" s="22" t="s">
        <v>43</v>
      </c>
    </row>
    <row r="7" spans="1:2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4"/>
      <c r="V7" s="4"/>
    </row>
    <row r="8" spans="1:22" x14ac:dyDescent="0.25">
      <c r="A8" s="25" t="s">
        <v>19</v>
      </c>
      <c r="B8" s="25" t="s">
        <v>71</v>
      </c>
      <c r="C8" s="13" t="s">
        <v>3</v>
      </c>
      <c r="D8" s="14" t="s">
        <v>4</v>
      </c>
      <c r="E8" s="23" t="s">
        <v>38</v>
      </c>
      <c r="F8" s="23"/>
      <c r="G8" s="23" t="s">
        <v>41</v>
      </c>
      <c r="H8" s="23" t="s">
        <v>55</v>
      </c>
      <c r="I8" s="32">
        <v>44562</v>
      </c>
      <c r="J8" s="33" t="s">
        <v>48</v>
      </c>
      <c r="K8" s="33" t="s">
        <v>65</v>
      </c>
      <c r="L8" s="33" t="s">
        <v>76</v>
      </c>
      <c r="M8" s="5">
        <v>5500</v>
      </c>
      <c r="N8" s="5">
        <v>45.83</v>
      </c>
      <c r="O8" s="5">
        <v>45.83</v>
      </c>
      <c r="P8" s="5">
        <v>5454.17</v>
      </c>
      <c r="Q8" s="18">
        <v>0.1</v>
      </c>
      <c r="R8" s="5">
        <v>45.84</v>
      </c>
      <c r="S8" s="5">
        <v>45.84</v>
      </c>
      <c r="T8" s="23"/>
      <c r="U8" s="4"/>
      <c r="V8" s="24">
        <v>0.2</v>
      </c>
    </row>
    <row r="9" spans="1:22" x14ac:dyDescent="0.25">
      <c r="A9" s="25" t="s">
        <v>19</v>
      </c>
      <c r="B9" s="25" t="s">
        <v>72</v>
      </c>
      <c r="C9" s="13" t="s">
        <v>24</v>
      </c>
      <c r="D9" s="14" t="s">
        <v>25</v>
      </c>
      <c r="E9" s="23" t="s">
        <v>39</v>
      </c>
      <c r="F9" s="23"/>
      <c r="G9" s="23" t="s">
        <v>42</v>
      </c>
      <c r="H9" s="23" t="s">
        <v>56</v>
      </c>
      <c r="I9" s="32">
        <v>44563</v>
      </c>
      <c r="J9" s="33" t="s">
        <v>49</v>
      </c>
      <c r="K9" s="33" t="s">
        <v>66</v>
      </c>
      <c r="L9" s="33" t="s">
        <v>77</v>
      </c>
      <c r="M9" s="5">
        <v>76000</v>
      </c>
      <c r="N9" s="5">
        <v>1267</v>
      </c>
      <c r="O9" s="5">
        <v>1267</v>
      </c>
      <c r="P9" s="5">
        <v>74733</v>
      </c>
      <c r="Q9" s="18">
        <v>0.2</v>
      </c>
      <c r="R9" s="5"/>
      <c r="S9" s="5"/>
      <c r="T9" s="5">
        <v>475.33</v>
      </c>
      <c r="U9" s="4">
        <v>475.33</v>
      </c>
      <c r="V9" s="24">
        <v>0.125</v>
      </c>
    </row>
    <row r="10" spans="1:22" ht="26.25" customHeight="1" x14ac:dyDescent="0.25">
      <c r="A10" s="4"/>
      <c r="B10" s="4"/>
      <c r="C10" s="4"/>
      <c r="D10" s="49" t="s">
        <v>88</v>
      </c>
      <c r="E10" s="4"/>
      <c r="F10" s="4"/>
      <c r="G10" s="4"/>
      <c r="H10" s="4"/>
      <c r="I10" s="4"/>
      <c r="J10" s="4"/>
      <c r="K10" s="4"/>
      <c r="L10" s="4"/>
      <c r="M10" s="30">
        <f>SUM(M8:M9)</f>
        <v>81500</v>
      </c>
      <c r="N10" s="30">
        <f t="shared" ref="N10:P10" si="0">SUM(N8:N9)</f>
        <v>1312.83</v>
      </c>
      <c r="O10" s="30">
        <f t="shared" si="0"/>
        <v>1312.83</v>
      </c>
      <c r="P10" s="30">
        <f t="shared" si="0"/>
        <v>80187.17</v>
      </c>
      <c r="Q10" s="31"/>
      <c r="R10" s="30">
        <f t="shared" ref="R10:U10" si="1">SUM(R8:R9)</f>
        <v>45.84</v>
      </c>
      <c r="S10" s="30">
        <f t="shared" si="1"/>
        <v>45.84</v>
      </c>
      <c r="T10" s="30">
        <f t="shared" si="1"/>
        <v>475.33</v>
      </c>
      <c r="U10" s="30">
        <f t="shared" si="1"/>
        <v>475.33</v>
      </c>
      <c r="V10" s="31"/>
    </row>
    <row r="15" spans="1:22" x14ac:dyDescent="0.25">
      <c r="A15" s="48" t="s">
        <v>81</v>
      </c>
      <c r="B15" s="48"/>
      <c r="C15" s="48"/>
      <c r="D15" s="48"/>
      <c r="E15" s="48"/>
      <c r="F15" s="48"/>
      <c r="G15" s="48"/>
      <c r="H15" s="48"/>
      <c r="I15" s="48"/>
    </row>
    <row r="22" spans="5:5" x14ac:dyDescent="0.25">
      <c r="E22" s="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D887C-5BF9-4A32-A31A-DA5984BCE5E9}">
  <dimension ref="A1:AF8"/>
  <sheetViews>
    <sheetView showGridLines="0" zoomScale="80" zoomScaleNormal="80" workbookViewId="0">
      <selection activeCell="D14" sqref="D14"/>
    </sheetView>
  </sheetViews>
  <sheetFormatPr defaultRowHeight="15" x14ac:dyDescent="0.25"/>
  <cols>
    <col min="1" max="1" width="13.140625" bestFit="1" customWidth="1"/>
    <col min="2" max="2" width="15.85546875" customWidth="1"/>
    <col min="3" max="4" width="10.28515625" customWidth="1"/>
    <col min="5" max="5" width="12.7109375" customWidth="1"/>
    <col min="6" max="6" width="18.7109375" bestFit="1" customWidth="1"/>
    <col min="7" max="7" width="38" bestFit="1" customWidth="1"/>
    <col min="8" max="32" width="18.7109375" bestFit="1" customWidth="1"/>
  </cols>
  <sheetData>
    <row r="1" spans="1:32" x14ac:dyDescent="0.25">
      <c r="A1" s="1" t="s">
        <v>18</v>
      </c>
      <c r="B1" s="1"/>
    </row>
    <row r="2" spans="1:32" x14ac:dyDescent="0.25">
      <c r="A2" s="1" t="s">
        <v>138</v>
      </c>
      <c r="B2" s="1"/>
    </row>
    <row r="3" spans="1:32" ht="15.75" thickBot="1" x14ac:dyDescent="0.3">
      <c r="A3" s="1" t="s">
        <v>35</v>
      </c>
      <c r="B3" s="1"/>
    </row>
    <row r="4" spans="1:32" ht="24.75" customHeight="1" thickTop="1" x14ac:dyDescent="0.3">
      <c r="A4" s="52" t="s">
        <v>89</v>
      </c>
      <c r="B4" s="69" t="s">
        <v>140</v>
      </c>
      <c r="C4" s="53" t="s">
        <v>135</v>
      </c>
      <c r="D4" s="53" t="s">
        <v>136</v>
      </c>
      <c r="E4" s="54" t="s">
        <v>90</v>
      </c>
      <c r="F4" s="54" t="s">
        <v>91</v>
      </c>
      <c r="G4" s="54" t="s">
        <v>92</v>
      </c>
      <c r="H4" s="54" t="s">
        <v>93</v>
      </c>
      <c r="I4" s="54" t="s">
        <v>94</v>
      </c>
      <c r="J4" s="54" t="s">
        <v>95</v>
      </c>
      <c r="K4" s="54" t="s">
        <v>96</v>
      </c>
      <c r="L4" s="54" t="s">
        <v>97</v>
      </c>
      <c r="M4" s="54" t="s">
        <v>98</v>
      </c>
      <c r="N4" s="54" t="s">
        <v>99</v>
      </c>
      <c r="O4" s="54" t="s">
        <v>100</v>
      </c>
      <c r="P4" s="54" t="s">
        <v>101</v>
      </c>
      <c r="Q4" s="54" t="s">
        <v>102</v>
      </c>
      <c r="R4" s="54" t="s">
        <v>103</v>
      </c>
      <c r="S4" s="54" t="s">
        <v>104</v>
      </c>
      <c r="T4" s="54" t="s">
        <v>105</v>
      </c>
      <c r="U4" s="54" t="s">
        <v>106</v>
      </c>
      <c r="V4" s="54" t="s">
        <v>107</v>
      </c>
      <c r="W4" s="54" t="s">
        <v>108</v>
      </c>
      <c r="X4" s="54" t="s">
        <v>109</v>
      </c>
      <c r="Y4" s="54" t="s">
        <v>110</v>
      </c>
      <c r="Z4" s="54" t="s">
        <v>111</v>
      </c>
      <c r="AA4" s="54" t="s">
        <v>112</v>
      </c>
      <c r="AB4" s="54" t="s">
        <v>113</v>
      </c>
      <c r="AC4" s="54" t="s">
        <v>114</v>
      </c>
      <c r="AD4" s="54" t="s">
        <v>115</v>
      </c>
      <c r="AE4" s="54" t="s">
        <v>116</v>
      </c>
      <c r="AF4" s="55" t="s">
        <v>117</v>
      </c>
    </row>
    <row r="5" spans="1:32" s="51" customFormat="1" x14ac:dyDescent="0.25">
      <c r="A5" s="56" t="s">
        <v>19</v>
      </c>
      <c r="B5" s="13" t="s">
        <v>3</v>
      </c>
      <c r="C5" s="57" t="s">
        <v>137</v>
      </c>
      <c r="D5" s="71">
        <v>1551</v>
      </c>
      <c r="E5" s="57" t="s">
        <v>80</v>
      </c>
      <c r="F5" s="57" t="s">
        <v>118</v>
      </c>
      <c r="G5" s="68" t="s">
        <v>41</v>
      </c>
      <c r="H5" s="58">
        <v>1</v>
      </c>
      <c r="I5" s="59">
        <v>6584.96</v>
      </c>
      <c r="J5" s="59">
        <v>6584.96</v>
      </c>
      <c r="K5" s="59">
        <v>0</v>
      </c>
      <c r="L5" s="59">
        <v>0</v>
      </c>
      <c r="M5" s="59">
        <v>0</v>
      </c>
      <c r="N5" s="57" t="s">
        <v>119</v>
      </c>
      <c r="O5" s="57">
        <v>1933</v>
      </c>
      <c r="P5" s="58">
        <v>0</v>
      </c>
      <c r="Q5" s="58">
        <v>0</v>
      </c>
      <c r="R5" s="58">
        <v>0</v>
      </c>
      <c r="S5" s="58">
        <v>0</v>
      </c>
      <c r="T5" s="57" t="s">
        <v>120</v>
      </c>
      <c r="U5" s="57" t="s">
        <v>121</v>
      </c>
      <c r="V5" s="57" t="s">
        <v>122</v>
      </c>
      <c r="W5" s="57" t="s">
        <v>123</v>
      </c>
      <c r="X5" s="57" t="s">
        <v>121</v>
      </c>
      <c r="Y5" s="57" t="s">
        <v>124</v>
      </c>
      <c r="Z5" s="57" t="s">
        <v>125</v>
      </c>
      <c r="AA5" s="57" t="s">
        <v>126</v>
      </c>
      <c r="AB5" s="57" t="s">
        <v>127</v>
      </c>
      <c r="AC5" s="60">
        <v>44601</v>
      </c>
      <c r="AD5" s="57" t="s">
        <v>80</v>
      </c>
      <c r="AE5" s="57" t="s">
        <v>125</v>
      </c>
      <c r="AF5" s="61" t="s">
        <v>128</v>
      </c>
    </row>
    <row r="6" spans="1:32" s="51" customFormat="1" x14ac:dyDescent="0.25">
      <c r="A6" s="56" t="s">
        <v>19</v>
      </c>
      <c r="B6" s="13" t="s">
        <v>24</v>
      </c>
      <c r="C6" s="57" t="s">
        <v>137</v>
      </c>
      <c r="D6" s="71">
        <v>1551</v>
      </c>
      <c r="E6" s="57" t="s">
        <v>80</v>
      </c>
      <c r="F6" s="57" t="s">
        <v>129</v>
      </c>
      <c r="G6" s="68" t="s">
        <v>42</v>
      </c>
      <c r="H6" s="58">
        <v>1</v>
      </c>
      <c r="I6" s="59">
        <v>6969.01</v>
      </c>
      <c r="J6" s="59">
        <v>6969.01</v>
      </c>
      <c r="K6" s="59">
        <v>0</v>
      </c>
      <c r="L6" s="59">
        <v>0</v>
      </c>
      <c r="M6" s="59">
        <v>0</v>
      </c>
      <c r="N6" s="57" t="s">
        <v>119</v>
      </c>
      <c r="O6" s="57" t="s">
        <v>130</v>
      </c>
      <c r="P6" s="58">
        <v>0</v>
      </c>
      <c r="Q6" s="58">
        <v>0</v>
      </c>
      <c r="R6" s="58">
        <v>0</v>
      </c>
      <c r="S6" s="58">
        <v>0</v>
      </c>
      <c r="T6" s="57" t="s">
        <v>120</v>
      </c>
      <c r="U6" s="57" t="s">
        <v>121</v>
      </c>
      <c r="V6" s="57" t="s">
        <v>122</v>
      </c>
      <c r="W6" s="57" t="s">
        <v>123</v>
      </c>
      <c r="X6" s="57" t="s">
        <v>121</v>
      </c>
      <c r="Y6" s="57" t="s">
        <v>124</v>
      </c>
      <c r="Z6" s="57" t="s">
        <v>125</v>
      </c>
      <c r="AA6" s="57" t="s">
        <v>131</v>
      </c>
      <c r="AB6" s="57" t="s">
        <v>132</v>
      </c>
      <c r="AC6" s="60">
        <v>44610</v>
      </c>
      <c r="AD6" s="57" t="s">
        <v>80</v>
      </c>
      <c r="AE6" s="57" t="s">
        <v>125</v>
      </c>
      <c r="AF6" s="61" t="s">
        <v>128</v>
      </c>
    </row>
    <row r="7" spans="1:32" s="51" customFormat="1" ht="15.75" thickBot="1" x14ac:dyDescent="0.3">
      <c r="A7" s="62" t="s">
        <v>19</v>
      </c>
      <c r="B7" s="70" t="s">
        <v>141</v>
      </c>
      <c r="C7" s="63" t="s">
        <v>137</v>
      </c>
      <c r="D7" s="71">
        <v>1551</v>
      </c>
      <c r="E7" s="63" t="s">
        <v>80</v>
      </c>
      <c r="F7" s="63" t="s">
        <v>129</v>
      </c>
      <c r="G7" s="63" t="s">
        <v>139</v>
      </c>
      <c r="H7" s="64">
        <v>1</v>
      </c>
      <c r="I7" s="65">
        <v>5376.78</v>
      </c>
      <c r="J7" s="65">
        <v>5376.78</v>
      </c>
      <c r="K7" s="65">
        <v>0</v>
      </c>
      <c r="L7" s="65">
        <v>0</v>
      </c>
      <c r="M7" s="65">
        <v>0</v>
      </c>
      <c r="N7" s="63" t="s">
        <v>119</v>
      </c>
      <c r="O7" s="63" t="s">
        <v>130</v>
      </c>
      <c r="P7" s="64">
        <v>0</v>
      </c>
      <c r="Q7" s="64">
        <v>0</v>
      </c>
      <c r="R7" s="64">
        <v>0</v>
      </c>
      <c r="S7" s="64">
        <v>0</v>
      </c>
      <c r="T7" s="63" t="s">
        <v>120</v>
      </c>
      <c r="U7" s="63" t="s">
        <v>121</v>
      </c>
      <c r="V7" s="63" t="s">
        <v>122</v>
      </c>
      <c r="W7" s="63" t="s">
        <v>123</v>
      </c>
      <c r="X7" s="63" t="s">
        <v>121</v>
      </c>
      <c r="Y7" s="63" t="s">
        <v>124</v>
      </c>
      <c r="Z7" s="63" t="s">
        <v>125</v>
      </c>
      <c r="AA7" s="63" t="s">
        <v>133</v>
      </c>
      <c r="AB7" s="63" t="s">
        <v>134</v>
      </c>
      <c r="AC7" s="66">
        <v>44610</v>
      </c>
      <c r="AD7" s="63" t="s">
        <v>80</v>
      </c>
      <c r="AE7" s="63" t="s">
        <v>125</v>
      </c>
      <c r="AF7" s="67" t="s">
        <v>128</v>
      </c>
    </row>
    <row r="8" spans="1:32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Rel. Sintético Saldos </vt:lpstr>
      <vt:lpstr>Rel. Analítico Aquisições </vt:lpstr>
      <vt:lpstr>Rel. Baixas Ativo Fixo</vt:lpstr>
      <vt:lpstr>Rel. Projetos em Andamento</vt:lpstr>
      <vt:lpstr>Rel.  Ativo Fixo 100%</vt:lpstr>
      <vt:lpstr>Rel. Transferência Interna</vt:lpstr>
      <vt:lpstr>Rel. Compras X 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evanildo contigencia</dc:creator>
  <cp:lastModifiedBy>evanildo contigencia</cp:lastModifiedBy>
  <dcterms:created xsi:type="dcterms:W3CDTF">2022-05-15T02:14:45Z</dcterms:created>
  <dcterms:modified xsi:type="dcterms:W3CDTF">2022-05-16T14:52:53Z</dcterms:modified>
</cp:coreProperties>
</file>