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ropbox\github\eltrov.github.io\blaseball\fk\"/>
    </mc:Choice>
  </mc:AlternateContent>
  <xr:revisionPtr revIDLastSave="0" documentId="13_ncr:1_{7A3F9BB7-6E00-4865-80E4-83D965E330D8}" xr6:coauthVersionLast="45" xr6:coauthVersionMax="45" xr10:uidLastSave="{00000000-0000-0000-0000-000000000000}"/>
  <bookViews>
    <workbookView xWindow="3510" yWindow="3510" windowWidth="22335" windowHeight="11895" activeTab="3" xr2:uid="{B744D8D6-28F2-45D1-91B3-40325E8948C8}"/>
  </bookViews>
  <sheets>
    <sheet name="Sheet2" sheetId="2" r:id="rId1"/>
    <sheet name="Test" sheetId="1" r:id="rId2"/>
    <sheet name="Sheet4" sheetId="5" r:id="rId3"/>
    <sheet name="Backup Batters" sheetId="3" r:id="rId4"/>
    <sheet name="Backup Pitchers" sheetId="6" r:id="rId5"/>
  </sheets>
  <definedNames>
    <definedName name="ExternalData_1" localSheetId="0" hidden="1">Sheet2!$A$1:$B$31</definedName>
    <definedName name="ExternalData_1" localSheetId="2" hidden="1">Sheet4!$A$1:$B$490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6" l="1"/>
  <c r="D35" i="6"/>
  <c r="D36" i="6"/>
  <c r="D40" i="6"/>
  <c r="D41" i="6"/>
  <c r="D42" i="6"/>
  <c r="D43" i="6"/>
  <c r="D44" i="6"/>
  <c r="D45" i="6"/>
  <c r="D46" i="6"/>
  <c r="C34" i="6"/>
  <c r="C35" i="6"/>
  <c r="C36" i="6"/>
  <c r="C40" i="6"/>
  <c r="C41" i="6"/>
  <c r="C42" i="6"/>
  <c r="C43" i="6"/>
  <c r="C44" i="6"/>
  <c r="C45" i="6"/>
  <c r="C46" i="6"/>
  <c r="B34" i="6"/>
  <c r="B35" i="6"/>
  <c r="B36" i="6"/>
  <c r="B40" i="6"/>
  <c r="B41" i="6"/>
  <c r="B42" i="6"/>
  <c r="B43" i="6"/>
  <c r="B44" i="6"/>
  <c r="B45" i="6"/>
  <c r="B46" i="6"/>
  <c r="C46" i="3"/>
  <c r="D46" i="3"/>
  <c r="E46" i="3"/>
  <c r="F46" i="3"/>
  <c r="G46" i="3"/>
  <c r="H46" i="3"/>
  <c r="I46" i="3"/>
  <c r="B46" i="3"/>
  <c r="B36" i="3"/>
  <c r="C36" i="3"/>
  <c r="D36" i="3"/>
  <c r="E36" i="3"/>
  <c r="F36" i="3"/>
  <c r="G36" i="3"/>
  <c r="H36" i="3"/>
  <c r="I36" i="3"/>
  <c r="B39" i="3"/>
  <c r="I45" i="3"/>
  <c r="H45" i="3"/>
  <c r="G45" i="3"/>
  <c r="F45" i="3"/>
  <c r="E45" i="3"/>
  <c r="D45" i="3"/>
  <c r="C45" i="3"/>
  <c r="B45" i="3"/>
  <c r="I42" i="3"/>
  <c r="H42" i="3"/>
  <c r="G42" i="3"/>
  <c r="F42" i="3"/>
  <c r="E42" i="3"/>
  <c r="D42" i="3"/>
  <c r="C42" i="3"/>
  <c r="B42" i="3"/>
  <c r="I39" i="3"/>
  <c r="H39" i="3"/>
  <c r="G39" i="3"/>
  <c r="F39" i="3"/>
  <c r="E39" i="3"/>
  <c r="D39" i="3"/>
  <c r="C39" i="3"/>
  <c r="D37" i="6"/>
  <c r="D38" i="6"/>
  <c r="C37" i="6"/>
  <c r="C38" i="6"/>
  <c r="B37" i="6"/>
  <c r="B38" i="6"/>
  <c r="D39" i="6"/>
  <c r="C39" i="6"/>
  <c r="B39" i="6"/>
  <c r="B48" i="6"/>
  <c r="D48" i="6"/>
  <c r="C48" i="6"/>
  <c r="I34" i="3"/>
  <c r="I37" i="3"/>
  <c r="I40" i="3"/>
  <c r="I43" i="3"/>
  <c r="I48" i="3"/>
  <c r="H34" i="3"/>
  <c r="H37" i="3"/>
  <c r="H40" i="3"/>
  <c r="H43" i="3"/>
  <c r="H48" i="3"/>
  <c r="G34" i="3"/>
  <c r="G37" i="3"/>
  <c r="G40" i="3"/>
  <c r="G43" i="3"/>
  <c r="G48" i="3"/>
  <c r="F34" i="3"/>
  <c r="F37" i="3"/>
  <c r="F40" i="3"/>
  <c r="F43" i="3"/>
  <c r="F48" i="3"/>
  <c r="E34" i="3"/>
  <c r="E37" i="3"/>
  <c r="E40" i="3"/>
  <c r="E43" i="3"/>
  <c r="E48" i="3"/>
  <c r="D48" i="3"/>
  <c r="D34" i="3"/>
  <c r="D37" i="3"/>
  <c r="D40" i="3"/>
  <c r="D43" i="3"/>
  <c r="C34" i="3"/>
  <c r="C37" i="3"/>
  <c r="C40" i="3"/>
  <c r="C43" i="3"/>
  <c r="C48" i="3"/>
  <c r="B34" i="3"/>
  <c r="B48" i="3"/>
  <c r="B43" i="3"/>
  <c r="B40" i="3"/>
  <c r="B37" i="3"/>
  <c r="F6" i="1"/>
  <c r="F3" i="1"/>
  <c r="G3" i="1"/>
  <c r="G4" i="1"/>
  <c r="F4" i="1"/>
  <c r="F5" i="1"/>
  <c r="G5" i="1"/>
  <c r="F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BB81D9-CA4B-423D-8927-8EBC21CCF900}" keepAlive="1" name="Query - s6-post-election" description="Connection to the 's6-post-election' query in the workbook." type="5" refreshedVersion="6" background="1">
    <dbPr connection="Provider=Microsoft.Mashup.OleDb.1;Data Source=$Workbook$;Location=s6-post-election;Extended Properties=&quot;&quot;" command="SELECT * FROM [s6-post-election]"/>
  </connection>
  <connection id="2" xr16:uid="{D9E8472B-8C96-4A8F-BAF1-2B1E4898EF19}" keepAlive="1" name="Query - team" description="Connection to the 'team' query in the workbook." type="5" refreshedVersion="6" background="1" saveData="1">
    <dbPr connection="Provider=Microsoft.Mashup.OleDb.1;Data Source=$Workbook$;Location=team;Extended Properties=&quot;&quot;" command="SELECT * FROM [team]"/>
  </connection>
  <connection id="3" xr16:uid="{74533886-B81F-419F-8659-263F9318D660}" keepAlive="1" name="Query - temp" description="Connection to the 'temp' query in the workbook." type="5" refreshedVersion="6" background="1" saveData="1">
    <dbPr connection="Provider=Microsoft.Mashup.OleDb.1;Data Source=$Workbook$;Location=temp;Extended Properties=&quot;&quot;" command="SELECT * FROM [temp]"/>
  </connection>
</connections>
</file>

<file path=xl/sharedStrings.xml><?xml version="1.0" encoding="utf-8"?>
<sst xmlns="http://schemas.openxmlformats.org/spreadsheetml/2006/main" count="897" uniqueCount="134">
  <si>
    <t>Column1</t>
  </si>
  <si>
    <t>Column2</t>
  </si>
  <si>
    <t>anticapitalism</t>
  </si>
  <si>
    <t xml:space="preserve"> 1</t>
  </si>
  <si>
    <t>baseThirst</t>
  </si>
  <si>
    <t xml:space="preserve"> 0.38280948618546</t>
  </si>
  <si>
    <t>buoyancy</t>
  </si>
  <si>
    <t xml:space="preserve"> 0.5322163483942209</t>
  </si>
  <si>
    <t>chasiness</t>
  </si>
  <si>
    <t xml:space="preserve"> 0.01</t>
  </si>
  <si>
    <t>coldness</t>
  </si>
  <si>
    <t xml:space="preserve"> 0.11</t>
  </si>
  <si>
    <t>continuation</t>
  </si>
  <si>
    <t xml:space="preserve"> 0.547329618900035</t>
  </si>
  <si>
    <t>divinity</t>
  </si>
  <si>
    <t xml:space="preserve"> 0.617359571070557</t>
  </si>
  <si>
    <t>groundFriction</t>
  </si>
  <si>
    <t>indulgence</t>
  </si>
  <si>
    <t xml:space="preserve"> 0.5572143930370914</t>
  </si>
  <si>
    <t>laserlikeness</t>
  </si>
  <si>
    <t xml:space="preserve"> 0.2114186892430553</t>
  </si>
  <si>
    <t>martyrdom</t>
  </si>
  <si>
    <t xml:space="preserve"> 0.1279128422092924</t>
  </si>
  <si>
    <t>moxie</t>
  </si>
  <si>
    <t xml:space="preserve"> 0.5807916821094744</t>
  </si>
  <si>
    <t>musclitude</t>
  </si>
  <si>
    <t xml:space="preserve"> 0.06</t>
  </si>
  <si>
    <t>omniscience</t>
  </si>
  <si>
    <t>overpowerment</t>
  </si>
  <si>
    <t>patheticism</t>
  </si>
  <si>
    <t xml:space="preserve"> 0.9400000000000001</t>
  </si>
  <si>
    <t>ruthlessness</t>
  </si>
  <si>
    <t xml:space="preserve"> 0.3524200796302258</t>
  </si>
  <si>
    <t>shakespearianism</t>
  </si>
  <si>
    <t>suppression</t>
  </si>
  <si>
    <t>tenaciousness</t>
  </si>
  <si>
    <t>thwackability</t>
  </si>
  <si>
    <t>tragicness</t>
  </si>
  <si>
    <t xml:space="preserve"> 0.060000000000000005</t>
  </si>
  <si>
    <t>unthwackability</t>
  </si>
  <si>
    <t xml:space="preserve"> 0.11262919984275095</t>
  </si>
  <si>
    <t>watchfulness</t>
  </si>
  <si>
    <t xml:space="preserve"> 0.010296103692278957</t>
  </si>
  <si>
    <t>pressurization</t>
  </si>
  <si>
    <t xml:space="preserve"> 0.6260620508749675</t>
  </si>
  <si>
    <t>totalFingers</t>
  </si>
  <si>
    <t xml:space="preserve"> 14</t>
  </si>
  <si>
    <t>soul</t>
  </si>
  <si>
    <t xml:space="preserve"> 5</t>
  </si>
  <si>
    <t>deceased</t>
  </si>
  <si>
    <t xml:space="preserve"> false</t>
  </si>
  <si>
    <t>peanutAllergy</t>
  </si>
  <si>
    <t xml:space="preserve"> true</t>
  </si>
  <si>
    <t>cinnamon</t>
  </si>
  <si>
    <t xml:space="preserve"> 0.21705740511750116</t>
  </si>
  <si>
    <t>Batting</t>
  </si>
  <si>
    <t>Pitching</t>
  </si>
  <si>
    <t>Baserunning</t>
  </si>
  <si>
    <t>Defense</t>
  </si>
  <si>
    <t>Vibes</t>
  </si>
  <si>
    <t>Raw</t>
  </si>
  <si>
    <t>Stars</t>
  </si>
  <si>
    <t>0.5 = half a star</t>
  </si>
  <si>
    <t>Goal</t>
  </si>
  <si>
    <t>NaN - Post-Season 6 Election Stats</t>
  </si>
  <si>
    <t>Day Count</t>
  </si>
  <si>
    <t>fate</t>
  </si>
  <si>
    <t/>
  </si>
  <si>
    <t xml:space="preserve"> []</t>
  </si>
  <si>
    <t xml:space="preserve">    }</t>
  </si>
  <si>
    <t>]</t>
  </si>
  <si>
    <t>var bullpen = [ // Backup Batters?</t>
  </si>
  <si>
    <t xml:space="preserve">    { //McBaseball Clembons</t>
  </si>
  <si>
    <t xml:space="preserve">    { //Yummy Elliott</t>
  </si>
  <si>
    <t xml:space="preserve">    { //Nicholas Vincent</t>
  </si>
  <si>
    <t xml:space="preserve">    { //Ortiz Nelson</t>
  </si>
  <si>
    <t xml:space="preserve">    { //Fitzgerald Wanderlust</t>
  </si>
  <si>
    <t xml:space="preserve">    { //Linus Haley</t>
  </si>
  <si>
    <t xml:space="preserve">    { //Son Jensen</t>
  </si>
  <si>
    <t xml:space="preserve">    { //Justin Alstott</t>
  </si>
  <si>
    <t>var bench = [ // Backup Pitchers?</t>
  </si>
  <si>
    <t xml:space="preserve">    { //Adkins Davis</t>
  </si>
  <si>
    <t xml:space="preserve">    { //Moody Rodriguez</t>
  </si>
  <si>
    <t xml:space="preserve">    { //Pippin Carpenter</t>
  </si>
  <si>
    <t>id</t>
  </si>
  <si>
    <t>name</t>
  </si>
  <si>
    <t>bat</t>
  </si>
  <si>
    <t>armor</t>
  </si>
  <si>
    <t>ritual</t>
  </si>
  <si>
    <t>coffee</t>
  </si>
  <si>
    <t>blood</t>
  </si>
  <si>
    <t>permAttr</t>
  </si>
  <si>
    <t>seasAttr</t>
  </si>
  <si>
    <t>weekAttr</t>
  </si>
  <si>
    <t>gameAttr</t>
  </si>
  <si>
    <t xml:space="preserve"> 0ecf6190-f869-421a-b339-29195d30d37c</t>
  </si>
  <si>
    <t xml:space="preserve"> McBaseball Clembons</t>
  </si>
  <si>
    <t xml:space="preserve"> </t>
  </si>
  <si>
    <t xml:space="preserve"> Reciting mantra</t>
  </si>
  <si>
    <t xml:space="preserve"> Yummy Elliott</t>
  </si>
  <si>
    <t xml:space="preserve"> Comics</t>
  </si>
  <si>
    <t xml:space="preserve"> 10ea5d50-ec88-40a0-ab53-c6e11cc1e479</t>
  </si>
  <si>
    <t xml:space="preserve"> Nicholas Vincent</t>
  </si>
  <si>
    <t xml:space="preserve"> Divining</t>
  </si>
  <si>
    <t xml:space="preserve"> d8758c1b-afbb-43a5-b00b-6004d419e2c5</t>
  </si>
  <si>
    <t xml:space="preserve"> Ortiz Nelson</t>
  </si>
  <si>
    <t xml:space="preserve"> Washing the blood off</t>
  </si>
  <si>
    <t xml:space="preserve"> f0594932-8ef7-4d70-9894-df4be64875d8</t>
  </si>
  <si>
    <t xml:space="preserve"> Fitzgerald Wanderlust</t>
  </si>
  <si>
    <t xml:space="preserve"> Hot tub</t>
  </si>
  <si>
    <t xml:space="preserve"> dfe3bc1b-fca8-47eb-965f-6cf947c35447</t>
  </si>
  <si>
    <t xml:space="preserve"> Linus Haley</t>
  </si>
  <si>
    <t xml:space="preserve"> Pining for glory</t>
  </si>
  <si>
    <t xml:space="preserve"> 3db02423-92af-485f-b30f-78256721dcc6</t>
  </si>
  <si>
    <t xml:space="preserve"> Son Jensen</t>
  </si>
  <si>
    <t xml:space="preserve"> Blood sacrifice</t>
  </si>
  <si>
    <t xml:space="preserve"> 6192daab-3318-44b5-953f-14d68cdb2722</t>
  </si>
  <si>
    <t xml:space="preserve"> Justin Alstott</t>
  </si>
  <si>
    <t xml:space="preserve"> Spaghetti</t>
  </si>
  <si>
    <t xml:space="preserve"> 5149c919-48fe-45c6-b7ee-bb8e5828a095</t>
  </si>
  <si>
    <t xml:space="preserve"> Adkins Davis</t>
  </si>
  <si>
    <t xml:space="preserve"> Reading</t>
  </si>
  <si>
    <t xml:space="preserve"> 63a31035-2e6d-4922-a3f9-fa6e659b54ad</t>
  </si>
  <si>
    <t xml:space="preserve"> Moody Rodriguez</t>
  </si>
  <si>
    <t xml:space="preserve"> Me-time</t>
  </si>
  <si>
    <t xml:space="preserve"> 937c1a37-4b05-4dc5-a86d-d75226f8490a</t>
  </si>
  <si>
    <t xml:space="preserve"> Pippin Carpenter</t>
  </si>
  <si>
    <t xml:space="preserve"> Hanging</t>
  </si>
  <si>
    <t>McBaseball Clembons</t>
  </si>
  <si>
    <t>Backup Batters</t>
  </si>
  <si>
    <t>Adkins Davis</t>
  </si>
  <si>
    <t>Score</t>
  </si>
  <si>
    <t>Total</t>
  </si>
  <si>
    <t>d81ce662-07b6-4a73-baa4-acbbb41f9dc5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</si>
</sst>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5B8EA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theme="0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6" borderId="1" xfId="0" applyFill="1" applyBorder="1"/>
    <xf numFmtId="0" fontId="0" fillId="6" borderId="3" xfId="0" applyFill="1" applyBorder="1"/>
    <xf numFmtId="0" fontId="0" fillId="4" borderId="1" xfId="0" applyFill="1" applyBorder="1"/>
    <xf numFmtId="0" fontId="0" fillId="4" borderId="3" xfId="0" applyFill="1" applyBorder="1"/>
    <xf numFmtId="0" fontId="0" fillId="3" borderId="1" xfId="0" applyFill="1" applyBorder="1"/>
    <xf numFmtId="0" fontId="0" fillId="3" borderId="3" xfId="0" applyFill="1" applyBorder="1"/>
    <xf numFmtId="0" fontId="0" fillId="2" borderId="1" xfId="0" applyFill="1" applyBorder="1"/>
    <xf numFmtId="0" fontId="0" fillId="2" borderId="3" xfId="0" applyFill="1" applyBorder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5" xfId="0" applyFill="1" applyBorder="1"/>
    <xf numFmtId="0" fontId="0" fillId="4" borderId="5" xfId="0" applyFill="1" applyBorder="1"/>
    <xf numFmtId="0" fontId="0" fillId="6" borderId="5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10" xfId="0" applyFill="1" applyBorder="1"/>
    <xf numFmtId="0" fontId="0" fillId="8" borderId="0" xfId="0" applyFill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B7B7"/>
      <color rgb="FFD5B8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7408138-D3E2-4DF0-9098-E5B8D2A955E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C5DB205-50CC-4673-B511-09F80B8C947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D9DD76-D77F-4687-866D-5FB9715E4E8C}" name="temp" displayName="temp" ref="A1:B31" tableType="queryTable" totalsRowShown="0">
  <autoFilter ref="A1:B31" xr:uid="{7332067F-124B-48F9-8759-930EA1793785}"/>
  <tableColumns count="2">
    <tableColumn id="1" xr3:uid="{33F25A7C-F08C-4FB0-BF75-EE2783E06637}" uniqueName="1" name="Column1" queryTableFieldId="1" dataDxfId="3"/>
    <tableColumn id="2" xr3:uid="{EA0A8EAE-587A-4410-B20B-F46C2F4520EA}" uniqueName="2" name="Column2" queryTableFieldId="2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41E07A-BCD6-4FA6-B942-17F9363B1C9C}" name="team" displayName="team" ref="A1:B490" tableType="queryTable" totalsRowShown="0">
  <autoFilter ref="A1:B490" xr:uid="{44D4CE8C-D158-46C8-9E90-B47A094E50D2}"/>
  <tableColumns count="2">
    <tableColumn id="1" xr3:uid="{381CC0EC-5DDB-4671-956E-C6394D84E1FE}" uniqueName="1" name="Column1" queryTableFieldId="1" dataDxfId="1"/>
    <tableColumn id="2" xr3:uid="{8295BBC3-55DB-4C92-A897-77D61A5BA609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4042C-06BB-4432-8848-33C71AD5B470}">
  <dimension ref="A1:B31"/>
  <sheetViews>
    <sheetView topLeftCell="A25" workbookViewId="0">
      <selection activeCell="A2" sqref="A1:B31"/>
    </sheetView>
  </sheetViews>
  <sheetFormatPr defaultRowHeight="15" x14ac:dyDescent="0.25"/>
  <cols>
    <col min="1" max="1" width="17" bestFit="1" customWidth="1"/>
    <col min="2" max="2" width="21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6</v>
      </c>
      <c r="B4" s="1" t="s">
        <v>7</v>
      </c>
    </row>
    <row r="5" spans="1:2" x14ac:dyDescent="0.25">
      <c r="A5" s="1" t="s">
        <v>8</v>
      </c>
      <c r="B5" s="1" t="s">
        <v>9</v>
      </c>
    </row>
    <row r="6" spans="1:2" x14ac:dyDescent="0.25">
      <c r="A6" s="1" t="s">
        <v>10</v>
      </c>
      <c r="B6" s="1" t="s">
        <v>11</v>
      </c>
    </row>
    <row r="7" spans="1:2" x14ac:dyDescent="0.25">
      <c r="A7" s="1" t="s">
        <v>12</v>
      </c>
      <c r="B7" s="1" t="s">
        <v>13</v>
      </c>
    </row>
    <row r="8" spans="1:2" x14ac:dyDescent="0.25">
      <c r="A8" s="1" t="s">
        <v>14</v>
      </c>
      <c r="B8" s="1" t="s">
        <v>15</v>
      </c>
    </row>
    <row r="9" spans="1:2" x14ac:dyDescent="0.25">
      <c r="A9" s="1" t="s">
        <v>16</v>
      </c>
      <c r="B9" s="1" t="s">
        <v>9</v>
      </c>
    </row>
    <row r="10" spans="1:2" x14ac:dyDescent="0.25">
      <c r="A10" s="1" t="s">
        <v>17</v>
      </c>
      <c r="B10" s="1" t="s">
        <v>18</v>
      </c>
    </row>
    <row r="11" spans="1:2" x14ac:dyDescent="0.25">
      <c r="A11" s="1" t="s">
        <v>19</v>
      </c>
      <c r="B11" s="1" t="s">
        <v>20</v>
      </c>
    </row>
    <row r="12" spans="1:2" x14ac:dyDescent="0.25">
      <c r="A12" s="1" t="s">
        <v>21</v>
      </c>
      <c r="B12" s="1" t="s">
        <v>22</v>
      </c>
    </row>
    <row r="13" spans="1:2" x14ac:dyDescent="0.25">
      <c r="A13" s="1" t="s">
        <v>23</v>
      </c>
      <c r="B13" s="1" t="s">
        <v>24</v>
      </c>
    </row>
    <row r="14" spans="1:2" x14ac:dyDescent="0.25">
      <c r="A14" s="1" t="s">
        <v>25</v>
      </c>
      <c r="B14" s="1" t="s">
        <v>26</v>
      </c>
    </row>
    <row r="15" spans="1:2" x14ac:dyDescent="0.25">
      <c r="A15" s="1" t="s">
        <v>27</v>
      </c>
      <c r="B15" s="1" t="s">
        <v>9</v>
      </c>
    </row>
    <row r="16" spans="1:2" x14ac:dyDescent="0.25">
      <c r="A16" s="1" t="s">
        <v>28</v>
      </c>
      <c r="B16" s="1" t="s">
        <v>11</v>
      </c>
    </row>
    <row r="17" spans="1:2" x14ac:dyDescent="0.25">
      <c r="A17" s="1" t="s">
        <v>29</v>
      </c>
      <c r="B17" s="1" t="s">
        <v>30</v>
      </c>
    </row>
    <row r="18" spans="1:2" x14ac:dyDescent="0.25">
      <c r="A18" s="1" t="s">
        <v>31</v>
      </c>
      <c r="B18" s="1" t="s">
        <v>32</v>
      </c>
    </row>
    <row r="19" spans="1:2" x14ac:dyDescent="0.25">
      <c r="A19" s="1" t="s">
        <v>33</v>
      </c>
      <c r="B19" s="1" t="s">
        <v>11</v>
      </c>
    </row>
    <row r="20" spans="1:2" x14ac:dyDescent="0.25">
      <c r="A20" s="1" t="s">
        <v>34</v>
      </c>
      <c r="B20" s="1" t="s">
        <v>11</v>
      </c>
    </row>
    <row r="21" spans="1:2" x14ac:dyDescent="0.25">
      <c r="A21" s="1" t="s">
        <v>35</v>
      </c>
      <c r="B21" s="1" t="s">
        <v>9</v>
      </c>
    </row>
    <row r="22" spans="1:2" x14ac:dyDescent="0.25">
      <c r="A22" s="1" t="s">
        <v>36</v>
      </c>
      <c r="B22" s="1" t="s">
        <v>26</v>
      </c>
    </row>
    <row r="23" spans="1:2" x14ac:dyDescent="0.25">
      <c r="A23" s="1" t="s">
        <v>37</v>
      </c>
      <c r="B23" s="1" t="s">
        <v>38</v>
      </c>
    </row>
    <row r="24" spans="1:2" x14ac:dyDescent="0.25">
      <c r="A24" s="1" t="s">
        <v>39</v>
      </c>
      <c r="B24" s="1" t="s">
        <v>40</v>
      </c>
    </row>
    <row r="25" spans="1:2" x14ac:dyDescent="0.25">
      <c r="A25" s="1" t="s">
        <v>41</v>
      </c>
      <c r="B25" s="1" t="s">
        <v>42</v>
      </c>
    </row>
    <row r="26" spans="1:2" x14ac:dyDescent="0.25">
      <c r="A26" s="1" t="s">
        <v>43</v>
      </c>
      <c r="B26" s="1" t="s">
        <v>44</v>
      </c>
    </row>
    <row r="27" spans="1:2" x14ac:dyDescent="0.25">
      <c r="A27" s="1" t="s">
        <v>45</v>
      </c>
      <c r="B27" s="1" t="s">
        <v>46</v>
      </c>
    </row>
    <row r="28" spans="1:2" x14ac:dyDescent="0.25">
      <c r="A28" s="1" t="s">
        <v>47</v>
      </c>
      <c r="B28" s="1" t="s">
        <v>48</v>
      </c>
    </row>
    <row r="29" spans="1:2" x14ac:dyDescent="0.25">
      <c r="A29" s="1" t="s">
        <v>49</v>
      </c>
      <c r="B29" s="1" t="s">
        <v>50</v>
      </c>
    </row>
    <row r="30" spans="1:2" x14ac:dyDescent="0.25">
      <c r="A30" s="1" t="s">
        <v>51</v>
      </c>
      <c r="B30" s="1" t="s">
        <v>52</v>
      </c>
    </row>
    <row r="31" spans="1:2" x14ac:dyDescent="0.25">
      <c r="A31" s="1" t="s">
        <v>53</v>
      </c>
      <c r="B31" s="1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C361-96EA-4C10-8742-E768A2B7490C}">
  <dimension ref="A1:I31"/>
  <sheetViews>
    <sheetView workbookViewId="0">
      <selection activeCell="D45" sqref="A1:XFD1048576"/>
    </sheetView>
  </sheetViews>
  <sheetFormatPr defaultRowHeight="15" x14ac:dyDescent="0.25"/>
  <cols>
    <col min="1" max="1" width="17" bestFit="1" customWidth="1"/>
    <col min="2" max="2" width="21.42578125" bestFit="1" customWidth="1"/>
  </cols>
  <sheetData>
    <row r="1" spans="1:9" x14ac:dyDescent="0.25">
      <c r="A1" s="8" t="s">
        <v>64</v>
      </c>
      <c r="B1" s="8"/>
      <c r="F1" t="s">
        <v>60</v>
      </c>
      <c r="G1" t="s">
        <v>61</v>
      </c>
      <c r="H1" t="s">
        <v>62</v>
      </c>
      <c r="I1" t="s">
        <v>63</v>
      </c>
    </row>
    <row r="2" spans="1:9" x14ac:dyDescent="0.25">
      <c r="A2" s="6" t="s">
        <v>2</v>
      </c>
      <c r="B2" t="s">
        <v>3</v>
      </c>
      <c r="E2" s="2" t="s">
        <v>55</v>
      </c>
      <c r="F2">
        <f>(1-B23)^0.01*(1-B17)^0.05*(B22*B8)^0.35*(B13*B14)^0.075*B12^0.02</f>
        <v>0.20440019202761375</v>
      </c>
      <c r="G2">
        <f>0.5*(10*F2)</f>
        <v>1.0220009601380688</v>
      </c>
      <c r="H2">
        <v>1</v>
      </c>
      <c r="I2">
        <v>1</v>
      </c>
    </row>
    <row r="3" spans="1:9" x14ac:dyDescent="0.25">
      <c r="A3" s="4" t="s">
        <v>4</v>
      </c>
      <c r="B3" t="s">
        <v>5</v>
      </c>
      <c r="E3" s="3" t="s">
        <v>56</v>
      </c>
      <c r="F3">
        <f>(B24^0.5)*(B18^0.4)*(B16^0.15)*(B19^0.1)*(B6^0.025)</f>
        <v>0.12051268034531518</v>
      </c>
      <c r="G3">
        <f>0.5*(10*F3)</f>
        <v>0.60256340172657585</v>
      </c>
      <c r="H3">
        <v>0.5</v>
      </c>
      <c r="I3">
        <v>0.5</v>
      </c>
    </row>
    <row r="4" spans="1:9" x14ac:dyDescent="0.25">
      <c r="A4" s="5" t="s">
        <v>6</v>
      </c>
      <c r="B4" t="s">
        <v>7</v>
      </c>
      <c r="E4" s="4" t="s">
        <v>57</v>
      </c>
      <c r="F4">
        <f>B11^0.5*(B3*B7*B9*B10)^0.1</f>
        <v>0.23404376978980287</v>
      </c>
      <c r="G4">
        <f>0.5*(10*F4)</f>
        <v>1.1702188489490144</v>
      </c>
      <c r="H4">
        <v>1</v>
      </c>
      <c r="I4">
        <v>1</v>
      </c>
    </row>
    <row r="5" spans="1:9" x14ac:dyDescent="0.25">
      <c r="A5" s="6" t="s">
        <v>8</v>
      </c>
      <c r="B5" t="s">
        <v>9</v>
      </c>
      <c r="E5" s="6" t="s">
        <v>58</v>
      </c>
      <c r="F5">
        <f>(B15*B21)^0.2*(B25*B2*B5)^0.01</f>
        <v>0.14458616180974557</v>
      </c>
      <c r="G5">
        <f>0.5*(10*F5)</f>
        <v>0.72293080904872786</v>
      </c>
      <c r="H5">
        <v>0.5</v>
      </c>
      <c r="I5">
        <v>0.5</v>
      </c>
    </row>
    <row r="6" spans="1:9" x14ac:dyDescent="0.25">
      <c r="A6" s="3" t="s">
        <v>10</v>
      </c>
      <c r="B6" t="s">
        <v>11</v>
      </c>
      <c r="E6" s="5" t="s">
        <v>59</v>
      </c>
      <c r="F6">
        <f>0.5*((B26+B31)*COS((PI()*F7)/(5*B4)+3)-B26+B31)</f>
        <v>-0.41827616033606541</v>
      </c>
    </row>
    <row r="7" spans="1:9" x14ac:dyDescent="0.25">
      <c r="A7" s="4" t="s">
        <v>12</v>
      </c>
      <c r="B7" t="s">
        <v>13</v>
      </c>
      <c r="E7" t="s">
        <v>65</v>
      </c>
      <c r="F7">
        <v>1</v>
      </c>
    </row>
    <row r="8" spans="1:9" x14ac:dyDescent="0.25">
      <c r="A8" s="2" t="s">
        <v>14</v>
      </c>
      <c r="B8" t="s">
        <v>15</v>
      </c>
    </row>
    <row r="9" spans="1:9" x14ac:dyDescent="0.25">
      <c r="A9" s="4" t="s">
        <v>16</v>
      </c>
      <c r="B9" t="s">
        <v>9</v>
      </c>
    </row>
    <row r="10" spans="1:9" x14ac:dyDescent="0.25">
      <c r="A10" s="4" t="s">
        <v>17</v>
      </c>
      <c r="B10" t="s">
        <v>18</v>
      </c>
    </row>
    <row r="11" spans="1:9" x14ac:dyDescent="0.25">
      <c r="A11" s="4" t="s">
        <v>19</v>
      </c>
      <c r="B11" t="s">
        <v>20</v>
      </c>
    </row>
    <row r="12" spans="1:9" x14ac:dyDescent="0.25">
      <c r="A12" s="2" t="s">
        <v>21</v>
      </c>
      <c r="B12" t="s">
        <v>22</v>
      </c>
    </row>
    <row r="13" spans="1:9" x14ac:dyDescent="0.25">
      <c r="A13" s="2" t="s">
        <v>23</v>
      </c>
      <c r="B13" t="s">
        <v>24</v>
      </c>
    </row>
    <row r="14" spans="1:9" x14ac:dyDescent="0.25">
      <c r="A14" s="2" t="s">
        <v>25</v>
      </c>
      <c r="B14" t="s">
        <v>26</v>
      </c>
    </row>
    <row r="15" spans="1:9" x14ac:dyDescent="0.25">
      <c r="A15" s="6" t="s">
        <v>27</v>
      </c>
      <c r="B15" t="s">
        <v>9</v>
      </c>
    </row>
    <row r="16" spans="1:9" x14ac:dyDescent="0.25">
      <c r="A16" s="3" t="s">
        <v>28</v>
      </c>
      <c r="B16" t="s">
        <v>11</v>
      </c>
    </row>
    <row r="17" spans="1:2" x14ac:dyDescent="0.25">
      <c r="A17" s="2" t="s">
        <v>29</v>
      </c>
      <c r="B17" t="s">
        <v>30</v>
      </c>
    </row>
    <row r="18" spans="1:2" x14ac:dyDescent="0.25">
      <c r="A18" s="3" t="s">
        <v>31</v>
      </c>
      <c r="B18" t="s">
        <v>32</v>
      </c>
    </row>
    <row r="19" spans="1:2" x14ac:dyDescent="0.25">
      <c r="A19" s="3" t="s">
        <v>33</v>
      </c>
      <c r="B19" t="s">
        <v>11</v>
      </c>
    </row>
    <row r="20" spans="1:2" x14ac:dyDescent="0.25">
      <c r="A20" s="7" t="s">
        <v>34</v>
      </c>
      <c r="B20" t="s">
        <v>11</v>
      </c>
    </row>
    <row r="21" spans="1:2" x14ac:dyDescent="0.25">
      <c r="A21" s="6" t="s">
        <v>35</v>
      </c>
      <c r="B21" t="s">
        <v>9</v>
      </c>
    </row>
    <row r="22" spans="1:2" x14ac:dyDescent="0.25">
      <c r="A22" s="2" t="s">
        <v>36</v>
      </c>
      <c r="B22" t="s">
        <v>26</v>
      </c>
    </row>
    <row r="23" spans="1:2" x14ac:dyDescent="0.25">
      <c r="A23" s="2" t="s">
        <v>37</v>
      </c>
      <c r="B23" t="s">
        <v>38</v>
      </c>
    </row>
    <row r="24" spans="1:2" x14ac:dyDescent="0.25">
      <c r="A24" s="3" t="s">
        <v>39</v>
      </c>
      <c r="B24" t="s">
        <v>40</v>
      </c>
    </row>
    <row r="25" spans="1:2" x14ac:dyDescent="0.25">
      <c r="A25" s="6" t="s">
        <v>41</v>
      </c>
      <c r="B25" t="s">
        <v>42</v>
      </c>
    </row>
    <row r="26" spans="1:2" x14ac:dyDescent="0.25">
      <c r="A26" s="5" t="s">
        <v>43</v>
      </c>
      <c r="B26" t="s">
        <v>44</v>
      </c>
    </row>
    <row r="27" spans="1:2" x14ac:dyDescent="0.25">
      <c r="A27" s="7" t="s">
        <v>45</v>
      </c>
      <c r="B27" t="s">
        <v>46</v>
      </c>
    </row>
    <row r="28" spans="1:2" x14ac:dyDescent="0.25">
      <c r="A28" s="7" t="s">
        <v>47</v>
      </c>
      <c r="B28" t="s">
        <v>48</v>
      </c>
    </row>
    <row r="29" spans="1:2" x14ac:dyDescent="0.25">
      <c r="A29" s="7" t="s">
        <v>49</v>
      </c>
      <c r="B29" t="s">
        <v>50</v>
      </c>
    </row>
    <row r="30" spans="1:2" x14ac:dyDescent="0.25">
      <c r="A30" s="7" t="s">
        <v>51</v>
      </c>
      <c r="B30" t="s">
        <v>52</v>
      </c>
    </row>
    <row r="31" spans="1:2" x14ac:dyDescent="0.25">
      <c r="A31" s="5" t="s">
        <v>53</v>
      </c>
      <c r="B31" t="s">
        <v>54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A6F2-9F75-4F36-AB0F-F2D360D86D65}">
  <dimension ref="A1:B490"/>
  <sheetViews>
    <sheetView workbookViewId="0">
      <selection activeCell="B48" sqref="B48"/>
    </sheetView>
  </sheetViews>
  <sheetFormatPr defaultRowHeight="15" x14ac:dyDescent="0.25"/>
  <cols>
    <col min="1" max="1" width="74.7109375" bestFit="1" customWidth="1"/>
    <col min="2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71</v>
      </c>
      <c r="B2" s="1" t="s">
        <v>67</v>
      </c>
    </row>
    <row r="3" spans="1:2" x14ac:dyDescent="0.25">
      <c r="A3" s="1" t="s">
        <v>72</v>
      </c>
      <c r="B3" s="1" t="s">
        <v>67</v>
      </c>
    </row>
    <row r="4" spans="1:2" x14ac:dyDescent="0.25">
      <c r="A4" s="1" t="s">
        <v>84</v>
      </c>
      <c r="B4" s="1" t="s">
        <v>95</v>
      </c>
    </row>
    <row r="5" spans="1:2" x14ac:dyDescent="0.25">
      <c r="A5" s="1" t="s">
        <v>2</v>
      </c>
      <c r="B5" s="1">
        <v>1</v>
      </c>
    </row>
    <row r="6" spans="1:2" x14ac:dyDescent="0.25">
      <c r="A6" s="1" t="s">
        <v>4</v>
      </c>
      <c r="B6" s="1">
        <v>0.63401260330220899</v>
      </c>
    </row>
    <row r="7" spans="1:2" x14ac:dyDescent="0.25">
      <c r="A7" s="1" t="s">
        <v>6</v>
      </c>
      <c r="B7" s="1">
        <v>0.69716266072343303</v>
      </c>
    </row>
    <row r="8" spans="1:2" x14ac:dyDescent="0.25">
      <c r="A8" s="1" t="s">
        <v>8</v>
      </c>
      <c r="B8" s="1">
        <v>0.84665758876028696</v>
      </c>
    </row>
    <row r="9" spans="1:2" x14ac:dyDescent="0.25">
      <c r="A9" s="1" t="s">
        <v>10</v>
      </c>
      <c r="B9" s="1">
        <v>0.20232833598740299</v>
      </c>
    </row>
    <row r="10" spans="1:2" x14ac:dyDescent="0.25">
      <c r="A10" s="1" t="s">
        <v>12</v>
      </c>
      <c r="B10" s="1">
        <v>0.50840185927651405</v>
      </c>
    </row>
    <row r="11" spans="1:2" x14ac:dyDescent="0.25">
      <c r="A11" s="1" t="s">
        <v>14</v>
      </c>
      <c r="B11" s="1">
        <v>0.48403188470015002</v>
      </c>
    </row>
    <row r="12" spans="1:2" x14ac:dyDescent="0.25">
      <c r="A12" s="1" t="s">
        <v>16</v>
      </c>
      <c r="B12" s="1">
        <v>0.81000003544742005</v>
      </c>
    </row>
    <row r="13" spans="1:2" x14ac:dyDescent="0.25">
      <c r="A13" s="1" t="s">
        <v>17</v>
      </c>
      <c r="B13" s="1">
        <v>0.87691088627556302</v>
      </c>
    </row>
    <row r="14" spans="1:2" x14ac:dyDescent="0.25">
      <c r="A14" s="1" t="s">
        <v>19</v>
      </c>
      <c r="B14" s="1">
        <v>0.66434094037289204</v>
      </c>
    </row>
    <row r="15" spans="1:2" x14ac:dyDescent="0.25">
      <c r="A15" s="1" t="s">
        <v>21</v>
      </c>
      <c r="B15" s="1">
        <v>0.147144470336279</v>
      </c>
    </row>
    <row r="16" spans="1:2" x14ac:dyDescent="0.25">
      <c r="A16" s="1" t="s">
        <v>23</v>
      </c>
      <c r="B16" s="1">
        <v>0.36400745434031501</v>
      </c>
    </row>
    <row r="17" spans="1:2" x14ac:dyDescent="0.25">
      <c r="A17" s="1" t="s">
        <v>25</v>
      </c>
      <c r="B17" s="1">
        <v>0.83446359045297103</v>
      </c>
    </row>
    <row r="18" spans="1:2" x14ac:dyDescent="0.25">
      <c r="A18" s="1" t="s">
        <v>85</v>
      </c>
      <c r="B18" s="1" t="s">
        <v>96</v>
      </c>
    </row>
    <row r="19" spans="1:2" x14ac:dyDescent="0.25">
      <c r="A19" s="1" t="s">
        <v>86</v>
      </c>
      <c r="B19" s="1" t="s">
        <v>97</v>
      </c>
    </row>
    <row r="20" spans="1:2" x14ac:dyDescent="0.25">
      <c r="A20" s="1" t="s">
        <v>27</v>
      </c>
      <c r="B20" s="1">
        <v>0.67569562260362703</v>
      </c>
    </row>
    <row r="21" spans="1:2" x14ac:dyDescent="0.25">
      <c r="A21" s="1" t="s">
        <v>28</v>
      </c>
      <c r="B21" s="1">
        <v>0.81562096493776404</v>
      </c>
    </row>
    <row r="22" spans="1:2" x14ac:dyDescent="0.25">
      <c r="A22" s="1" t="s">
        <v>29</v>
      </c>
      <c r="B22" s="1">
        <v>0.132813042245704</v>
      </c>
    </row>
    <row r="23" spans="1:2" x14ac:dyDescent="0.25">
      <c r="A23" s="1" t="s">
        <v>31</v>
      </c>
      <c r="B23" s="1">
        <v>0.78381170873911299</v>
      </c>
    </row>
    <row r="24" spans="1:2" x14ac:dyDescent="0.25">
      <c r="A24" s="1" t="s">
        <v>33</v>
      </c>
      <c r="B24" s="1">
        <v>0.75082542316144196</v>
      </c>
    </row>
    <row r="25" spans="1:2" x14ac:dyDescent="0.25">
      <c r="A25" s="1" t="s">
        <v>34</v>
      </c>
      <c r="B25" s="1">
        <v>0.26917389407446501</v>
      </c>
    </row>
    <row r="26" spans="1:2" x14ac:dyDescent="0.25">
      <c r="A26" s="1" t="s">
        <v>35</v>
      </c>
      <c r="B26" s="1">
        <v>0.78952249058709101</v>
      </c>
    </row>
    <row r="27" spans="1:2" x14ac:dyDescent="0.25">
      <c r="A27" s="1" t="s">
        <v>36</v>
      </c>
      <c r="B27" s="1">
        <v>0.60655815439600302</v>
      </c>
    </row>
    <row r="28" spans="1:2" x14ac:dyDescent="0.25">
      <c r="A28" s="1" t="s">
        <v>37</v>
      </c>
      <c r="B28" s="1">
        <v>0.1</v>
      </c>
    </row>
    <row r="29" spans="1:2" x14ac:dyDescent="0.25">
      <c r="A29" s="1" t="s">
        <v>39</v>
      </c>
      <c r="B29" s="1">
        <v>0.43036030742741599</v>
      </c>
    </row>
    <row r="30" spans="1:2" x14ac:dyDescent="0.25">
      <c r="A30" s="1" t="s">
        <v>41</v>
      </c>
      <c r="B30" s="1">
        <v>3.4984520667049802E-2</v>
      </c>
    </row>
    <row r="31" spans="1:2" x14ac:dyDescent="0.25">
      <c r="A31" s="1" t="s">
        <v>43</v>
      </c>
      <c r="B31" s="1">
        <v>0.91133123585412901</v>
      </c>
    </row>
    <row r="32" spans="1:2" x14ac:dyDescent="0.25">
      <c r="A32" s="1" t="s">
        <v>45</v>
      </c>
      <c r="B32" s="1">
        <v>10</v>
      </c>
    </row>
    <row r="33" spans="1:2" x14ac:dyDescent="0.25">
      <c r="A33" s="1" t="s">
        <v>47</v>
      </c>
      <c r="B33" s="1">
        <v>7</v>
      </c>
    </row>
    <row r="34" spans="1:2" x14ac:dyDescent="0.25">
      <c r="A34" s="1" t="s">
        <v>49</v>
      </c>
      <c r="B34" s="1" t="s">
        <v>50</v>
      </c>
    </row>
    <row r="35" spans="1:2" x14ac:dyDescent="0.25">
      <c r="A35" s="1" t="s">
        <v>51</v>
      </c>
      <c r="B35" s="1" t="s">
        <v>52</v>
      </c>
    </row>
    <row r="36" spans="1:2" x14ac:dyDescent="0.25">
      <c r="A36" s="1" t="s">
        <v>53</v>
      </c>
      <c r="B36" s="1">
        <v>0.16785072074777199</v>
      </c>
    </row>
    <row r="37" spans="1:2" x14ac:dyDescent="0.25">
      <c r="A37" s="1" t="s">
        <v>66</v>
      </c>
      <c r="B37" s="1">
        <v>73</v>
      </c>
    </row>
    <row r="38" spans="1:2" x14ac:dyDescent="0.25">
      <c r="A38" s="1" t="s">
        <v>87</v>
      </c>
      <c r="B38" s="1" t="s">
        <v>97</v>
      </c>
    </row>
    <row r="39" spans="1:2" x14ac:dyDescent="0.25">
      <c r="A39" s="1" t="s">
        <v>88</v>
      </c>
      <c r="B39" s="1" t="s">
        <v>98</v>
      </c>
    </row>
    <row r="40" spans="1:2" x14ac:dyDescent="0.25">
      <c r="A40" s="1" t="s">
        <v>89</v>
      </c>
      <c r="B40" s="1">
        <v>4</v>
      </c>
    </row>
    <row r="41" spans="1:2" x14ac:dyDescent="0.25">
      <c r="A41" s="1" t="s">
        <v>90</v>
      </c>
      <c r="B41" s="1">
        <v>6</v>
      </c>
    </row>
    <row r="42" spans="1:2" x14ac:dyDescent="0.25">
      <c r="A42" s="1" t="s">
        <v>91</v>
      </c>
      <c r="B42" s="1" t="s">
        <v>68</v>
      </c>
    </row>
    <row r="43" spans="1:2" x14ac:dyDescent="0.25">
      <c r="A43" s="1" t="s">
        <v>92</v>
      </c>
      <c r="B43" s="1" t="s">
        <v>68</v>
      </c>
    </row>
    <row r="44" spans="1:2" x14ac:dyDescent="0.25">
      <c r="A44" s="1" t="s">
        <v>93</v>
      </c>
      <c r="B44" s="1" t="s">
        <v>68</v>
      </c>
    </row>
    <row r="45" spans="1:2" x14ac:dyDescent="0.25">
      <c r="A45" s="1" t="s">
        <v>94</v>
      </c>
      <c r="B45" s="1" t="s">
        <v>68</v>
      </c>
    </row>
    <row r="46" spans="1:2" x14ac:dyDescent="0.25">
      <c r="A46" s="1" t="s">
        <v>69</v>
      </c>
      <c r="B46" s="1" t="s">
        <v>67</v>
      </c>
    </row>
    <row r="47" spans="1:2" x14ac:dyDescent="0.25">
      <c r="A47" s="1" t="s">
        <v>73</v>
      </c>
      <c r="B47" s="1" t="s">
        <v>67</v>
      </c>
    </row>
    <row r="48" spans="1:2" x14ac:dyDescent="0.25">
      <c r="A48" s="1" t="s">
        <v>84</v>
      </c>
      <c r="B48" s="1" t="s">
        <v>133</v>
      </c>
    </row>
    <row r="49" spans="1:2" x14ac:dyDescent="0.25">
      <c r="A49" s="1" t="s">
        <v>2</v>
      </c>
      <c r="B49" s="1">
        <v>1</v>
      </c>
    </row>
    <row r="50" spans="1:2" x14ac:dyDescent="0.25">
      <c r="A50" s="1" t="s">
        <v>4</v>
      </c>
      <c r="B50" s="1">
        <v>6.7686503197189996E-2</v>
      </c>
    </row>
    <row r="51" spans="1:2" x14ac:dyDescent="0.25">
      <c r="A51" s="1" t="s">
        <v>6</v>
      </c>
      <c r="B51" s="1">
        <v>0.42166823580976898</v>
      </c>
    </row>
    <row r="52" spans="1:2" x14ac:dyDescent="0.25">
      <c r="A52" s="1" t="s">
        <v>8</v>
      </c>
      <c r="B52" s="1">
        <v>0.23132682008332001</v>
      </c>
    </row>
    <row r="53" spans="1:2" x14ac:dyDescent="0.25">
      <c r="A53" s="1" t="s">
        <v>10</v>
      </c>
      <c r="B53" s="1">
        <v>0.72374744063220198</v>
      </c>
    </row>
    <row r="54" spans="1:2" x14ac:dyDescent="0.25">
      <c r="A54" s="1" t="s">
        <v>12</v>
      </c>
      <c r="B54" s="1">
        <v>0.52195540984663402</v>
      </c>
    </row>
    <row r="55" spans="1:2" x14ac:dyDescent="0.25">
      <c r="A55" s="1" t="s">
        <v>14</v>
      </c>
      <c r="B55" s="1">
        <v>0.74212854451469701</v>
      </c>
    </row>
    <row r="56" spans="1:2" x14ac:dyDescent="0.25">
      <c r="A56" s="1" t="s">
        <v>16</v>
      </c>
      <c r="B56" s="1">
        <v>0.14506492364370499</v>
      </c>
    </row>
    <row r="57" spans="1:2" x14ac:dyDescent="0.25">
      <c r="A57" s="1" t="s">
        <v>17</v>
      </c>
      <c r="B57" s="1">
        <v>0.90054098060805499</v>
      </c>
    </row>
    <row r="58" spans="1:2" x14ac:dyDescent="0.25">
      <c r="A58" s="1" t="s">
        <v>19</v>
      </c>
      <c r="B58" s="1">
        <v>0.94966453767232095</v>
      </c>
    </row>
    <row r="59" spans="1:2" x14ac:dyDescent="0.25">
      <c r="A59" s="1" t="s">
        <v>21</v>
      </c>
      <c r="B59" s="1">
        <v>0.36746206741153598</v>
      </c>
    </row>
    <row r="60" spans="1:2" x14ac:dyDescent="0.25">
      <c r="A60" s="1" t="s">
        <v>23</v>
      </c>
      <c r="B60" s="1">
        <v>0.37439259559971899</v>
      </c>
    </row>
    <row r="61" spans="1:2" x14ac:dyDescent="0.25">
      <c r="A61" s="1" t="s">
        <v>25</v>
      </c>
      <c r="B61" s="1">
        <v>7.3576800964582897E-2</v>
      </c>
    </row>
    <row r="62" spans="1:2" x14ac:dyDescent="0.25">
      <c r="A62" s="1" t="s">
        <v>85</v>
      </c>
      <c r="B62" s="1" t="s">
        <v>99</v>
      </c>
    </row>
    <row r="63" spans="1:2" x14ac:dyDescent="0.25">
      <c r="A63" s="1" t="s">
        <v>86</v>
      </c>
      <c r="B63" s="1" t="s">
        <v>97</v>
      </c>
    </row>
    <row r="64" spans="1:2" x14ac:dyDescent="0.25">
      <c r="A64" s="1" t="s">
        <v>27</v>
      </c>
      <c r="B64" s="1">
        <v>0.28515295906905502</v>
      </c>
    </row>
    <row r="65" spans="1:2" x14ac:dyDescent="0.25">
      <c r="A65" s="1" t="s">
        <v>28</v>
      </c>
      <c r="B65" s="1">
        <v>0.88858960217481597</v>
      </c>
    </row>
    <row r="66" spans="1:2" x14ac:dyDescent="0.25">
      <c r="A66" s="1" t="s">
        <v>29</v>
      </c>
      <c r="B66" s="1">
        <v>0.93920509483386705</v>
      </c>
    </row>
    <row r="67" spans="1:2" x14ac:dyDescent="0.25">
      <c r="A67" s="1" t="s">
        <v>31</v>
      </c>
      <c r="B67" s="1">
        <v>0.809613297460406</v>
      </c>
    </row>
    <row r="68" spans="1:2" x14ac:dyDescent="0.25">
      <c r="A68" s="1" t="s">
        <v>33</v>
      </c>
      <c r="B68" s="1">
        <v>0.406830024389017</v>
      </c>
    </row>
    <row r="69" spans="1:2" x14ac:dyDescent="0.25">
      <c r="A69" s="1" t="s">
        <v>34</v>
      </c>
      <c r="B69" s="1">
        <v>0.66022544351541901</v>
      </c>
    </row>
    <row r="70" spans="1:2" x14ac:dyDescent="0.25">
      <c r="A70" s="1" t="s">
        <v>35</v>
      </c>
      <c r="B70" s="1">
        <v>0.57233954464301395</v>
      </c>
    </row>
    <row r="71" spans="1:2" x14ac:dyDescent="0.25">
      <c r="A71" s="1" t="s">
        <v>36</v>
      </c>
      <c r="B71" s="1">
        <v>0.56316028650861705</v>
      </c>
    </row>
    <row r="72" spans="1:2" x14ac:dyDescent="0.25">
      <c r="A72" s="1" t="s">
        <v>37</v>
      </c>
      <c r="B72" s="1">
        <v>0.1</v>
      </c>
    </row>
    <row r="73" spans="1:2" x14ac:dyDescent="0.25">
      <c r="A73" s="1" t="s">
        <v>39</v>
      </c>
      <c r="B73" s="1">
        <v>0.50892654220645095</v>
      </c>
    </row>
    <row r="74" spans="1:2" x14ac:dyDescent="0.25">
      <c r="A74" s="1" t="s">
        <v>41</v>
      </c>
      <c r="B74" s="1">
        <v>0.77018441228156398</v>
      </c>
    </row>
    <row r="75" spans="1:2" x14ac:dyDescent="0.25">
      <c r="A75" s="1" t="s">
        <v>43</v>
      </c>
      <c r="B75" s="1">
        <v>0.35573954752551101</v>
      </c>
    </row>
    <row r="76" spans="1:2" x14ac:dyDescent="0.25">
      <c r="A76" s="1" t="s">
        <v>45</v>
      </c>
      <c r="B76" s="1">
        <v>10</v>
      </c>
    </row>
    <row r="77" spans="1:2" x14ac:dyDescent="0.25">
      <c r="A77" s="1" t="s">
        <v>47</v>
      </c>
      <c r="B77" s="1">
        <v>8</v>
      </c>
    </row>
    <row r="78" spans="1:2" x14ac:dyDescent="0.25">
      <c r="A78" s="1" t="s">
        <v>49</v>
      </c>
      <c r="B78" s="1" t="s">
        <v>50</v>
      </c>
    </row>
    <row r="79" spans="1:2" x14ac:dyDescent="0.25">
      <c r="A79" s="1" t="s">
        <v>51</v>
      </c>
      <c r="B79" s="1" t="s">
        <v>50</v>
      </c>
    </row>
    <row r="80" spans="1:2" x14ac:dyDescent="0.25">
      <c r="A80" s="1" t="s">
        <v>53</v>
      </c>
      <c r="B80" s="1">
        <v>0.371185145749097</v>
      </c>
    </row>
    <row r="81" spans="1:2" x14ac:dyDescent="0.25">
      <c r="A81" s="1" t="s">
        <v>66</v>
      </c>
      <c r="B81" s="1">
        <v>74</v>
      </c>
    </row>
    <row r="82" spans="1:2" x14ac:dyDescent="0.25">
      <c r="A82" s="1" t="s">
        <v>87</v>
      </c>
      <c r="B82" s="1" t="s">
        <v>97</v>
      </c>
    </row>
    <row r="83" spans="1:2" x14ac:dyDescent="0.25">
      <c r="A83" s="1" t="s">
        <v>88</v>
      </c>
      <c r="B83" s="1" t="s">
        <v>100</v>
      </c>
    </row>
    <row r="84" spans="1:2" x14ac:dyDescent="0.25">
      <c r="A84" s="1" t="s">
        <v>89</v>
      </c>
      <c r="B84" s="1">
        <v>2</v>
      </c>
    </row>
    <row r="85" spans="1:2" x14ac:dyDescent="0.25">
      <c r="A85" s="1" t="s">
        <v>90</v>
      </c>
      <c r="B85" s="1">
        <v>11</v>
      </c>
    </row>
    <row r="86" spans="1:2" x14ac:dyDescent="0.25">
      <c r="A86" s="1" t="s">
        <v>91</v>
      </c>
      <c r="B86" s="1" t="s">
        <v>68</v>
      </c>
    </row>
    <row r="87" spans="1:2" x14ac:dyDescent="0.25">
      <c r="A87" s="1" t="s">
        <v>92</v>
      </c>
      <c r="B87" s="1" t="s">
        <v>68</v>
      </c>
    </row>
    <row r="88" spans="1:2" x14ac:dyDescent="0.25">
      <c r="A88" s="1" t="s">
        <v>93</v>
      </c>
      <c r="B88" s="1" t="s">
        <v>68</v>
      </c>
    </row>
    <row r="89" spans="1:2" x14ac:dyDescent="0.25">
      <c r="A89" s="1" t="s">
        <v>94</v>
      </c>
      <c r="B89" s="1" t="s">
        <v>68</v>
      </c>
    </row>
    <row r="90" spans="1:2" x14ac:dyDescent="0.25">
      <c r="A90" s="1" t="s">
        <v>69</v>
      </c>
      <c r="B90" s="1" t="s">
        <v>67</v>
      </c>
    </row>
    <row r="91" spans="1:2" x14ac:dyDescent="0.25">
      <c r="A91" s="1" t="s">
        <v>74</v>
      </c>
      <c r="B91" s="1" t="s">
        <v>67</v>
      </c>
    </row>
    <row r="92" spans="1:2" x14ac:dyDescent="0.25">
      <c r="A92" s="1" t="s">
        <v>84</v>
      </c>
      <c r="B92" s="1" t="s">
        <v>101</v>
      </c>
    </row>
    <row r="93" spans="1:2" x14ac:dyDescent="0.25">
      <c r="A93" s="1" t="s">
        <v>2</v>
      </c>
      <c r="B93" s="1">
        <v>1</v>
      </c>
    </row>
    <row r="94" spans="1:2" x14ac:dyDescent="0.25">
      <c r="A94" s="1" t="s">
        <v>4</v>
      </c>
      <c r="B94" s="1">
        <v>0.600882010395971</v>
      </c>
    </row>
    <row r="95" spans="1:2" x14ac:dyDescent="0.25">
      <c r="A95" s="1" t="s">
        <v>6</v>
      </c>
      <c r="B95" s="1">
        <v>0.34027504040230899</v>
      </c>
    </row>
    <row r="96" spans="1:2" x14ac:dyDescent="0.25">
      <c r="A96" s="1" t="s">
        <v>8</v>
      </c>
      <c r="B96" s="1">
        <v>0.80174332755476296</v>
      </c>
    </row>
    <row r="97" spans="1:2" x14ac:dyDescent="0.25">
      <c r="A97" s="1" t="s">
        <v>10</v>
      </c>
      <c r="B97" s="1">
        <v>3.3926687774774998E-2</v>
      </c>
    </row>
    <row r="98" spans="1:2" x14ac:dyDescent="0.25">
      <c r="A98" s="1" t="s">
        <v>12</v>
      </c>
      <c r="B98" s="1">
        <v>0.53509190209080704</v>
      </c>
    </row>
    <row r="99" spans="1:2" x14ac:dyDescent="0.25">
      <c r="A99" s="1" t="s">
        <v>14</v>
      </c>
      <c r="B99" s="1">
        <v>0.95233124247470802</v>
      </c>
    </row>
    <row r="100" spans="1:2" x14ac:dyDescent="0.25">
      <c r="A100" s="1" t="s">
        <v>16</v>
      </c>
      <c r="B100" s="1">
        <v>0.52972032351396503</v>
      </c>
    </row>
    <row r="101" spans="1:2" x14ac:dyDescent="0.25">
      <c r="A101" s="1" t="s">
        <v>17</v>
      </c>
      <c r="B101" s="1">
        <v>0.30940595284702299</v>
      </c>
    </row>
    <row r="102" spans="1:2" x14ac:dyDescent="0.25">
      <c r="A102" s="1" t="s">
        <v>19</v>
      </c>
      <c r="B102" s="1">
        <v>0.22867738654504499</v>
      </c>
    </row>
    <row r="103" spans="1:2" x14ac:dyDescent="0.25">
      <c r="A103" s="1" t="s">
        <v>21</v>
      </c>
      <c r="B103" s="1">
        <v>0.213886969285986</v>
      </c>
    </row>
    <row r="104" spans="1:2" x14ac:dyDescent="0.25">
      <c r="A104" s="1" t="s">
        <v>23</v>
      </c>
      <c r="B104" s="1">
        <v>0.40359075529664601</v>
      </c>
    </row>
    <row r="105" spans="1:2" x14ac:dyDescent="0.25">
      <c r="A105" s="1" t="s">
        <v>25</v>
      </c>
      <c r="B105" s="1">
        <v>0.84165802780796095</v>
      </c>
    </row>
    <row r="106" spans="1:2" x14ac:dyDescent="0.25">
      <c r="A106" s="1" t="s">
        <v>85</v>
      </c>
      <c r="B106" s="1" t="s">
        <v>102</v>
      </c>
    </row>
    <row r="107" spans="1:2" x14ac:dyDescent="0.25">
      <c r="A107" s="1" t="s">
        <v>86</v>
      </c>
      <c r="B107" s="1" t="s">
        <v>97</v>
      </c>
    </row>
    <row r="108" spans="1:2" x14ac:dyDescent="0.25">
      <c r="A108" s="1" t="s">
        <v>27</v>
      </c>
      <c r="B108" s="1">
        <v>0.39936724554660402</v>
      </c>
    </row>
    <row r="109" spans="1:2" x14ac:dyDescent="0.25">
      <c r="A109" s="1" t="s">
        <v>28</v>
      </c>
      <c r="B109" s="1">
        <v>0.331124416628506</v>
      </c>
    </row>
    <row r="110" spans="1:2" x14ac:dyDescent="0.25">
      <c r="A110" s="1" t="s">
        <v>29</v>
      </c>
      <c r="B110" s="1">
        <v>0.42768648721143498</v>
      </c>
    </row>
    <row r="111" spans="1:2" x14ac:dyDescent="0.25">
      <c r="A111" s="1" t="s">
        <v>31</v>
      </c>
      <c r="B111" s="1">
        <v>0.46734239709636599</v>
      </c>
    </row>
    <row r="112" spans="1:2" x14ac:dyDescent="0.25">
      <c r="A112" s="1" t="s">
        <v>33</v>
      </c>
      <c r="B112" s="1">
        <v>0.77342304424624497</v>
      </c>
    </row>
    <row r="113" spans="1:2" x14ac:dyDescent="0.25">
      <c r="A113" s="1" t="s">
        <v>34</v>
      </c>
      <c r="B113" s="1">
        <v>8.5318639683629405E-2</v>
      </c>
    </row>
    <row r="114" spans="1:2" x14ac:dyDescent="0.25">
      <c r="A114" s="1" t="s">
        <v>35</v>
      </c>
      <c r="B114" s="1">
        <v>0.71448918034710995</v>
      </c>
    </row>
    <row r="115" spans="1:2" x14ac:dyDescent="0.25">
      <c r="A115" s="1" t="s">
        <v>36</v>
      </c>
      <c r="B115" s="1">
        <v>0.93035319081254797</v>
      </c>
    </row>
    <row r="116" spans="1:2" x14ac:dyDescent="0.25">
      <c r="A116" s="1" t="s">
        <v>37</v>
      </c>
      <c r="B116" s="1">
        <v>0.1</v>
      </c>
    </row>
    <row r="117" spans="1:2" x14ac:dyDescent="0.25">
      <c r="A117" s="1" t="s">
        <v>39</v>
      </c>
      <c r="B117" s="1">
        <v>0.69632606320823598</v>
      </c>
    </row>
    <row r="118" spans="1:2" x14ac:dyDescent="0.25">
      <c r="A118" s="1" t="s">
        <v>41</v>
      </c>
      <c r="B118" s="1">
        <v>0.658725198573758</v>
      </c>
    </row>
    <row r="119" spans="1:2" x14ac:dyDescent="0.25">
      <c r="A119" s="1" t="s">
        <v>43</v>
      </c>
      <c r="B119" s="1">
        <v>0.93712272987686096</v>
      </c>
    </row>
    <row r="120" spans="1:2" x14ac:dyDescent="0.25">
      <c r="A120" s="1" t="s">
        <v>45</v>
      </c>
      <c r="B120" s="1">
        <v>10</v>
      </c>
    </row>
    <row r="121" spans="1:2" x14ac:dyDescent="0.25">
      <c r="A121" s="1" t="s">
        <v>47</v>
      </c>
      <c r="B121" s="1">
        <v>7</v>
      </c>
    </row>
    <row r="122" spans="1:2" x14ac:dyDescent="0.25">
      <c r="A122" s="1" t="s">
        <v>49</v>
      </c>
      <c r="B122" s="1" t="s">
        <v>50</v>
      </c>
    </row>
    <row r="123" spans="1:2" x14ac:dyDescent="0.25">
      <c r="A123" s="1" t="s">
        <v>51</v>
      </c>
      <c r="B123" s="1" t="s">
        <v>52</v>
      </c>
    </row>
    <row r="124" spans="1:2" x14ac:dyDescent="0.25">
      <c r="A124" s="1" t="s">
        <v>53</v>
      </c>
      <c r="B124" s="1">
        <v>0.47286536342534902</v>
      </c>
    </row>
    <row r="125" spans="1:2" x14ac:dyDescent="0.25">
      <c r="A125" s="1" t="s">
        <v>66</v>
      </c>
      <c r="B125" s="1">
        <v>57</v>
      </c>
    </row>
    <row r="126" spans="1:2" x14ac:dyDescent="0.25">
      <c r="A126" s="1" t="s">
        <v>87</v>
      </c>
      <c r="B126" s="1" t="s">
        <v>97</v>
      </c>
    </row>
    <row r="127" spans="1:2" x14ac:dyDescent="0.25">
      <c r="A127" s="1" t="s">
        <v>88</v>
      </c>
      <c r="B127" s="1" t="s">
        <v>103</v>
      </c>
    </row>
    <row r="128" spans="1:2" x14ac:dyDescent="0.25">
      <c r="A128" s="1" t="s">
        <v>89</v>
      </c>
      <c r="B128" s="1">
        <v>7</v>
      </c>
    </row>
    <row r="129" spans="1:2" x14ac:dyDescent="0.25">
      <c r="A129" s="1" t="s">
        <v>90</v>
      </c>
      <c r="B129" s="1">
        <v>5</v>
      </c>
    </row>
    <row r="130" spans="1:2" x14ac:dyDescent="0.25">
      <c r="A130" s="1" t="s">
        <v>91</v>
      </c>
      <c r="B130" s="1" t="s">
        <v>68</v>
      </c>
    </row>
    <row r="131" spans="1:2" x14ac:dyDescent="0.25">
      <c r="A131" s="1" t="s">
        <v>92</v>
      </c>
      <c r="B131" s="1" t="s">
        <v>68</v>
      </c>
    </row>
    <row r="132" spans="1:2" x14ac:dyDescent="0.25">
      <c r="A132" s="1" t="s">
        <v>93</v>
      </c>
      <c r="B132" s="1" t="s">
        <v>68</v>
      </c>
    </row>
    <row r="133" spans="1:2" x14ac:dyDescent="0.25">
      <c r="A133" s="1" t="s">
        <v>94</v>
      </c>
      <c r="B133" s="1" t="s">
        <v>68</v>
      </c>
    </row>
    <row r="134" spans="1:2" x14ac:dyDescent="0.25">
      <c r="A134" s="1" t="s">
        <v>69</v>
      </c>
      <c r="B134" s="1" t="s">
        <v>67</v>
      </c>
    </row>
    <row r="135" spans="1:2" x14ac:dyDescent="0.25">
      <c r="A135" s="1" t="s">
        <v>75</v>
      </c>
      <c r="B135" s="1" t="s">
        <v>67</v>
      </c>
    </row>
    <row r="136" spans="1:2" x14ac:dyDescent="0.25">
      <c r="A136" s="1" t="s">
        <v>84</v>
      </c>
      <c r="B136" s="1" t="s">
        <v>104</v>
      </c>
    </row>
    <row r="137" spans="1:2" x14ac:dyDescent="0.25">
      <c r="A137" s="1" t="s">
        <v>2</v>
      </c>
      <c r="B137" s="1">
        <v>1</v>
      </c>
    </row>
    <row r="138" spans="1:2" x14ac:dyDescent="0.25">
      <c r="A138" s="1" t="s">
        <v>4</v>
      </c>
      <c r="B138" s="1">
        <v>0.199638769090563</v>
      </c>
    </row>
    <row r="139" spans="1:2" x14ac:dyDescent="0.25">
      <c r="A139" s="1" t="s">
        <v>6</v>
      </c>
      <c r="B139" s="1">
        <v>0.43339839283314402</v>
      </c>
    </row>
    <row r="140" spans="1:2" x14ac:dyDescent="0.25">
      <c r="A140" s="1" t="s">
        <v>8</v>
      </c>
      <c r="B140" s="1">
        <v>0.46743995791985099</v>
      </c>
    </row>
    <row r="141" spans="1:2" x14ac:dyDescent="0.25">
      <c r="A141" s="1" t="s">
        <v>10</v>
      </c>
      <c r="B141" s="1">
        <v>0.92272921608741398</v>
      </c>
    </row>
    <row r="142" spans="1:2" x14ac:dyDescent="0.25">
      <c r="A142" s="1" t="s">
        <v>12</v>
      </c>
      <c r="B142" s="1">
        <v>0.97975577462767405</v>
      </c>
    </row>
    <row r="143" spans="1:2" x14ac:dyDescent="0.25">
      <c r="A143" s="1" t="s">
        <v>14</v>
      </c>
      <c r="B143" s="1">
        <v>0.31729740185337402</v>
      </c>
    </row>
    <row r="144" spans="1:2" x14ac:dyDescent="0.25">
      <c r="A144" s="1" t="s">
        <v>16</v>
      </c>
      <c r="B144" s="1">
        <v>0.43551181664413102</v>
      </c>
    </row>
    <row r="145" spans="1:2" x14ac:dyDescent="0.25">
      <c r="A145" s="1" t="s">
        <v>17</v>
      </c>
      <c r="B145" s="1">
        <v>0.37552499284874202</v>
      </c>
    </row>
    <row r="146" spans="1:2" x14ac:dyDescent="0.25">
      <c r="A146" s="1" t="s">
        <v>19</v>
      </c>
      <c r="B146" s="1">
        <v>0.70568083660309</v>
      </c>
    </row>
    <row r="147" spans="1:2" x14ac:dyDescent="0.25">
      <c r="A147" s="1" t="s">
        <v>21</v>
      </c>
      <c r="B147" s="1">
        <v>2.1418407342494099E-2</v>
      </c>
    </row>
    <row r="148" spans="1:2" x14ac:dyDescent="0.25">
      <c r="A148" s="1" t="s">
        <v>23</v>
      </c>
      <c r="B148" s="1">
        <v>0.60250222618187099</v>
      </c>
    </row>
    <row r="149" spans="1:2" x14ac:dyDescent="0.25">
      <c r="A149" s="1" t="s">
        <v>25</v>
      </c>
      <c r="B149" s="1">
        <v>0.416362956896279</v>
      </c>
    </row>
    <row r="150" spans="1:2" x14ac:dyDescent="0.25">
      <c r="A150" s="1" t="s">
        <v>85</v>
      </c>
      <c r="B150" s="1" t="s">
        <v>105</v>
      </c>
    </row>
    <row r="151" spans="1:2" x14ac:dyDescent="0.25">
      <c r="A151" s="1" t="s">
        <v>86</v>
      </c>
      <c r="B151" s="1" t="s">
        <v>97</v>
      </c>
    </row>
    <row r="152" spans="1:2" x14ac:dyDescent="0.25">
      <c r="A152" s="1" t="s">
        <v>27</v>
      </c>
      <c r="B152" s="1">
        <v>0.417668581462879</v>
      </c>
    </row>
    <row r="153" spans="1:2" x14ac:dyDescent="0.25">
      <c r="A153" s="1" t="s">
        <v>28</v>
      </c>
      <c r="B153" s="1">
        <v>0.12170639532861099</v>
      </c>
    </row>
    <row r="154" spans="1:2" x14ac:dyDescent="0.25">
      <c r="A154" s="1" t="s">
        <v>29</v>
      </c>
      <c r="B154" s="1">
        <v>0.24133909046372201</v>
      </c>
    </row>
    <row r="155" spans="1:2" x14ac:dyDescent="0.25">
      <c r="A155" s="1" t="s">
        <v>31</v>
      </c>
      <c r="B155" s="1">
        <v>0.45797473477876999</v>
      </c>
    </row>
    <row r="156" spans="1:2" x14ac:dyDescent="0.25">
      <c r="A156" s="1" t="s">
        <v>33</v>
      </c>
      <c r="B156" s="1">
        <v>0.79511293895375601</v>
      </c>
    </row>
    <row r="157" spans="1:2" x14ac:dyDescent="0.25">
      <c r="A157" s="1" t="s">
        <v>34</v>
      </c>
      <c r="B157" s="1">
        <v>0.55442861194686099</v>
      </c>
    </row>
    <row r="158" spans="1:2" x14ac:dyDescent="0.25">
      <c r="A158" s="1" t="s">
        <v>35</v>
      </c>
      <c r="B158" s="1">
        <v>0.22425987139393</v>
      </c>
    </row>
    <row r="159" spans="1:2" x14ac:dyDescent="0.25">
      <c r="A159" s="1" t="s">
        <v>36</v>
      </c>
      <c r="B159" s="1">
        <v>0.30102410878678199</v>
      </c>
    </row>
    <row r="160" spans="1:2" x14ac:dyDescent="0.25">
      <c r="A160" s="1" t="s">
        <v>37</v>
      </c>
      <c r="B160" s="1">
        <v>0.1</v>
      </c>
    </row>
    <row r="161" spans="1:2" x14ac:dyDescent="0.25">
      <c r="A161" s="1" t="s">
        <v>39</v>
      </c>
      <c r="B161" s="1">
        <v>0.80780870126752502</v>
      </c>
    </row>
    <row r="162" spans="1:2" x14ac:dyDescent="0.25">
      <c r="A162" s="1" t="s">
        <v>41</v>
      </c>
      <c r="B162" s="1">
        <v>0.45198263236721697</v>
      </c>
    </row>
    <row r="163" spans="1:2" x14ac:dyDescent="0.25">
      <c r="A163" s="1" t="s">
        <v>43</v>
      </c>
      <c r="B163" s="1">
        <v>0.33017119264190697</v>
      </c>
    </row>
    <row r="164" spans="1:2" x14ac:dyDescent="0.25">
      <c r="A164" s="1" t="s">
        <v>45</v>
      </c>
      <c r="B164" s="1">
        <v>10</v>
      </c>
    </row>
    <row r="165" spans="1:2" x14ac:dyDescent="0.25">
      <c r="A165" s="1" t="s">
        <v>47</v>
      </c>
      <c r="B165" s="1">
        <v>5</v>
      </c>
    </row>
    <row r="166" spans="1:2" x14ac:dyDescent="0.25">
      <c r="A166" s="1" t="s">
        <v>49</v>
      </c>
      <c r="B166" s="1" t="s">
        <v>50</v>
      </c>
    </row>
    <row r="167" spans="1:2" x14ac:dyDescent="0.25">
      <c r="A167" s="1" t="s">
        <v>51</v>
      </c>
      <c r="B167" s="1" t="s">
        <v>52</v>
      </c>
    </row>
    <row r="168" spans="1:2" x14ac:dyDescent="0.25">
      <c r="A168" s="1" t="s">
        <v>53</v>
      </c>
      <c r="B168" s="1">
        <v>0.340714634357489</v>
      </c>
    </row>
    <row r="169" spans="1:2" x14ac:dyDescent="0.25">
      <c r="A169" s="1" t="s">
        <v>66</v>
      </c>
      <c r="B169" s="1">
        <v>30</v>
      </c>
    </row>
    <row r="170" spans="1:2" x14ac:dyDescent="0.25">
      <c r="A170" s="1" t="s">
        <v>87</v>
      </c>
      <c r="B170" s="1" t="s">
        <v>97</v>
      </c>
    </row>
    <row r="171" spans="1:2" x14ac:dyDescent="0.25">
      <c r="A171" s="1" t="s">
        <v>88</v>
      </c>
      <c r="B171" s="1" t="s">
        <v>106</v>
      </c>
    </row>
    <row r="172" spans="1:2" x14ac:dyDescent="0.25">
      <c r="A172" s="1" t="s">
        <v>89</v>
      </c>
      <c r="B172" s="1">
        <v>6</v>
      </c>
    </row>
    <row r="173" spans="1:2" x14ac:dyDescent="0.25">
      <c r="A173" s="1" t="s">
        <v>90</v>
      </c>
      <c r="B173" s="1">
        <v>8</v>
      </c>
    </row>
    <row r="174" spans="1:2" x14ac:dyDescent="0.25">
      <c r="A174" s="1" t="s">
        <v>91</v>
      </c>
      <c r="B174" s="1" t="s">
        <v>68</v>
      </c>
    </row>
    <row r="175" spans="1:2" x14ac:dyDescent="0.25">
      <c r="A175" s="1" t="s">
        <v>92</v>
      </c>
      <c r="B175" s="1" t="s">
        <v>68</v>
      </c>
    </row>
    <row r="176" spans="1:2" x14ac:dyDescent="0.25">
      <c r="A176" s="1" t="s">
        <v>93</v>
      </c>
      <c r="B176" s="1" t="s">
        <v>68</v>
      </c>
    </row>
    <row r="177" spans="1:2" x14ac:dyDescent="0.25">
      <c r="A177" s="1" t="s">
        <v>94</v>
      </c>
      <c r="B177" s="1" t="s">
        <v>68</v>
      </c>
    </row>
    <row r="178" spans="1:2" x14ac:dyDescent="0.25">
      <c r="A178" s="1" t="s">
        <v>69</v>
      </c>
      <c r="B178" s="1" t="s">
        <v>67</v>
      </c>
    </row>
    <row r="179" spans="1:2" x14ac:dyDescent="0.25">
      <c r="A179" s="1" t="s">
        <v>76</v>
      </c>
      <c r="B179" s="1" t="s">
        <v>67</v>
      </c>
    </row>
    <row r="180" spans="1:2" x14ac:dyDescent="0.25">
      <c r="A180" s="1" t="s">
        <v>84</v>
      </c>
      <c r="B180" s="1" t="s">
        <v>107</v>
      </c>
    </row>
    <row r="181" spans="1:2" x14ac:dyDescent="0.25">
      <c r="A181" s="1" t="s">
        <v>2</v>
      </c>
      <c r="B181" s="1">
        <v>1</v>
      </c>
    </row>
    <row r="182" spans="1:2" x14ac:dyDescent="0.25">
      <c r="A182" s="1" t="s">
        <v>4</v>
      </c>
      <c r="B182" s="1">
        <v>0.85933695643142405</v>
      </c>
    </row>
    <row r="183" spans="1:2" x14ac:dyDescent="0.25">
      <c r="A183" s="1" t="s">
        <v>6</v>
      </c>
      <c r="B183" s="1">
        <v>0.26377525357029202</v>
      </c>
    </row>
    <row r="184" spans="1:2" x14ac:dyDescent="0.25">
      <c r="A184" s="1" t="s">
        <v>8</v>
      </c>
      <c r="B184" s="1">
        <v>0.82438869556190197</v>
      </c>
    </row>
    <row r="185" spans="1:2" x14ac:dyDescent="0.25">
      <c r="A185" s="1" t="s">
        <v>10</v>
      </c>
      <c r="B185" s="1">
        <v>0.37866634078659001</v>
      </c>
    </row>
    <row r="186" spans="1:2" x14ac:dyDescent="0.25">
      <c r="A186" s="1" t="s">
        <v>12</v>
      </c>
      <c r="B186" s="1">
        <v>0.88527456409606597</v>
      </c>
    </row>
    <row r="187" spans="1:2" x14ac:dyDescent="0.25">
      <c r="A187" s="1" t="s">
        <v>14</v>
      </c>
      <c r="B187" s="1">
        <v>0.62835076701147397</v>
      </c>
    </row>
    <row r="188" spans="1:2" x14ac:dyDescent="0.25">
      <c r="A188" s="1" t="s">
        <v>16</v>
      </c>
      <c r="B188" s="1">
        <v>0.148663572790774</v>
      </c>
    </row>
    <row r="189" spans="1:2" x14ac:dyDescent="0.25">
      <c r="A189" s="1" t="s">
        <v>17</v>
      </c>
      <c r="B189" s="1">
        <v>0.35947651819389398</v>
      </c>
    </row>
    <row r="190" spans="1:2" x14ac:dyDescent="0.25">
      <c r="A190" s="1" t="s">
        <v>19</v>
      </c>
      <c r="B190" s="1">
        <v>0.39731585877136499</v>
      </c>
    </row>
    <row r="191" spans="1:2" x14ac:dyDescent="0.25">
      <c r="A191" s="1" t="s">
        <v>21</v>
      </c>
      <c r="B191" s="1">
        <v>0.22610444169249799</v>
      </c>
    </row>
    <row r="192" spans="1:2" x14ac:dyDescent="0.25">
      <c r="A192" s="1" t="s">
        <v>23</v>
      </c>
      <c r="B192" s="1">
        <v>0.21740660700373701</v>
      </c>
    </row>
    <row r="193" spans="1:2" x14ac:dyDescent="0.25">
      <c r="A193" s="1" t="s">
        <v>25</v>
      </c>
      <c r="B193" s="1">
        <v>0.211811617608757</v>
      </c>
    </row>
    <row r="194" spans="1:2" x14ac:dyDescent="0.25">
      <c r="A194" s="1" t="s">
        <v>85</v>
      </c>
      <c r="B194" s="1" t="s">
        <v>108</v>
      </c>
    </row>
    <row r="195" spans="1:2" x14ac:dyDescent="0.25">
      <c r="A195" s="1" t="s">
        <v>86</v>
      </c>
      <c r="B195" s="1" t="s">
        <v>97</v>
      </c>
    </row>
    <row r="196" spans="1:2" x14ac:dyDescent="0.25">
      <c r="A196" s="1" t="s">
        <v>27</v>
      </c>
      <c r="B196" s="1">
        <v>0.379059795929995</v>
      </c>
    </row>
    <row r="197" spans="1:2" x14ac:dyDescent="0.25">
      <c r="A197" s="1" t="s">
        <v>28</v>
      </c>
      <c r="B197" s="1">
        <v>0.85777871706034503</v>
      </c>
    </row>
    <row r="198" spans="1:2" x14ac:dyDescent="0.25">
      <c r="A198" s="1" t="s">
        <v>29</v>
      </c>
      <c r="B198" s="1">
        <v>0.27523396191668997</v>
      </c>
    </row>
    <row r="199" spans="1:2" x14ac:dyDescent="0.25">
      <c r="A199" s="1" t="s">
        <v>31</v>
      </c>
      <c r="B199" s="1">
        <v>0.70219326421927297</v>
      </c>
    </row>
    <row r="200" spans="1:2" x14ac:dyDescent="0.25">
      <c r="A200" s="1" t="s">
        <v>33</v>
      </c>
      <c r="B200" s="1">
        <v>0.73155951946803199</v>
      </c>
    </row>
    <row r="201" spans="1:2" x14ac:dyDescent="0.25">
      <c r="A201" s="1" t="s">
        <v>34</v>
      </c>
      <c r="B201" s="1">
        <v>0.80092596888499701</v>
      </c>
    </row>
    <row r="202" spans="1:2" x14ac:dyDescent="0.25">
      <c r="A202" s="1" t="s">
        <v>35</v>
      </c>
      <c r="B202" s="1">
        <v>0.14189409772304301</v>
      </c>
    </row>
    <row r="203" spans="1:2" x14ac:dyDescent="0.25">
      <c r="A203" s="1" t="s">
        <v>36</v>
      </c>
      <c r="B203" s="1">
        <v>0.82082492752181302</v>
      </c>
    </row>
    <row r="204" spans="1:2" x14ac:dyDescent="0.25">
      <c r="A204" s="1" t="s">
        <v>37</v>
      </c>
      <c r="B204" s="1">
        <v>0.1</v>
      </c>
    </row>
    <row r="205" spans="1:2" x14ac:dyDescent="0.25">
      <c r="A205" s="1" t="s">
        <v>39</v>
      </c>
      <c r="B205" s="1">
        <v>0.82461817810702798</v>
      </c>
    </row>
    <row r="206" spans="1:2" x14ac:dyDescent="0.25">
      <c r="A206" s="1" t="s">
        <v>41</v>
      </c>
      <c r="B206" s="1">
        <v>0.216792994249144</v>
      </c>
    </row>
    <row r="207" spans="1:2" x14ac:dyDescent="0.25">
      <c r="A207" s="1" t="s">
        <v>43</v>
      </c>
      <c r="B207" s="1">
        <v>0.47284016997481798</v>
      </c>
    </row>
    <row r="208" spans="1:2" x14ac:dyDescent="0.25">
      <c r="A208" s="1" t="s">
        <v>45</v>
      </c>
      <c r="B208" s="1">
        <v>10</v>
      </c>
    </row>
    <row r="209" spans="1:2" x14ac:dyDescent="0.25">
      <c r="A209" s="1" t="s">
        <v>47</v>
      </c>
      <c r="B209" s="1">
        <v>3</v>
      </c>
    </row>
    <row r="210" spans="1:2" x14ac:dyDescent="0.25">
      <c r="A210" s="1" t="s">
        <v>49</v>
      </c>
      <c r="B210" s="1" t="s">
        <v>50</v>
      </c>
    </row>
    <row r="211" spans="1:2" x14ac:dyDescent="0.25">
      <c r="A211" s="1" t="s">
        <v>51</v>
      </c>
      <c r="B211" s="1" t="s">
        <v>52</v>
      </c>
    </row>
    <row r="212" spans="1:2" x14ac:dyDescent="0.25">
      <c r="A212" s="1" t="s">
        <v>53</v>
      </c>
      <c r="B212" s="1">
        <v>0.675646873431057</v>
      </c>
    </row>
    <row r="213" spans="1:2" x14ac:dyDescent="0.25">
      <c r="A213" s="1" t="s">
        <v>66</v>
      </c>
      <c r="B213" s="1">
        <v>36</v>
      </c>
    </row>
    <row r="214" spans="1:2" x14ac:dyDescent="0.25">
      <c r="A214" s="1" t="s">
        <v>87</v>
      </c>
      <c r="B214" s="1" t="s">
        <v>97</v>
      </c>
    </row>
    <row r="215" spans="1:2" x14ac:dyDescent="0.25">
      <c r="A215" s="1" t="s">
        <v>88</v>
      </c>
      <c r="B215" s="1" t="s">
        <v>109</v>
      </c>
    </row>
    <row r="216" spans="1:2" x14ac:dyDescent="0.25">
      <c r="A216" s="1" t="s">
        <v>89</v>
      </c>
      <c r="B216" s="1">
        <v>13</v>
      </c>
    </row>
    <row r="217" spans="1:2" x14ac:dyDescent="0.25">
      <c r="A217" s="1" t="s">
        <v>90</v>
      </c>
      <c r="B217" s="1">
        <v>2</v>
      </c>
    </row>
    <row r="218" spans="1:2" x14ac:dyDescent="0.25">
      <c r="A218" s="1" t="s">
        <v>91</v>
      </c>
      <c r="B218" s="1" t="s">
        <v>68</v>
      </c>
    </row>
    <row r="219" spans="1:2" x14ac:dyDescent="0.25">
      <c r="A219" s="1" t="s">
        <v>92</v>
      </c>
      <c r="B219" s="1" t="s">
        <v>68</v>
      </c>
    </row>
    <row r="220" spans="1:2" x14ac:dyDescent="0.25">
      <c r="A220" s="1" t="s">
        <v>93</v>
      </c>
      <c r="B220" s="1" t="s">
        <v>68</v>
      </c>
    </row>
    <row r="221" spans="1:2" x14ac:dyDescent="0.25">
      <c r="A221" s="1" t="s">
        <v>94</v>
      </c>
      <c r="B221" s="1" t="s">
        <v>68</v>
      </c>
    </row>
    <row r="222" spans="1:2" x14ac:dyDescent="0.25">
      <c r="A222" s="1" t="s">
        <v>69</v>
      </c>
      <c r="B222" s="1" t="s">
        <v>67</v>
      </c>
    </row>
    <row r="223" spans="1:2" x14ac:dyDescent="0.25">
      <c r="A223" s="1" t="s">
        <v>77</v>
      </c>
      <c r="B223" s="1" t="s">
        <v>67</v>
      </c>
    </row>
    <row r="224" spans="1:2" x14ac:dyDescent="0.25">
      <c r="A224" s="1" t="s">
        <v>84</v>
      </c>
      <c r="B224" s="1" t="s">
        <v>110</v>
      </c>
    </row>
    <row r="225" spans="1:2" x14ac:dyDescent="0.25">
      <c r="A225" s="1" t="s">
        <v>2</v>
      </c>
      <c r="B225" s="1">
        <v>1</v>
      </c>
    </row>
    <row r="226" spans="1:2" x14ac:dyDescent="0.25">
      <c r="A226" s="1" t="s">
        <v>4</v>
      </c>
      <c r="B226" s="1">
        <v>0.108113050875716</v>
      </c>
    </row>
    <row r="227" spans="1:2" x14ac:dyDescent="0.25">
      <c r="A227" s="1" t="s">
        <v>6</v>
      </c>
      <c r="B227" s="1">
        <v>0.137294072361241</v>
      </c>
    </row>
    <row r="228" spans="1:2" x14ac:dyDescent="0.25">
      <c r="A228" s="1" t="s">
        <v>8</v>
      </c>
      <c r="B228" s="1">
        <v>0.57090187267048798</v>
      </c>
    </row>
    <row r="229" spans="1:2" x14ac:dyDescent="0.25">
      <c r="A229" s="1" t="s">
        <v>10</v>
      </c>
      <c r="B229" s="1">
        <v>0.18970818017244201</v>
      </c>
    </row>
    <row r="230" spans="1:2" x14ac:dyDescent="0.25">
      <c r="A230" s="1" t="s">
        <v>12</v>
      </c>
      <c r="B230" s="1">
        <v>0.397163635307616</v>
      </c>
    </row>
    <row r="231" spans="1:2" x14ac:dyDescent="0.25">
      <c r="A231" s="1" t="s">
        <v>14</v>
      </c>
      <c r="B231" s="1">
        <v>0.92802407098135598</v>
      </c>
    </row>
    <row r="232" spans="1:2" x14ac:dyDescent="0.25">
      <c r="A232" s="1" t="s">
        <v>16</v>
      </c>
      <c r="B232" s="1">
        <v>0.92738466821710197</v>
      </c>
    </row>
    <row r="233" spans="1:2" x14ac:dyDescent="0.25">
      <c r="A233" s="1" t="s">
        <v>17</v>
      </c>
      <c r="B233" s="1">
        <v>0.79092922934707099</v>
      </c>
    </row>
    <row r="234" spans="1:2" x14ac:dyDescent="0.25">
      <c r="A234" s="1" t="s">
        <v>19</v>
      </c>
      <c r="B234" s="1">
        <v>0.51811060130786302</v>
      </c>
    </row>
    <row r="235" spans="1:2" x14ac:dyDescent="0.25">
      <c r="A235" s="1" t="s">
        <v>21</v>
      </c>
      <c r="B235" s="1">
        <v>0.26576029316919803</v>
      </c>
    </row>
    <row r="236" spans="1:2" x14ac:dyDescent="0.25">
      <c r="A236" s="1" t="s">
        <v>23</v>
      </c>
      <c r="B236" s="1">
        <v>0.85101398458817601</v>
      </c>
    </row>
    <row r="237" spans="1:2" x14ac:dyDescent="0.25">
      <c r="A237" s="1" t="s">
        <v>25</v>
      </c>
      <c r="B237" s="1">
        <v>0.23470545204193</v>
      </c>
    </row>
    <row r="238" spans="1:2" x14ac:dyDescent="0.25">
      <c r="A238" s="1" t="s">
        <v>85</v>
      </c>
      <c r="B238" s="1" t="s">
        <v>111</v>
      </c>
    </row>
    <row r="239" spans="1:2" x14ac:dyDescent="0.25">
      <c r="A239" s="1" t="s">
        <v>86</v>
      </c>
      <c r="B239" s="1" t="s">
        <v>97</v>
      </c>
    </row>
    <row r="240" spans="1:2" x14ac:dyDescent="0.25">
      <c r="A240" s="1" t="s">
        <v>27</v>
      </c>
      <c r="B240" s="1">
        <v>0.69125172556877801</v>
      </c>
    </row>
    <row r="241" spans="1:2" x14ac:dyDescent="0.25">
      <c r="A241" s="1" t="s">
        <v>28</v>
      </c>
      <c r="B241" s="1">
        <v>0.27112707574679801</v>
      </c>
    </row>
    <row r="242" spans="1:2" x14ac:dyDescent="0.25">
      <c r="A242" s="1" t="s">
        <v>29</v>
      </c>
      <c r="B242" s="1">
        <v>0.22041212484294601</v>
      </c>
    </row>
    <row r="243" spans="1:2" x14ac:dyDescent="0.25">
      <c r="A243" s="1" t="s">
        <v>31</v>
      </c>
      <c r="B243" s="1">
        <v>0.20634451562892001</v>
      </c>
    </row>
    <row r="244" spans="1:2" x14ac:dyDescent="0.25">
      <c r="A244" s="1" t="s">
        <v>33</v>
      </c>
      <c r="B244" s="1">
        <v>0.36337630972764101</v>
      </c>
    </row>
    <row r="245" spans="1:2" x14ac:dyDescent="0.25">
      <c r="A245" s="1" t="s">
        <v>34</v>
      </c>
      <c r="B245" s="1">
        <v>3.93848592213921E-2</v>
      </c>
    </row>
    <row r="246" spans="1:2" x14ac:dyDescent="0.25">
      <c r="A246" s="1" t="s">
        <v>35</v>
      </c>
      <c r="B246" s="1">
        <v>0.35278306827352701</v>
      </c>
    </row>
    <row r="247" spans="1:2" x14ac:dyDescent="0.25">
      <c r="A247" s="1" t="s">
        <v>36</v>
      </c>
      <c r="B247" s="1">
        <v>6.7086681708963397E-2</v>
      </c>
    </row>
    <row r="248" spans="1:2" x14ac:dyDescent="0.25">
      <c r="A248" s="1" t="s">
        <v>37</v>
      </c>
      <c r="B248" s="1">
        <v>0.1</v>
      </c>
    </row>
    <row r="249" spans="1:2" x14ac:dyDescent="0.25">
      <c r="A249" s="1" t="s">
        <v>39</v>
      </c>
      <c r="B249" s="1">
        <v>0.70425616360637899</v>
      </c>
    </row>
    <row r="250" spans="1:2" x14ac:dyDescent="0.25">
      <c r="A250" s="1" t="s">
        <v>41</v>
      </c>
      <c r="B250" s="1">
        <v>0.36453863601525399</v>
      </c>
    </row>
    <row r="251" spans="1:2" x14ac:dyDescent="0.25">
      <c r="A251" s="1" t="s">
        <v>43</v>
      </c>
      <c r="B251" s="1">
        <v>0.21968309640035799</v>
      </c>
    </row>
    <row r="252" spans="1:2" x14ac:dyDescent="0.25">
      <c r="A252" s="1" t="s">
        <v>45</v>
      </c>
      <c r="B252" s="1">
        <v>10</v>
      </c>
    </row>
    <row r="253" spans="1:2" x14ac:dyDescent="0.25">
      <c r="A253" s="1" t="s">
        <v>47</v>
      </c>
      <c r="B253" s="1">
        <v>2</v>
      </c>
    </row>
    <row r="254" spans="1:2" x14ac:dyDescent="0.25">
      <c r="A254" s="1" t="s">
        <v>49</v>
      </c>
      <c r="B254" s="1" t="s">
        <v>50</v>
      </c>
    </row>
    <row r="255" spans="1:2" x14ac:dyDescent="0.25">
      <c r="A255" s="1" t="s">
        <v>51</v>
      </c>
      <c r="B255" s="1" t="s">
        <v>50</v>
      </c>
    </row>
    <row r="256" spans="1:2" x14ac:dyDescent="0.25">
      <c r="A256" s="1" t="s">
        <v>53</v>
      </c>
      <c r="B256" s="1">
        <v>0.323745357847183</v>
      </c>
    </row>
    <row r="257" spans="1:2" x14ac:dyDescent="0.25">
      <c r="A257" s="1" t="s">
        <v>66</v>
      </c>
      <c r="B257" s="1">
        <v>11</v>
      </c>
    </row>
    <row r="258" spans="1:2" x14ac:dyDescent="0.25">
      <c r="A258" s="1" t="s">
        <v>87</v>
      </c>
      <c r="B258" s="1" t="s">
        <v>97</v>
      </c>
    </row>
    <row r="259" spans="1:2" x14ac:dyDescent="0.25">
      <c r="A259" s="1" t="s">
        <v>88</v>
      </c>
      <c r="B259" s="1" t="s">
        <v>112</v>
      </c>
    </row>
    <row r="260" spans="1:2" x14ac:dyDescent="0.25">
      <c r="A260" s="1" t="s">
        <v>89</v>
      </c>
      <c r="B260" s="1">
        <v>3</v>
      </c>
    </row>
    <row r="261" spans="1:2" x14ac:dyDescent="0.25">
      <c r="A261" s="1" t="s">
        <v>90</v>
      </c>
      <c r="B261" s="1">
        <v>3</v>
      </c>
    </row>
    <row r="262" spans="1:2" x14ac:dyDescent="0.25">
      <c r="A262" s="1" t="s">
        <v>91</v>
      </c>
      <c r="B262" s="1" t="s">
        <v>68</v>
      </c>
    </row>
    <row r="263" spans="1:2" x14ac:dyDescent="0.25">
      <c r="A263" s="1" t="s">
        <v>92</v>
      </c>
      <c r="B263" s="1" t="s">
        <v>68</v>
      </c>
    </row>
    <row r="264" spans="1:2" x14ac:dyDescent="0.25">
      <c r="A264" s="1" t="s">
        <v>93</v>
      </c>
      <c r="B264" s="1" t="s">
        <v>68</v>
      </c>
    </row>
    <row r="265" spans="1:2" x14ac:dyDescent="0.25">
      <c r="A265" s="1" t="s">
        <v>94</v>
      </c>
      <c r="B265" s="1" t="s">
        <v>68</v>
      </c>
    </row>
    <row r="266" spans="1:2" x14ac:dyDescent="0.25">
      <c r="A266" s="1" t="s">
        <v>69</v>
      </c>
      <c r="B266" s="1" t="s">
        <v>67</v>
      </c>
    </row>
    <row r="267" spans="1:2" x14ac:dyDescent="0.25">
      <c r="A267" s="1" t="s">
        <v>78</v>
      </c>
      <c r="B267" s="1" t="s">
        <v>67</v>
      </c>
    </row>
    <row r="268" spans="1:2" x14ac:dyDescent="0.25">
      <c r="A268" s="1" t="s">
        <v>84</v>
      </c>
      <c r="B268" s="1" t="s">
        <v>113</v>
      </c>
    </row>
    <row r="269" spans="1:2" x14ac:dyDescent="0.25">
      <c r="A269" s="1" t="s">
        <v>2</v>
      </c>
      <c r="B269" s="1">
        <v>1</v>
      </c>
    </row>
    <row r="270" spans="1:2" x14ac:dyDescent="0.25">
      <c r="A270" s="1" t="s">
        <v>4</v>
      </c>
      <c r="B270" s="1">
        <v>0.57227995564786605</v>
      </c>
    </row>
    <row r="271" spans="1:2" x14ac:dyDescent="0.25">
      <c r="A271" s="1" t="s">
        <v>6</v>
      </c>
      <c r="B271" s="1">
        <v>0.63795344331132597</v>
      </c>
    </row>
    <row r="272" spans="1:2" x14ac:dyDescent="0.25">
      <c r="A272" s="1" t="s">
        <v>8</v>
      </c>
      <c r="B272" s="1">
        <v>0.14839611821937301</v>
      </c>
    </row>
    <row r="273" spans="1:2" x14ac:dyDescent="0.25">
      <c r="A273" s="1" t="s">
        <v>10</v>
      </c>
      <c r="B273" s="1">
        <v>0.92194977618392204</v>
      </c>
    </row>
    <row r="274" spans="1:2" x14ac:dyDescent="0.25">
      <c r="A274" s="1" t="s">
        <v>12</v>
      </c>
      <c r="B274" s="1">
        <v>0.78740992576377</v>
      </c>
    </row>
    <row r="275" spans="1:2" x14ac:dyDescent="0.25">
      <c r="A275" s="1" t="s">
        <v>14</v>
      </c>
      <c r="B275" s="1">
        <v>0.19416606688742399</v>
      </c>
    </row>
    <row r="276" spans="1:2" x14ac:dyDescent="0.25">
      <c r="A276" s="1" t="s">
        <v>16</v>
      </c>
      <c r="B276" s="1">
        <v>0.21221404187019899</v>
      </c>
    </row>
    <row r="277" spans="1:2" x14ac:dyDescent="0.25">
      <c r="A277" s="1" t="s">
        <v>17</v>
      </c>
      <c r="B277" s="1">
        <v>0.793126726890925</v>
      </c>
    </row>
    <row r="278" spans="1:2" x14ac:dyDescent="0.25">
      <c r="A278" s="1" t="s">
        <v>19</v>
      </c>
      <c r="B278" s="1">
        <v>0.79726648227669605</v>
      </c>
    </row>
    <row r="279" spans="1:2" x14ac:dyDescent="0.25">
      <c r="A279" s="1" t="s">
        <v>21</v>
      </c>
      <c r="B279" s="1">
        <v>0.66522224658894002</v>
      </c>
    </row>
    <row r="280" spans="1:2" x14ac:dyDescent="0.25">
      <c r="A280" s="1" t="s">
        <v>23</v>
      </c>
      <c r="B280" s="1">
        <v>0.98452381564806402</v>
      </c>
    </row>
    <row r="281" spans="1:2" x14ac:dyDescent="0.25">
      <c r="A281" s="1" t="s">
        <v>25</v>
      </c>
      <c r="B281" s="1">
        <v>0.99960901697903604</v>
      </c>
    </row>
    <row r="282" spans="1:2" x14ac:dyDescent="0.25">
      <c r="A282" s="1" t="s">
        <v>85</v>
      </c>
      <c r="B282" s="1" t="s">
        <v>114</v>
      </c>
    </row>
    <row r="283" spans="1:2" x14ac:dyDescent="0.25">
      <c r="A283" s="1" t="s">
        <v>86</v>
      </c>
      <c r="B283" s="1" t="s">
        <v>97</v>
      </c>
    </row>
    <row r="284" spans="1:2" x14ac:dyDescent="0.25">
      <c r="A284" s="1" t="s">
        <v>27</v>
      </c>
      <c r="B284" s="1">
        <v>0.25919018776567698</v>
      </c>
    </row>
    <row r="285" spans="1:2" x14ac:dyDescent="0.25">
      <c r="A285" s="1" t="s">
        <v>28</v>
      </c>
      <c r="B285" s="1">
        <v>0.48738086056681201</v>
      </c>
    </row>
    <row r="286" spans="1:2" x14ac:dyDescent="0.25">
      <c r="A286" s="1" t="s">
        <v>29</v>
      </c>
      <c r="B286" s="1">
        <v>2.7415488538131399E-2</v>
      </c>
    </row>
    <row r="287" spans="1:2" x14ac:dyDescent="0.25">
      <c r="A287" s="1" t="s">
        <v>31</v>
      </c>
      <c r="B287" s="1">
        <v>0.87274185552872696</v>
      </c>
    </row>
    <row r="288" spans="1:2" x14ac:dyDescent="0.25">
      <c r="A288" s="1" t="s">
        <v>33</v>
      </c>
      <c r="B288" s="1">
        <v>0.65747035088539296</v>
      </c>
    </row>
    <row r="289" spans="1:2" x14ac:dyDescent="0.25">
      <c r="A289" s="1" t="s">
        <v>34</v>
      </c>
      <c r="B289" s="1">
        <v>0.98449735242728798</v>
      </c>
    </row>
    <row r="290" spans="1:2" x14ac:dyDescent="0.25">
      <c r="A290" s="1" t="s">
        <v>35</v>
      </c>
      <c r="B290" s="1">
        <v>0.39317416845195002</v>
      </c>
    </row>
    <row r="291" spans="1:2" x14ac:dyDescent="0.25">
      <c r="A291" s="1" t="s">
        <v>36</v>
      </c>
      <c r="B291" s="1">
        <v>0.78170992354000302</v>
      </c>
    </row>
    <row r="292" spans="1:2" x14ac:dyDescent="0.25">
      <c r="A292" s="1" t="s">
        <v>37</v>
      </c>
      <c r="B292" s="1">
        <v>0.1</v>
      </c>
    </row>
    <row r="293" spans="1:2" x14ac:dyDescent="0.25">
      <c r="A293" s="1" t="s">
        <v>39</v>
      </c>
      <c r="B293" s="1">
        <v>0.164089023263672</v>
      </c>
    </row>
    <row r="294" spans="1:2" x14ac:dyDescent="0.25">
      <c r="A294" s="1" t="s">
        <v>41</v>
      </c>
      <c r="B294" s="1">
        <v>0.16815257721709401</v>
      </c>
    </row>
    <row r="295" spans="1:2" x14ac:dyDescent="0.25">
      <c r="A295" s="1" t="s">
        <v>43</v>
      </c>
      <c r="B295" s="1">
        <v>0.14320514486574601</v>
      </c>
    </row>
    <row r="296" spans="1:2" x14ac:dyDescent="0.25">
      <c r="A296" s="1" t="s">
        <v>45</v>
      </c>
      <c r="B296" s="1">
        <v>10</v>
      </c>
    </row>
    <row r="297" spans="1:2" x14ac:dyDescent="0.25">
      <c r="A297" s="1" t="s">
        <v>47</v>
      </c>
      <c r="B297" s="1">
        <v>8</v>
      </c>
    </row>
    <row r="298" spans="1:2" x14ac:dyDescent="0.25">
      <c r="A298" s="1" t="s">
        <v>49</v>
      </c>
      <c r="B298" s="1" t="s">
        <v>50</v>
      </c>
    </row>
    <row r="299" spans="1:2" x14ac:dyDescent="0.25">
      <c r="A299" s="1" t="s">
        <v>51</v>
      </c>
      <c r="B299" s="1" t="s">
        <v>52</v>
      </c>
    </row>
    <row r="300" spans="1:2" x14ac:dyDescent="0.25">
      <c r="A300" s="1" t="s">
        <v>53</v>
      </c>
      <c r="B300" s="1">
        <v>0.68386128098215904</v>
      </c>
    </row>
    <row r="301" spans="1:2" x14ac:dyDescent="0.25">
      <c r="A301" s="1" t="s">
        <v>66</v>
      </c>
      <c r="B301" s="1">
        <v>76</v>
      </c>
    </row>
    <row r="302" spans="1:2" x14ac:dyDescent="0.25">
      <c r="A302" s="1" t="s">
        <v>87</v>
      </c>
      <c r="B302" s="1" t="s">
        <v>97</v>
      </c>
    </row>
    <row r="303" spans="1:2" x14ac:dyDescent="0.25">
      <c r="A303" s="1" t="s">
        <v>88</v>
      </c>
      <c r="B303" s="1" t="s">
        <v>115</v>
      </c>
    </row>
    <row r="304" spans="1:2" x14ac:dyDescent="0.25">
      <c r="A304" s="1" t="s">
        <v>89</v>
      </c>
      <c r="B304" s="1">
        <v>5</v>
      </c>
    </row>
    <row r="305" spans="1:2" x14ac:dyDescent="0.25">
      <c r="A305" s="1" t="s">
        <v>90</v>
      </c>
      <c r="B305" s="1">
        <v>1</v>
      </c>
    </row>
    <row r="306" spans="1:2" x14ac:dyDescent="0.25">
      <c r="A306" s="1" t="s">
        <v>91</v>
      </c>
      <c r="B306" s="1" t="s">
        <v>68</v>
      </c>
    </row>
    <row r="307" spans="1:2" x14ac:dyDescent="0.25">
      <c r="A307" s="1" t="s">
        <v>92</v>
      </c>
      <c r="B307" s="1" t="s">
        <v>68</v>
      </c>
    </row>
    <row r="308" spans="1:2" x14ac:dyDescent="0.25">
      <c r="A308" s="1" t="s">
        <v>93</v>
      </c>
      <c r="B308" s="1" t="s">
        <v>68</v>
      </c>
    </row>
    <row r="309" spans="1:2" x14ac:dyDescent="0.25">
      <c r="A309" s="1" t="s">
        <v>94</v>
      </c>
      <c r="B309" s="1" t="s">
        <v>68</v>
      </c>
    </row>
    <row r="310" spans="1:2" x14ac:dyDescent="0.25">
      <c r="A310" s="1" t="s">
        <v>69</v>
      </c>
      <c r="B310" s="1" t="s">
        <v>67</v>
      </c>
    </row>
    <row r="311" spans="1:2" x14ac:dyDescent="0.25">
      <c r="A311" s="1" t="s">
        <v>79</v>
      </c>
      <c r="B311" s="1" t="s">
        <v>67</v>
      </c>
    </row>
    <row r="312" spans="1:2" x14ac:dyDescent="0.25">
      <c r="A312" s="1" t="s">
        <v>84</v>
      </c>
      <c r="B312" s="1" t="s">
        <v>116</v>
      </c>
    </row>
    <row r="313" spans="1:2" x14ac:dyDescent="0.25">
      <c r="A313" s="1" t="s">
        <v>2</v>
      </c>
      <c r="B313" s="1">
        <v>1</v>
      </c>
    </row>
    <row r="314" spans="1:2" x14ac:dyDescent="0.25">
      <c r="A314" s="1" t="s">
        <v>4</v>
      </c>
      <c r="B314" s="1">
        <v>0.16040241256895399</v>
      </c>
    </row>
    <row r="315" spans="1:2" x14ac:dyDescent="0.25">
      <c r="A315" s="1" t="s">
        <v>6</v>
      </c>
      <c r="B315" s="1">
        <v>0.560766950561009</v>
      </c>
    </row>
    <row r="316" spans="1:2" x14ac:dyDescent="0.25">
      <c r="A316" s="1" t="s">
        <v>8</v>
      </c>
      <c r="B316" s="1">
        <v>0.511858663210915</v>
      </c>
    </row>
    <row r="317" spans="1:2" x14ac:dyDescent="0.25">
      <c r="A317" s="1" t="s">
        <v>10</v>
      </c>
      <c r="B317" s="1">
        <v>0.18675203798686901</v>
      </c>
    </row>
    <row r="318" spans="1:2" x14ac:dyDescent="0.25">
      <c r="A318" s="1" t="s">
        <v>12</v>
      </c>
      <c r="B318" s="1">
        <v>5.5161058611512499E-2</v>
      </c>
    </row>
    <row r="319" spans="1:2" x14ac:dyDescent="0.25">
      <c r="A319" s="1" t="s">
        <v>14</v>
      </c>
      <c r="B319" s="1">
        <v>0.45108555403818301</v>
      </c>
    </row>
    <row r="320" spans="1:2" x14ac:dyDescent="0.25">
      <c r="A320" s="1" t="s">
        <v>16</v>
      </c>
      <c r="B320" s="1">
        <v>3.8630288241365301E-2</v>
      </c>
    </row>
    <row r="321" spans="1:2" x14ac:dyDescent="0.25">
      <c r="A321" s="1" t="s">
        <v>17</v>
      </c>
      <c r="B321" s="1">
        <v>0.57508201374040302</v>
      </c>
    </row>
    <row r="322" spans="1:2" x14ac:dyDescent="0.25">
      <c r="A322" s="1" t="s">
        <v>19</v>
      </c>
      <c r="B322" s="1">
        <v>0.47124443866305799</v>
      </c>
    </row>
    <row r="323" spans="1:2" x14ac:dyDescent="0.25">
      <c r="A323" s="1" t="s">
        <v>21</v>
      </c>
      <c r="B323" s="1">
        <v>0.97174541926434899</v>
      </c>
    </row>
    <row r="324" spans="1:2" x14ac:dyDescent="0.25">
      <c r="A324" s="1" t="s">
        <v>23</v>
      </c>
      <c r="B324" s="1">
        <v>0.85637516123905799</v>
      </c>
    </row>
    <row r="325" spans="1:2" x14ac:dyDescent="0.25">
      <c r="A325" s="1" t="s">
        <v>25</v>
      </c>
      <c r="B325" s="1">
        <v>0.99872211735990601</v>
      </c>
    </row>
    <row r="326" spans="1:2" x14ac:dyDescent="0.25">
      <c r="A326" s="1" t="s">
        <v>85</v>
      </c>
      <c r="B326" s="1" t="s">
        <v>117</v>
      </c>
    </row>
    <row r="327" spans="1:2" x14ac:dyDescent="0.25">
      <c r="A327" s="1" t="s">
        <v>86</v>
      </c>
      <c r="B327" s="1" t="s">
        <v>97</v>
      </c>
    </row>
    <row r="328" spans="1:2" x14ac:dyDescent="0.25">
      <c r="A328" s="1" t="s">
        <v>27</v>
      </c>
      <c r="B328" s="1">
        <v>0.88982226880104098</v>
      </c>
    </row>
    <row r="329" spans="1:2" x14ac:dyDescent="0.25">
      <c r="A329" s="1" t="s">
        <v>28</v>
      </c>
      <c r="B329" s="1">
        <v>0.44220218334182598</v>
      </c>
    </row>
    <row r="330" spans="1:2" x14ac:dyDescent="0.25">
      <c r="A330" s="1" t="s">
        <v>29</v>
      </c>
      <c r="B330" s="1">
        <v>0.31459544430073899</v>
      </c>
    </row>
    <row r="331" spans="1:2" x14ac:dyDescent="0.25">
      <c r="A331" s="1" t="s">
        <v>31</v>
      </c>
      <c r="B331" s="1">
        <v>0.629383563947572</v>
      </c>
    </row>
    <row r="332" spans="1:2" x14ac:dyDescent="0.25">
      <c r="A332" s="1" t="s">
        <v>33</v>
      </c>
      <c r="B332" s="1">
        <v>0.635536323162463</v>
      </c>
    </row>
    <row r="333" spans="1:2" x14ac:dyDescent="0.25">
      <c r="A333" s="1" t="s">
        <v>34</v>
      </c>
      <c r="B333" s="1">
        <v>9.0524790043353606E-2</v>
      </c>
    </row>
    <row r="334" spans="1:2" x14ac:dyDescent="0.25">
      <c r="A334" s="1" t="s">
        <v>35</v>
      </c>
      <c r="B334" s="1">
        <v>1.9648383982249201E-3</v>
      </c>
    </row>
    <row r="335" spans="1:2" x14ac:dyDescent="0.25">
      <c r="A335" s="1" t="s">
        <v>36</v>
      </c>
      <c r="B335" s="1">
        <v>0.29449613723074503</v>
      </c>
    </row>
    <row r="336" spans="1:2" x14ac:dyDescent="0.25">
      <c r="A336" s="1" t="s">
        <v>37</v>
      </c>
      <c r="B336" s="1">
        <v>0.1</v>
      </c>
    </row>
    <row r="337" spans="1:2" x14ac:dyDescent="0.25">
      <c r="A337" s="1" t="s">
        <v>39</v>
      </c>
      <c r="B337" s="1">
        <v>0.60615029125406195</v>
      </c>
    </row>
    <row r="338" spans="1:2" x14ac:dyDescent="0.25">
      <c r="A338" s="1" t="s">
        <v>41</v>
      </c>
      <c r="B338" s="1">
        <v>0.92364097350296404</v>
      </c>
    </row>
    <row r="339" spans="1:2" x14ac:dyDescent="0.25">
      <c r="A339" s="1" t="s">
        <v>43</v>
      </c>
      <c r="B339" s="1">
        <v>0.99641284262593399</v>
      </c>
    </row>
    <row r="340" spans="1:2" x14ac:dyDescent="0.25">
      <c r="A340" s="1" t="s">
        <v>45</v>
      </c>
      <c r="B340" s="1">
        <v>10</v>
      </c>
    </row>
    <row r="341" spans="1:2" x14ac:dyDescent="0.25">
      <c r="A341" s="1" t="s">
        <v>47</v>
      </c>
      <c r="B341" s="1">
        <v>5</v>
      </c>
    </row>
    <row r="342" spans="1:2" x14ac:dyDescent="0.25">
      <c r="A342" s="1" t="s">
        <v>49</v>
      </c>
      <c r="B342" s="1" t="s">
        <v>50</v>
      </c>
    </row>
    <row r="343" spans="1:2" x14ac:dyDescent="0.25">
      <c r="A343" s="1" t="s">
        <v>51</v>
      </c>
      <c r="B343" s="1" t="s">
        <v>52</v>
      </c>
    </row>
    <row r="344" spans="1:2" x14ac:dyDescent="0.25">
      <c r="A344" s="1" t="s">
        <v>53</v>
      </c>
      <c r="B344" s="1">
        <v>0.193594685105827</v>
      </c>
    </row>
    <row r="345" spans="1:2" x14ac:dyDescent="0.25">
      <c r="A345" s="1" t="s">
        <v>66</v>
      </c>
      <c r="B345" s="1">
        <v>33</v>
      </c>
    </row>
    <row r="346" spans="1:2" x14ac:dyDescent="0.25">
      <c r="A346" s="1" t="s">
        <v>87</v>
      </c>
      <c r="B346" s="1" t="s">
        <v>97</v>
      </c>
    </row>
    <row r="347" spans="1:2" x14ac:dyDescent="0.25">
      <c r="A347" s="1" t="s">
        <v>88</v>
      </c>
      <c r="B347" s="1" t="s">
        <v>118</v>
      </c>
    </row>
    <row r="348" spans="1:2" x14ac:dyDescent="0.25">
      <c r="A348" s="1" t="s">
        <v>89</v>
      </c>
      <c r="B348" s="1">
        <v>7</v>
      </c>
    </row>
    <row r="349" spans="1:2" x14ac:dyDescent="0.25">
      <c r="A349" s="1" t="s">
        <v>90</v>
      </c>
      <c r="B349" s="1">
        <v>2</v>
      </c>
    </row>
    <row r="350" spans="1:2" x14ac:dyDescent="0.25">
      <c r="A350" s="1" t="s">
        <v>91</v>
      </c>
      <c r="B350" s="1" t="s">
        <v>68</v>
      </c>
    </row>
    <row r="351" spans="1:2" x14ac:dyDescent="0.25">
      <c r="A351" s="1" t="s">
        <v>92</v>
      </c>
      <c r="B351" s="1" t="s">
        <v>68</v>
      </c>
    </row>
    <row r="352" spans="1:2" x14ac:dyDescent="0.25">
      <c r="A352" s="1" t="s">
        <v>93</v>
      </c>
      <c r="B352" s="1" t="s">
        <v>68</v>
      </c>
    </row>
    <row r="353" spans="1:2" x14ac:dyDescent="0.25">
      <c r="A353" s="1" t="s">
        <v>94</v>
      </c>
      <c r="B353" s="1" t="s">
        <v>68</v>
      </c>
    </row>
    <row r="354" spans="1:2" x14ac:dyDescent="0.25">
      <c r="A354" s="1" t="s">
        <v>69</v>
      </c>
      <c r="B354" s="1" t="s">
        <v>67</v>
      </c>
    </row>
    <row r="355" spans="1:2" x14ac:dyDescent="0.25">
      <c r="A355" s="1" t="s">
        <v>70</v>
      </c>
      <c r="B355" s="1" t="s">
        <v>67</v>
      </c>
    </row>
    <row r="356" spans="1:2" x14ac:dyDescent="0.25">
      <c r="A356" s="1" t="s">
        <v>67</v>
      </c>
      <c r="B356" s="1" t="s">
        <v>67</v>
      </c>
    </row>
    <row r="357" spans="1:2" x14ac:dyDescent="0.25">
      <c r="A357" s="1" t="s">
        <v>80</v>
      </c>
      <c r="B357" s="1" t="s">
        <v>67</v>
      </c>
    </row>
    <row r="358" spans="1:2" x14ac:dyDescent="0.25">
      <c r="A358" s="1" t="s">
        <v>81</v>
      </c>
      <c r="B358" s="1" t="s">
        <v>67</v>
      </c>
    </row>
    <row r="359" spans="1:2" x14ac:dyDescent="0.25">
      <c r="A359" s="1" t="s">
        <v>84</v>
      </c>
      <c r="B359" s="1" t="s">
        <v>119</v>
      </c>
    </row>
    <row r="360" spans="1:2" x14ac:dyDescent="0.25">
      <c r="A360" s="1" t="s">
        <v>2</v>
      </c>
      <c r="B360" s="1">
        <v>1</v>
      </c>
    </row>
    <row r="361" spans="1:2" x14ac:dyDescent="0.25">
      <c r="A361" s="1" t="s">
        <v>4</v>
      </c>
      <c r="B361" s="1">
        <v>0.57946037678558304</v>
      </c>
    </row>
    <row r="362" spans="1:2" x14ac:dyDescent="0.25">
      <c r="A362" s="1" t="s">
        <v>6</v>
      </c>
      <c r="B362" s="1">
        <v>0.984811799593038</v>
      </c>
    </row>
    <row r="363" spans="1:2" x14ac:dyDescent="0.25">
      <c r="A363" s="1" t="s">
        <v>8</v>
      </c>
      <c r="B363" s="1">
        <v>0.55781772320961798</v>
      </c>
    </row>
    <row r="364" spans="1:2" x14ac:dyDescent="0.25">
      <c r="A364" s="1" t="s">
        <v>10</v>
      </c>
      <c r="B364" s="1">
        <v>0.72108520355447703</v>
      </c>
    </row>
    <row r="365" spans="1:2" x14ac:dyDescent="0.25">
      <c r="A365" s="1" t="s">
        <v>12</v>
      </c>
      <c r="B365" s="1">
        <v>1.8794362852077199E-2</v>
      </c>
    </row>
    <row r="366" spans="1:2" x14ac:dyDescent="0.25">
      <c r="A366" s="1" t="s">
        <v>14</v>
      </c>
      <c r="B366" s="1">
        <v>0.44966319125285498</v>
      </c>
    </row>
    <row r="367" spans="1:2" x14ac:dyDescent="0.25">
      <c r="A367" s="1" t="s">
        <v>16</v>
      </c>
      <c r="B367" s="1">
        <v>0.90180016797660001</v>
      </c>
    </row>
    <row r="368" spans="1:2" x14ac:dyDescent="0.25">
      <c r="A368" s="1" t="s">
        <v>17</v>
      </c>
      <c r="B368" s="1">
        <v>0.341813529642786</v>
      </c>
    </row>
    <row r="369" spans="1:2" x14ac:dyDescent="0.25">
      <c r="A369" s="1" t="s">
        <v>19</v>
      </c>
      <c r="B369" s="1">
        <v>0.41000092064272697</v>
      </c>
    </row>
    <row r="370" spans="1:2" x14ac:dyDescent="0.25">
      <c r="A370" s="1" t="s">
        <v>21</v>
      </c>
      <c r="B370" s="1">
        <v>0.92834719964345902</v>
      </c>
    </row>
    <row r="371" spans="1:2" x14ac:dyDescent="0.25">
      <c r="A371" s="1" t="s">
        <v>23</v>
      </c>
      <c r="B371" s="1">
        <v>0.156013872999232</v>
      </c>
    </row>
    <row r="372" spans="1:2" x14ac:dyDescent="0.25">
      <c r="A372" s="1" t="s">
        <v>25</v>
      </c>
      <c r="B372" s="1">
        <v>0.26714337642998598</v>
      </c>
    </row>
    <row r="373" spans="1:2" x14ac:dyDescent="0.25">
      <c r="A373" s="1" t="s">
        <v>85</v>
      </c>
      <c r="B373" s="1" t="s">
        <v>120</v>
      </c>
    </row>
    <row r="374" spans="1:2" x14ac:dyDescent="0.25">
      <c r="A374" s="1" t="s">
        <v>86</v>
      </c>
      <c r="B374" s="1" t="s">
        <v>97</v>
      </c>
    </row>
    <row r="375" spans="1:2" x14ac:dyDescent="0.25">
      <c r="A375" s="1" t="s">
        <v>27</v>
      </c>
      <c r="B375" s="1">
        <v>5.02654671009699E-2</v>
      </c>
    </row>
    <row r="376" spans="1:2" x14ac:dyDescent="0.25">
      <c r="A376" s="1" t="s">
        <v>28</v>
      </c>
      <c r="B376" s="1">
        <v>0.69062939585492</v>
      </c>
    </row>
    <row r="377" spans="1:2" x14ac:dyDescent="0.25">
      <c r="A377" s="1" t="s">
        <v>29</v>
      </c>
      <c r="B377" s="1">
        <v>0.60749121614607704</v>
      </c>
    </row>
    <row r="378" spans="1:2" x14ac:dyDescent="0.25">
      <c r="A378" s="1" t="s">
        <v>31</v>
      </c>
      <c r="B378" s="1">
        <v>0.94036161570614696</v>
      </c>
    </row>
    <row r="379" spans="1:2" x14ac:dyDescent="0.25">
      <c r="A379" s="1" t="s">
        <v>33</v>
      </c>
      <c r="B379" s="1">
        <v>0.77755335160678196</v>
      </c>
    </row>
    <row r="380" spans="1:2" x14ac:dyDescent="0.25">
      <c r="A380" s="1" t="s">
        <v>34</v>
      </c>
      <c r="B380" s="1">
        <v>0.92899516434307305</v>
      </c>
    </row>
    <row r="381" spans="1:2" x14ac:dyDescent="0.25">
      <c r="A381" s="1" t="s">
        <v>35</v>
      </c>
      <c r="B381" s="1">
        <v>2.0557996421392801E-2</v>
      </c>
    </row>
    <row r="382" spans="1:2" x14ac:dyDescent="0.25">
      <c r="A382" s="1" t="s">
        <v>36</v>
      </c>
      <c r="B382" s="1">
        <v>0.41697984662716903</v>
      </c>
    </row>
    <row r="383" spans="1:2" x14ac:dyDescent="0.25">
      <c r="A383" s="1" t="s">
        <v>37</v>
      </c>
      <c r="B383" s="1">
        <v>0.1</v>
      </c>
    </row>
    <row r="384" spans="1:2" x14ac:dyDescent="0.25">
      <c r="A384" s="1" t="s">
        <v>39</v>
      </c>
      <c r="B384" s="1">
        <v>0.30556230475188401</v>
      </c>
    </row>
    <row r="385" spans="1:2" x14ac:dyDescent="0.25">
      <c r="A385" s="1" t="s">
        <v>41</v>
      </c>
      <c r="B385" s="1">
        <v>0.49502557103643002</v>
      </c>
    </row>
    <row r="386" spans="1:2" x14ac:dyDescent="0.25">
      <c r="A386" s="1" t="s">
        <v>43</v>
      </c>
      <c r="B386" s="1">
        <v>0.935837395349844</v>
      </c>
    </row>
    <row r="387" spans="1:2" x14ac:dyDescent="0.25">
      <c r="A387" s="1" t="s">
        <v>45</v>
      </c>
      <c r="B387" s="1">
        <v>10</v>
      </c>
    </row>
    <row r="388" spans="1:2" x14ac:dyDescent="0.25">
      <c r="A388" s="1" t="s">
        <v>47</v>
      </c>
      <c r="B388" s="1">
        <v>8</v>
      </c>
    </row>
    <row r="389" spans="1:2" x14ac:dyDescent="0.25">
      <c r="A389" s="1" t="s">
        <v>49</v>
      </c>
      <c r="B389" s="1" t="s">
        <v>50</v>
      </c>
    </row>
    <row r="390" spans="1:2" x14ac:dyDescent="0.25">
      <c r="A390" s="1" t="s">
        <v>51</v>
      </c>
      <c r="B390" s="1" t="s">
        <v>52</v>
      </c>
    </row>
    <row r="391" spans="1:2" x14ac:dyDescent="0.25">
      <c r="A391" s="1" t="s">
        <v>53</v>
      </c>
      <c r="B391" s="1">
        <v>0.55185538904499298</v>
      </c>
    </row>
    <row r="392" spans="1:2" x14ac:dyDescent="0.25">
      <c r="A392" s="1" t="s">
        <v>66</v>
      </c>
      <c r="B392" s="1">
        <v>31</v>
      </c>
    </row>
    <row r="393" spans="1:2" x14ac:dyDescent="0.25">
      <c r="A393" s="1" t="s">
        <v>87</v>
      </c>
      <c r="B393" s="1" t="s">
        <v>97</v>
      </c>
    </row>
    <row r="394" spans="1:2" x14ac:dyDescent="0.25">
      <c r="A394" s="1" t="s">
        <v>88</v>
      </c>
      <c r="B394" s="1" t="s">
        <v>121</v>
      </c>
    </row>
    <row r="395" spans="1:2" x14ac:dyDescent="0.25">
      <c r="A395" s="1" t="s">
        <v>89</v>
      </c>
      <c r="B395" s="1">
        <v>3</v>
      </c>
    </row>
    <row r="396" spans="1:2" x14ac:dyDescent="0.25">
      <c r="A396" s="1" t="s">
        <v>90</v>
      </c>
      <c r="B396" s="1">
        <v>5</v>
      </c>
    </row>
    <row r="397" spans="1:2" x14ac:dyDescent="0.25">
      <c r="A397" s="1" t="s">
        <v>91</v>
      </c>
      <c r="B397" s="1" t="s">
        <v>68</v>
      </c>
    </row>
    <row r="398" spans="1:2" x14ac:dyDescent="0.25">
      <c r="A398" s="1" t="s">
        <v>92</v>
      </c>
      <c r="B398" s="1" t="s">
        <v>68</v>
      </c>
    </row>
    <row r="399" spans="1:2" x14ac:dyDescent="0.25">
      <c r="A399" s="1" t="s">
        <v>93</v>
      </c>
      <c r="B399" s="1" t="s">
        <v>68</v>
      </c>
    </row>
    <row r="400" spans="1:2" x14ac:dyDescent="0.25">
      <c r="A400" s="1" t="s">
        <v>94</v>
      </c>
      <c r="B400" s="1" t="s">
        <v>68</v>
      </c>
    </row>
    <row r="401" spans="1:2" x14ac:dyDescent="0.25">
      <c r="A401" s="1" t="s">
        <v>69</v>
      </c>
      <c r="B401" s="1" t="s">
        <v>67</v>
      </c>
    </row>
    <row r="402" spans="1:2" x14ac:dyDescent="0.25">
      <c r="A402" s="1" t="s">
        <v>82</v>
      </c>
      <c r="B402" s="1" t="s">
        <v>67</v>
      </c>
    </row>
    <row r="403" spans="1:2" x14ac:dyDescent="0.25">
      <c r="A403" s="1" t="s">
        <v>84</v>
      </c>
      <c r="B403" s="1" t="s">
        <v>122</v>
      </c>
    </row>
    <row r="404" spans="1:2" x14ac:dyDescent="0.25">
      <c r="A404" s="1" t="s">
        <v>2</v>
      </c>
      <c r="B404" s="1">
        <v>1</v>
      </c>
    </row>
    <row r="405" spans="1:2" x14ac:dyDescent="0.25">
      <c r="A405" s="1" t="s">
        <v>4</v>
      </c>
      <c r="B405" s="1">
        <v>0.66868154411544001</v>
      </c>
    </row>
    <row r="406" spans="1:2" x14ac:dyDescent="0.25">
      <c r="A406" s="1" t="s">
        <v>6</v>
      </c>
      <c r="B406" s="1">
        <v>0.27691901421977599</v>
      </c>
    </row>
    <row r="407" spans="1:2" x14ac:dyDescent="0.25">
      <c r="A407" s="1" t="s">
        <v>8</v>
      </c>
      <c r="B407" s="1">
        <v>0.71762422239336898</v>
      </c>
    </row>
    <row r="408" spans="1:2" x14ac:dyDescent="0.25">
      <c r="A408" s="1" t="s">
        <v>10</v>
      </c>
      <c r="B408" s="1">
        <v>0.29928443967248602</v>
      </c>
    </row>
    <row r="409" spans="1:2" x14ac:dyDescent="0.25">
      <c r="A409" s="1" t="s">
        <v>12</v>
      </c>
      <c r="B409" s="1">
        <v>0.45352436490307901</v>
      </c>
    </row>
    <row r="410" spans="1:2" x14ac:dyDescent="0.25">
      <c r="A410" s="1" t="s">
        <v>14</v>
      </c>
      <c r="B410" s="1">
        <v>0.49157050301448602</v>
      </c>
    </row>
    <row r="411" spans="1:2" x14ac:dyDescent="0.25">
      <c r="A411" s="1" t="s">
        <v>16</v>
      </c>
      <c r="B411" s="1">
        <v>0.37529835229664998</v>
      </c>
    </row>
    <row r="412" spans="1:2" x14ac:dyDescent="0.25">
      <c r="A412" s="1" t="s">
        <v>17</v>
      </c>
      <c r="B412" s="1">
        <v>0.45887331731696701</v>
      </c>
    </row>
    <row r="413" spans="1:2" x14ac:dyDescent="0.25">
      <c r="A413" s="1" t="s">
        <v>19</v>
      </c>
      <c r="B413" s="1">
        <v>3.7365066051589603E-2</v>
      </c>
    </row>
    <row r="414" spans="1:2" x14ac:dyDescent="0.25">
      <c r="A414" s="1" t="s">
        <v>21</v>
      </c>
      <c r="B414" s="1">
        <v>0.97707092541490403</v>
      </c>
    </row>
    <row r="415" spans="1:2" x14ac:dyDescent="0.25">
      <c r="A415" s="1" t="s">
        <v>23</v>
      </c>
      <c r="B415" s="1">
        <v>0.98767225701998196</v>
      </c>
    </row>
    <row r="416" spans="1:2" x14ac:dyDescent="0.25">
      <c r="A416" s="1" t="s">
        <v>25</v>
      </c>
      <c r="B416" s="1">
        <v>0.98536008471143099</v>
      </c>
    </row>
    <row r="417" spans="1:2" x14ac:dyDescent="0.25">
      <c r="A417" s="1" t="s">
        <v>85</v>
      </c>
      <c r="B417" s="1" t="s">
        <v>123</v>
      </c>
    </row>
    <row r="418" spans="1:2" x14ac:dyDescent="0.25">
      <c r="A418" s="1" t="s">
        <v>86</v>
      </c>
      <c r="B418" s="1" t="s">
        <v>97</v>
      </c>
    </row>
    <row r="419" spans="1:2" x14ac:dyDescent="0.25">
      <c r="A419" s="1" t="s">
        <v>27</v>
      </c>
      <c r="B419" s="1">
        <v>0.66911829720154303</v>
      </c>
    </row>
    <row r="420" spans="1:2" x14ac:dyDescent="0.25">
      <c r="A420" s="1" t="s">
        <v>28</v>
      </c>
      <c r="B420" s="1">
        <v>0.70692322363322202</v>
      </c>
    </row>
    <row r="421" spans="1:2" x14ac:dyDescent="0.25">
      <c r="A421" s="1" t="s">
        <v>29</v>
      </c>
      <c r="B421" s="1">
        <v>0.70507743484753005</v>
      </c>
    </row>
    <row r="422" spans="1:2" x14ac:dyDescent="0.25">
      <c r="A422" s="1" t="s">
        <v>31</v>
      </c>
      <c r="B422" s="1">
        <v>2.4940966642985299E-2</v>
      </c>
    </row>
    <row r="423" spans="1:2" x14ac:dyDescent="0.25">
      <c r="A423" s="1" t="s">
        <v>33</v>
      </c>
      <c r="B423" s="1">
        <v>0.697091482175343</v>
      </c>
    </row>
    <row r="424" spans="1:2" x14ac:dyDescent="0.25">
      <c r="A424" s="1" t="s">
        <v>34</v>
      </c>
      <c r="B424" s="1">
        <v>0.63892334260297701</v>
      </c>
    </row>
    <row r="425" spans="1:2" x14ac:dyDescent="0.25">
      <c r="A425" s="1" t="s">
        <v>35</v>
      </c>
      <c r="B425" s="1">
        <v>0.16153556315818501</v>
      </c>
    </row>
    <row r="426" spans="1:2" x14ac:dyDescent="0.25">
      <c r="A426" s="1" t="s">
        <v>36</v>
      </c>
      <c r="B426" s="1">
        <v>0.75048113009717698</v>
      </c>
    </row>
    <row r="427" spans="1:2" x14ac:dyDescent="0.25">
      <c r="A427" s="1" t="s">
        <v>37</v>
      </c>
      <c r="B427" s="1">
        <v>0.1</v>
      </c>
    </row>
    <row r="428" spans="1:2" x14ac:dyDescent="0.25">
      <c r="A428" s="1" t="s">
        <v>39</v>
      </c>
      <c r="B428" s="1">
        <v>0.215850728864283</v>
      </c>
    </row>
    <row r="429" spans="1:2" x14ac:dyDescent="0.25">
      <c r="A429" s="1" t="s">
        <v>41</v>
      </c>
      <c r="B429" s="1">
        <v>0.28522024074711999</v>
      </c>
    </row>
    <row r="430" spans="1:2" x14ac:dyDescent="0.25">
      <c r="A430" s="1" t="s">
        <v>43</v>
      </c>
      <c r="B430" s="1">
        <v>0.82429490284845897</v>
      </c>
    </row>
    <row r="431" spans="1:2" x14ac:dyDescent="0.25">
      <c r="A431" s="1" t="s">
        <v>45</v>
      </c>
      <c r="B431" s="1">
        <v>10</v>
      </c>
    </row>
    <row r="432" spans="1:2" x14ac:dyDescent="0.25">
      <c r="A432" s="1" t="s">
        <v>47</v>
      </c>
      <c r="B432" s="1">
        <v>6</v>
      </c>
    </row>
    <row r="433" spans="1:2" x14ac:dyDescent="0.25">
      <c r="A433" s="1" t="s">
        <v>49</v>
      </c>
      <c r="B433" s="1" t="s">
        <v>50</v>
      </c>
    </row>
    <row r="434" spans="1:2" x14ac:dyDescent="0.25">
      <c r="A434" s="1" t="s">
        <v>51</v>
      </c>
      <c r="B434" s="1" t="s">
        <v>50</v>
      </c>
    </row>
    <row r="435" spans="1:2" x14ac:dyDescent="0.25">
      <c r="A435" s="1" t="s">
        <v>53</v>
      </c>
      <c r="B435" s="1">
        <v>0.38712596055628401</v>
      </c>
    </row>
    <row r="436" spans="1:2" x14ac:dyDescent="0.25">
      <c r="A436" s="1" t="s">
        <v>66</v>
      </c>
      <c r="B436" s="1">
        <v>37</v>
      </c>
    </row>
    <row r="437" spans="1:2" x14ac:dyDescent="0.25">
      <c r="A437" s="1" t="s">
        <v>87</v>
      </c>
      <c r="B437" s="1" t="s">
        <v>97</v>
      </c>
    </row>
    <row r="438" spans="1:2" x14ac:dyDescent="0.25">
      <c r="A438" s="1" t="s">
        <v>88</v>
      </c>
      <c r="B438" s="1" t="s">
        <v>124</v>
      </c>
    </row>
    <row r="439" spans="1:2" x14ac:dyDescent="0.25">
      <c r="A439" s="1" t="s">
        <v>89</v>
      </c>
      <c r="B439" s="1">
        <v>12</v>
      </c>
    </row>
    <row r="440" spans="1:2" x14ac:dyDescent="0.25">
      <c r="A440" s="1" t="s">
        <v>90</v>
      </c>
      <c r="B440" s="1">
        <v>2</v>
      </c>
    </row>
    <row r="441" spans="1:2" x14ac:dyDescent="0.25">
      <c r="A441" s="1" t="s">
        <v>91</v>
      </c>
      <c r="B441" s="1" t="s">
        <v>68</v>
      </c>
    </row>
    <row r="442" spans="1:2" x14ac:dyDescent="0.25">
      <c r="A442" s="1" t="s">
        <v>92</v>
      </c>
      <c r="B442" s="1" t="s">
        <v>68</v>
      </c>
    </row>
    <row r="443" spans="1:2" x14ac:dyDescent="0.25">
      <c r="A443" s="1" t="s">
        <v>93</v>
      </c>
      <c r="B443" s="1" t="s">
        <v>68</v>
      </c>
    </row>
    <row r="444" spans="1:2" x14ac:dyDescent="0.25">
      <c r="A444" s="1" t="s">
        <v>94</v>
      </c>
      <c r="B444" s="1" t="s">
        <v>68</v>
      </c>
    </row>
    <row r="445" spans="1:2" x14ac:dyDescent="0.25">
      <c r="A445" s="1" t="s">
        <v>69</v>
      </c>
      <c r="B445" s="1" t="s">
        <v>67</v>
      </c>
    </row>
    <row r="446" spans="1:2" x14ac:dyDescent="0.25">
      <c r="A446" s="1" t="s">
        <v>83</v>
      </c>
      <c r="B446" s="1" t="s">
        <v>67</v>
      </c>
    </row>
    <row r="447" spans="1:2" x14ac:dyDescent="0.25">
      <c r="A447" s="1" t="s">
        <v>84</v>
      </c>
      <c r="B447" s="1" t="s">
        <v>125</v>
      </c>
    </row>
    <row r="448" spans="1:2" x14ac:dyDescent="0.25">
      <c r="A448" s="1" t="s">
        <v>2</v>
      </c>
      <c r="B448" s="1">
        <v>1</v>
      </c>
    </row>
    <row r="449" spans="1:2" x14ac:dyDescent="0.25">
      <c r="A449" s="1" t="s">
        <v>4</v>
      </c>
      <c r="B449" s="1">
        <v>0.84713223404092297</v>
      </c>
    </row>
    <row r="450" spans="1:2" x14ac:dyDescent="0.25">
      <c r="A450" s="1" t="s">
        <v>6</v>
      </c>
      <c r="B450" s="1">
        <v>0.21150825351514299</v>
      </c>
    </row>
    <row r="451" spans="1:2" x14ac:dyDescent="0.25">
      <c r="A451" s="1" t="s">
        <v>8</v>
      </c>
      <c r="B451" s="1">
        <v>0.82510420985448996</v>
      </c>
    </row>
    <row r="452" spans="1:2" x14ac:dyDescent="0.25">
      <c r="A452" s="1" t="s">
        <v>10</v>
      </c>
      <c r="B452" s="1">
        <v>0.98282387125418902</v>
      </c>
    </row>
    <row r="453" spans="1:2" x14ac:dyDescent="0.25">
      <c r="A453" s="1" t="s">
        <v>12</v>
      </c>
      <c r="B453" s="1">
        <v>0.63186216658365701</v>
      </c>
    </row>
    <row r="454" spans="1:2" x14ac:dyDescent="0.25">
      <c r="A454" s="1" t="s">
        <v>14</v>
      </c>
      <c r="B454" s="1">
        <v>0.56919896482134003</v>
      </c>
    </row>
    <row r="455" spans="1:2" x14ac:dyDescent="0.25">
      <c r="A455" s="1" t="s">
        <v>16</v>
      </c>
      <c r="B455" s="1">
        <v>4.6454131419992398E-2</v>
      </c>
    </row>
    <row r="456" spans="1:2" x14ac:dyDescent="0.25">
      <c r="A456" s="1" t="s">
        <v>17</v>
      </c>
      <c r="B456" s="1">
        <v>0.248309801195751</v>
      </c>
    </row>
    <row r="457" spans="1:2" x14ac:dyDescent="0.25">
      <c r="A457" s="1" t="s">
        <v>19</v>
      </c>
      <c r="B457" s="1">
        <v>0.674358041189421</v>
      </c>
    </row>
    <row r="458" spans="1:2" x14ac:dyDescent="0.25">
      <c r="A458" s="1" t="s">
        <v>21</v>
      </c>
      <c r="B458" s="1">
        <v>0.54235721590362196</v>
      </c>
    </row>
    <row r="459" spans="1:2" x14ac:dyDescent="0.25">
      <c r="A459" s="1" t="s">
        <v>23</v>
      </c>
      <c r="B459" s="1">
        <v>0.97660091480816402</v>
      </c>
    </row>
    <row r="460" spans="1:2" x14ac:dyDescent="0.25">
      <c r="A460" s="1" t="s">
        <v>25</v>
      </c>
      <c r="B460" s="1">
        <v>0.21584288634186599</v>
      </c>
    </row>
    <row r="461" spans="1:2" x14ac:dyDescent="0.25">
      <c r="A461" s="1" t="s">
        <v>85</v>
      </c>
      <c r="B461" s="1" t="s">
        <v>126</v>
      </c>
    </row>
    <row r="462" spans="1:2" x14ac:dyDescent="0.25">
      <c r="A462" s="1" t="s">
        <v>86</v>
      </c>
      <c r="B462" s="1" t="s">
        <v>97</v>
      </c>
    </row>
    <row r="463" spans="1:2" x14ac:dyDescent="0.25">
      <c r="A463" s="1" t="s">
        <v>27</v>
      </c>
      <c r="B463" s="1">
        <v>0.56015843366152596</v>
      </c>
    </row>
    <row r="464" spans="1:2" x14ac:dyDescent="0.25">
      <c r="A464" s="1" t="s">
        <v>28</v>
      </c>
      <c r="B464" s="1">
        <v>0.55294769225429496</v>
      </c>
    </row>
    <row r="465" spans="1:2" x14ac:dyDescent="0.25">
      <c r="A465" s="1" t="s">
        <v>29</v>
      </c>
      <c r="B465" s="1">
        <v>0.82304864575687597</v>
      </c>
    </row>
    <row r="466" spans="1:2" x14ac:dyDescent="0.25">
      <c r="A466" s="1" t="s">
        <v>31</v>
      </c>
      <c r="B466" s="1">
        <v>0.52527844181028904</v>
      </c>
    </row>
    <row r="467" spans="1:2" x14ac:dyDescent="0.25">
      <c r="A467" s="1" t="s">
        <v>33</v>
      </c>
      <c r="B467" s="1">
        <v>2.46995899902029E-2</v>
      </c>
    </row>
    <row r="468" spans="1:2" x14ac:dyDescent="0.25">
      <c r="A468" s="1" t="s">
        <v>34</v>
      </c>
      <c r="B468" s="1">
        <v>0.82319312820369195</v>
      </c>
    </row>
    <row r="469" spans="1:2" x14ac:dyDescent="0.25">
      <c r="A469" s="1" t="s">
        <v>35</v>
      </c>
      <c r="B469" s="1">
        <v>0.93948030174929598</v>
      </c>
    </row>
    <row r="470" spans="1:2" x14ac:dyDescent="0.25">
      <c r="A470" s="1" t="s">
        <v>36</v>
      </c>
      <c r="B470" s="1">
        <v>0.58929681123222599</v>
      </c>
    </row>
    <row r="471" spans="1:2" x14ac:dyDescent="0.25">
      <c r="A471" s="1" t="s">
        <v>37</v>
      </c>
      <c r="B471" s="1">
        <v>0.1</v>
      </c>
    </row>
    <row r="472" spans="1:2" x14ac:dyDescent="0.25">
      <c r="A472" s="1" t="s">
        <v>39</v>
      </c>
      <c r="B472" s="1">
        <v>9.8740792675069106E-2</v>
      </c>
    </row>
    <row r="473" spans="1:2" x14ac:dyDescent="0.25">
      <c r="A473" s="1" t="s">
        <v>41</v>
      </c>
      <c r="B473" s="1">
        <v>2.7694400839278498E-2</v>
      </c>
    </row>
    <row r="474" spans="1:2" x14ac:dyDescent="0.25">
      <c r="A474" s="1" t="s">
        <v>43</v>
      </c>
      <c r="B474" s="1">
        <v>0.63454000833984303</v>
      </c>
    </row>
    <row r="475" spans="1:2" x14ac:dyDescent="0.25">
      <c r="A475" s="1" t="s">
        <v>45</v>
      </c>
      <c r="B475" s="1">
        <v>10</v>
      </c>
    </row>
    <row r="476" spans="1:2" x14ac:dyDescent="0.25">
      <c r="A476" s="1" t="s">
        <v>47</v>
      </c>
      <c r="B476" s="1">
        <v>2</v>
      </c>
    </row>
    <row r="477" spans="1:2" x14ac:dyDescent="0.25">
      <c r="A477" s="1" t="s">
        <v>49</v>
      </c>
      <c r="B477" s="1" t="s">
        <v>50</v>
      </c>
    </row>
    <row r="478" spans="1:2" x14ac:dyDescent="0.25">
      <c r="A478" s="1" t="s">
        <v>51</v>
      </c>
      <c r="B478" s="1" t="s">
        <v>52</v>
      </c>
    </row>
    <row r="479" spans="1:2" x14ac:dyDescent="0.25">
      <c r="A479" s="1" t="s">
        <v>53</v>
      </c>
      <c r="B479" s="1">
        <v>0.20836928961193199</v>
      </c>
    </row>
    <row r="480" spans="1:2" x14ac:dyDescent="0.25">
      <c r="A480" s="1" t="s">
        <v>66</v>
      </c>
      <c r="B480" s="1">
        <v>3</v>
      </c>
    </row>
    <row r="481" spans="1:2" x14ac:dyDescent="0.25">
      <c r="A481" s="1" t="s">
        <v>87</v>
      </c>
      <c r="B481" s="1" t="s">
        <v>97</v>
      </c>
    </row>
    <row r="482" spans="1:2" x14ac:dyDescent="0.25">
      <c r="A482" s="1" t="s">
        <v>88</v>
      </c>
      <c r="B482" s="1" t="s">
        <v>127</v>
      </c>
    </row>
    <row r="483" spans="1:2" x14ac:dyDescent="0.25">
      <c r="A483" s="1" t="s">
        <v>89</v>
      </c>
      <c r="B483" s="1">
        <v>11</v>
      </c>
    </row>
    <row r="484" spans="1:2" x14ac:dyDescent="0.25">
      <c r="A484" s="1" t="s">
        <v>90</v>
      </c>
      <c r="B484" s="1">
        <v>9</v>
      </c>
    </row>
    <row r="485" spans="1:2" x14ac:dyDescent="0.25">
      <c r="A485" s="1" t="s">
        <v>91</v>
      </c>
      <c r="B485" s="1" t="s">
        <v>68</v>
      </c>
    </row>
    <row r="486" spans="1:2" x14ac:dyDescent="0.25">
      <c r="A486" s="1" t="s">
        <v>92</v>
      </c>
      <c r="B486" s="1" t="s">
        <v>68</v>
      </c>
    </row>
    <row r="487" spans="1:2" x14ac:dyDescent="0.25">
      <c r="A487" s="1" t="s">
        <v>93</v>
      </c>
      <c r="B487" s="1" t="s">
        <v>68</v>
      </c>
    </row>
    <row r="488" spans="1:2" x14ac:dyDescent="0.25">
      <c r="A488" s="1" t="s">
        <v>94</v>
      </c>
      <c r="B488" s="1" t="s">
        <v>68</v>
      </c>
    </row>
    <row r="489" spans="1:2" x14ac:dyDescent="0.25">
      <c r="A489" s="1" t="s">
        <v>69</v>
      </c>
      <c r="B489" s="1" t="s">
        <v>67</v>
      </c>
    </row>
    <row r="490" spans="1:2" x14ac:dyDescent="0.25">
      <c r="A490" s="1" t="s">
        <v>70</v>
      </c>
      <c r="B490" s="1" t="s">
        <v>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EC59-EBEB-4CD4-B4CA-0E2610EE44E6}">
  <dimension ref="A1:I49"/>
  <sheetViews>
    <sheetView tabSelected="1" workbookViewId="0">
      <selection activeCell="K25" sqref="K25"/>
    </sheetView>
  </sheetViews>
  <sheetFormatPr defaultRowHeight="15" x14ac:dyDescent="0.25"/>
  <cols>
    <col min="1" max="1" width="17" bestFit="1" customWidth="1"/>
    <col min="2" max="2" width="20.7109375" style="9" bestFit="1" customWidth="1"/>
    <col min="3" max="3" width="14" style="9" bestFit="1" customWidth="1"/>
    <col min="4" max="4" width="16.42578125" style="9" bestFit="1" customWidth="1"/>
    <col min="5" max="5" width="12.7109375" style="9" bestFit="1" customWidth="1"/>
    <col min="6" max="6" width="21.140625" style="9" bestFit="1" customWidth="1"/>
    <col min="7" max="7" width="12.7109375" bestFit="1" customWidth="1"/>
    <col min="8" max="8" width="12" bestFit="1" customWidth="1"/>
    <col min="9" max="9" width="13.140625" bestFit="1" customWidth="1"/>
    <col min="11" max="11" width="17" bestFit="1" customWidth="1"/>
  </cols>
  <sheetData>
    <row r="1" spans="1:9" x14ac:dyDescent="0.25">
      <c r="A1" s="10" t="s">
        <v>129</v>
      </c>
      <c r="B1" s="19" t="s">
        <v>128</v>
      </c>
      <c r="C1" s="19" t="s">
        <v>99</v>
      </c>
      <c r="D1" s="9" t="s">
        <v>102</v>
      </c>
      <c r="E1" s="9" t="s">
        <v>105</v>
      </c>
      <c r="F1" s="9" t="s">
        <v>108</v>
      </c>
      <c r="G1" t="s">
        <v>111</v>
      </c>
      <c r="H1" t="s">
        <v>114</v>
      </c>
      <c r="I1" t="s">
        <v>117</v>
      </c>
    </row>
    <row r="2" spans="1:9" x14ac:dyDescent="0.25">
      <c r="A2" s="6" t="s">
        <v>2</v>
      </c>
      <c r="B2" s="9">
        <v>1</v>
      </c>
      <c r="C2" s="9">
        <v>1</v>
      </c>
      <c r="D2" s="9">
        <v>1</v>
      </c>
      <c r="E2" s="9">
        <v>1</v>
      </c>
      <c r="F2" s="9">
        <v>1</v>
      </c>
      <c r="G2">
        <v>1</v>
      </c>
      <c r="H2">
        <v>1</v>
      </c>
      <c r="I2">
        <v>1</v>
      </c>
    </row>
    <row r="3" spans="1:9" x14ac:dyDescent="0.25">
      <c r="A3" s="4" t="s">
        <v>4</v>
      </c>
      <c r="B3" s="9">
        <v>0.63401260330220899</v>
      </c>
      <c r="C3" s="9">
        <v>6.7686503197189996E-2</v>
      </c>
      <c r="D3" s="9">
        <v>0.600882010395971</v>
      </c>
      <c r="E3" s="9">
        <v>0.199638769090563</v>
      </c>
      <c r="F3" s="9">
        <v>0.85933695643142405</v>
      </c>
      <c r="G3">
        <v>0.108113050875716</v>
      </c>
      <c r="H3">
        <v>0.57227995564786605</v>
      </c>
      <c r="I3">
        <v>0.16040241256895399</v>
      </c>
    </row>
    <row r="4" spans="1:9" x14ac:dyDescent="0.25">
      <c r="A4" s="5" t="s">
        <v>6</v>
      </c>
      <c r="B4" s="9">
        <v>0.69716266072343303</v>
      </c>
      <c r="C4" s="9">
        <v>0.42166823580976898</v>
      </c>
      <c r="D4" s="9">
        <v>0.34027504040230899</v>
      </c>
      <c r="E4" s="9">
        <v>0.43339839283314402</v>
      </c>
      <c r="F4" s="9">
        <v>0.26377525357029202</v>
      </c>
      <c r="G4">
        <v>0.137294072361241</v>
      </c>
      <c r="H4">
        <v>0.63795344331132597</v>
      </c>
      <c r="I4">
        <v>0.560766950561009</v>
      </c>
    </row>
    <row r="5" spans="1:9" x14ac:dyDescent="0.25">
      <c r="A5" s="6" t="s">
        <v>8</v>
      </c>
      <c r="B5" s="9">
        <v>0.84665758876028696</v>
      </c>
      <c r="C5" s="9">
        <v>0.23132682008332001</v>
      </c>
      <c r="D5" s="9">
        <v>0.80174332755476296</v>
      </c>
      <c r="E5" s="9">
        <v>0.46743995791985099</v>
      </c>
      <c r="F5" s="9">
        <v>0.82438869556190197</v>
      </c>
      <c r="G5">
        <v>0.57090187267048798</v>
      </c>
      <c r="H5">
        <v>0.14839611821937301</v>
      </c>
      <c r="I5">
        <v>0.511858663210915</v>
      </c>
    </row>
    <row r="6" spans="1:9" x14ac:dyDescent="0.25">
      <c r="A6" s="3" t="s">
        <v>10</v>
      </c>
      <c r="B6" s="9">
        <v>0.20232833598740299</v>
      </c>
      <c r="C6" s="9">
        <v>0.72374744063220198</v>
      </c>
      <c r="D6" s="9">
        <v>3.3926687774774998E-2</v>
      </c>
      <c r="E6" s="9">
        <v>0.92272921608741398</v>
      </c>
      <c r="F6" s="9">
        <v>0.37866634078659001</v>
      </c>
      <c r="G6">
        <v>0.18970818017244201</v>
      </c>
      <c r="H6">
        <v>0.92194977618392204</v>
      </c>
      <c r="I6">
        <v>0.18675203798686901</v>
      </c>
    </row>
    <row r="7" spans="1:9" x14ac:dyDescent="0.25">
      <c r="A7" s="4" t="s">
        <v>12</v>
      </c>
      <c r="B7" s="9">
        <v>0.50840185927651405</v>
      </c>
      <c r="C7" s="9">
        <v>0.52195540984663402</v>
      </c>
      <c r="D7" s="9">
        <v>0.53509190209080704</v>
      </c>
      <c r="E7" s="9">
        <v>0.97975577462767405</v>
      </c>
      <c r="F7" s="9">
        <v>0.88527456409606597</v>
      </c>
      <c r="G7">
        <v>0.397163635307616</v>
      </c>
      <c r="H7">
        <v>0.78740992576377</v>
      </c>
      <c r="I7">
        <v>5.5161058611512499E-2</v>
      </c>
    </row>
    <row r="8" spans="1:9" x14ac:dyDescent="0.25">
      <c r="A8" s="2" t="s">
        <v>14</v>
      </c>
      <c r="B8" s="9">
        <v>0.48403188470015002</v>
      </c>
      <c r="C8" s="9">
        <v>0.74212854451469701</v>
      </c>
      <c r="D8" s="9">
        <v>0.95233124247470802</v>
      </c>
      <c r="E8" s="9">
        <v>0.31729740185337402</v>
      </c>
      <c r="F8" s="9">
        <v>0.62835076701147397</v>
      </c>
      <c r="G8">
        <v>0.92802407098135598</v>
      </c>
      <c r="H8">
        <v>0.19416606688742399</v>
      </c>
      <c r="I8">
        <v>0.45108555403818301</v>
      </c>
    </row>
    <row r="9" spans="1:9" x14ac:dyDescent="0.25">
      <c r="A9" s="4" t="s">
        <v>16</v>
      </c>
      <c r="B9" s="9">
        <v>0.81000003544742005</v>
      </c>
      <c r="C9" s="9">
        <v>0.14506492364370499</v>
      </c>
      <c r="D9" s="9">
        <v>0.52972032351396503</v>
      </c>
      <c r="E9" s="9">
        <v>0.43551181664413102</v>
      </c>
      <c r="F9" s="9">
        <v>0.148663572790774</v>
      </c>
      <c r="G9">
        <v>0.92738466821710197</v>
      </c>
      <c r="H9">
        <v>0.21221404187019899</v>
      </c>
      <c r="I9">
        <v>3.8630288241365301E-2</v>
      </c>
    </row>
    <row r="10" spans="1:9" x14ac:dyDescent="0.25">
      <c r="A10" s="4" t="s">
        <v>17</v>
      </c>
      <c r="B10" s="9">
        <v>0.87691088627556302</v>
      </c>
      <c r="C10" s="9">
        <v>0.90054098060805499</v>
      </c>
      <c r="D10" s="9">
        <v>0.30940595284702299</v>
      </c>
      <c r="E10" s="9">
        <v>0.37552499284874202</v>
      </c>
      <c r="F10" s="9">
        <v>0.35947651819389398</v>
      </c>
      <c r="G10">
        <v>0.79092922934707099</v>
      </c>
      <c r="H10">
        <v>0.793126726890925</v>
      </c>
      <c r="I10">
        <v>0.57508201374040302</v>
      </c>
    </row>
    <row r="11" spans="1:9" x14ac:dyDescent="0.25">
      <c r="A11" s="4" t="s">
        <v>19</v>
      </c>
      <c r="B11" s="9">
        <v>0.66434094037289204</v>
      </c>
      <c r="C11" s="9">
        <v>0.94966453767232095</v>
      </c>
      <c r="D11" s="9">
        <v>0.22867738654504499</v>
      </c>
      <c r="E11" s="9">
        <v>0.70568083660309</v>
      </c>
      <c r="F11" s="9">
        <v>0.39731585877136499</v>
      </c>
      <c r="G11">
        <v>0.51811060130786302</v>
      </c>
      <c r="H11">
        <v>0.79726648227669605</v>
      </c>
      <c r="I11">
        <v>0.47124443866305799</v>
      </c>
    </row>
    <row r="12" spans="1:9" x14ac:dyDescent="0.25">
      <c r="A12" s="2" t="s">
        <v>21</v>
      </c>
      <c r="B12" s="9">
        <v>0.147144470336279</v>
      </c>
      <c r="C12" s="9">
        <v>0.36746206741153598</v>
      </c>
      <c r="D12" s="9">
        <v>0.213886969285986</v>
      </c>
      <c r="E12" s="9">
        <v>2.1418407342494099E-2</v>
      </c>
      <c r="F12" s="9">
        <v>0.22610444169249799</v>
      </c>
      <c r="G12">
        <v>0.26576029316919803</v>
      </c>
      <c r="H12">
        <v>0.66522224658894002</v>
      </c>
      <c r="I12">
        <v>0.97174541926434899</v>
      </c>
    </row>
    <row r="13" spans="1:9" x14ac:dyDescent="0.25">
      <c r="A13" s="2" t="s">
        <v>23</v>
      </c>
      <c r="B13" s="9">
        <v>0.36400745434031501</v>
      </c>
      <c r="C13" s="9">
        <v>0.37439259559971899</v>
      </c>
      <c r="D13" s="9">
        <v>0.40359075529664601</v>
      </c>
      <c r="E13" s="9">
        <v>0.60250222618187099</v>
      </c>
      <c r="F13" s="9">
        <v>0.21740660700373701</v>
      </c>
      <c r="G13">
        <v>0.85101398458817601</v>
      </c>
      <c r="H13">
        <v>0.98452381564806402</v>
      </c>
      <c r="I13">
        <v>0.85637516123905799</v>
      </c>
    </row>
    <row r="14" spans="1:9" x14ac:dyDescent="0.25">
      <c r="A14" s="2" t="s">
        <v>25</v>
      </c>
      <c r="B14" s="9">
        <v>0.83446359045297103</v>
      </c>
      <c r="C14" s="9">
        <v>7.3576800964582897E-2</v>
      </c>
      <c r="D14" s="9">
        <v>0.84165802780796095</v>
      </c>
      <c r="E14" s="9">
        <v>0.416362956896279</v>
      </c>
      <c r="F14" s="9">
        <v>0.211811617608757</v>
      </c>
      <c r="G14">
        <v>0.23470545204193</v>
      </c>
      <c r="H14">
        <v>0.99960901697903604</v>
      </c>
      <c r="I14">
        <v>0.99872211735990601</v>
      </c>
    </row>
    <row r="15" spans="1:9" x14ac:dyDescent="0.25">
      <c r="A15" s="6" t="s">
        <v>27</v>
      </c>
      <c r="B15" s="9">
        <v>0.67569562260362703</v>
      </c>
      <c r="C15" s="9">
        <v>0.28515295906905502</v>
      </c>
      <c r="D15" s="9">
        <v>0.39936724554660402</v>
      </c>
      <c r="E15" s="9">
        <v>0.417668581462879</v>
      </c>
      <c r="F15" s="9">
        <v>0.379059795929995</v>
      </c>
      <c r="G15">
        <v>0.69125172556877801</v>
      </c>
      <c r="H15">
        <v>0.25919018776567698</v>
      </c>
      <c r="I15">
        <v>0.88982226880104098</v>
      </c>
    </row>
    <row r="16" spans="1:9" x14ac:dyDescent="0.25">
      <c r="A16" s="3" t="s">
        <v>28</v>
      </c>
      <c r="B16" s="9">
        <v>0.81562096493776404</v>
      </c>
      <c r="C16" s="9">
        <v>0.88858960217481597</v>
      </c>
      <c r="D16" s="9">
        <v>0.331124416628506</v>
      </c>
      <c r="E16" s="9">
        <v>0.12170639532861099</v>
      </c>
      <c r="F16" s="9">
        <v>0.85777871706034503</v>
      </c>
      <c r="G16">
        <v>0.27112707574679801</v>
      </c>
      <c r="H16">
        <v>0.48738086056681201</v>
      </c>
      <c r="I16">
        <v>0.44220218334182598</v>
      </c>
    </row>
    <row r="17" spans="1:9" x14ac:dyDescent="0.25">
      <c r="A17" s="2" t="s">
        <v>29</v>
      </c>
      <c r="B17" s="9">
        <v>0.132813042245704</v>
      </c>
      <c r="C17" s="9">
        <v>0.93920509483386705</v>
      </c>
      <c r="D17" s="9">
        <v>0.42768648721143498</v>
      </c>
      <c r="E17" s="9">
        <v>0.24133909046372201</v>
      </c>
      <c r="F17" s="9">
        <v>0.27523396191668997</v>
      </c>
      <c r="G17">
        <v>0.22041212484294601</v>
      </c>
      <c r="H17">
        <v>2.7415488538131399E-2</v>
      </c>
      <c r="I17">
        <v>0.31459544430073899</v>
      </c>
    </row>
    <row r="18" spans="1:9" x14ac:dyDescent="0.25">
      <c r="A18" s="3" t="s">
        <v>31</v>
      </c>
      <c r="B18" s="9">
        <v>0.78381170873911299</v>
      </c>
      <c r="C18" s="9">
        <v>0.809613297460406</v>
      </c>
      <c r="D18" s="9">
        <v>0.46734239709636599</v>
      </c>
      <c r="E18" s="9">
        <v>0.45797473477876999</v>
      </c>
      <c r="F18" s="9">
        <v>0.70219326421927297</v>
      </c>
      <c r="G18">
        <v>0.20634451562892001</v>
      </c>
      <c r="H18">
        <v>0.87274185552872696</v>
      </c>
      <c r="I18">
        <v>0.629383563947572</v>
      </c>
    </row>
    <row r="19" spans="1:9" x14ac:dyDescent="0.25">
      <c r="A19" s="3" t="s">
        <v>33</v>
      </c>
      <c r="B19" s="9">
        <v>0.75082542316144196</v>
      </c>
      <c r="C19" s="9">
        <v>0.406830024389017</v>
      </c>
      <c r="D19" s="9">
        <v>0.77342304424624497</v>
      </c>
      <c r="E19" s="9">
        <v>0.79511293895375601</v>
      </c>
      <c r="F19" s="9">
        <v>0.73155951946803199</v>
      </c>
      <c r="G19">
        <v>0.36337630972764101</v>
      </c>
      <c r="H19">
        <v>0.65747035088539296</v>
      </c>
      <c r="I19">
        <v>0.635536323162463</v>
      </c>
    </row>
    <row r="20" spans="1:9" x14ac:dyDescent="0.25">
      <c r="A20" s="7" t="s">
        <v>34</v>
      </c>
      <c r="B20" s="9">
        <v>0.26917389407446501</v>
      </c>
      <c r="C20" s="9">
        <v>0.66022544351541901</v>
      </c>
      <c r="D20" s="9">
        <v>8.5318639683629405E-2</v>
      </c>
      <c r="E20" s="9">
        <v>0.55442861194686099</v>
      </c>
      <c r="F20" s="9">
        <v>0.80092596888499701</v>
      </c>
      <c r="G20">
        <v>3.93848592213921E-2</v>
      </c>
      <c r="H20">
        <v>0.98449735242728798</v>
      </c>
      <c r="I20">
        <v>9.0524790043353606E-2</v>
      </c>
    </row>
    <row r="21" spans="1:9" x14ac:dyDescent="0.25">
      <c r="A21" s="6" t="s">
        <v>35</v>
      </c>
      <c r="B21" s="9">
        <v>0.78952249058709101</v>
      </c>
      <c r="C21" s="9">
        <v>0.57233954464301395</v>
      </c>
      <c r="D21" s="9">
        <v>0.71448918034710995</v>
      </c>
      <c r="E21" s="9">
        <v>0.22425987139393</v>
      </c>
      <c r="F21" s="9">
        <v>0.14189409772304301</v>
      </c>
      <c r="G21">
        <v>0.35278306827352701</v>
      </c>
      <c r="H21">
        <v>0.39317416845195002</v>
      </c>
      <c r="I21">
        <v>1.9648383982249201E-3</v>
      </c>
    </row>
    <row r="22" spans="1:9" x14ac:dyDescent="0.25">
      <c r="A22" s="2" t="s">
        <v>36</v>
      </c>
      <c r="B22" s="9">
        <v>0.60655815439600302</v>
      </c>
      <c r="C22" s="9">
        <v>0.56316028650861705</v>
      </c>
      <c r="D22" s="9">
        <v>0.93035319081254797</v>
      </c>
      <c r="E22" s="9">
        <v>0.30102410878678199</v>
      </c>
      <c r="F22" s="9">
        <v>0.82082492752181302</v>
      </c>
      <c r="G22">
        <v>6.7086681708963397E-2</v>
      </c>
      <c r="H22">
        <v>0.78170992354000302</v>
      </c>
      <c r="I22">
        <v>0.29449613723074503</v>
      </c>
    </row>
    <row r="23" spans="1:9" x14ac:dyDescent="0.25">
      <c r="A23" s="2" t="s">
        <v>37</v>
      </c>
      <c r="B23" s="9">
        <v>0.1</v>
      </c>
      <c r="C23" s="9">
        <v>0.1</v>
      </c>
      <c r="D23" s="9">
        <v>0.1</v>
      </c>
      <c r="E23" s="9">
        <v>0.1</v>
      </c>
      <c r="F23" s="9">
        <v>0.1</v>
      </c>
      <c r="G23">
        <v>0.1</v>
      </c>
      <c r="H23">
        <v>0.1</v>
      </c>
      <c r="I23">
        <v>0.1</v>
      </c>
    </row>
    <row r="24" spans="1:9" x14ac:dyDescent="0.25">
      <c r="A24" s="3" t="s">
        <v>39</v>
      </c>
      <c r="B24" s="9">
        <v>0.43036030742741599</v>
      </c>
      <c r="C24" s="9">
        <v>0.50892654220645095</v>
      </c>
      <c r="D24" s="9">
        <v>0.69632606320823598</v>
      </c>
      <c r="E24" s="9">
        <v>0.80780870126752502</v>
      </c>
      <c r="F24" s="9">
        <v>0.82461817810702798</v>
      </c>
      <c r="G24">
        <v>0.70425616360637899</v>
      </c>
      <c r="H24">
        <v>0.164089023263672</v>
      </c>
      <c r="I24">
        <v>0.60615029125406195</v>
      </c>
    </row>
    <row r="25" spans="1:9" x14ac:dyDescent="0.25">
      <c r="A25" s="6" t="s">
        <v>41</v>
      </c>
      <c r="B25" s="9">
        <v>3.4984520667049802E-2</v>
      </c>
      <c r="C25" s="9">
        <v>0.77018441228156398</v>
      </c>
      <c r="D25" s="9">
        <v>0.658725198573758</v>
      </c>
      <c r="E25" s="9">
        <v>0.45198263236721697</v>
      </c>
      <c r="F25" s="9">
        <v>0.216792994249144</v>
      </c>
      <c r="G25">
        <v>0.36453863601525399</v>
      </c>
      <c r="H25">
        <v>0.16815257721709401</v>
      </c>
      <c r="I25">
        <v>0.92364097350296404</v>
      </c>
    </row>
    <row r="26" spans="1:9" x14ac:dyDescent="0.25">
      <c r="A26" s="5" t="s">
        <v>43</v>
      </c>
      <c r="B26" s="9">
        <v>0.91133123585412901</v>
      </c>
      <c r="C26" s="9">
        <v>0.35573954752551101</v>
      </c>
      <c r="D26" s="9">
        <v>0.93712272987686096</v>
      </c>
      <c r="E26" s="9">
        <v>0.33017119264190697</v>
      </c>
      <c r="F26" s="9">
        <v>0.47284016997481798</v>
      </c>
      <c r="G26">
        <v>0.21968309640035799</v>
      </c>
      <c r="H26">
        <v>0.14320514486574601</v>
      </c>
      <c r="I26">
        <v>0.99641284262593399</v>
      </c>
    </row>
    <row r="27" spans="1:9" x14ac:dyDescent="0.25">
      <c r="A27" s="7" t="s">
        <v>45</v>
      </c>
      <c r="B27" s="9">
        <v>10</v>
      </c>
      <c r="C27" s="9">
        <v>10</v>
      </c>
      <c r="D27" s="9">
        <v>10</v>
      </c>
      <c r="E27" s="9">
        <v>10</v>
      </c>
      <c r="F27" s="9">
        <v>10</v>
      </c>
      <c r="G27">
        <v>10</v>
      </c>
      <c r="H27">
        <v>10</v>
      </c>
      <c r="I27">
        <v>10</v>
      </c>
    </row>
    <row r="28" spans="1:9" x14ac:dyDescent="0.25">
      <c r="A28" s="7" t="s">
        <v>47</v>
      </c>
      <c r="B28" s="9">
        <v>7</v>
      </c>
      <c r="C28" s="9">
        <v>8</v>
      </c>
      <c r="D28" s="9">
        <v>7</v>
      </c>
      <c r="E28" s="9">
        <v>5</v>
      </c>
      <c r="F28" s="9">
        <v>3</v>
      </c>
      <c r="G28">
        <v>2</v>
      </c>
      <c r="H28">
        <v>8</v>
      </c>
      <c r="I28">
        <v>5</v>
      </c>
    </row>
    <row r="29" spans="1:9" x14ac:dyDescent="0.25">
      <c r="A29" s="7" t="s">
        <v>49</v>
      </c>
      <c r="B29" s="9" t="s">
        <v>50</v>
      </c>
      <c r="C29" s="9" t="s">
        <v>50</v>
      </c>
      <c r="D29" s="9" t="s">
        <v>50</v>
      </c>
      <c r="E29" s="9" t="s">
        <v>50</v>
      </c>
      <c r="F29" s="9" t="s">
        <v>50</v>
      </c>
      <c r="G29" t="s">
        <v>50</v>
      </c>
      <c r="H29" t="s">
        <v>50</v>
      </c>
      <c r="I29" t="s">
        <v>50</v>
      </c>
    </row>
    <row r="30" spans="1:9" x14ac:dyDescent="0.25">
      <c r="A30" s="7" t="s">
        <v>51</v>
      </c>
      <c r="B30" s="9" t="s">
        <v>52</v>
      </c>
      <c r="C30" s="9" t="s">
        <v>50</v>
      </c>
      <c r="D30" s="9" t="s">
        <v>52</v>
      </c>
      <c r="E30" s="9" t="s">
        <v>52</v>
      </c>
      <c r="F30" s="9" t="s">
        <v>52</v>
      </c>
      <c r="G30" t="s">
        <v>50</v>
      </c>
      <c r="H30" t="s">
        <v>52</v>
      </c>
      <c r="I30" t="s">
        <v>52</v>
      </c>
    </row>
    <row r="31" spans="1:9" x14ac:dyDescent="0.25">
      <c r="A31" s="5" t="s">
        <v>53</v>
      </c>
      <c r="B31" s="9">
        <v>0.16785072074777199</v>
      </c>
      <c r="C31" s="9">
        <v>0.371185145749097</v>
      </c>
      <c r="D31" s="9">
        <v>0.47286536342534902</v>
      </c>
      <c r="E31" s="9">
        <v>0.340714634357489</v>
      </c>
      <c r="F31" s="9">
        <v>0.675646873431057</v>
      </c>
      <c r="G31">
        <v>0.323745357847183</v>
      </c>
      <c r="H31">
        <v>0.68386128098215904</v>
      </c>
      <c r="I31">
        <v>0.193594685105827</v>
      </c>
    </row>
    <row r="34" spans="1:9" x14ac:dyDescent="0.25">
      <c r="A34" s="17" t="s">
        <v>55</v>
      </c>
      <c r="B34" s="30">
        <f>(1-B23)^0.01*(1-B17)^0.05*(B22*B8)^0.35*(B13*B14)^0.075*B12^0.02</f>
        <v>0.56846405923946985</v>
      </c>
      <c r="C34" s="20">
        <f t="shared" ref="C34" si="0">(1-C23)^0.01*(1-C17)^0.05*(C22*C8)^0.35*(C13*C14)^0.075*C12^0.02</f>
        <v>0.47910869338002354</v>
      </c>
      <c r="D34" s="20">
        <f t="shared" ref="D34:H34" si="1">(1-D23)^0.01*(1-D17)^0.05*(D22*D8)^0.35*(D13*D14)^0.075*D12^0.02</f>
        <v>0.83264741267220288</v>
      </c>
      <c r="E34" s="20">
        <f t="shared" si="1"/>
        <v>0.36152770793624023</v>
      </c>
      <c r="F34" s="20">
        <f t="shared" ref="F34:G34" si="2">(1-F23)^0.01*(1-F17)^0.05*(F22*F8)^0.35*(F13*F14)^0.075*F12^0.02</f>
        <v>0.60081204065900917</v>
      </c>
      <c r="G34" s="20">
        <f t="shared" si="2"/>
        <v>0.32220213556939287</v>
      </c>
      <c r="H34" s="20">
        <f t="shared" ref="H34:I34" si="3">(1-H23)^0.01*(1-H17)^0.05*(H22*H8)^0.35*(H13*H14)^0.075*H12^0.02</f>
        <v>0.51086246278643055</v>
      </c>
      <c r="I34" s="20">
        <f t="shared" si="3"/>
        <v>0.47771344214837325</v>
      </c>
    </row>
    <row r="35" spans="1:9" x14ac:dyDescent="0.25">
      <c r="A35" s="22" t="s">
        <v>131</v>
      </c>
      <c r="B35" s="31">
        <v>2.8423202961973493</v>
      </c>
      <c r="C35" s="24">
        <v>2.3955434669001177</v>
      </c>
      <c r="D35" s="24">
        <v>4.1632370633610147</v>
      </c>
      <c r="E35" s="24">
        <v>1.8076385396812011</v>
      </c>
      <c r="F35" s="24">
        <v>3.0040602032950456</v>
      </c>
      <c r="G35" s="24">
        <v>1.6110106778469644</v>
      </c>
      <c r="H35" s="24">
        <v>2.5543123139321526</v>
      </c>
      <c r="I35" s="24">
        <v>2.3885672107418663</v>
      </c>
    </row>
    <row r="36" spans="1:9" x14ac:dyDescent="0.25">
      <c r="A36" s="18" t="s">
        <v>61</v>
      </c>
      <c r="B36" s="33">
        <f>FLOOR(B35,0.5)</f>
        <v>2.5</v>
      </c>
      <c r="C36" s="33">
        <f t="shared" ref="C36:I36" si="4">FLOOR(C35,0.5)</f>
        <v>2</v>
      </c>
      <c r="D36" s="33">
        <f t="shared" si="4"/>
        <v>4</v>
      </c>
      <c r="E36" s="33">
        <f t="shared" si="4"/>
        <v>1.5</v>
      </c>
      <c r="F36" s="33">
        <f t="shared" si="4"/>
        <v>3</v>
      </c>
      <c r="G36" s="33">
        <f t="shared" si="4"/>
        <v>1.5</v>
      </c>
      <c r="H36" s="33">
        <f t="shared" si="4"/>
        <v>2.5</v>
      </c>
      <c r="I36" s="33">
        <f t="shared" si="4"/>
        <v>2</v>
      </c>
    </row>
    <row r="37" spans="1:9" x14ac:dyDescent="0.25">
      <c r="A37" s="36" t="s">
        <v>56</v>
      </c>
      <c r="B37" s="20">
        <f>(B24^0.5)*(B18^0.4)*(B16^0.15)*(B19^0.1)*(B6^0.025)</f>
        <v>0.5389262962926411</v>
      </c>
      <c r="C37" s="20">
        <f t="shared" ref="C37" si="5">(C24^0.5)*(C18^0.4)*(C16^0.15)*(C19^0.1)*(C6^0.025)</f>
        <v>0.58394879080913031</v>
      </c>
      <c r="D37" s="20">
        <f t="shared" ref="D37:H37" si="6">(D24^0.5)*(D18^0.4)*(D16^0.15)*(D19^0.1)*(D6^0.025)</f>
        <v>0.46705102169656593</v>
      </c>
      <c r="E37" s="20">
        <f t="shared" si="6"/>
        <v>0.46768950046189905</v>
      </c>
      <c r="F37" s="20">
        <f t="shared" ref="F37:G37" si="7">(F24^0.5)*(F18^0.4)*(F16^0.15)*(F19^0.1)*(F6^0.025)</f>
        <v>0.72878057762652082</v>
      </c>
      <c r="G37" s="20">
        <f t="shared" si="7"/>
        <v>0.31817514185541573</v>
      </c>
      <c r="H37" s="20">
        <f t="shared" ref="H37:I37" si="8">(H24^0.5)*(H18^0.4)*(H16^0.15)*(H19^0.1)*(H6^0.025)</f>
        <v>0.32959427254535612</v>
      </c>
      <c r="I37" s="20">
        <f t="shared" si="8"/>
        <v>0.5245599410554237</v>
      </c>
    </row>
    <row r="38" spans="1:9" x14ac:dyDescent="0.25">
      <c r="A38" s="37" t="s">
        <v>131</v>
      </c>
      <c r="B38" s="24">
        <v>2.6946314814632055</v>
      </c>
      <c r="C38" s="24">
        <v>2.9197439540456518</v>
      </c>
      <c r="D38" s="24">
        <v>2.3352551084828295</v>
      </c>
      <c r="E38" s="24">
        <v>2.3384475023094953</v>
      </c>
      <c r="F38" s="24">
        <v>3.6439028881326041</v>
      </c>
      <c r="G38" s="24">
        <v>1.5908757092770787</v>
      </c>
      <c r="H38" s="24">
        <v>1.6479713627267807</v>
      </c>
      <c r="I38" s="24">
        <v>2.6227997052771186</v>
      </c>
    </row>
    <row r="39" spans="1:9" x14ac:dyDescent="0.25">
      <c r="A39" s="38" t="s">
        <v>61</v>
      </c>
      <c r="B39" s="21">
        <f>FLOOR(B38,0.5)</f>
        <v>2.5</v>
      </c>
      <c r="C39" s="32">
        <f t="shared" ref="B39:I39" si="9">FLOOR(C38,0.5)</f>
        <v>2.5</v>
      </c>
      <c r="D39" s="32">
        <f t="shared" si="9"/>
        <v>2</v>
      </c>
      <c r="E39" s="32">
        <f t="shared" si="9"/>
        <v>2</v>
      </c>
      <c r="F39" s="32">
        <f t="shared" si="9"/>
        <v>3.5</v>
      </c>
      <c r="G39" s="32">
        <f t="shared" si="9"/>
        <v>1.5</v>
      </c>
      <c r="H39" s="32">
        <f t="shared" si="9"/>
        <v>1.5</v>
      </c>
      <c r="I39" s="32">
        <f t="shared" si="9"/>
        <v>2.5</v>
      </c>
    </row>
    <row r="40" spans="1:9" x14ac:dyDescent="0.25">
      <c r="A40" s="39" t="s">
        <v>57</v>
      </c>
      <c r="B40" s="20">
        <f>B11^0.5*(B3*B7*B9*B10)^0.1</f>
        <v>0.70334768203290088</v>
      </c>
      <c r="C40" s="20">
        <f t="shared" ref="C40" si="10">C11^0.5*(C3*C7*C9*C10)^0.1</f>
        <v>0.56912183492154689</v>
      </c>
      <c r="D40" s="20">
        <f t="shared" ref="D40:H40" si="11">D11^0.5*(D3*D7*D9*D10)^0.1</f>
        <v>0.35627955256249949</v>
      </c>
      <c r="E40" s="20">
        <f t="shared" si="11"/>
        <v>0.59539380625325533</v>
      </c>
      <c r="F40" s="20">
        <f t="shared" ref="F40:G40" si="12">F11^0.5*(F3*F7*F9*F10)^0.1</f>
        <v>0.45759324722145656</v>
      </c>
      <c r="G40" s="20">
        <f t="shared" si="12"/>
        <v>0.50937280320709333</v>
      </c>
      <c r="H40" s="20">
        <f t="shared" ref="H40:I40" si="13">H11^0.5*(H3*H7*H9*H10)^0.1</f>
        <v>0.68991305874191244</v>
      </c>
      <c r="I40" s="20">
        <f t="shared" si="13"/>
        <v>0.29239722132399409</v>
      </c>
    </row>
    <row r="41" spans="1:9" x14ac:dyDescent="0.25">
      <c r="A41" s="40" t="s">
        <v>131</v>
      </c>
      <c r="B41" s="24">
        <v>3.5167384101645043</v>
      </c>
      <c r="C41" s="24">
        <v>2.8456091746077345</v>
      </c>
      <c r="D41" s="24">
        <v>1.7813977628124975</v>
      </c>
      <c r="E41" s="24">
        <v>2.9769690312662767</v>
      </c>
      <c r="F41" s="24">
        <v>2.287966236107283</v>
      </c>
      <c r="G41" s="24">
        <v>2.5468640160354665</v>
      </c>
      <c r="H41" s="24">
        <v>3.4495652937095622</v>
      </c>
      <c r="I41" s="24">
        <v>1.4619861066199704</v>
      </c>
    </row>
    <row r="42" spans="1:9" x14ac:dyDescent="0.25">
      <c r="A42" s="41" t="s">
        <v>61</v>
      </c>
      <c r="B42" s="21">
        <f t="shared" ref="B42:I42" si="14">FLOOR(B41,0.5)</f>
        <v>3.5</v>
      </c>
      <c r="C42" s="32">
        <f t="shared" si="14"/>
        <v>2.5</v>
      </c>
      <c r="D42" s="32">
        <f t="shared" si="14"/>
        <v>1.5</v>
      </c>
      <c r="E42" s="32">
        <f t="shared" si="14"/>
        <v>2.5</v>
      </c>
      <c r="F42" s="32">
        <f t="shared" si="14"/>
        <v>2</v>
      </c>
      <c r="G42" s="32">
        <f t="shared" si="14"/>
        <v>2.5</v>
      </c>
      <c r="H42" s="32">
        <f t="shared" si="14"/>
        <v>3</v>
      </c>
      <c r="I42" s="32">
        <f t="shared" si="14"/>
        <v>1</v>
      </c>
    </row>
    <row r="43" spans="1:9" x14ac:dyDescent="0.25">
      <c r="A43" s="42" t="s">
        <v>58</v>
      </c>
      <c r="B43" s="20">
        <f>(B15*B21)^0.2*(B25*B2*B5)^0.01</f>
        <v>0.85141041728955447</v>
      </c>
      <c r="C43" s="20">
        <f t="shared" ref="C43" si="15">(C15*C21)^0.2*(C25*C2*C5)^0.01</f>
        <v>0.68399753150882137</v>
      </c>
      <c r="D43" s="20">
        <f t="shared" ref="D43:H43" si="16">(D15*D21)^0.2*(D25*D2*D5)^0.01</f>
        <v>0.77321632759532255</v>
      </c>
      <c r="E43" s="20">
        <f t="shared" si="16"/>
        <v>0.61314776709142971</v>
      </c>
      <c r="F43" s="20">
        <f t="shared" ref="F43:G43" si="17">(F15*F21)^0.2*(F25*F2*F5)^0.01</f>
        <v>0.54784308437686635</v>
      </c>
      <c r="G43" s="20">
        <f t="shared" si="17"/>
        <v>0.74235534979836237</v>
      </c>
      <c r="H43" s="20">
        <f t="shared" ref="H43:I43" si="18">(H15*H21)^0.2*(H25*H2*H5)^0.01</f>
        <v>0.61039640529470418</v>
      </c>
      <c r="I43" s="20">
        <f t="shared" si="18"/>
        <v>0.27878702272888023</v>
      </c>
    </row>
    <row r="44" spans="1:9" x14ac:dyDescent="0.25">
      <c r="A44" s="43" t="s">
        <v>131</v>
      </c>
      <c r="B44" s="24">
        <v>4.2570520864477723</v>
      </c>
      <c r="C44" s="24">
        <v>3.4199876575441071</v>
      </c>
      <c r="D44" s="24">
        <v>3.8660816379766128</v>
      </c>
      <c r="E44" s="24">
        <v>3.0657388354571484</v>
      </c>
      <c r="F44" s="24">
        <v>2.7392154218843316</v>
      </c>
      <c r="G44" s="24">
        <v>3.7117767489918121</v>
      </c>
      <c r="H44" s="24">
        <v>3.0519820264735209</v>
      </c>
      <c r="I44" s="24">
        <v>1.3939351136444011</v>
      </c>
    </row>
    <row r="45" spans="1:9" x14ac:dyDescent="0.25">
      <c r="A45" s="44" t="s">
        <v>61</v>
      </c>
      <c r="B45" s="21">
        <f t="shared" ref="B45:I45" si="19">FLOOR(B44,0.5)</f>
        <v>4</v>
      </c>
      <c r="C45" s="32">
        <f t="shared" si="19"/>
        <v>3</v>
      </c>
      <c r="D45" s="32">
        <f t="shared" si="19"/>
        <v>3.5</v>
      </c>
      <c r="E45" s="32">
        <f t="shared" si="19"/>
        <v>3</v>
      </c>
      <c r="F45" s="32">
        <f t="shared" si="19"/>
        <v>2.5</v>
      </c>
      <c r="G45" s="32">
        <f t="shared" si="19"/>
        <v>3.5</v>
      </c>
      <c r="H45" s="32">
        <f t="shared" si="19"/>
        <v>3</v>
      </c>
      <c r="I45" s="32">
        <f t="shared" si="19"/>
        <v>1</v>
      </c>
    </row>
    <row r="46" spans="1:9" x14ac:dyDescent="0.25">
      <c r="A46" s="45" t="s">
        <v>132</v>
      </c>
      <c r="B46" s="46">
        <f>SUM(B36+B42+B45)</f>
        <v>10</v>
      </c>
      <c r="C46" s="46">
        <f t="shared" ref="C46:I46" si="20">SUM(C36+C42+C45)</f>
        <v>7.5</v>
      </c>
      <c r="D46" s="46">
        <f t="shared" si="20"/>
        <v>9</v>
      </c>
      <c r="E46" s="46">
        <f t="shared" si="20"/>
        <v>7</v>
      </c>
      <c r="F46" s="46">
        <f t="shared" si="20"/>
        <v>7.5</v>
      </c>
      <c r="G46" s="46">
        <f t="shared" si="20"/>
        <v>7.5</v>
      </c>
      <c r="H46" s="46">
        <f t="shared" si="20"/>
        <v>8.5</v>
      </c>
      <c r="I46" s="46">
        <f t="shared" si="20"/>
        <v>4</v>
      </c>
    </row>
    <row r="48" spans="1:9" x14ac:dyDescent="0.25">
      <c r="A48" s="5" t="s">
        <v>59</v>
      </c>
      <c r="B48" s="9">
        <f>0.5*((B26+B31)*COS((PI()*B49)/(5*B4)+3)-B26+B31)</f>
        <v>-0.76298221942368361</v>
      </c>
      <c r="C48" s="9">
        <f>0.5*((C26+C31)*COS((PI()*C49)/(5*C4)+3)-C26+C31)</f>
        <v>-0.35210219685592808</v>
      </c>
      <c r="D48" s="9">
        <f>0.5*((D26+D31)*COS((PI()*D49)/(5*D4)+3)-D26+D31)</f>
        <v>-0.93006749955833423</v>
      </c>
      <c r="E48" s="9">
        <f>0.5*((E26+E31)*COS((PI()*E49)/(5*E4)+3)-E26+E31)</f>
        <v>-0.32681424654470226</v>
      </c>
      <c r="F48" s="9">
        <f>0.5*((F26+F31)*COS((PI()*F49)/(5*F4)+3)-F26+F31)</f>
        <v>-0.46709342597920356</v>
      </c>
      <c r="G48" s="9">
        <f>0.5*((G26+G31)*COS((PI()*G49)/(5*G4)+3)-G26+G31)</f>
        <v>-0.21696391534870949</v>
      </c>
      <c r="H48" s="9">
        <f>0.5*((H26+H31)*COS((PI()*H49)/(5*H4)+3)-H26+H31)</f>
        <v>-0.13906670983158081</v>
      </c>
      <c r="I48" s="9">
        <f>0.5*((I26+I31)*COS((PI()*I49)/(5*I4)+3)-I26+I31)</f>
        <v>-0.99045834043629843</v>
      </c>
    </row>
    <row r="49" spans="1:2" x14ac:dyDescent="0.25">
      <c r="A49" t="s">
        <v>65</v>
      </c>
      <c r="B49" s="9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C28A-3EA6-4975-8350-2D5231971300}">
  <dimension ref="A1:F49"/>
  <sheetViews>
    <sheetView workbookViewId="0">
      <selection activeCell="A48" sqref="A48:D49"/>
    </sheetView>
  </sheetViews>
  <sheetFormatPr defaultRowHeight="15" x14ac:dyDescent="0.25"/>
  <cols>
    <col min="1" max="1" width="17" bestFit="1" customWidth="1"/>
    <col min="2" max="2" width="12.7109375" style="9" bestFit="1" customWidth="1"/>
    <col min="3" max="3" width="17.28515625" style="9" bestFit="1" customWidth="1"/>
    <col min="4" max="4" width="16.5703125" style="9" bestFit="1" customWidth="1"/>
    <col min="5" max="5" width="12.7109375" style="9" bestFit="1" customWidth="1"/>
    <col min="6" max="6" width="21.140625" style="9" bestFit="1" customWidth="1"/>
    <col min="7" max="7" width="17" bestFit="1" customWidth="1"/>
    <col min="8" max="8" width="12" bestFit="1" customWidth="1"/>
    <col min="9" max="9" width="13.140625" bestFit="1" customWidth="1"/>
    <col min="11" max="11" width="17" bestFit="1" customWidth="1"/>
  </cols>
  <sheetData>
    <row r="1" spans="1:4" x14ac:dyDescent="0.25">
      <c r="A1" s="10" t="s">
        <v>129</v>
      </c>
      <c r="B1" s="19" t="s">
        <v>130</v>
      </c>
      <c r="C1" s="19" t="s">
        <v>123</v>
      </c>
      <c r="D1" s="19" t="s">
        <v>126</v>
      </c>
    </row>
    <row r="2" spans="1:4" x14ac:dyDescent="0.25">
      <c r="A2" s="6" t="s">
        <v>2</v>
      </c>
      <c r="B2" s="9">
        <v>1</v>
      </c>
      <c r="C2" s="9">
        <v>1</v>
      </c>
      <c r="D2" s="9">
        <v>1</v>
      </c>
    </row>
    <row r="3" spans="1:4" x14ac:dyDescent="0.25">
      <c r="A3" s="4" t="s">
        <v>4</v>
      </c>
      <c r="B3" s="9">
        <v>0.57946037678558304</v>
      </c>
      <c r="C3" s="9">
        <v>0.66868154411544001</v>
      </c>
      <c r="D3" s="9">
        <v>0.84713223404092297</v>
      </c>
    </row>
    <row r="4" spans="1:4" x14ac:dyDescent="0.25">
      <c r="A4" s="5" t="s">
        <v>6</v>
      </c>
      <c r="B4" s="9">
        <v>0.984811799593038</v>
      </c>
      <c r="C4" s="9">
        <v>0.27691901421977599</v>
      </c>
      <c r="D4" s="9">
        <v>0.21150825351514299</v>
      </c>
    </row>
    <row r="5" spans="1:4" x14ac:dyDescent="0.25">
      <c r="A5" s="6" t="s">
        <v>8</v>
      </c>
      <c r="B5" s="9">
        <v>0.55781772320961798</v>
      </c>
      <c r="C5" s="9">
        <v>0.71762422239336898</v>
      </c>
      <c r="D5" s="9">
        <v>0.82510420985448996</v>
      </c>
    </row>
    <row r="6" spans="1:4" x14ac:dyDescent="0.25">
      <c r="A6" s="3" t="s">
        <v>10</v>
      </c>
      <c r="B6" s="9">
        <v>0.72108520355447703</v>
      </c>
      <c r="C6" s="9">
        <v>0.29928443967248602</v>
      </c>
      <c r="D6" s="9">
        <v>0.98282387125418902</v>
      </c>
    </row>
    <row r="7" spans="1:4" x14ac:dyDescent="0.25">
      <c r="A7" s="4" t="s">
        <v>12</v>
      </c>
      <c r="B7" s="9">
        <v>1.8794362852077199E-2</v>
      </c>
      <c r="C7" s="9">
        <v>0.45352436490307901</v>
      </c>
      <c r="D7" s="9">
        <v>0.63186216658365701</v>
      </c>
    </row>
    <row r="8" spans="1:4" x14ac:dyDescent="0.25">
      <c r="A8" s="2" t="s">
        <v>14</v>
      </c>
      <c r="B8" s="9">
        <v>0.44966319125285498</v>
      </c>
      <c r="C8" s="9">
        <v>0.49157050301448602</v>
      </c>
      <c r="D8" s="9">
        <v>0.56919896482134003</v>
      </c>
    </row>
    <row r="9" spans="1:4" x14ac:dyDescent="0.25">
      <c r="A9" s="4" t="s">
        <v>16</v>
      </c>
      <c r="B9" s="9">
        <v>0.90180016797660001</v>
      </c>
      <c r="C9" s="9">
        <v>0.37529835229664998</v>
      </c>
      <c r="D9" s="9">
        <v>4.6454131419992398E-2</v>
      </c>
    </row>
    <row r="10" spans="1:4" x14ac:dyDescent="0.25">
      <c r="A10" s="4" t="s">
        <v>17</v>
      </c>
      <c r="B10" s="9">
        <v>0.341813529642786</v>
      </c>
      <c r="C10" s="9">
        <v>0.45887331731696701</v>
      </c>
      <c r="D10" s="9">
        <v>0.248309801195751</v>
      </c>
    </row>
    <row r="11" spans="1:4" x14ac:dyDescent="0.25">
      <c r="A11" s="4" t="s">
        <v>19</v>
      </c>
      <c r="B11" s="9">
        <v>0.41000092064272697</v>
      </c>
      <c r="C11" s="9">
        <v>3.7365066051589603E-2</v>
      </c>
      <c r="D11" s="9">
        <v>0.674358041189421</v>
      </c>
    </row>
    <row r="12" spans="1:4" x14ac:dyDescent="0.25">
      <c r="A12" s="2" t="s">
        <v>21</v>
      </c>
      <c r="B12" s="9">
        <v>0.92834719964345902</v>
      </c>
      <c r="C12" s="9">
        <v>0.97707092541490403</v>
      </c>
      <c r="D12" s="9">
        <v>0.54235721590362196</v>
      </c>
    </row>
    <row r="13" spans="1:4" x14ac:dyDescent="0.25">
      <c r="A13" s="2" t="s">
        <v>23</v>
      </c>
      <c r="B13" s="9">
        <v>0.156013872999232</v>
      </c>
      <c r="C13" s="9">
        <v>0.98767225701998196</v>
      </c>
      <c r="D13" s="9">
        <v>0.97660091480816402</v>
      </c>
    </row>
    <row r="14" spans="1:4" x14ac:dyDescent="0.25">
      <c r="A14" s="2" t="s">
        <v>25</v>
      </c>
      <c r="B14" s="9">
        <v>0.26714337642998598</v>
      </c>
      <c r="C14" s="9">
        <v>0.98536008471143099</v>
      </c>
      <c r="D14" s="9">
        <v>0.21584288634186599</v>
      </c>
    </row>
    <row r="15" spans="1:4" x14ac:dyDescent="0.25">
      <c r="A15" s="6" t="s">
        <v>27</v>
      </c>
      <c r="B15" s="9">
        <v>5.02654671009699E-2</v>
      </c>
      <c r="C15" s="9">
        <v>0.66911829720154303</v>
      </c>
      <c r="D15" s="9">
        <v>0.56015843366152596</v>
      </c>
    </row>
    <row r="16" spans="1:4" x14ac:dyDescent="0.25">
      <c r="A16" s="3" t="s">
        <v>28</v>
      </c>
      <c r="B16" s="9">
        <v>0.69062939585492</v>
      </c>
      <c r="C16" s="9">
        <v>0.70692322363322202</v>
      </c>
      <c r="D16" s="9">
        <v>0.55294769225429496</v>
      </c>
    </row>
    <row r="17" spans="1:4" x14ac:dyDescent="0.25">
      <c r="A17" s="2" t="s">
        <v>29</v>
      </c>
      <c r="B17" s="9">
        <v>0.60749121614607704</v>
      </c>
      <c r="C17" s="9">
        <v>0.70507743484753005</v>
      </c>
      <c r="D17" s="9">
        <v>0.82304864575687597</v>
      </c>
    </row>
    <row r="18" spans="1:4" x14ac:dyDescent="0.25">
      <c r="A18" s="3" t="s">
        <v>31</v>
      </c>
      <c r="B18" s="9">
        <v>0.94036161570614696</v>
      </c>
      <c r="C18" s="9">
        <v>2.4940966642985299E-2</v>
      </c>
      <c r="D18" s="9">
        <v>0.52527844181028904</v>
      </c>
    </row>
    <row r="19" spans="1:4" x14ac:dyDescent="0.25">
      <c r="A19" s="3" t="s">
        <v>33</v>
      </c>
      <c r="B19" s="9">
        <v>0.77755335160678196</v>
      </c>
      <c r="C19" s="9">
        <v>0.697091482175343</v>
      </c>
      <c r="D19" s="9">
        <v>2.46995899902029E-2</v>
      </c>
    </row>
    <row r="20" spans="1:4" x14ac:dyDescent="0.25">
      <c r="A20" s="7" t="s">
        <v>34</v>
      </c>
      <c r="B20" s="9">
        <v>0.92899516434307305</v>
      </c>
      <c r="C20" s="9">
        <v>0.63892334260297701</v>
      </c>
      <c r="D20" s="9">
        <v>0.82319312820369195</v>
      </c>
    </row>
    <row r="21" spans="1:4" x14ac:dyDescent="0.25">
      <c r="A21" s="6" t="s">
        <v>35</v>
      </c>
      <c r="B21" s="9">
        <v>2.0557996421392801E-2</v>
      </c>
      <c r="C21" s="9">
        <v>0.16153556315818501</v>
      </c>
      <c r="D21" s="9">
        <v>0.93948030174929598</v>
      </c>
    </row>
    <row r="22" spans="1:4" x14ac:dyDescent="0.25">
      <c r="A22" s="2" t="s">
        <v>36</v>
      </c>
      <c r="B22" s="9">
        <v>0.41697984662716903</v>
      </c>
      <c r="C22" s="9">
        <v>0.75048113009717698</v>
      </c>
      <c r="D22" s="9">
        <v>0.58929681123222599</v>
      </c>
    </row>
    <row r="23" spans="1:4" x14ac:dyDescent="0.25">
      <c r="A23" s="2" t="s">
        <v>37</v>
      </c>
      <c r="B23" s="9">
        <v>0.1</v>
      </c>
      <c r="C23" s="9">
        <v>0.1</v>
      </c>
      <c r="D23" s="9">
        <v>0.1</v>
      </c>
    </row>
    <row r="24" spans="1:4" x14ac:dyDescent="0.25">
      <c r="A24" s="3" t="s">
        <v>39</v>
      </c>
      <c r="B24" s="9">
        <v>0.30556230475188401</v>
      </c>
      <c r="C24" s="9">
        <v>0.215850728864283</v>
      </c>
      <c r="D24" s="9">
        <v>9.8740792675069106E-2</v>
      </c>
    </row>
    <row r="25" spans="1:4" x14ac:dyDescent="0.25">
      <c r="A25" s="6" t="s">
        <v>41</v>
      </c>
      <c r="B25" s="9">
        <v>0.49502557103643002</v>
      </c>
      <c r="C25" s="9">
        <v>0.28522024074711999</v>
      </c>
      <c r="D25" s="9">
        <v>2.7694400839278498E-2</v>
      </c>
    </row>
    <row r="26" spans="1:4" x14ac:dyDescent="0.25">
      <c r="A26" s="5" t="s">
        <v>43</v>
      </c>
      <c r="B26" s="9">
        <v>0.935837395349844</v>
      </c>
      <c r="C26" s="9">
        <v>0.82429490284845897</v>
      </c>
      <c r="D26" s="9">
        <v>0.63454000833984303</v>
      </c>
    </row>
    <row r="27" spans="1:4" x14ac:dyDescent="0.25">
      <c r="A27" s="7" t="s">
        <v>45</v>
      </c>
      <c r="B27" s="9">
        <v>10</v>
      </c>
      <c r="C27" s="9">
        <v>10</v>
      </c>
      <c r="D27" s="9">
        <v>10</v>
      </c>
    </row>
    <row r="28" spans="1:4" x14ac:dyDescent="0.25">
      <c r="A28" s="7" t="s">
        <v>47</v>
      </c>
      <c r="B28" s="9">
        <v>8</v>
      </c>
      <c r="C28" s="9">
        <v>6</v>
      </c>
      <c r="D28" s="9">
        <v>2</v>
      </c>
    </row>
    <row r="29" spans="1:4" x14ac:dyDescent="0.25">
      <c r="A29" s="7" t="s">
        <v>49</v>
      </c>
      <c r="B29" s="9" t="s">
        <v>50</v>
      </c>
      <c r="C29" s="9" t="s">
        <v>50</v>
      </c>
      <c r="D29" s="9" t="s">
        <v>50</v>
      </c>
    </row>
    <row r="30" spans="1:4" x14ac:dyDescent="0.25">
      <c r="A30" s="7" t="s">
        <v>51</v>
      </c>
      <c r="B30" s="9" t="s">
        <v>52</v>
      </c>
      <c r="C30" s="9" t="s">
        <v>50</v>
      </c>
      <c r="D30" s="9" t="s">
        <v>52</v>
      </c>
    </row>
    <row r="31" spans="1:4" x14ac:dyDescent="0.25">
      <c r="A31" s="5" t="s">
        <v>53</v>
      </c>
      <c r="B31" s="9">
        <v>0.55185538904499298</v>
      </c>
      <c r="C31" s="9">
        <v>0.38712596055628401</v>
      </c>
      <c r="D31" s="9">
        <v>0.20836928961193199</v>
      </c>
    </row>
    <row r="34" spans="1:4" x14ac:dyDescent="0.25">
      <c r="A34" s="17" t="s">
        <v>55</v>
      </c>
      <c r="B34" s="28">
        <f>(1-B23)^0.01*(1-B17)^0.05*(B22*B8)^0.35*(B13*B14)^0.075*B12^0.02</f>
        <v>0.41747744431215494</v>
      </c>
      <c r="C34" s="28">
        <f t="shared" ref="C34:D34" si="0">(1-C23)^0.01*(1-C17)^0.05*(C22*C8)^0.35*(C13*C14)^0.075*C12^0.02</f>
        <v>0.66125031315823823</v>
      </c>
      <c r="D34" s="20">
        <f t="shared" si="0"/>
        <v>0.54937552888637864</v>
      </c>
    </row>
    <row r="35" spans="1:4" x14ac:dyDescent="0.25">
      <c r="A35" s="22" t="s">
        <v>131</v>
      </c>
      <c r="B35" s="23">
        <f>0.5*(10*B34)</f>
        <v>2.0873872215607747</v>
      </c>
      <c r="C35" s="23">
        <f>0.5*(10*C34)</f>
        <v>3.3062515657911913</v>
      </c>
      <c r="D35" s="23">
        <f>0.5*(10*D34)</f>
        <v>2.7468776444318932</v>
      </c>
    </row>
    <row r="36" spans="1:4" x14ac:dyDescent="0.25">
      <c r="A36" s="18" t="s">
        <v>61</v>
      </c>
      <c r="B36" s="29">
        <f>FLOOR(B35,0.5)</f>
        <v>2</v>
      </c>
      <c r="C36" s="29">
        <f t="shared" ref="C36:D36" si="1">FLOOR(C35,0.5)</f>
        <v>3</v>
      </c>
      <c r="D36" s="21">
        <f t="shared" si="1"/>
        <v>2.5</v>
      </c>
    </row>
    <row r="37" spans="1:4" x14ac:dyDescent="0.25">
      <c r="A37" s="15" t="s">
        <v>56</v>
      </c>
      <c r="B37" s="28">
        <f>(B24^0.5)*(B18^0.4)*(B16^0.15)*(B19^0.1)*(B6^0.025)</f>
        <v>0.49348878716859479</v>
      </c>
      <c r="C37" s="28">
        <f>(C24^0.5)*(C18^0.4)*(C16^0.15)*(C19^0.1)*(C6^0.025)</f>
        <v>9.4292899568160199E-2</v>
      </c>
      <c r="D37" s="20">
        <f>(D24^0.5)*(D18^0.4)*(D16^0.15)*(D19^0.1)*(D6^0.025)</f>
        <v>0.15342198937358928</v>
      </c>
    </row>
    <row r="38" spans="1:4" x14ac:dyDescent="0.25">
      <c r="A38" s="25" t="s">
        <v>131</v>
      </c>
      <c r="B38" s="23">
        <f>0.5*(10*B37)</f>
        <v>2.4674439358429741</v>
      </c>
      <c r="C38" s="23">
        <f>0.5*(10*C37)</f>
        <v>0.47146449784080102</v>
      </c>
      <c r="D38" s="23">
        <f>0.5*(10*D37)</f>
        <v>0.76710994686794642</v>
      </c>
    </row>
    <row r="39" spans="1:4" x14ac:dyDescent="0.25">
      <c r="A39" s="16" t="s">
        <v>61</v>
      </c>
      <c r="B39" s="34">
        <f>FLOOR(B38,0.5)</f>
        <v>2</v>
      </c>
      <c r="C39" s="34">
        <f t="shared" ref="C39" si="2">FLOOR(C38,0.5)</f>
        <v>0</v>
      </c>
      <c r="D39" s="35">
        <f t="shared" ref="D39" si="3">FLOOR(D38,0.5)</f>
        <v>0.5</v>
      </c>
    </row>
    <row r="40" spans="1:4" x14ac:dyDescent="0.25">
      <c r="A40" s="13" t="s">
        <v>57</v>
      </c>
      <c r="B40" s="28">
        <f>B11^0.5*(B3*B7*B9*B10)^0.1</f>
        <v>0.36223257839113898</v>
      </c>
      <c r="C40" s="28">
        <f>C11^0.5*(C3*C7*C9*C10)^0.1</f>
        <v>0.14388708670210698</v>
      </c>
      <c r="D40" s="20">
        <f>D11^0.5*(D3*D7*D9*D10)^0.1</f>
        <v>0.4937469738224568</v>
      </c>
    </row>
    <row r="41" spans="1:4" x14ac:dyDescent="0.25">
      <c r="A41" s="26" t="s">
        <v>131</v>
      </c>
      <c r="B41" s="23">
        <f>0.5*(10*B40)</f>
        <v>1.811162891955695</v>
      </c>
      <c r="C41" s="23">
        <f>0.5*(10*C40)</f>
        <v>0.71943543351053485</v>
      </c>
      <c r="D41" s="23">
        <f>0.5*(10*D40)</f>
        <v>2.4687348691122839</v>
      </c>
    </row>
    <row r="42" spans="1:4" x14ac:dyDescent="0.25">
      <c r="A42" s="14" t="s">
        <v>61</v>
      </c>
      <c r="B42" s="29">
        <f>FLOOR(B41,0.5)</f>
        <v>1.5</v>
      </c>
      <c r="C42" s="29">
        <f t="shared" ref="C42" si="4">FLOOR(C41,0.5)</f>
        <v>0.5</v>
      </c>
      <c r="D42" s="21">
        <f t="shared" ref="D42" si="5">FLOOR(D41,0.5)</f>
        <v>2</v>
      </c>
    </row>
    <row r="43" spans="1:4" x14ac:dyDescent="0.25">
      <c r="A43" s="11" t="s">
        <v>58</v>
      </c>
      <c r="B43" s="28">
        <f>(B15*B21)^0.2*(B25*B2*B5)^0.01</f>
        <v>0.24960960968866497</v>
      </c>
      <c r="C43" s="28">
        <f>(C15*C21)^0.2*(C25*C2*C5)^0.01</f>
        <v>0.63076122147610647</v>
      </c>
      <c r="D43" s="20">
        <f>(D15*D21)^0.2*(D25*D2*D5)^0.01</f>
        <v>0.84689334335668198</v>
      </c>
    </row>
    <row r="44" spans="1:4" x14ac:dyDescent="0.25">
      <c r="A44" s="27" t="s">
        <v>131</v>
      </c>
      <c r="B44" s="23">
        <f>0.5*(10*B43)</f>
        <v>1.2480480484433247</v>
      </c>
      <c r="C44" s="23">
        <f>0.5*(10*C43)</f>
        <v>3.1538061073805324</v>
      </c>
      <c r="D44" s="23">
        <f>0.5*(10*D43)</f>
        <v>4.2344667167834098</v>
      </c>
    </row>
    <row r="45" spans="1:4" x14ac:dyDescent="0.25">
      <c r="A45" s="12" t="s">
        <v>61</v>
      </c>
      <c r="B45" s="29">
        <f>FLOOR(B44,0.5)</f>
        <v>1</v>
      </c>
      <c r="C45" s="29">
        <f t="shared" ref="C45" si="6">FLOOR(C44,0.5)</f>
        <v>3</v>
      </c>
      <c r="D45" s="21">
        <f t="shared" ref="D45" si="7">FLOOR(D44,0.5)</f>
        <v>4</v>
      </c>
    </row>
    <row r="46" spans="1:4" x14ac:dyDescent="0.25">
      <c r="A46" s="45" t="s">
        <v>132</v>
      </c>
      <c r="B46" s="46">
        <f>SUM(B36+B42+B45)</f>
        <v>4.5</v>
      </c>
      <c r="C46" s="46">
        <f t="shared" ref="C46:D46" si="8">SUM(C36+C42+C45)</f>
        <v>6.5</v>
      </c>
      <c r="D46" s="46">
        <f t="shared" si="8"/>
        <v>8.5</v>
      </c>
    </row>
    <row r="48" spans="1:4" x14ac:dyDescent="0.25">
      <c r="A48" s="5" t="s">
        <v>59</v>
      </c>
      <c r="B48" s="9">
        <f>0.5*((B26+B31)*COS((PI()*B49)/(5*B4)+3)-B26+B31)</f>
        <v>-0.84605152381002591</v>
      </c>
      <c r="C48" s="9">
        <f>0.5*((C26+C31)*COS((PI()*C49)/(5*C4)+3)-C26+C31)</f>
        <v>-0.81823325364405197</v>
      </c>
      <c r="D48" s="9">
        <f>0.5*((D26+D31)*COS((PI()*D49)/(5*D4)+3)-D26+D31)</f>
        <v>-0.63032229950745877</v>
      </c>
    </row>
    <row r="49" spans="1:2" x14ac:dyDescent="0.25">
      <c r="A49" t="s">
        <v>65</v>
      </c>
      <c r="B49" s="9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4 J 4 u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g n i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J 4 u U c R T r W g x A Q A A E w Q A A B M A H A B G b 3 J t d W x h c y 9 T Z W N 0 a W 9 u M S 5 t I K I Y A C i g F A A A A A A A A A A A A A A A A A A A A A A A A A A A A N 2 Q Q U s D M R C F 7 w v 7 H 0 J 6 a W E b a E E P y l 7 c 3 Y q o L d q K B + M h u 5 2 2 0 W y y J L O l p f S / m x L E K h 7 F Q 3 N J 3 p s w b + Z z U K E 0 m k z D P b i M o z h y K 2 F h T h D q h q R E A c Y R 8 W d q W l u B d z K 3 Z r m p 2 h o 0 d k d S A c u M R i 9 c l 2 Y X / M m B d f w e e G 5 N U 5 o N L 5 V w U A q l + G j y e H W T 5 8 W Y 3 I 4 n z 3 d F f l 3 w Q w z D D d J e 8 p K D k r V E s C m 9 o A n J j G p r 7 d J h Q g p d m b n U y 3 Q w P P P y o T U I U 9 w q S L + e b G w 0 v P a S M G 6 H Z i u h l 3 6 R 2 b Y B 6 u e e i d J / m l m h 3 c L Y O n Q / F F 0 3 7 J b s d j S 4 A 5 + O v u I h b H C f k E 9 / + M 3 f 9 + J I 6 l / j j k F 2 q D v v N 8 Z h H 1 T g T P + E 6 1 L i q i 0 5 K L R m z Y J i 0 h z x X r z z n 9 H s z Z 0 u a Q R R / x / a Q 9 r p 4 f w A U E s B A i 0 A F A A C A A g A 4 J 4 u U e n 8 W i q m A A A A + A A A A B I A A A A A A A A A A A A A A A A A A A A A A E N v b m Z p Z y 9 Q Y W N r Y W d l L n h t b F B L A Q I t A B Q A A g A I A O C e L l E P y u m r p A A A A O k A A A A T A A A A A A A A A A A A A A A A A P I A A A B b Q 2 9 u d G V u d F 9 U e X B l c 1 0 u e G 1 s U E s B A i 0 A F A A C A A g A 4 J 4 u U c R T r W g x A Q A A E w Q A A B M A A A A A A A A A A A A A A A A A 4 w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R U A A A A A A A D H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W 1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z V D I w O j E 3 O j Q 1 L j Y z M D A x M j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L 0 N o Y W 5 n Z W Q g V H l w Z S 5 7 Q 2 9 s d W 1 u M S w w f S Z x d W 9 0 O y w m c X V v d D t T Z W N 0 a W 9 u M S 9 0 Z W 1 w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L 0 N o Y W 5 n Z W Q g V H l w Z S 5 7 Q 2 9 s d W 1 u M S w w f S Z x d W 9 0 O y w m c X V v d D t T Z W N 0 a W 9 u M S 9 0 Z W 1 w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z Y t c G 9 z d C 1 l b G V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V U M D A 6 N T M 6 N T U u N T U 5 O T Q x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M 2 L X B v c 3 Q t Z W x l Y 3 R p b 2 4 v Q 2 h h b m d l Z C B U e X B l L n t D b 2 x 1 b W 4 x L D B 9 J n F 1 b 3 Q 7 L C Z x d W 9 0 O 1 N l Y 3 R p b 2 4 x L 3 M 2 L X B v c 3 Q t Z W x l Y 3 R p b 2 4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M 2 L X B v c 3 Q t Z W x l Y 3 R p b 2 4 v Q 2 h h b m d l Z C B U e X B l L n t D b 2 x 1 b W 4 x L D B 9 J n F 1 b 3 Q 7 L C Z x d W 9 0 O 1 N l Y 3 R p b 2 4 x L 3 M 2 L X B v c 3 Q t Z W x l Y 3 R p b 2 4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N i 1 w b 3 N 0 L W V s Z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M 2 L X B v c 3 Q t Z W x l Y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h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E 1 V D A w O j U 1 O j A w L j I w M T g w M D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F t L 0 N o Y W 5 n Z W Q g V H l w Z S 5 7 Q 2 9 s d W 1 u M S w w f S Z x d W 9 0 O y w m c X V v d D t T Z W N 0 a W 9 u M S 9 0 Z W F t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F t L 0 N o Y W 5 n Z W Q g V H l w Z S 5 7 Q 2 9 s d W 1 u M S w w f S Z x d W 9 0 O y w m c X V v d D t T Z W N 0 a W 9 u M S 9 0 Z W F t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m h n H q f q Z p F i r 2 7 / 1 p B H H I A A A A A A g A A A A A A E G Y A A A A B A A A g A A A A H V x b F P M p y A A w 2 d b A z a B u W K 1 m 8 L F / i 8 L V 2 u m z w 5 3 v d 0 o A A A A A D o A A A A A C A A A g A A A A C m E C 3 j H R O l j a Y l w 7 R A V I i C h f 7 Z D B e u N C x 2 u t J C y i V 6 N Q A A A A / W b m + o E 6 e T 0 X i t u H u L Y N U 3 R M x W H M 3 J q 6 6 7 o e 4 H C k t i y p 1 u 7 W D 8 K F e l r 1 Q M G 8 p E y 2 L T X 1 n m q H A h c 1 V T S B o r n D S k K g B A n i 0 Y I m 9 p R F L 4 3 X / U V A A A A A 0 4 / 7 N R N o O 5 w k Z f c 4 q o F 0 2 t R j t l L K T i 9 h s A f N p B 8 1 P k J i q 0 Q B m o 9 u q G 7 Q f C L O 3 e R S B d s m i Q Y i N Z T v 9 D Z 7 5 c r 2 8 Q = = < / D a t a M a s h u p > 
</file>

<file path=customXml/itemProps1.xml><?xml version="1.0" encoding="utf-8"?>
<ds:datastoreItem xmlns:ds="http://schemas.openxmlformats.org/officeDocument/2006/customXml" ds:itemID="{5929DC14-5B72-4E27-A801-2F2CDB4609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Test</vt:lpstr>
      <vt:lpstr>Sheet4</vt:lpstr>
      <vt:lpstr>Backup Batters</vt:lpstr>
      <vt:lpstr>Backup Pitchers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Roy</dc:creator>
  <cp:lastModifiedBy>Chris Roy</cp:lastModifiedBy>
  <dcterms:created xsi:type="dcterms:W3CDTF">2020-09-13T20:16:29Z</dcterms:created>
  <dcterms:modified xsi:type="dcterms:W3CDTF">2020-09-15T01:31:10Z</dcterms:modified>
</cp:coreProperties>
</file>