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1 - Grupo" sheetId="1" r:id="rId4"/>
    <sheet state="visible" name="Reuniones" sheetId="2" r:id="rId5"/>
    <sheet state="visible" name="Persona1" sheetId="3" r:id="rId6"/>
    <sheet state="visible" name="Persona2" sheetId="4" r:id="rId7"/>
    <sheet state="visible" name="Persona3" sheetId="5" r:id="rId8"/>
    <sheet state="visible" name="Persona4" sheetId="6" r:id="rId9"/>
    <sheet state="visible" name="Persona5" sheetId="7" r:id="rId10"/>
    <sheet state="visible" name="Persona6" sheetId="8" r:id="rId11"/>
  </sheets>
  <definedNames/>
  <calcPr/>
  <extLst>
    <ext uri="GoogleSheetsCustomDataVersion1">
      <go:sheetsCustomData xmlns:go="http://customooxmlschemas.google.com/" r:id="rId12" roundtripDataSignature="AMtx7mgNJ6SlDQbXj5G10+n6eNfCf8h53Q=="/>
    </ext>
  </extLst>
</workbook>
</file>

<file path=xl/sharedStrings.xml><?xml version="1.0" encoding="utf-8"?>
<sst xmlns="http://schemas.openxmlformats.org/spreadsheetml/2006/main" count="346" uniqueCount="66">
  <si>
    <t>Nombre Integrantes:</t>
  </si>
  <si>
    <t>Sebastian Muñoz Calful</t>
  </si>
  <si>
    <t xml:space="preserve">Patricio Andres Quiroz Ramos </t>
  </si>
  <si>
    <t xml:space="preserve">Benjamín Daniel Kiel Colipan </t>
  </si>
  <si>
    <t>Paolo Jesus Castañon Barrera</t>
  </si>
  <si>
    <t>Maximiliano Armando Espinoza Medina</t>
  </si>
  <si>
    <t>Lucas Tirado (Congeló)</t>
  </si>
  <si>
    <t>Horas Semanales Para Gráficos</t>
  </si>
  <si>
    <t>Horas por tarea/semana</t>
  </si>
  <si>
    <t>Horas</t>
  </si>
  <si>
    <t>Nombre</t>
  </si>
  <si>
    <t>Trabajos Designados</t>
  </si>
  <si>
    <t>Horas Totales Asignadas</t>
  </si>
  <si>
    <t>Primera Semana</t>
  </si>
  <si>
    <t>Segunda Semana</t>
  </si>
  <si>
    <t>Tercera Semana</t>
  </si>
  <si>
    <t>Cuarta Semana</t>
  </si>
  <si>
    <t>Horas Totales Utilizadas</t>
  </si>
  <si>
    <t>¿Completó el
Objetivo?</t>
  </si>
  <si>
    <t>Tipo</t>
  </si>
  <si>
    <t>Horas Iniciales</t>
  </si>
  <si>
    <t>Semana 1</t>
  </si>
  <si>
    <t>Semana 2</t>
  </si>
  <si>
    <t>Semana 3</t>
  </si>
  <si>
    <t>Semana 4</t>
  </si>
  <si>
    <t>Horas Reales</t>
  </si>
  <si>
    <t>Horas Ideales</t>
  </si>
  <si>
    <t xml:space="preserve">Horas Totales Asignadas
</t>
  </si>
  <si>
    <t>Elemento</t>
  </si>
  <si>
    <t xml:space="preserve"> </t>
  </si>
  <si>
    <t>Número de Reunión</t>
  </si>
  <si>
    <t>Fecha</t>
  </si>
  <si>
    <t>Hora Inicio</t>
  </si>
  <si>
    <t>Hora Final</t>
  </si>
  <si>
    <t>Presentes</t>
  </si>
  <si>
    <t>todos</t>
  </si>
  <si>
    <t>Razón de la Reunión</t>
  </si>
  <si>
    <t>Planeacion del proyecto, division de partes y comienzo</t>
  </si>
  <si>
    <t>¿Que se realizó?</t>
  </si>
  <si>
    <t>dividimos algunas cosas del proyecto pero lo discutimos todo para así tener la idea clara, y comenzamos a trabajar en el proyecto</t>
  </si>
  <si>
    <t>Patricio Quiroz, Sebastian Muñoz, Paolo Castañon, Maximiliano Espinoza</t>
  </si>
  <si>
    <t>nos juntamos para discutir los avances y planearlos</t>
  </si>
  <si>
    <t>dividimos partes del proyecto y comenzamos a trabajar autonamente mientras estabamos en una reunion por llamada, cosa de cualquier duda estar disponibles para discutirlo</t>
  </si>
  <si>
    <t>Semana</t>
  </si>
  <si>
    <t>Trabajos
Designados</t>
  </si>
  <si>
    <t>Horas Totales
Asignadas por Tarea</t>
  </si>
  <si>
    <t>Horas Trabajadas en Reunion</t>
  </si>
  <si>
    <t>Horas Autónomas</t>
  </si>
  <si>
    <t>Justifique las horas autónomas</t>
  </si>
  <si>
    <t>Horas Totales</t>
  </si>
  <si>
    <t>Primera</t>
  </si>
  <si>
    <t>Tarea1</t>
  </si>
  <si>
    <t>Dedicamos 3 horas autonomas en general para avanzar y juntar todo</t>
  </si>
  <si>
    <t>Si</t>
  </si>
  <si>
    <t>Tarea2</t>
  </si>
  <si>
    <t>Dedicamos 2 horas autonomas en general para avanzar y juntar todo</t>
  </si>
  <si>
    <t>Segunda</t>
  </si>
  <si>
    <t>Tarea3</t>
  </si>
  <si>
    <t>Tarea4</t>
  </si>
  <si>
    <t>Tercera</t>
  </si>
  <si>
    <t>Tarea5</t>
  </si>
  <si>
    <t>Tarea6</t>
  </si>
  <si>
    <t>Cuarta</t>
  </si>
  <si>
    <t>Tarea7</t>
  </si>
  <si>
    <t>Tarea8</t>
  </si>
  <si>
    <t>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</si>
</sst>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dd\ dd&quot; de &quot;mmmm&quot; de &quot;yyyy"/>
    <numFmt numFmtId="165" formatCode="hh\:mm\ AM/PM"/>
  </numFmts>
  <fonts count="21">
    <font>
      <sz val="11.0"/>
      <color theme="1"/>
      <name val="Arial"/>
      <scheme val="minor"/>
    </font>
    <font>
      <u/>
      <sz val="11.0"/>
      <color theme="1"/>
      <name val="Arial"/>
    </font>
    <font>
      <sz val="11.0"/>
      <color theme="1"/>
      <name val="Arial"/>
    </font>
    <font>
      <color theme="1"/>
      <name val="Arial"/>
      <scheme val="minor"/>
    </font>
    <font>
      <sz val="11.0"/>
      <color theme="1"/>
      <name val="Calibri"/>
    </font>
    <font>
      <sz val="10.0"/>
      <color rgb="FF333333"/>
      <name val="Arial"/>
    </font>
    <font>
      <sz val="11.0"/>
      <color rgb="FFFFFFFF"/>
      <name val="Calibri"/>
    </font>
    <font>
      <sz val="10.0"/>
      <color theme="1"/>
      <name val="Arial"/>
    </font>
    <font>
      <sz val="11.0"/>
      <color rgb="FF3F3F76"/>
      <name val="Calibri"/>
    </font>
    <font>
      <sz val="10.0"/>
      <color rgb="FFCC0000"/>
      <name val="Arial"/>
    </font>
    <font>
      <b/>
      <sz val="11.0"/>
      <color rgb="FF3F3F3F"/>
      <name val="Calibri"/>
    </font>
    <font>
      <sz val="10.0"/>
      <color rgb="FF996600"/>
      <name val="Arial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u/>
      <sz val="11.0"/>
      <color rgb="FFFFFFFF"/>
      <name val="Calibri"/>
    </font>
    <font>
      <sz val="11.0"/>
      <color rgb="FFFFFFFF"/>
      <name val="Ubuntu"/>
    </font>
    <font>
      <sz val="11.0"/>
      <color theme="1"/>
      <name val="Ubuntu"/>
    </font>
    <font>
      <b/>
      <sz val="11.0"/>
      <color theme="1"/>
      <name val="Calibri"/>
    </font>
    <font>
      <b/>
      <sz val="10.0"/>
      <color rgb="FFFFFFFF"/>
      <name val="Arial"/>
    </font>
  </fonts>
  <fills count="26">
    <fill>
      <patternFill patternType="none"/>
    </fill>
    <fill>
      <patternFill patternType="lightGray"/>
    </fill>
    <fill>
      <patternFill patternType="solid">
        <fgColor rgb="FFC00000"/>
        <bgColor rgb="FFC000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  <fill>
      <patternFill patternType="solid">
        <fgColor rgb="FF7F7F7F"/>
        <bgColor rgb="FF7F7F7F"/>
      </patternFill>
    </fill>
    <fill>
      <patternFill patternType="solid">
        <fgColor rgb="FF1E4E79"/>
        <bgColor rgb="FF1E4E79"/>
      </patternFill>
    </fill>
    <fill>
      <patternFill patternType="solid">
        <fgColor rgb="FFFFFFCC"/>
        <bgColor rgb="FFFFFFCC"/>
      </patternFill>
    </fill>
    <fill>
      <patternFill patternType="solid">
        <fgColor rgb="FF5B9BD5"/>
        <bgColor rgb="FF5B9BD5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70AD47"/>
        <bgColor rgb="FF70AD47"/>
      </patternFill>
    </fill>
    <fill>
      <patternFill patternType="solid">
        <fgColor rgb="FFFFCC99"/>
        <bgColor rgb="FFFFCC99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E2EFDA"/>
        <bgColor rgb="FFE2EFDA"/>
      </patternFill>
    </fill>
    <fill>
      <patternFill patternType="solid">
        <fgColor rgb="FFFF0000"/>
        <bgColor rgb="FFFF0000"/>
      </patternFill>
    </fill>
    <fill>
      <patternFill patternType="solid">
        <fgColor rgb="FFFF9999"/>
        <bgColor rgb="FFFF9999"/>
      </patternFill>
    </fill>
    <fill>
      <patternFill patternType="solid">
        <fgColor rgb="FFCC6600"/>
        <bgColor rgb="FFCC6600"/>
      </patternFill>
    </fill>
    <fill>
      <patternFill patternType="solid">
        <fgColor rgb="FFDEEBF7"/>
        <bgColor rgb="FFDEEBF7"/>
      </patternFill>
    </fill>
    <fill>
      <patternFill patternType="solid">
        <fgColor rgb="FFA9D18E"/>
        <bgColor rgb="FFA9D18E"/>
      </patternFill>
    </fill>
    <fill>
      <patternFill patternType="solid">
        <fgColor rgb="FFCC0000"/>
        <bgColor rgb="FFCC0000"/>
      </patternFill>
    </fill>
  </fills>
  <borders count="54">
    <border/>
    <border>
      <left/>
      <right/>
      <top/>
      <bottom/>
    </border>
    <border>
      <left style="thin">
        <color theme="1"/>
      </left>
      <right/>
      <top style="thin">
        <color theme="1"/>
      </top>
      <bottom/>
    </border>
    <border>
      <left style="thin">
        <color theme="1"/>
      </left>
      <right style="thin">
        <color theme="1"/>
      </right>
      <top style="thin">
        <color theme="1"/>
      </top>
      <bottom/>
    </border>
    <border>
      <left/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rgb="FF808080"/>
      </right>
      <top style="thin">
        <color theme="1"/>
      </top>
      <bottom/>
    </border>
    <border>
      <left style="thin">
        <color rgb="FF808080"/>
      </left>
      <right style="thin">
        <color theme="1"/>
      </right>
      <top style="thin">
        <color theme="1"/>
      </top>
      <bottom/>
    </border>
    <border>
      <left style="thin">
        <color theme="1"/>
      </left>
      <right/>
      <top style="thin">
        <color rgb="FF000000"/>
      </top>
      <bottom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rgb="FF7F7F7F"/>
      </bottom>
    </border>
    <border>
      <left/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</border>
    <border>
      <left style="thin">
        <color rgb="FF808080"/>
      </left>
      <right/>
      <top style="thin">
        <color rgb="FF000000"/>
      </top>
      <bottom style="thin">
        <color rgb="FF808080"/>
      </bottom>
    </border>
    <border>
      <left style="thin">
        <color theme="1"/>
      </left>
      <right style="thin">
        <color theme="1"/>
      </right>
      <top style="thin">
        <color theme="1"/>
      </top>
    </border>
    <border>
      <left/>
      <right style="thin">
        <color theme="1"/>
      </right>
      <top style="thin">
        <color rgb="FF3F3F3F"/>
      </top>
      <bottom style="thin">
        <color rgb="FF3F3F3F"/>
      </bottom>
    </border>
    <border>
      <left style="thin">
        <color theme="1"/>
      </left>
      <right/>
      <top/>
      <bottom/>
    </border>
    <border>
      <left style="thin">
        <color theme="1"/>
      </left>
      <right style="thin">
        <color theme="1"/>
      </right>
      <top style="thin">
        <color rgb="FF80808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 style="thin">
        <color rgb="FF808080"/>
      </top>
      <bottom style="thin">
        <color rgb="FF808080"/>
      </bottom>
    </border>
    <border>
      <left style="thin">
        <color theme="1"/>
      </left>
      <right style="thin">
        <color theme="1"/>
      </right>
    </border>
    <border>
      <left style="thin">
        <color rgb="FF808080"/>
      </left>
      <right/>
      <top style="thin">
        <color rgb="FF808080"/>
      </top>
      <bottom/>
    </border>
    <border>
      <left/>
      <right/>
      <top style="thin">
        <color rgb="FF808080"/>
      </top>
      <bottom style="thin">
        <color rgb="FF808080"/>
      </bottom>
    </border>
    <border>
      <left/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/>
      <top/>
      <bottom style="thin">
        <color rgb="FF808080"/>
      </bottom>
    </border>
    <border>
      <left/>
      <right/>
      <top style="thin">
        <color rgb="FF808080"/>
      </top>
      <bottom/>
    </border>
    <border>
      <left style="thin">
        <color theme="1"/>
      </left>
      <right style="thin">
        <color theme="1"/>
      </right>
      <top/>
      <bottom style="thin">
        <color rgb="FF808080"/>
      </bottom>
    </border>
    <border>
      <left style="thin">
        <color theme="1"/>
      </left>
      <right/>
      <top style="thin">
        <color theme="1"/>
      </top>
      <bottom style="thin">
        <color rgb="FF808080"/>
      </bottom>
    </border>
    <border>
      <left style="thin">
        <color theme="1"/>
      </left>
      <right/>
      <top/>
      <bottom style="thin">
        <color theme="1"/>
      </bottom>
    </border>
    <border>
      <left style="thin">
        <color theme="1"/>
      </left>
      <right style="thin">
        <color theme="1"/>
      </right>
      <top style="thin">
        <color rgb="FF000000"/>
      </top>
      <bottom style="thin">
        <color theme="1"/>
      </bottom>
    </border>
    <border>
      <left/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theme="1"/>
      </bottom>
    </border>
    <border>
      <left style="thin">
        <color rgb="FF808080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/>
      <top style="thin">
        <color rgb="FF808080"/>
      </top>
      <bottom style="thin">
        <color theme="1"/>
      </bottom>
    </border>
    <border>
      <left style="thin">
        <color theme="1"/>
      </left>
      <right style="thin">
        <color theme="1"/>
      </right>
      <bottom style="thin">
        <color theme="1"/>
      </bottom>
    </border>
    <border>
      <left/>
      <right style="thin">
        <color theme="1"/>
      </right>
      <top style="thin">
        <color rgb="FF3F3F3F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rgb="FF808080"/>
      </right>
      <top style="thin">
        <color theme="1"/>
      </top>
      <bottom style="thin">
        <color theme="1"/>
      </bottom>
    </border>
    <border>
      <left style="thin">
        <color rgb="FF808080"/>
      </left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</border>
    <border>
      <left/>
      <right style="thin">
        <color rgb="FF808080"/>
      </right>
      <top/>
      <bottom style="thin">
        <color rgb="FF808080"/>
      </bottom>
    </border>
    <border>
      <left style="thin">
        <color rgb="FF808080"/>
      </left>
      <right style="thin">
        <color rgb="FF808080"/>
      </right>
      <top/>
      <bottom style="thin">
        <color rgb="FF808080"/>
      </bottom>
    </border>
    <border>
      <left/>
      <right style="thin">
        <color theme="1"/>
      </right>
      <top/>
      <bottom style="thin">
        <color rgb="FF3F3F3F"/>
      </bottom>
    </border>
    <border>
      <left style="thin">
        <color theme="1"/>
      </left>
      <right style="thin">
        <color theme="1"/>
      </right>
      <top style="thin">
        <color rgb="FF808080"/>
      </top>
      <bottom/>
    </border>
    <border>
      <left style="thin">
        <color theme="1"/>
      </left>
      <top style="thin">
        <color theme="1"/>
      </top>
    </border>
    <border>
      <left style="thin">
        <color rgb="FF808080"/>
      </left>
      <right style="thin">
        <color theme="1"/>
      </right>
      <top style="thin">
        <color theme="1"/>
      </top>
      <bottom style="thin">
        <color rgb="FF80808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rgb="FF000000"/>
      </bottom>
    </border>
    <border>
      <left style="thin">
        <color theme="1"/>
      </left>
      <right style="thin">
        <color rgb="FF000000"/>
      </right>
      <top style="thin">
        <color rgb="FF000000"/>
      </top>
      <bottom style="thin">
        <color theme="1"/>
      </bottom>
    </border>
    <border>
      <left style="thin">
        <color rgb="FF000000"/>
      </left>
      <right style="thin">
        <color theme="1"/>
      </right>
      <top style="thin">
        <color rgb="FF000000"/>
      </top>
      <bottom style="thin">
        <color theme="1"/>
      </bottom>
    </border>
    <border>
      <left style="thin">
        <color theme="1"/>
      </left>
      <right style="thin">
        <color rgb="FF808080"/>
      </right>
      <top style="thin">
        <color theme="1"/>
      </top>
      <bottom style="thin">
        <color rgb="FF000000"/>
      </bottom>
    </border>
    <border>
      <left/>
      <right style="thin">
        <color theme="1"/>
      </right>
      <top style="thin">
        <color theme="1"/>
      </top>
      <bottom style="thin">
        <color theme="1"/>
      </bottom>
    </border>
    <border>
      <left style="thin">
        <color theme="1"/>
      </left>
      <right style="thin">
        <color theme="1"/>
      </right>
      <top/>
      <bottom style="thin">
        <color theme="1"/>
      </bottom>
    </border>
    <border>
      <left style="thin">
        <color theme="1"/>
      </left>
      <right style="thin">
        <color theme="1"/>
      </right>
      <top/>
      <bottom/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readingOrder="0"/>
    </xf>
    <xf borderId="1" fillId="3" fontId="2" numFmtId="0" xfId="0" applyBorder="1" applyFill="1" applyFont="1"/>
    <xf borderId="1" fillId="4" fontId="2" numFmtId="0" xfId="0" applyBorder="1" applyFill="1" applyFont="1"/>
    <xf borderId="1" fillId="5" fontId="2" numFmtId="0" xfId="0" applyBorder="1" applyFill="1" applyFont="1"/>
    <xf borderId="1" fillId="6" fontId="2" numFmtId="0" xfId="0" applyBorder="1" applyFill="1" applyFont="1"/>
    <xf borderId="1" fillId="7" fontId="2" numFmtId="0" xfId="0" applyAlignment="1" applyBorder="1" applyFill="1" applyFont="1">
      <alignment readingOrder="0"/>
    </xf>
    <xf borderId="0" fillId="0" fontId="3" numFmtId="0" xfId="0" applyFont="1"/>
    <xf borderId="0" fillId="0" fontId="4" numFmtId="0" xfId="0" applyFont="1"/>
    <xf borderId="2" fillId="8" fontId="5" numFmtId="0" xfId="0" applyBorder="1" applyFill="1" applyFont="1"/>
    <xf borderId="3" fillId="8" fontId="5" numFmtId="0" xfId="0" applyBorder="1" applyFont="1"/>
    <xf borderId="3" fillId="8" fontId="5" numFmtId="0" xfId="0" applyAlignment="1" applyBorder="1" applyFont="1">
      <alignment readingOrder="0" shrinkToFit="0" wrapText="1"/>
    </xf>
    <xf borderId="4" fillId="9" fontId="6" numFmtId="0" xfId="0" applyBorder="1" applyFill="1" applyFont="1"/>
    <xf borderId="5" fillId="10" fontId="6" numFmtId="0" xfId="0" applyBorder="1" applyFill="1" applyFont="1"/>
    <xf borderId="5" fillId="11" fontId="6" numFmtId="0" xfId="0" applyBorder="1" applyFill="1" applyFont="1"/>
    <xf borderId="5" fillId="12" fontId="6" numFmtId="0" xfId="0" applyBorder="1" applyFill="1" applyFont="1"/>
    <xf borderId="5" fillId="8" fontId="5" numFmtId="0" xfId="0" applyBorder="1" applyFont="1"/>
    <xf borderId="6" fillId="8" fontId="5" numFmtId="0" xfId="0" applyAlignment="1" applyBorder="1" applyFont="1">
      <alignment shrinkToFit="0" wrapText="1"/>
    </xf>
    <xf borderId="0" fillId="0" fontId="2" numFmtId="0" xfId="0" applyFont="1"/>
    <xf borderId="7" fillId="2" fontId="7" numFmtId="0" xfId="0" applyBorder="1" applyFont="1"/>
    <xf borderId="8" fillId="9" fontId="6" numFmtId="0" xfId="0" applyBorder="1" applyFont="1"/>
    <xf borderId="9" fillId="13" fontId="8" numFmtId="0" xfId="0" applyBorder="1" applyFill="1" applyFont="1"/>
    <xf borderId="10" fillId="14" fontId="6" numFmtId="0" xfId="0" applyBorder="1" applyFill="1" applyFont="1"/>
    <xf borderId="11" fillId="14" fontId="6" numFmtId="0" xfId="0" applyBorder="1" applyFont="1"/>
    <xf borderId="12" fillId="14" fontId="6" numFmtId="0" xfId="0" applyBorder="1" applyFont="1"/>
    <xf borderId="13" fillId="0" fontId="9" numFmtId="0" xfId="0" applyBorder="1" applyFont="1"/>
    <xf borderId="14" fillId="15" fontId="10" numFmtId="0" xfId="0" applyBorder="1" applyFill="1" applyFont="1"/>
    <xf borderId="15" fillId="2" fontId="11" numFmtId="0" xfId="0" applyBorder="1" applyFont="1"/>
    <xf borderId="16" fillId="9" fontId="6" numFmtId="0" xfId="0" applyBorder="1" applyFont="1"/>
    <xf borderId="17" fillId="14" fontId="6" numFmtId="0" xfId="0" applyBorder="1" applyFont="1"/>
    <xf borderId="18" fillId="14" fontId="6" numFmtId="0" xfId="0" applyBorder="1" applyFont="1"/>
    <xf borderId="19" fillId="14" fontId="6" numFmtId="0" xfId="0" applyBorder="1" applyFont="1"/>
    <xf borderId="20" fillId="0" fontId="9" numFmtId="0" xfId="0" applyBorder="1" applyFont="1"/>
    <xf borderId="3" fillId="10" fontId="6" numFmtId="0" xfId="0" applyBorder="1" applyFont="1"/>
    <xf borderId="1" fillId="14" fontId="6" numFmtId="0" xfId="0" applyBorder="1" applyFont="1"/>
    <xf borderId="21" fillId="14" fontId="6" numFmtId="0" xfId="0" applyBorder="1" applyFont="1"/>
    <xf borderId="16" fillId="10" fontId="6" numFmtId="0" xfId="0" applyBorder="1" applyFont="1"/>
    <xf borderId="22" fillId="14" fontId="6" numFmtId="0" xfId="0" applyBorder="1" applyFont="1"/>
    <xf borderId="8" fillId="11" fontId="6" numFmtId="0" xfId="0" applyBorder="1" applyFont="1"/>
    <xf borderId="23" fillId="14" fontId="6" numFmtId="0" xfId="0" applyBorder="1" applyFont="1"/>
    <xf borderId="24" fillId="14" fontId="12" numFmtId="0" xfId="0" applyBorder="1" applyFont="1"/>
    <xf borderId="16" fillId="11" fontId="6" numFmtId="0" xfId="0" applyBorder="1" applyFont="1"/>
    <xf borderId="19" fillId="14" fontId="13" numFmtId="0" xfId="0" applyBorder="1" applyFont="1"/>
    <xf borderId="25" fillId="14" fontId="6" numFmtId="0" xfId="0" applyBorder="1" applyFont="1"/>
    <xf borderId="26" fillId="12" fontId="6" numFmtId="0" xfId="0" applyBorder="1" applyFont="1"/>
    <xf borderId="24" fillId="14" fontId="6" numFmtId="0" xfId="0" applyBorder="1" applyFont="1"/>
    <xf borderId="27" fillId="12" fontId="6" numFmtId="0" xfId="0" applyBorder="1" applyFont="1"/>
    <xf borderId="28" fillId="2" fontId="11" numFmtId="0" xfId="0" applyBorder="1" applyFont="1"/>
    <xf borderId="16" fillId="12" fontId="6" numFmtId="0" xfId="0" applyBorder="1" applyFont="1"/>
    <xf borderId="29" fillId="13" fontId="8" numFmtId="0" xfId="0" applyBorder="1" applyFont="1"/>
    <xf borderId="30" fillId="14" fontId="6" numFmtId="0" xfId="0" applyBorder="1" applyFont="1"/>
    <xf borderId="31" fillId="14" fontId="6" numFmtId="0" xfId="0" applyBorder="1" applyFont="1"/>
    <xf borderId="32" fillId="14" fontId="6" numFmtId="0" xfId="0" applyBorder="1" applyFont="1"/>
    <xf borderId="33" fillId="12" fontId="6" numFmtId="0" xfId="0" applyBorder="1" applyFont="1"/>
    <xf borderId="34" fillId="0" fontId="9" numFmtId="0" xfId="0" applyBorder="1" applyFont="1"/>
    <xf borderId="35" fillId="15" fontId="10" numFmtId="0" xfId="0" applyBorder="1" applyFont="1"/>
    <xf borderId="36" fillId="8" fontId="5" numFmtId="0" xfId="0" applyBorder="1" applyFont="1"/>
    <xf borderId="37" fillId="8" fontId="5" numFmtId="0" xfId="0" applyBorder="1" applyFont="1"/>
    <xf borderId="37" fillId="8" fontId="5" numFmtId="0" xfId="0" applyAlignment="1" applyBorder="1" applyFont="1">
      <alignment readingOrder="0" shrinkToFit="0" wrapText="1"/>
    </xf>
    <xf borderId="37" fillId="9" fontId="6" numFmtId="0" xfId="0" applyBorder="1" applyFont="1"/>
    <xf borderId="37" fillId="10" fontId="6" numFmtId="0" xfId="0" applyBorder="1" applyFont="1"/>
    <xf borderId="37" fillId="11" fontId="6" numFmtId="0" xfId="0" applyBorder="1" applyFont="1"/>
    <xf borderId="37" fillId="12" fontId="6" numFmtId="0" xfId="0" applyBorder="1" applyFont="1"/>
    <xf borderId="38" fillId="8" fontId="5" numFmtId="0" xfId="0" applyAlignment="1" applyBorder="1" applyFont="1">
      <alignment shrinkToFit="0" wrapText="1"/>
    </xf>
    <xf borderId="15" fillId="3" fontId="7" numFmtId="0" xfId="0" applyBorder="1" applyFont="1"/>
    <xf borderId="39" fillId="13" fontId="8" numFmtId="0" xfId="0" applyBorder="1" applyFont="1"/>
    <xf borderId="40" fillId="14" fontId="6" numFmtId="0" xfId="0" applyBorder="1" applyFont="1"/>
    <xf borderId="41" fillId="14" fontId="6" numFmtId="0" xfId="0" applyBorder="1" applyFont="1"/>
    <xf borderId="42" fillId="15" fontId="10" numFmtId="0" xfId="0" applyBorder="1" applyFont="1"/>
    <xf borderId="26" fillId="10" fontId="6" numFmtId="0" xfId="0" applyBorder="1" applyFont="1"/>
    <xf borderId="43" fillId="10" fontId="6" numFmtId="0" xfId="0" applyBorder="1" applyFont="1"/>
    <xf borderId="8" fillId="12" fontId="6" numFmtId="0" xfId="0" applyBorder="1" applyFont="1"/>
    <xf borderId="28" fillId="3" fontId="7" numFmtId="0" xfId="0" applyBorder="1" applyFont="1"/>
    <xf borderId="15" fillId="4" fontId="7" numFmtId="0" xfId="0" applyBorder="1" applyFont="1"/>
    <xf borderId="40" fillId="14" fontId="14" numFmtId="0" xfId="0" applyBorder="1" applyFont="1"/>
    <xf borderId="17" fillId="14" fontId="15" numFmtId="0" xfId="0" applyBorder="1" applyFont="1"/>
    <xf borderId="28" fillId="4" fontId="7" numFmtId="0" xfId="0" applyBorder="1" applyFont="1"/>
    <xf borderId="31" fillId="14" fontId="16" numFmtId="0" xfId="0" applyBorder="1" applyFont="1"/>
    <xf borderId="15" fillId="5" fontId="7" numFmtId="0" xfId="0" applyBorder="1" applyFont="1"/>
    <xf borderId="28" fillId="5" fontId="7" numFmtId="0" xfId="0" applyBorder="1" applyFont="1"/>
    <xf borderId="15" fillId="6" fontId="7" numFmtId="0" xfId="0" applyBorder="1" applyFont="1"/>
    <xf borderId="28" fillId="6" fontId="7" numFmtId="0" xfId="0" applyBorder="1" applyFont="1"/>
    <xf borderId="7" fillId="7" fontId="7" numFmtId="0" xfId="0" applyAlignment="1" applyBorder="1" applyFont="1">
      <alignment readingOrder="0"/>
    </xf>
    <xf borderId="15" fillId="7" fontId="11" numFmtId="0" xfId="0" applyBorder="1" applyFont="1"/>
    <xf borderId="20" fillId="0" fontId="9" numFmtId="0" xfId="0" applyAlignment="1" applyBorder="1" applyFont="1">
      <alignment readingOrder="0"/>
    </xf>
    <xf borderId="28" fillId="7" fontId="11" numFmtId="0" xfId="0" applyBorder="1" applyFont="1"/>
    <xf borderId="0" fillId="0" fontId="3" numFmtId="0" xfId="0" applyAlignment="1" applyFont="1">
      <alignment readingOrder="0"/>
    </xf>
    <xf borderId="44" fillId="0" fontId="2" numFmtId="0" xfId="0" applyBorder="1" applyFont="1"/>
    <xf borderId="45" fillId="8" fontId="5" numFmtId="0" xfId="0" applyBorder="1" applyFont="1"/>
    <xf borderId="46" fillId="9" fontId="17" numFmtId="0" xfId="0" applyBorder="1" applyFont="1"/>
    <xf borderId="47" fillId="16" fontId="18" numFmtId="0" xfId="0" applyBorder="1" applyFill="1" applyFont="1"/>
    <xf borderId="46" fillId="10" fontId="17" numFmtId="0" xfId="0" applyBorder="1" applyFont="1"/>
    <xf borderId="47" fillId="17" fontId="18" numFmtId="164" xfId="0" applyBorder="1" applyFill="1" applyFont="1" applyNumberFormat="1"/>
    <xf borderId="46" fillId="11" fontId="17" numFmtId="0" xfId="0" applyBorder="1" applyFont="1"/>
    <xf borderId="47" fillId="18" fontId="18" numFmtId="165" xfId="0" applyBorder="1" applyFill="1" applyFont="1" applyNumberFormat="1"/>
    <xf borderId="46" fillId="12" fontId="17" numFmtId="0" xfId="0" applyBorder="1" applyFont="1"/>
    <xf borderId="47" fillId="19" fontId="18" numFmtId="0" xfId="0" applyBorder="1" applyFill="1" applyFont="1"/>
    <xf borderId="46" fillId="20" fontId="17" numFmtId="0" xfId="0" applyBorder="1" applyFill="1" applyFont="1"/>
    <xf borderId="47" fillId="21" fontId="18" numFmtId="0" xfId="0" applyBorder="1" applyFill="1" applyFont="1"/>
    <xf borderId="48" fillId="22" fontId="17" numFmtId="0" xfId="0" applyBorder="1" applyFill="1" applyFont="1"/>
    <xf borderId="49" fillId="13" fontId="18" numFmtId="0" xfId="0" applyAlignment="1" applyBorder="1" applyFont="1">
      <alignment shrinkToFit="0" wrapText="1"/>
    </xf>
    <xf borderId="50" fillId="0" fontId="2" numFmtId="0" xfId="0" applyBorder="1" applyFont="1"/>
    <xf borderId="6" fillId="8" fontId="5" numFmtId="0" xfId="0" applyBorder="1" applyFont="1"/>
    <xf borderId="47" fillId="17" fontId="18" numFmtId="164" xfId="0" applyAlignment="1" applyBorder="1" applyFont="1" applyNumberFormat="1">
      <alignment readingOrder="0"/>
    </xf>
    <xf borderId="47" fillId="18" fontId="18" numFmtId="165" xfId="0" applyAlignment="1" applyBorder="1" applyFont="1" applyNumberFormat="1">
      <alignment readingOrder="0"/>
    </xf>
    <xf borderId="47" fillId="19" fontId="18" numFmtId="0" xfId="0" applyAlignment="1" applyBorder="1" applyFont="1">
      <alignment readingOrder="0"/>
    </xf>
    <xf borderId="47" fillId="21" fontId="18" numFmtId="0" xfId="0" applyAlignment="1" applyBorder="1" applyFont="1">
      <alignment readingOrder="0"/>
    </xf>
    <xf borderId="49" fillId="13" fontId="18" numFmtId="0" xfId="0" applyAlignment="1" applyBorder="1" applyFont="1">
      <alignment readingOrder="0" shrinkToFit="0" wrapText="1"/>
    </xf>
    <xf borderId="3" fillId="8" fontId="19" numFmtId="0" xfId="0" applyBorder="1" applyFont="1"/>
    <xf borderId="39" fillId="8" fontId="19" numFmtId="0" xfId="0" applyAlignment="1" applyBorder="1" applyFont="1">
      <alignment shrinkToFit="0" wrapText="1"/>
    </xf>
    <xf borderId="39" fillId="23" fontId="4" numFmtId="0" xfId="0" applyAlignment="1" applyBorder="1" applyFill="1" applyFont="1">
      <alignment shrinkToFit="0" wrapText="1"/>
    </xf>
    <xf borderId="39" fillId="13" fontId="8" numFmtId="0" xfId="0" applyAlignment="1" applyBorder="1" applyFont="1">
      <alignment shrinkToFit="0" wrapText="1"/>
    </xf>
    <xf borderId="39" fillId="24" fontId="6" numFmtId="0" xfId="0" applyAlignment="1" applyBorder="1" applyFill="1" applyFont="1">
      <alignment shrinkToFit="0" wrapText="1"/>
    </xf>
    <xf borderId="39" fillId="25" fontId="20" numFmtId="0" xfId="0" applyBorder="1" applyFill="1" applyFont="1"/>
    <xf borderId="51" fillId="8" fontId="5" numFmtId="0" xfId="0" applyBorder="1" applyFont="1"/>
    <xf borderId="39" fillId="23" fontId="4" numFmtId="0" xfId="0" applyBorder="1" applyFont="1"/>
    <xf borderId="39" fillId="13" fontId="8" numFmtId="0" xfId="0" applyAlignment="1" applyBorder="1" applyFont="1">
      <alignment readingOrder="0"/>
    </xf>
    <xf borderId="39" fillId="24" fontId="6" numFmtId="0" xfId="0" applyAlignment="1" applyBorder="1" applyFont="1">
      <alignment readingOrder="0"/>
    </xf>
    <xf borderId="39" fillId="8" fontId="5" numFmtId="0" xfId="0" applyAlignment="1" applyBorder="1" applyFont="1">
      <alignment readingOrder="0"/>
    </xf>
    <xf borderId="39" fillId="8" fontId="5" numFmtId="0" xfId="0" applyBorder="1" applyFont="1"/>
    <xf borderId="52" fillId="8" fontId="5" numFmtId="0" xfId="0" applyBorder="1" applyFont="1"/>
    <xf borderId="39" fillId="23" fontId="4" numFmtId="0" xfId="0" applyAlignment="1" applyBorder="1" applyFont="1">
      <alignment readingOrder="0"/>
    </xf>
    <xf borderId="39" fillId="24" fontId="6" numFmtId="0" xfId="0" applyBorder="1" applyFont="1"/>
    <xf borderId="53" fillId="8" fontId="5" numFmtId="0" xfId="0" applyBorder="1" applyFont="1"/>
    <xf borderId="39" fillId="8" fontId="19" numFmtId="0" xfId="0" applyBorder="1" applyFont="1"/>
  </cellXfs>
  <cellStyles count="1">
    <cellStyle xfId="0" name="Normal" builtinId="0"/>
  </cellStyles>
  <dxfs count="3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4">
    <tableStyle count="3" pivot="0" name="Reuniones-style">
      <tableStyleElement dxfId="1" type="headerRow"/>
      <tableStyleElement dxfId="2" type="firstRowStripe"/>
      <tableStyleElement dxfId="2" type="secondRowStripe"/>
    </tableStyle>
    <tableStyle count="3" pivot="0" name="Reuniones-style 2">
      <tableStyleElement dxfId="1" type="headerRow"/>
      <tableStyleElement dxfId="2" type="firstRowStripe"/>
      <tableStyleElement dxfId="2" type="secondRowStripe"/>
    </tableStyle>
    <tableStyle count="3" pivot="0" name="Reuniones-style 3">
      <tableStyleElement dxfId="1" type="headerRow"/>
      <tableStyleElement dxfId="2" type="firstRowStripe"/>
      <tableStyleElement dxfId="2" type="secondRowStripe"/>
    </tableStyle>
    <tableStyle count="3" pivot="0" name="Reuniones-style 4">
      <tableStyleElement dxfId="1" type="headerRow"/>
      <tableStyleElement dxfId="2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Persona1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Grupo'!$R$4:$V$4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Grupo'!$R$3:$V$3</c:f>
            </c:strRef>
          </c:cat>
          <c:val>
            <c:numRef>
              <c:f>'Sprint 1 - Grupo'!$R$5:$V$5</c:f>
              <c:numCache/>
            </c:numRef>
          </c:val>
          <c:smooth val="1"/>
        </c:ser>
        <c:axId val="1209182560"/>
        <c:axId val="1258927540"/>
      </c:lineChart>
      <c:catAx>
        <c:axId val="120918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258927540"/>
      </c:catAx>
      <c:valAx>
        <c:axId val="1258927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209182560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Persona2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Grupo'!$R$14:$V$14</c:f>
            </c:strRef>
          </c:cat>
          <c:val>
            <c:numRef>
              <c:f>'Sprint 1 - Grupo'!$R$15:$V$15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Grupo'!$R$14:$V$14</c:f>
            </c:strRef>
          </c:cat>
          <c:val>
            <c:numRef>
              <c:f>'Sprint 1 - Grupo'!$R$16:$V$16</c:f>
              <c:numCache/>
            </c:numRef>
          </c:val>
          <c:smooth val="1"/>
        </c:ser>
        <c:axId val="211166099"/>
        <c:axId val="1625304235"/>
      </c:lineChart>
      <c:catAx>
        <c:axId val="211166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625304235"/>
      </c:catAx>
      <c:valAx>
        <c:axId val="16253042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211166099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Persona3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Grupo'!$R$26:$V$26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Grupo'!$R$25:$V$25</c:f>
            </c:strRef>
          </c:cat>
          <c:val>
            <c:numRef>
              <c:f>'Sprint 1 - Grupo'!$R$27:$V$27</c:f>
              <c:numCache/>
            </c:numRef>
          </c:val>
          <c:smooth val="1"/>
        </c:ser>
        <c:axId val="1817289098"/>
        <c:axId val="1852345056"/>
      </c:lineChart>
      <c:catAx>
        <c:axId val="18172890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852345056"/>
      </c:catAx>
      <c:valAx>
        <c:axId val="18523450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817289098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Persona5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Grupo'!$R$50:$V$50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Grupo'!$R$49:$V$49</c:f>
            </c:strRef>
          </c:cat>
          <c:val>
            <c:numRef>
              <c:f>'Sprint 1 - Grupo'!$R$51:$V$51</c:f>
              <c:numCache/>
            </c:numRef>
          </c:val>
          <c:smooth val="1"/>
        </c:ser>
        <c:axId val="668732548"/>
        <c:axId val="138426419"/>
      </c:lineChart>
      <c:catAx>
        <c:axId val="668732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38426419"/>
      </c:catAx>
      <c:valAx>
        <c:axId val="138426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668732548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D9D9D9"/>
                </a:solidFill>
                <a:latin typeface="Calibri"/>
              </a:defRPr>
            </a:pPr>
            <a:r>
              <a:rPr b="1" i="0" sz="1400">
                <a:solidFill>
                  <a:srgbClr val="D9D9D9"/>
                </a:solidFill>
                <a:latin typeface="Calibri"/>
              </a:rPr>
              <a:t>Horas Grupales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38100">
              <a:solidFill>
                <a:schemeClr val="accent1"/>
              </a:solidFill>
            </a:ln>
          </c:spPr>
          <c:marker>
            <c:symbol val="circle"/>
            <c:size val="8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Grupo'!$R$60:$V$60</c:f>
            </c:strRef>
          </c:cat>
          <c:val>
            <c:numRef>
              <c:f>'Sprint 1 - Grupo'!$R$61:$V$61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38100">
              <a:solidFill>
                <a:schemeClr val="accent2"/>
              </a:solidFill>
            </a:ln>
          </c:spPr>
          <c:marker>
            <c:symbol val="circle"/>
            <c:size val="8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Grupo'!$R$60:$V$60</c:f>
            </c:strRef>
          </c:cat>
          <c:val>
            <c:numRef>
              <c:f>'Sprint 1 - Grupo'!$R$62:$V$62</c:f>
              <c:numCache/>
            </c:numRef>
          </c:val>
          <c:smooth val="1"/>
        </c:ser>
        <c:axId val="1254707331"/>
        <c:axId val="64775316"/>
      </c:lineChart>
      <c:catAx>
        <c:axId val="12547073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64775316"/>
      </c:catAx>
      <c:valAx>
        <c:axId val="64775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254707331"/>
      </c:valAx>
    </c:plotArea>
    <c:legend>
      <c:legendPos val="t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800">
                <a:solidFill>
                  <a:srgbClr val="404040"/>
                </a:solidFill>
                <a:latin typeface="Calibri"/>
              </a:defRPr>
            </a:pPr>
            <a:r>
              <a:rPr b="1" i="0" sz="1800">
                <a:solidFill>
                  <a:srgbClr val="404040"/>
                </a:solidFill>
                <a:latin typeface="Calibri"/>
              </a:rPr>
              <a:t>Persona4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</c:v>
          </c:tx>
          <c:spPr>
            <a:ln cmpd="sng" w="28575">
              <a:solidFill>
                <a:schemeClr val="accent1"/>
              </a:solidFill>
            </a:ln>
          </c:spPr>
          <c:marker>
            <c:symbol val="circle"/>
            <c:size val="5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Grupo'!$R$37:$V$37</c:f>
            </c:strRef>
          </c:cat>
          <c:val>
            <c:numRef>
              <c:f>'Sprint 1 - Grupo'!$R$38:$V$38</c:f>
              <c:numCache/>
            </c:numRef>
          </c:val>
          <c:smooth val="1"/>
        </c:ser>
        <c:ser>
          <c:idx val="1"/>
          <c:order val="1"/>
          <c:tx>
            <c:v>Horas Ideales</c:v>
          </c:tx>
          <c:spPr>
            <a:ln cmpd="sng" w="28575">
              <a:solidFill>
                <a:schemeClr val="accent2"/>
              </a:solidFill>
            </a:ln>
          </c:spPr>
          <c:marker>
            <c:symbol val="circle"/>
            <c:size val="5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dLbls>
            <c:numFmt formatCode="General" sourceLinked="1"/>
            <c:txPr>
              <a:bodyPr/>
              <a:lstStyle/>
              <a:p>
                <a:pPr lvl="0">
                  <a:defRPr b="1" i="0" sz="900">
                    <a:latin typeface="Calibri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'Sprint 1 - Grupo'!$R$37:$V$37</c:f>
            </c:strRef>
          </c:cat>
          <c:val>
            <c:numRef>
              <c:f>'Sprint 1 - Grupo'!$R$39:$V$39</c:f>
              <c:numCache/>
            </c:numRef>
          </c:val>
          <c:smooth val="1"/>
        </c:ser>
        <c:axId val="1588258187"/>
        <c:axId val="91907156"/>
      </c:lineChart>
      <c:catAx>
        <c:axId val="1588258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91907156"/>
      </c:catAx>
      <c:valAx>
        <c:axId val="91907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900">
                <a:solidFill>
                  <a:srgbClr val="000000"/>
                </a:solidFill>
                <a:latin typeface="Calibri"/>
              </a:defRPr>
            </a:pPr>
          </a:p>
        </c:txPr>
        <c:crossAx val="1588258187"/>
      </c:valAx>
    </c:plotArea>
    <c:legend>
      <c:legendPos val="b"/>
      <c:overlay val="0"/>
      <c:txPr>
        <a:bodyPr/>
        <a:lstStyle/>
        <a:p>
          <a:pPr lvl="0">
            <a:defRPr b="1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371475</xdr:colOff>
      <xdr:row>0</xdr:row>
      <xdr:rowOff>9525</xdr:rowOff>
    </xdr:from>
    <xdr:ext cx="8191500" cy="3857625"/>
    <xdr:graphicFrame>
      <xdr:nvGraphicFramePr>
        <xdr:cNvPr id="20811828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247650</xdr:colOff>
      <xdr:row>26</xdr:row>
      <xdr:rowOff>47625</xdr:rowOff>
    </xdr:from>
    <xdr:ext cx="8191500" cy="3800475"/>
    <xdr:graphicFrame>
      <xdr:nvGraphicFramePr>
        <xdr:cNvPr id="583041737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247650</xdr:colOff>
      <xdr:row>53</xdr:row>
      <xdr:rowOff>47625</xdr:rowOff>
    </xdr:from>
    <xdr:ext cx="8191500" cy="3800475"/>
    <xdr:graphicFrame>
      <xdr:nvGraphicFramePr>
        <xdr:cNvPr id="93523786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419100</xdr:colOff>
      <xdr:row>99</xdr:row>
      <xdr:rowOff>161925</xdr:rowOff>
    </xdr:from>
    <xdr:ext cx="8143875" cy="3800475"/>
    <xdr:graphicFrame>
      <xdr:nvGraphicFramePr>
        <xdr:cNvPr id="182395531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</xdr:colOff>
      <xdr:row>66</xdr:row>
      <xdr:rowOff>161925</xdr:rowOff>
    </xdr:from>
    <xdr:ext cx="12839700" cy="8686800"/>
    <xdr:graphicFrame>
      <xdr:nvGraphicFramePr>
        <xdr:cNvPr id="1241866189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9</xdr:col>
      <xdr:colOff>371475</xdr:colOff>
      <xdr:row>76</xdr:row>
      <xdr:rowOff>104775</xdr:rowOff>
    </xdr:from>
    <xdr:ext cx="8181975" cy="3800475"/>
    <xdr:graphicFrame>
      <xdr:nvGraphicFramePr>
        <xdr:cNvPr id="117326788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B2:C9" displayName="Table_1" id="1">
  <tableColumns count="2">
    <tableColumn name="Elemento" id="1"/>
    <tableColumn name=" " id="2"/>
  </tableColumns>
  <tableStyleInfo name="Reuniones-style" showColumnStripes="0" showFirstColumn="1" showLastColumn="1" showRowStripes="1"/>
</table>
</file>

<file path=xl/tables/table2.xml><?xml version="1.0" encoding="utf-8"?>
<table xmlns="http://schemas.openxmlformats.org/spreadsheetml/2006/main" ref="B12:C19" displayName="Table_2" id="2">
  <tableColumns count="2">
    <tableColumn name="Elemento" id="1"/>
    <tableColumn name=" " id="2"/>
  </tableColumns>
  <tableStyleInfo name="Reuniones-style 2" showColumnStripes="0" showFirstColumn="1" showLastColumn="1" showRowStripes="1"/>
</table>
</file>

<file path=xl/tables/table3.xml><?xml version="1.0" encoding="utf-8"?>
<table xmlns="http://schemas.openxmlformats.org/spreadsheetml/2006/main" ref="B22:C29" displayName="Table_3" id="3">
  <tableColumns count="2">
    <tableColumn name="Elemento" id="1"/>
    <tableColumn name=" " id="2"/>
  </tableColumns>
  <tableStyleInfo name="Reuniones-style 3" showColumnStripes="0" showFirstColumn="1" showLastColumn="1" showRowStripes="1"/>
</table>
</file>

<file path=xl/tables/table4.xml><?xml version="1.0" encoding="utf-8"?>
<table xmlns="http://schemas.openxmlformats.org/spreadsheetml/2006/main" ref="B32:C39" displayName="Table_4" id="4">
  <tableColumns count="2">
    <tableColumn name="Elemento" id="1"/>
    <tableColumn name=" " id="2"/>
  </tableColumns>
  <tableStyleInfo name="Reuniones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9" Type="http://schemas.openxmlformats.org/officeDocument/2006/relationships/table" Target="../tables/table4.xml"/><Relationship Id="rId6" Type="http://schemas.openxmlformats.org/officeDocument/2006/relationships/table" Target="../tables/table1.xml"/><Relationship Id="rId7" Type="http://schemas.openxmlformats.org/officeDocument/2006/relationships/table" Target="../tables/table2.xml"/><Relationship Id="rId8" Type="http://schemas.openxmlformats.org/officeDocument/2006/relationships/table" Target="../tables/table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33.88"/>
    <col customWidth="1" min="3" max="3" width="21.5"/>
    <col customWidth="1" min="4" max="4" width="18.75"/>
    <col customWidth="1" min="5" max="5" width="16.0"/>
    <col customWidth="1" min="6" max="6" width="16.25"/>
    <col customWidth="1" min="7" max="7" width="16.0"/>
    <col customWidth="1" min="8" max="8" width="22.25"/>
    <col customWidth="1" min="9" max="9" width="13.13"/>
    <col customWidth="1" min="10" max="10" width="10.88"/>
    <col customWidth="1" min="11" max="11" width="21.0"/>
    <col customWidth="1" min="12" max="12" width="22.0"/>
    <col customWidth="1" min="13" max="13" width="16.0"/>
    <col customWidth="1" min="14" max="14" width="15.13"/>
    <col customWidth="1" min="15" max="15" width="16.38"/>
    <col customWidth="1" min="16" max="16" width="16.88"/>
    <col customWidth="1" min="17" max="22" width="10.63"/>
  </cols>
  <sheetData>
    <row r="1" ht="14.25" customHeight="1">
      <c r="B1" s="1" t="s">
        <v>0</v>
      </c>
      <c r="C1" s="2" t="s">
        <v>1</v>
      </c>
      <c r="D1" s="3" t="s">
        <v>2</v>
      </c>
      <c r="E1" s="4" t="s">
        <v>3</v>
      </c>
      <c r="F1" s="5" t="s">
        <v>4</v>
      </c>
      <c r="G1" s="6" t="s">
        <v>5</v>
      </c>
      <c r="H1" s="7" t="s">
        <v>6</v>
      </c>
      <c r="Q1" s="8" t="s">
        <v>7</v>
      </c>
    </row>
    <row r="2" ht="14.25" customHeight="1">
      <c r="A2" s="8" t="s">
        <v>8</v>
      </c>
      <c r="Q2" s="9" t="s">
        <v>9</v>
      </c>
      <c r="R2" s="8" t="str">
        <f>C1</f>
        <v>Sebastian Muñoz Calful</v>
      </c>
    </row>
    <row r="3" ht="14.25" customHeight="1">
      <c r="A3" s="10" t="s">
        <v>10</v>
      </c>
      <c r="B3" s="11" t="s">
        <v>11</v>
      </c>
      <c r="C3" s="12" t="s">
        <v>12</v>
      </c>
      <c r="D3" s="13" t="s">
        <v>13</v>
      </c>
      <c r="E3" s="14" t="s">
        <v>14</v>
      </c>
      <c r="F3" s="15" t="s">
        <v>15</v>
      </c>
      <c r="G3" s="16" t="s">
        <v>16</v>
      </c>
      <c r="H3" s="17" t="s">
        <v>17</v>
      </c>
      <c r="I3" s="18" t="s">
        <v>18</v>
      </c>
      <c r="Q3" s="19" t="s">
        <v>19</v>
      </c>
      <c r="R3" s="19" t="s">
        <v>20</v>
      </c>
      <c r="S3" s="19" t="s">
        <v>21</v>
      </c>
      <c r="T3" s="19" t="s">
        <v>22</v>
      </c>
      <c r="U3" s="19" t="s">
        <v>23</v>
      </c>
      <c r="V3" s="19" t="s">
        <v>24</v>
      </c>
    </row>
    <row r="4" ht="14.25" customHeight="1">
      <c r="A4" s="20" t="str">
        <f>C1</f>
        <v>Sebastian Muñoz Calful</v>
      </c>
      <c r="B4" s="21" t="str">
        <f>Persona1!B3</f>
        <v>Tarea1</v>
      </c>
      <c r="C4" s="22">
        <f>Persona1!C3</f>
        <v>3</v>
      </c>
      <c r="D4" s="21">
        <f>Persona1!G3</f>
        <v>7</v>
      </c>
      <c r="E4" s="23"/>
      <c r="F4" s="24"/>
      <c r="G4" s="25"/>
      <c r="H4" s="26">
        <f t="shared" ref="H4:H11" si="1">SUM(D4:G4)</f>
        <v>7</v>
      </c>
      <c r="I4" s="27" t="str">
        <f>Persona1!H3</f>
        <v>Si</v>
      </c>
      <c r="Q4" s="9" t="s">
        <v>25</v>
      </c>
      <c r="R4" s="9">
        <f>SUM(C4:C11)</f>
        <v>24</v>
      </c>
      <c r="S4" s="9">
        <f>R4-SUM(H4:H5)</f>
        <v>10</v>
      </c>
      <c r="T4" s="9">
        <f>S4-SUM(H6:H7)</f>
        <v>4</v>
      </c>
      <c r="U4" s="9">
        <f>T4-SUM(H8:H9)</f>
        <v>-2</v>
      </c>
      <c r="V4" s="9">
        <f>U4-SUM(H10:H11)</f>
        <v>-9</v>
      </c>
    </row>
    <row r="5" ht="14.25" customHeight="1">
      <c r="A5" s="28"/>
      <c r="B5" s="29" t="str">
        <f>Persona1!B4</f>
        <v>Tarea2</v>
      </c>
      <c r="C5" s="22">
        <f>Persona1!C4</f>
        <v>3</v>
      </c>
      <c r="D5" s="29">
        <f>Persona1!G4</f>
        <v>7</v>
      </c>
      <c r="E5" s="30"/>
      <c r="F5" s="31"/>
      <c r="G5" s="32"/>
      <c r="H5" s="33">
        <f t="shared" si="1"/>
        <v>7</v>
      </c>
      <c r="I5" s="27" t="str">
        <f>Persona1!H4</f>
        <v>Si</v>
      </c>
      <c r="Q5" s="9" t="s">
        <v>26</v>
      </c>
      <c r="R5" s="9">
        <f>R4</f>
        <v>24</v>
      </c>
      <c r="S5" s="9">
        <f t="shared" ref="S5:V5" si="2">R5-($R$5/4)</f>
        <v>18</v>
      </c>
      <c r="T5" s="9">
        <f t="shared" si="2"/>
        <v>12</v>
      </c>
      <c r="U5" s="9">
        <f t="shared" si="2"/>
        <v>6</v>
      </c>
      <c r="V5" s="9">
        <f t="shared" si="2"/>
        <v>0</v>
      </c>
    </row>
    <row r="6" ht="14.25" customHeight="1">
      <c r="A6" s="28"/>
      <c r="B6" s="34" t="str">
        <f>Persona1!B5</f>
        <v>Tarea3</v>
      </c>
      <c r="C6" s="22">
        <f>Persona1!C5</f>
        <v>3</v>
      </c>
      <c r="D6" s="35"/>
      <c r="E6" s="34">
        <f>Persona1!G5</f>
        <v>3</v>
      </c>
      <c r="F6" s="30"/>
      <c r="G6" s="36"/>
      <c r="H6" s="33">
        <f t="shared" si="1"/>
        <v>3</v>
      </c>
      <c r="I6" s="27" t="str">
        <f>Persona1!H5</f>
        <v>Si</v>
      </c>
    </row>
    <row r="7" ht="14.25" customHeight="1">
      <c r="A7" s="28"/>
      <c r="B7" s="37" t="str">
        <f>Persona1!B6</f>
        <v>Tarea4</v>
      </c>
      <c r="C7" s="22">
        <f>Persona1!C6</f>
        <v>3</v>
      </c>
      <c r="D7" s="38"/>
      <c r="E7" s="37">
        <f>Persona1!G6</f>
        <v>3</v>
      </c>
      <c r="F7" s="30"/>
      <c r="G7" s="32"/>
      <c r="H7" s="33">
        <f t="shared" si="1"/>
        <v>3</v>
      </c>
      <c r="I7" s="27" t="str">
        <f>Persona1!H6</f>
        <v>Si</v>
      </c>
    </row>
    <row r="8" ht="14.25" customHeight="1">
      <c r="A8" s="28"/>
      <c r="B8" s="39" t="str">
        <f>Persona1!B7</f>
        <v>Tarea5</v>
      </c>
      <c r="C8" s="22">
        <f>Persona1!C7</f>
        <v>3</v>
      </c>
      <c r="D8" s="40"/>
      <c r="E8" s="41"/>
      <c r="F8" s="39">
        <f>Persona1!G7</f>
        <v>3</v>
      </c>
      <c r="G8" s="38"/>
      <c r="H8" s="33">
        <f t="shared" si="1"/>
        <v>3</v>
      </c>
      <c r="I8" s="27" t="str">
        <f>Persona1!H7</f>
        <v>Si</v>
      </c>
    </row>
    <row r="9" ht="14.25" customHeight="1">
      <c r="A9" s="28"/>
      <c r="B9" s="42" t="str">
        <f>Persona1!B8</f>
        <v>Tarea6</v>
      </c>
      <c r="C9" s="22">
        <f>Persona1!C8</f>
        <v>3</v>
      </c>
      <c r="D9" s="40"/>
      <c r="E9" s="43"/>
      <c r="F9" s="42">
        <f>Persona1!G8</f>
        <v>3</v>
      </c>
      <c r="G9" s="44"/>
      <c r="H9" s="33">
        <f t="shared" si="1"/>
        <v>3</v>
      </c>
      <c r="I9" s="27" t="str">
        <f>Persona1!H8</f>
        <v>Si</v>
      </c>
    </row>
    <row r="10" ht="14.25" customHeight="1">
      <c r="A10" s="28"/>
      <c r="B10" s="45" t="str">
        <f>Persona1!B9</f>
        <v>Tarea7</v>
      </c>
      <c r="C10" s="22">
        <f>Persona1!C9</f>
        <v>3</v>
      </c>
      <c r="D10" s="40"/>
      <c r="E10" s="31"/>
      <c r="F10" s="46"/>
      <c r="G10" s="47">
        <f>Persona1!G9</f>
        <v>3</v>
      </c>
      <c r="H10" s="33">
        <f t="shared" si="1"/>
        <v>3</v>
      </c>
      <c r="I10" s="27" t="str">
        <f>Persona1!H9</f>
        <v>Si</v>
      </c>
      <c r="J10" s="1"/>
    </row>
    <row r="11" ht="14.25" customHeight="1">
      <c r="A11" s="48"/>
      <c r="B11" s="49" t="str">
        <f>Persona1!B10</f>
        <v>Tarea8</v>
      </c>
      <c r="C11" s="50">
        <f>Persona1!C10</f>
        <v>3</v>
      </c>
      <c r="D11" s="51"/>
      <c r="E11" s="52"/>
      <c r="F11" s="53"/>
      <c r="G11" s="54">
        <f>Persona1!G10</f>
        <v>4</v>
      </c>
      <c r="H11" s="55">
        <f t="shared" si="1"/>
        <v>4</v>
      </c>
      <c r="I11" s="56" t="str">
        <f>Persona1!H10</f>
        <v>Si</v>
      </c>
    </row>
    <row r="12" ht="14.25" customHeight="1"/>
    <row r="13" ht="14.25" customHeight="1">
      <c r="Q13" s="9" t="s">
        <v>9</v>
      </c>
      <c r="R13" s="8" t="str">
        <f>D1</f>
        <v>Patricio Andres Quiroz Ramos </v>
      </c>
    </row>
    <row r="14" ht="14.25" customHeight="1">
      <c r="A14" s="57" t="s">
        <v>10</v>
      </c>
      <c r="B14" s="58" t="s">
        <v>11</v>
      </c>
      <c r="C14" s="59" t="s">
        <v>27</v>
      </c>
      <c r="D14" s="60" t="s">
        <v>13</v>
      </c>
      <c r="E14" s="61" t="s">
        <v>14</v>
      </c>
      <c r="F14" s="62" t="s">
        <v>15</v>
      </c>
      <c r="G14" s="63" t="s">
        <v>16</v>
      </c>
      <c r="H14" s="58" t="s">
        <v>17</v>
      </c>
      <c r="I14" s="64" t="s">
        <v>18</v>
      </c>
      <c r="Q14" s="19" t="s">
        <v>19</v>
      </c>
      <c r="R14" s="19" t="s">
        <v>20</v>
      </c>
      <c r="S14" s="19" t="s">
        <v>21</v>
      </c>
      <c r="T14" s="19" t="s">
        <v>22</v>
      </c>
      <c r="U14" s="19" t="s">
        <v>23</v>
      </c>
      <c r="V14" s="19" t="s">
        <v>24</v>
      </c>
    </row>
    <row r="15" ht="14.25" customHeight="1">
      <c r="A15" s="65" t="str">
        <f>D1</f>
        <v>Patricio Andres Quiroz Ramos </v>
      </c>
      <c r="B15" s="21" t="str">
        <f>Persona2!B3</f>
        <v>Tarea1</v>
      </c>
      <c r="C15" s="66">
        <f>Persona2!C3</f>
        <v>3</v>
      </c>
      <c r="D15" s="21">
        <f>Persona2!G3</f>
        <v>7</v>
      </c>
      <c r="E15" s="67"/>
      <c r="F15" s="68"/>
      <c r="G15" s="46"/>
      <c r="H15" s="26">
        <f t="shared" ref="H15:H22" si="3">SUM(D15:G15)</f>
        <v>7</v>
      </c>
      <c r="I15" s="69" t="str">
        <f>Persona2!H3</f>
        <v>Si</v>
      </c>
      <c r="Q15" s="9" t="s">
        <v>25</v>
      </c>
      <c r="R15" s="9">
        <f>SUM(C15:C22)</f>
        <v>24</v>
      </c>
      <c r="S15" s="9">
        <f>R15-SUM(D15:D16)</f>
        <v>10</v>
      </c>
      <c r="T15" s="9">
        <f>S15-E17-E18</f>
        <v>4</v>
      </c>
      <c r="U15" s="9">
        <f>T15-F20-F19</f>
        <v>-2</v>
      </c>
      <c r="V15" s="9">
        <f>U15-G21-G22</f>
        <v>-9</v>
      </c>
    </row>
    <row r="16" ht="14.25" customHeight="1">
      <c r="A16" s="65"/>
      <c r="B16" s="29" t="str">
        <f>Persona2!B4</f>
        <v>Tarea2</v>
      </c>
      <c r="C16" s="66">
        <f>Persona2!C4</f>
        <v>3</v>
      </c>
      <c r="D16" s="29">
        <f>Persona2!G4</f>
        <v>7</v>
      </c>
      <c r="E16" s="30"/>
      <c r="F16" s="31"/>
      <c r="G16" s="32"/>
      <c r="H16" s="33">
        <f t="shared" si="3"/>
        <v>7</v>
      </c>
      <c r="I16" s="27" t="str">
        <f>Persona2!H4</f>
        <v>Si</v>
      </c>
      <c r="Q16" s="9" t="s">
        <v>26</v>
      </c>
      <c r="R16" s="9">
        <f>R15</f>
        <v>24</v>
      </c>
      <c r="S16" s="9">
        <f t="shared" ref="S16:V16" si="4">R16-($R$16/4)</f>
        <v>18</v>
      </c>
      <c r="T16" s="9">
        <f t="shared" si="4"/>
        <v>12</v>
      </c>
      <c r="U16" s="9">
        <f t="shared" si="4"/>
        <v>6</v>
      </c>
      <c r="V16" s="9">
        <f t="shared" si="4"/>
        <v>0</v>
      </c>
    </row>
    <row r="17" ht="14.25" customHeight="1">
      <c r="A17" s="65"/>
      <c r="B17" s="70" t="str">
        <f>Persona2!B5</f>
        <v>Tarea3</v>
      </c>
      <c r="C17" s="66">
        <f>Persona2!C5</f>
        <v>3</v>
      </c>
      <c r="D17" s="35"/>
      <c r="E17" s="34">
        <f>Persona2!G5</f>
        <v>3</v>
      </c>
      <c r="F17" s="30"/>
      <c r="G17" s="36"/>
      <c r="H17" s="33">
        <f t="shared" si="3"/>
        <v>3</v>
      </c>
      <c r="I17" s="27" t="str">
        <f>Persona2!H5</f>
        <v>Si</v>
      </c>
    </row>
    <row r="18" ht="14.25" customHeight="1">
      <c r="A18" s="65"/>
      <c r="B18" s="71" t="str">
        <f>Persona2!B6</f>
        <v>Tarea4</v>
      </c>
      <c r="C18" s="66">
        <f>Persona2!C6</f>
        <v>3</v>
      </c>
      <c r="D18" s="38"/>
      <c r="E18" s="37">
        <f>Persona2!G6</f>
        <v>3</v>
      </c>
      <c r="F18" s="30"/>
      <c r="G18" s="32"/>
      <c r="H18" s="33">
        <f t="shared" si="3"/>
        <v>3</v>
      </c>
      <c r="I18" s="27" t="str">
        <f>Persona2!H6</f>
        <v>Si</v>
      </c>
    </row>
    <row r="19" ht="14.25" customHeight="1">
      <c r="A19" s="65"/>
      <c r="B19" s="39" t="str">
        <f>Persona2!B7</f>
        <v>Tarea5</v>
      </c>
      <c r="C19" s="66">
        <f>Persona2!C7</f>
        <v>3</v>
      </c>
      <c r="D19" s="40"/>
      <c r="E19" s="46"/>
      <c r="F19" s="39">
        <f>Persona2!G7</f>
        <v>3</v>
      </c>
      <c r="G19" s="38"/>
      <c r="H19" s="33">
        <f t="shared" si="3"/>
        <v>3</v>
      </c>
      <c r="I19" s="27" t="str">
        <f>Persona2!H7</f>
        <v>Si</v>
      </c>
    </row>
    <row r="20" ht="14.25" customHeight="1">
      <c r="A20" s="65"/>
      <c r="B20" s="42" t="str">
        <f>Persona2!B8</f>
        <v>Tarea6</v>
      </c>
      <c r="C20" s="66">
        <f>Persona2!C8</f>
        <v>3</v>
      </c>
      <c r="D20" s="40"/>
      <c r="E20" s="32"/>
      <c r="F20" s="42">
        <f>Persona2!G8</f>
        <v>3</v>
      </c>
      <c r="G20" s="44"/>
      <c r="H20" s="33">
        <f t="shared" si="3"/>
        <v>3</v>
      </c>
      <c r="I20" s="27" t="str">
        <f>Persona2!H8</f>
        <v>Si</v>
      </c>
    </row>
    <row r="21" ht="14.25" customHeight="1">
      <c r="A21" s="65"/>
      <c r="B21" s="45" t="str">
        <f>Persona2!B9</f>
        <v>Tarea7</v>
      </c>
      <c r="C21" s="66">
        <f>Persona2!C9</f>
        <v>3</v>
      </c>
      <c r="D21" s="40"/>
      <c r="E21" s="31"/>
      <c r="F21" s="46"/>
      <c r="G21" s="72">
        <f>Persona2!G9</f>
        <v>3</v>
      </c>
      <c r="H21" s="33">
        <f t="shared" si="3"/>
        <v>3</v>
      </c>
      <c r="I21" s="27" t="str">
        <f>Persona2!H9</f>
        <v>Si</v>
      </c>
    </row>
    <row r="22" ht="14.25" customHeight="1">
      <c r="A22" s="73"/>
      <c r="B22" s="49" t="str">
        <f>Persona2!B10</f>
        <v>Tarea8</v>
      </c>
      <c r="C22" s="66">
        <f>Persona2!C10</f>
        <v>3</v>
      </c>
      <c r="D22" s="51"/>
      <c r="E22" s="52"/>
      <c r="F22" s="53"/>
      <c r="G22" s="49">
        <f>Persona2!G10</f>
        <v>4</v>
      </c>
      <c r="H22" s="55">
        <f t="shared" si="3"/>
        <v>4</v>
      </c>
      <c r="I22" s="56" t="str">
        <f>Persona2!H10</f>
        <v>Si</v>
      </c>
    </row>
    <row r="23" ht="14.25" customHeight="1">
      <c r="A23" s="19"/>
    </row>
    <row r="24" ht="14.25" customHeight="1">
      <c r="Q24" s="9" t="s">
        <v>9</v>
      </c>
      <c r="R24" s="8" t="str">
        <f>E1</f>
        <v>Benjamín Daniel Kiel Colipan </v>
      </c>
    </row>
    <row r="25" ht="14.25" customHeight="1">
      <c r="A25" s="57" t="s">
        <v>10</v>
      </c>
      <c r="B25" s="58" t="s">
        <v>11</v>
      </c>
      <c r="C25" s="59" t="s">
        <v>12</v>
      </c>
      <c r="D25" s="60" t="s">
        <v>13</v>
      </c>
      <c r="E25" s="61" t="s">
        <v>14</v>
      </c>
      <c r="F25" s="62" t="s">
        <v>15</v>
      </c>
      <c r="G25" s="63" t="s">
        <v>16</v>
      </c>
      <c r="H25" s="58" t="s">
        <v>17</v>
      </c>
      <c r="I25" s="64" t="s">
        <v>18</v>
      </c>
      <c r="Q25" s="19" t="s">
        <v>19</v>
      </c>
      <c r="R25" s="19" t="s">
        <v>20</v>
      </c>
      <c r="S25" s="19" t="s">
        <v>21</v>
      </c>
      <c r="T25" s="19" t="s">
        <v>22</v>
      </c>
      <c r="U25" s="19" t="s">
        <v>23</v>
      </c>
      <c r="V25" s="19" t="s">
        <v>24</v>
      </c>
    </row>
    <row r="26" ht="14.25" customHeight="1">
      <c r="A26" s="74" t="str">
        <f>E1</f>
        <v>Benjamín Daniel Kiel Colipan </v>
      </c>
      <c r="B26" s="21" t="str">
        <f>Persona3!B3</f>
        <v>Tarea1</v>
      </c>
      <c r="C26" s="66">
        <f>Persona3!C3</f>
        <v>3</v>
      </c>
      <c r="D26" s="21">
        <f>Persona3!G3</f>
        <v>7</v>
      </c>
      <c r="E26" s="75"/>
      <c r="F26" s="68"/>
      <c r="G26" s="46"/>
      <c r="H26" s="26">
        <f t="shared" ref="H26:H33" si="5">SUM(D26:G26)</f>
        <v>7</v>
      </c>
      <c r="I26" s="69" t="str">
        <f>Persona3!H3</f>
        <v>Si</v>
      </c>
      <c r="Q26" s="9" t="s">
        <v>25</v>
      </c>
      <c r="R26" s="9">
        <f>SUM(C26:C33)</f>
        <v>24</v>
      </c>
      <c r="S26" s="9">
        <f>R26-SUM(D26:D27)</f>
        <v>10</v>
      </c>
      <c r="T26" s="9">
        <f>S26-SUM(E28:E29)</f>
        <v>4</v>
      </c>
      <c r="U26" s="9">
        <f>T26-SUM(F30:F31)</f>
        <v>-2</v>
      </c>
      <c r="V26" s="9">
        <f>U26-SUM(G32:G33)</f>
        <v>-9</v>
      </c>
    </row>
    <row r="27" ht="14.25" customHeight="1">
      <c r="A27" s="74"/>
      <c r="B27" s="29" t="str">
        <f>Persona3!B4</f>
        <v>Tarea2</v>
      </c>
      <c r="C27" s="66">
        <f>Persona3!C4</f>
        <v>3</v>
      </c>
      <c r="D27" s="29">
        <f>Persona3!G4</f>
        <v>7</v>
      </c>
      <c r="E27" s="76"/>
      <c r="F27" s="31"/>
      <c r="G27" s="32"/>
      <c r="H27" s="33">
        <f t="shared" si="5"/>
        <v>7</v>
      </c>
      <c r="I27" s="27" t="str">
        <f>Persona3!H4</f>
        <v>Si</v>
      </c>
      <c r="Q27" s="9" t="s">
        <v>26</v>
      </c>
      <c r="R27" s="9">
        <f>R26</f>
        <v>24</v>
      </c>
      <c r="S27" s="9">
        <f>'Sprint 1 - Grupo'!$R27-('Sprint 1 - Grupo'!$R27/4)</f>
        <v>18</v>
      </c>
      <c r="T27" s="9">
        <f>'Sprint 1 - Grupo'!$S27-('Sprint 1 - Grupo'!$R27/4)</f>
        <v>12</v>
      </c>
      <c r="U27" s="9">
        <f>'Sprint 1 - Grupo'!$T27-('Sprint 1 - Grupo'!$R27/4)</f>
        <v>6</v>
      </c>
      <c r="V27" s="9">
        <f>'Sprint 1 - Grupo'!$U27-('Sprint 1 - Grupo'!$R27/4)</f>
        <v>0</v>
      </c>
    </row>
    <row r="28" ht="14.25" customHeight="1">
      <c r="A28" s="74"/>
      <c r="B28" s="70" t="str">
        <f>Persona3!B5</f>
        <v>Tarea3</v>
      </c>
      <c r="C28" s="66">
        <f>Persona3!C5</f>
        <v>3</v>
      </c>
      <c r="D28" s="35"/>
      <c r="E28" s="34">
        <f>Persona3!G5</f>
        <v>3</v>
      </c>
      <c r="F28" s="30"/>
      <c r="G28" s="36"/>
      <c r="H28" s="33">
        <f t="shared" si="5"/>
        <v>3</v>
      </c>
      <c r="I28" s="27" t="str">
        <f>Persona3!H5</f>
        <v>Si</v>
      </c>
    </row>
    <row r="29" ht="14.25" customHeight="1">
      <c r="A29" s="74"/>
      <c r="B29" s="71" t="str">
        <f>Persona3!B6</f>
        <v>Tarea4</v>
      </c>
      <c r="C29" s="66">
        <f>Persona3!C6</f>
        <v>3</v>
      </c>
      <c r="D29" s="38"/>
      <c r="E29" s="37">
        <f>Persona3!G6</f>
        <v>3</v>
      </c>
      <c r="F29" s="30"/>
      <c r="G29" s="32"/>
      <c r="H29" s="33">
        <f t="shared" si="5"/>
        <v>3</v>
      </c>
      <c r="I29" s="27" t="str">
        <f>Persona3!H6</f>
        <v>Si</v>
      </c>
    </row>
    <row r="30" ht="14.25" customHeight="1">
      <c r="A30" s="74"/>
      <c r="B30" s="39" t="str">
        <f>Persona3!B7</f>
        <v>Tarea5</v>
      </c>
      <c r="C30" s="66">
        <f>Persona3!C7</f>
        <v>3</v>
      </c>
      <c r="D30" s="40"/>
      <c r="E30" s="41"/>
      <c r="F30" s="39">
        <f>Persona3!G7</f>
        <v>3</v>
      </c>
      <c r="G30" s="38"/>
      <c r="H30" s="33">
        <f t="shared" si="5"/>
        <v>3</v>
      </c>
      <c r="I30" s="27" t="str">
        <f>Persona3!H7</f>
        <v>Si</v>
      </c>
    </row>
    <row r="31" ht="14.25" customHeight="1">
      <c r="A31" s="74"/>
      <c r="B31" s="42" t="str">
        <f>Persona3!B8</f>
        <v>Tarea6</v>
      </c>
      <c r="C31" s="66">
        <f>Persona3!C8</f>
        <v>3</v>
      </c>
      <c r="D31" s="40"/>
      <c r="E31" s="43"/>
      <c r="F31" s="42">
        <f>Persona3!G8</f>
        <v>3</v>
      </c>
      <c r="G31" s="44"/>
      <c r="H31" s="33">
        <f t="shared" si="5"/>
        <v>3</v>
      </c>
      <c r="I31" s="27" t="str">
        <f>Persona3!H8</f>
        <v>Si</v>
      </c>
    </row>
    <row r="32" ht="14.25" customHeight="1">
      <c r="A32" s="74"/>
      <c r="B32" s="45" t="str">
        <f>Persona3!B9</f>
        <v>Tarea7</v>
      </c>
      <c r="C32" s="66">
        <f>Persona3!C9</f>
        <v>3</v>
      </c>
      <c r="D32" s="40"/>
      <c r="E32" s="31"/>
      <c r="F32" s="46"/>
      <c r="G32" s="72">
        <f>Persona3!G9</f>
        <v>3</v>
      </c>
      <c r="H32" s="33">
        <f t="shared" si="5"/>
        <v>3</v>
      </c>
      <c r="I32" s="27" t="str">
        <f>Persona3!H9</f>
        <v>Si</v>
      </c>
    </row>
    <row r="33" ht="14.25" customHeight="1">
      <c r="A33" s="77"/>
      <c r="B33" s="49" t="str">
        <f>Persona3!B10</f>
        <v>Tarea8</v>
      </c>
      <c r="C33" s="66">
        <f>Persona3!C10</f>
        <v>3</v>
      </c>
      <c r="D33" s="51"/>
      <c r="E33" s="78"/>
      <c r="F33" s="53"/>
      <c r="G33" s="49">
        <f>Persona3!G10</f>
        <v>4</v>
      </c>
      <c r="H33" s="55">
        <f t="shared" si="5"/>
        <v>4</v>
      </c>
      <c r="I33" s="56" t="str">
        <f>Persona3!H10</f>
        <v>Si</v>
      </c>
    </row>
    <row r="34" ht="14.25" customHeight="1">
      <c r="A34" s="19"/>
    </row>
    <row r="35" ht="14.25" customHeight="1"/>
    <row r="36" ht="14.25" customHeight="1">
      <c r="A36" s="57" t="s">
        <v>10</v>
      </c>
      <c r="B36" s="58" t="s">
        <v>11</v>
      </c>
      <c r="C36" s="59" t="s">
        <v>12</v>
      </c>
      <c r="D36" s="60" t="s">
        <v>13</v>
      </c>
      <c r="E36" s="61" t="s">
        <v>14</v>
      </c>
      <c r="F36" s="62" t="s">
        <v>15</v>
      </c>
      <c r="G36" s="63" t="s">
        <v>16</v>
      </c>
      <c r="H36" s="58" t="s">
        <v>17</v>
      </c>
      <c r="I36" s="64" t="s">
        <v>18</v>
      </c>
      <c r="Q36" s="9" t="s">
        <v>9</v>
      </c>
      <c r="R36" s="8" t="str">
        <f>F1</f>
        <v>Paolo Jesus Castañon Barrera</v>
      </c>
    </row>
    <row r="37" ht="14.25" customHeight="1">
      <c r="A37" s="79" t="str">
        <f>F1</f>
        <v>Paolo Jesus Castañon Barrera</v>
      </c>
      <c r="B37" s="21" t="str">
        <f>Persona4!B3</f>
        <v>Tarea1</v>
      </c>
      <c r="C37" s="66">
        <f>Persona4!C3</f>
        <v>3</v>
      </c>
      <c r="D37" s="21">
        <f>Persona4!G3</f>
        <v>7</v>
      </c>
      <c r="E37" s="67"/>
      <c r="F37" s="68"/>
      <c r="G37" s="46"/>
      <c r="H37" s="26">
        <f t="shared" ref="H37:H44" si="6">SUM(D37:G37)</f>
        <v>7</v>
      </c>
      <c r="I37" s="69" t="str">
        <f>Persona4!H3</f>
        <v>Si</v>
      </c>
      <c r="Q37" s="19" t="s">
        <v>19</v>
      </c>
      <c r="R37" s="19" t="s">
        <v>20</v>
      </c>
      <c r="S37" s="19" t="s">
        <v>21</v>
      </c>
      <c r="T37" s="19" t="s">
        <v>22</v>
      </c>
      <c r="U37" s="19" t="s">
        <v>23</v>
      </c>
      <c r="V37" s="19" t="s">
        <v>24</v>
      </c>
    </row>
    <row r="38" ht="14.25" customHeight="1">
      <c r="A38" s="79"/>
      <c r="B38" s="29" t="str">
        <f>Persona4!B4</f>
        <v>Tarea2</v>
      </c>
      <c r="C38" s="66">
        <f>Persona4!C4</f>
        <v>3</v>
      </c>
      <c r="D38" s="29">
        <f>Persona4!G4</f>
        <v>7</v>
      </c>
      <c r="E38" s="30"/>
      <c r="F38" s="31"/>
      <c r="G38" s="32"/>
      <c r="H38" s="33">
        <f t="shared" si="6"/>
        <v>7</v>
      </c>
      <c r="I38" s="27" t="str">
        <f>Persona4!H4</f>
        <v>Si</v>
      </c>
      <c r="Q38" s="9" t="s">
        <v>25</v>
      </c>
      <c r="R38" s="9">
        <f>SUM(C37:C44)</f>
        <v>24</v>
      </c>
      <c r="S38" s="9">
        <f>R38-SUM(D37:D38)</f>
        <v>10</v>
      </c>
      <c r="T38" s="9">
        <f>S38-SUM(E39:E40)</f>
        <v>4</v>
      </c>
      <c r="U38" s="9">
        <f>T38-SUM(F41:F42)</f>
        <v>-2</v>
      </c>
      <c r="V38" s="9">
        <f>U38-SUM(G43:G44)</f>
        <v>-9</v>
      </c>
    </row>
    <row r="39" ht="14.25" customHeight="1">
      <c r="A39" s="79"/>
      <c r="B39" s="70" t="str">
        <f>Persona4!B5</f>
        <v>Tarea3</v>
      </c>
      <c r="C39" s="66">
        <f>Persona4!C5</f>
        <v>3</v>
      </c>
      <c r="D39" s="35"/>
      <c r="E39" s="34">
        <f>Persona4!G5</f>
        <v>3</v>
      </c>
      <c r="F39" s="30"/>
      <c r="G39" s="36"/>
      <c r="H39" s="33">
        <f t="shared" si="6"/>
        <v>3</v>
      </c>
      <c r="I39" s="27" t="str">
        <f>Persona4!H5</f>
        <v>Si</v>
      </c>
      <c r="Q39" s="9" t="s">
        <v>26</v>
      </c>
      <c r="R39" s="9">
        <f>R38</f>
        <v>24</v>
      </c>
      <c r="S39" s="9">
        <f>'Sprint 1 - Grupo'!$R39-('Sprint 1 - Grupo'!$R39/4)</f>
        <v>18</v>
      </c>
      <c r="T39" s="9">
        <f>'Sprint 1 - Grupo'!$S39-('Sprint 1 - Grupo'!$R39/4)</f>
        <v>12</v>
      </c>
      <c r="U39" s="9">
        <f>'Sprint 1 - Grupo'!$T39-('Sprint 1 - Grupo'!$R39/4)</f>
        <v>6</v>
      </c>
      <c r="V39" s="9">
        <f>'Sprint 1 - Grupo'!$U39-('Sprint 1 - Grupo'!$R39/4)</f>
        <v>0</v>
      </c>
    </row>
    <row r="40" ht="14.25" customHeight="1">
      <c r="A40" s="79"/>
      <c r="B40" s="71" t="str">
        <f>Persona4!B6</f>
        <v>Tarea4</v>
      </c>
      <c r="C40" s="66">
        <f>Persona4!C6</f>
        <v>3</v>
      </c>
      <c r="D40" s="44"/>
      <c r="E40" s="37">
        <f>Persona4!G6</f>
        <v>3</v>
      </c>
      <c r="F40" s="30"/>
      <c r="G40" s="36"/>
      <c r="H40" s="33">
        <f t="shared" si="6"/>
        <v>3</v>
      </c>
      <c r="I40" s="27" t="str">
        <f>Persona4!H6</f>
        <v>Si</v>
      </c>
    </row>
    <row r="41" ht="14.25" customHeight="1">
      <c r="A41" s="79"/>
      <c r="B41" s="39" t="str">
        <f>Persona4!B7</f>
        <v>Tarea5</v>
      </c>
      <c r="C41" s="66">
        <f>Persona4!C7</f>
        <v>3</v>
      </c>
      <c r="D41" s="40"/>
      <c r="E41" s="46"/>
      <c r="F41" s="39">
        <f>Persona4!G7</f>
        <v>3</v>
      </c>
      <c r="G41" s="38"/>
      <c r="H41" s="33">
        <f t="shared" si="6"/>
        <v>3</v>
      </c>
      <c r="I41" s="27" t="str">
        <f>Persona4!H7</f>
        <v>Si</v>
      </c>
    </row>
    <row r="42" ht="14.25" customHeight="1">
      <c r="A42" s="79"/>
      <c r="B42" s="42" t="str">
        <f>Persona4!B8</f>
        <v>Tarea6</v>
      </c>
      <c r="C42" s="66">
        <f>Persona4!C8</f>
        <v>3</v>
      </c>
      <c r="D42" s="40"/>
      <c r="E42" s="32"/>
      <c r="F42" s="42">
        <f>Persona4!G8</f>
        <v>3</v>
      </c>
      <c r="G42" s="44"/>
      <c r="H42" s="33">
        <f t="shared" si="6"/>
        <v>3</v>
      </c>
      <c r="I42" s="27" t="str">
        <f>Persona4!H8</f>
        <v>Si</v>
      </c>
    </row>
    <row r="43" ht="14.25" customHeight="1">
      <c r="A43" s="79"/>
      <c r="B43" s="45" t="str">
        <f>Persona4!B9</f>
        <v>Tarea7</v>
      </c>
      <c r="C43" s="66">
        <f>Persona4!C9</f>
        <v>3</v>
      </c>
      <c r="D43" s="40"/>
      <c r="E43" s="31"/>
      <c r="F43" s="46"/>
      <c r="G43" s="72">
        <f>Persona4!G9</f>
        <v>3</v>
      </c>
      <c r="H43" s="33">
        <f t="shared" si="6"/>
        <v>3</v>
      </c>
      <c r="I43" s="27" t="str">
        <f>Persona4!H9</f>
        <v>Si</v>
      </c>
    </row>
    <row r="44" ht="14.25" customHeight="1">
      <c r="A44" s="80"/>
      <c r="B44" s="49" t="str">
        <f>Persona4!B10</f>
        <v>Tarea8</v>
      </c>
      <c r="C44" s="66">
        <f>Persona4!C10</f>
        <v>3</v>
      </c>
      <c r="D44" s="51"/>
      <c r="E44" s="52"/>
      <c r="F44" s="53"/>
      <c r="G44" s="49">
        <f>Persona4!G10</f>
        <v>4</v>
      </c>
      <c r="H44" s="55">
        <f t="shared" si="6"/>
        <v>4</v>
      </c>
      <c r="I44" s="27" t="str">
        <f>Persona4!H10</f>
        <v>Si</v>
      </c>
    </row>
    <row r="45" ht="14.25" customHeight="1">
      <c r="A45" s="19"/>
    </row>
    <row r="46" ht="14.25" customHeight="1"/>
    <row r="47" ht="14.25" customHeight="1">
      <c r="A47" s="57" t="s">
        <v>10</v>
      </c>
      <c r="B47" s="58" t="s">
        <v>11</v>
      </c>
      <c r="C47" s="59" t="s">
        <v>12</v>
      </c>
      <c r="D47" s="60" t="s">
        <v>13</v>
      </c>
      <c r="E47" s="61" t="s">
        <v>14</v>
      </c>
      <c r="F47" s="62" t="s">
        <v>15</v>
      </c>
      <c r="G47" s="63" t="s">
        <v>16</v>
      </c>
      <c r="H47" s="58" t="s">
        <v>17</v>
      </c>
      <c r="I47" s="64" t="s">
        <v>18</v>
      </c>
    </row>
    <row r="48" ht="14.25" customHeight="1">
      <c r="A48" s="81" t="str">
        <f>G1</f>
        <v>Maximiliano Armando Espinoza Medina</v>
      </c>
      <c r="B48" s="21" t="str">
        <f>Persona5!B3</f>
        <v>Tarea1</v>
      </c>
      <c r="C48" s="66">
        <f>Persona5!C3</f>
        <v>3</v>
      </c>
      <c r="D48" s="21">
        <f>Persona5!G3</f>
        <v>7</v>
      </c>
      <c r="E48" s="67"/>
      <c r="F48" s="68"/>
      <c r="G48" s="46"/>
      <c r="H48" s="26">
        <f t="shared" ref="H48:H55" si="7">SUM(D48:G48)</f>
        <v>7</v>
      </c>
      <c r="I48" s="69" t="str">
        <f>Persona5!H3</f>
        <v>Si</v>
      </c>
      <c r="Q48" s="9" t="s">
        <v>9</v>
      </c>
      <c r="R48" s="8" t="str">
        <f>G1</f>
        <v>Maximiliano Armando Espinoza Medina</v>
      </c>
    </row>
    <row r="49" ht="14.25" customHeight="1">
      <c r="A49" s="81"/>
      <c r="B49" s="29" t="str">
        <f>Persona5!B4</f>
        <v>Tarea2</v>
      </c>
      <c r="C49" s="66">
        <f>Persona5!C4</f>
        <v>3</v>
      </c>
      <c r="D49" s="29">
        <f>Persona5!G4</f>
        <v>7</v>
      </c>
      <c r="E49" s="30"/>
      <c r="F49" s="31"/>
      <c r="G49" s="32"/>
      <c r="H49" s="33">
        <f t="shared" si="7"/>
        <v>7</v>
      </c>
      <c r="I49" s="27" t="str">
        <f>Persona5!H4</f>
        <v>Si</v>
      </c>
      <c r="Q49" s="19" t="s">
        <v>19</v>
      </c>
      <c r="R49" s="19" t="s">
        <v>20</v>
      </c>
      <c r="S49" s="19" t="s">
        <v>21</v>
      </c>
      <c r="T49" s="19" t="s">
        <v>22</v>
      </c>
      <c r="U49" s="19" t="s">
        <v>23</v>
      </c>
      <c r="V49" s="19" t="s">
        <v>24</v>
      </c>
    </row>
    <row r="50" ht="14.25" customHeight="1">
      <c r="A50" s="81"/>
      <c r="B50" s="70" t="str">
        <f>Persona5!B5</f>
        <v>Tarea3</v>
      </c>
      <c r="C50" s="66">
        <f>Persona5!C5</f>
        <v>3</v>
      </c>
      <c r="D50" s="35"/>
      <c r="E50" s="34">
        <f>Persona5!G5</f>
        <v>3</v>
      </c>
      <c r="F50" s="30"/>
      <c r="G50" s="36"/>
      <c r="H50" s="33">
        <f t="shared" si="7"/>
        <v>3</v>
      </c>
      <c r="I50" s="27" t="str">
        <f>Persona5!H5</f>
        <v>Si</v>
      </c>
      <c r="Q50" s="9" t="s">
        <v>25</v>
      </c>
      <c r="R50" s="9">
        <f>SUM(C48:C55)</f>
        <v>24</v>
      </c>
      <c r="S50" s="9">
        <f>R50-SUM(D48:D49)</f>
        <v>10</v>
      </c>
      <c r="T50" s="9">
        <f>S50-SUM(E50:E51)</f>
        <v>4</v>
      </c>
      <c r="U50" s="9">
        <f>T50-SUM(F52:F53)</f>
        <v>-2</v>
      </c>
      <c r="V50" s="9">
        <f>U50-SUM(G54:G55)</f>
        <v>-9</v>
      </c>
    </row>
    <row r="51" ht="14.25" customHeight="1">
      <c r="A51" s="81"/>
      <c r="B51" s="71" t="str">
        <f>Persona5!B6</f>
        <v>Tarea4</v>
      </c>
      <c r="C51" s="66">
        <f>Persona5!C6</f>
        <v>3</v>
      </c>
      <c r="D51" s="38"/>
      <c r="E51" s="37">
        <f>Persona5!G6</f>
        <v>3</v>
      </c>
      <c r="F51" s="30"/>
      <c r="G51" s="32"/>
      <c r="H51" s="33">
        <f t="shared" si="7"/>
        <v>3</v>
      </c>
      <c r="I51" s="27" t="str">
        <f>Persona5!H6</f>
        <v>Si</v>
      </c>
      <c r="Q51" s="9" t="s">
        <v>26</v>
      </c>
      <c r="R51" s="9">
        <f>R50</f>
        <v>24</v>
      </c>
      <c r="S51" s="9">
        <f>'Sprint 1 - Grupo'!$R51-('Sprint 1 - Grupo'!$R51/4)</f>
        <v>18</v>
      </c>
      <c r="T51" s="9">
        <f>'Sprint 1 - Grupo'!$S51-('Sprint 1 - Grupo'!$R51/4)</f>
        <v>12</v>
      </c>
      <c r="U51" s="9">
        <f>'Sprint 1 - Grupo'!$T51-('Sprint 1 - Grupo'!$R51/4)</f>
        <v>6</v>
      </c>
      <c r="V51" s="9">
        <f>'Sprint 1 - Grupo'!$U51-('Sprint 1 - Grupo'!$R51/4)</f>
        <v>0</v>
      </c>
    </row>
    <row r="52" ht="14.25" customHeight="1">
      <c r="A52" s="81"/>
      <c r="B52" s="39" t="str">
        <f>Persona5!B7</f>
        <v>Tarea5</v>
      </c>
      <c r="C52" s="66">
        <f>Persona5!C7</f>
        <v>3</v>
      </c>
      <c r="D52" s="40"/>
      <c r="E52" s="46"/>
      <c r="F52" s="39">
        <f>Persona5!G7</f>
        <v>3</v>
      </c>
      <c r="G52" s="38"/>
      <c r="H52" s="33">
        <f t="shared" si="7"/>
        <v>3</v>
      </c>
      <c r="I52" s="27" t="str">
        <f>Persona5!H7</f>
        <v>Si</v>
      </c>
    </row>
    <row r="53" ht="14.25" customHeight="1">
      <c r="A53" s="81"/>
      <c r="B53" s="42" t="str">
        <f>Persona5!B8</f>
        <v>Tarea6</v>
      </c>
      <c r="C53" s="66">
        <f>Persona5!C8</f>
        <v>3</v>
      </c>
      <c r="D53" s="40"/>
      <c r="E53" s="32"/>
      <c r="F53" s="42">
        <f>Persona5!G8</f>
        <v>3</v>
      </c>
      <c r="G53" s="44"/>
      <c r="H53" s="33">
        <f t="shared" si="7"/>
        <v>3</v>
      </c>
      <c r="I53" s="27" t="str">
        <f>Persona5!H8</f>
        <v>Si</v>
      </c>
    </row>
    <row r="54" ht="14.25" customHeight="1">
      <c r="A54" s="81"/>
      <c r="B54" s="45" t="str">
        <f>Persona5!B9</f>
        <v>Tarea7</v>
      </c>
      <c r="C54" s="66">
        <f>Persona5!C9</f>
        <v>3</v>
      </c>
      <c r="D54" s="40"/>
      <c r="E54" s="31"/>
      <c r="F54" s="46"/>
      <c r="G54" s="72">
        <f>Persona5!G9</f>
        <v>3</v>
      </c>
      <c r="H54" s="33">
        <f t="shared" si="7"/>
        <v>3</v>
      </c>
      <c r="I54" s="27" t="str">
        <f>Persona5!H9</f>
        <v>Si</v>
      </c>
      <c r="Q54" s="9" t="s">
        <v>9</v>
      </c>
      <c r="R54" s="8" t="str">
        <f>H1</f>
        <v>Lucas Tirado (Congeló)</v>
      </c>
    </row>
    <row r="55" ht="14.25" customHeight="1">
      <c r="A55" s="82"/>
      <c r="B55" s="49" t="str">
        <f>Persona5!B10</f>
        <v>Tarea8</v>
      </c>
      <c r="C55" s="66">
        <f>Persona5!C10</f>
        <v>3</v>
      </c>
      <c r="D55" s="51"/>
      <c r="E55" s="52"/>
      <c r="F55" s="53"/>
      <c r="G55" s="49">
        <f>Persona5!G10</f>
        <v>4</v>
      </c>
      <c r="H55" s="55">
        <f t="shared" si="7"/>
        <v>4</v>
      </c>
      <c r="I55" s="27" t="str">
        <f>Persona5!H10</f>
        <v>Si</v>
      </c>
      <c r="Q55" s="19" t="s">
        <v>19</v>
      </c>
      <c r="R55" s="19" t="s">
        <v>20</v>
      </c>
      <c r="S55" s="19" t="s">
        <v>21</v>
      </c>
      <c r="T55" s="19" t="s">
        <v>22</v>
      </c>
      <c r="U55" s="19" t="s">
        <v>23</v>
      </c>
      <c r="V55" s="19" t="s">
        <v>24</v>
      </c>
    </row>
    <row r="56" ht="14.25" customHeight="1">
      <c r="A56" s="19"/>
      <c r="Q56" s="9" t="s">
        <v>25</v>
      </c>
      <c r="R56" s="9">
        <f>SUM(C59:C66)</f>
        <v>0</v>
      </c>
      <c r="S56" s="9">
        <f>R56-SUM(D59:D60)</f>
        <v>0</v>
      </c>
      <c r="T56" s="9">
        <f>S56-SUM(E61:E62)</f>
        <v>0</v>
      </c>
      <c r="U56" s="9">
        <f>T56-SUM(F63:F64)</f>
        <v>0</v>
      </c>
      <c r="V56" s="9">
        <f>U56-SUM(G65:G66)</f>
        <v>0</v>
      </c>
    </row>
    <row r="57" ht="13.5" customHeight="1">
      <c r="Q57" s="9" t="s">
        <v>26</v>
      </c>
      <c r="R57" s="9">
        <f>R56</f>
        <v>0</v>
      </c>
      <c r="S57" s="9">
        <f>'Sprint 1 - Grupo'!$R57-('Sprint 1 - Grupo'!$R57/4)</f>
        <v>0</v>
      </c>
      <c r="T57" s="9">
        <f>'Sprint 1 - Grupo'!$S57-('Sprint 1 - Grupo'!$R57/4)</f>
        <v>0</v>
      </c>
      <c r="U57" s="9">
        <f>'Sprint 1 - Grupo'!$T57-('Sprint 1 - Grupo'!$R57/4)</f>
        <v>0</v>
      </c>
      <c r="V57" s="9">
        <f>'Sprint 1 - Grupo'!$U57-('Sprint 1 - Grupo'!$R57/4)</f>
        <v>0</v>
      </c>
    </row>
    <row r="58" ht="14.25" customHeight="1">
      <c r="A58" s="57" t="s">
        <v>10</v>
      </c>
      <c r="B58" s="58" t="s">
        <v>11</v>
      </c>
      <c r="C58" s="59" t="s">
        <v>12</v>
      </c>
      <c r="D58" s="60" t="s">
        <v>13</v>
      </c>
      <c r="E58" s="61" t="s">
        <v>14</v>
      </c>
      <c r="F58" s="62" t="s">
        <v>15</v>
      </c>
      <c r="G58" s="63" t="s">
        <v>16</v>
      </c>
      <c r="H58" s="58" t="s">
        <v>17</v>
      </c>
      <c r="I58" s="18" t="s">
        <v>18</v>
      </c>
    </row>
    <row r="59" ht="14.25" customHeight="1">
      <c r="A59" s="83" t="str">
        <f>H1</f>
        <v>Lucas Tirado (Congeló)</v>
      </c>
      <c r="B59" s="21" t="str">
        <f>Persona6!B3</f>
        <v>Tarea1</v>
      </c>
      <c r="C59" s="22">
        <f>Persona6!C3</f>
        <v>0</v>
      </c>
      <c r="D59" s="21">
        <f>Persona6!G3</f>
        <v>0</v>
      </c>
      <c r="E59" s="23"/>
      <c r="F59" s="24"/>
      <c r="G59" s="25"/>
      <c r="H59" s="26">
        <f t="shared" ref="H59:H66" si="8">SUM(D59:G59)</f>
        <v>0</v>
      </c>
      <c r="I59" s="27" t="str">
        <f>Persona6!H3</f>
        <v>No</v>
      </c>
      <c r="Q59" s="9" t="s">
        <v>9</v>
      </c>
      <c r="R59" s="19"/>
      <c r="S59" s="19"/>
      <c r="T59" s="19"/>
      <c r="U59" s="19"/>
      <c r="V59" s="19"/>
    </row>
    <row r="60" ht="14.25" customHeight="1">
      <c r="A60" s="84"/>
      <c r="B60" s="29" t="str">
        <f>Persona6!B4</f>
        <v>Tarea2</v>
      </c>
      <c r="C60" s="22">
        <f>Persona6!C4</f>
        <v>0</v>
      </c>
      <c r="D60" s="29">
        <f>Persona6!G4</f>
        <v>0</v>
      </c>
      <c r="E60" s="30"/>
      <c r="F60" s="31"/>
      <c r="G60" s="32"/>
      <c r="H60" s="33">
        <f t="shared" si="8"/>
        <v>0</v>
      </c>
      <c r="I60" s="27" t="str">
        <f>Persona6!H4</f>
        <v>No</v>
      </c>
      <c r="Q60" s="19" t="s">
        <v>19</v>
      </c>
      <c r="R60" s="19" t="s">
        <v>20</v>
      </c>
      <c r="S60" s="19" t="s">
        <v>21</v>
      </c>
      <c r="T60" s="19" t="s">
        <v>22</v>
      </c>
      <c r="U60" s="19" t="s">
        <v>23</v>
      </c>
      <c r="V60" s="19" t="s">
        <v>24</v>
      </c>
    </row>
    <row r="61" ht="14.25" customHeight="1">
      <c r="A61" s="84"/>
      <c r="B61" s="34" t="str">
        <f>Persona6!B5</f>
        <v>Tarea3</v>
      </c>
      <c r="C61" s="22">
        <f>Persona6!C5</f>
        <v>0</v>
      </c>
      <c r="D61" s="35"/>
      <c r="E61" s="34">
        <f>Persona6!G5</f>
        <v>0</v>
      </c>
      <c r="F61" s="30"/>
      <c r="G61" s="36"/>
      <c r="H61" s="33">
        <f t="shared" si="8"/>
        <v>0</v>
      </c>
      <c r="I61" s="27" t="str">
        <f>Persona6!H5</f>
        <v>No</v>
      </c>
      <c r="Q61" s="9" t="s">
        <v>25</v>
      </c>
      <c r="R61" s="9">
        <f>R50+R38+R26+R15+R4+R56</f>
        <v>120</v>
      </c>
      <c r="S61" s="9">
        <f t="shared" ref="S61:V61" si="9">S50+S38+S26+S15+S4</f>
        <v>50</v>
      </c>
      <c r="T61" s="9">
        <f t="shared" si="9"/>
        <v>20</v>
      </c>
      <c r="U61" s="9">
        <f t="shared" si="9"/>
        <v>-10</v>
      </c>
      <c r="V61" s="9">
        <f t="shared" si="9"/>
        <v>-45</v>
      </c>
    </row>
    <row r="62" ht="14.25" customHeight="1">
      <c r="A62" s="84"/>
      <c r="B62" s="37" t="str">
        <f>Persona6!B6</f>
        <v>Tarea4</v>
      </c>
      <c r="C62" s="22">
        <f>Persona6!C6</f>
        <v>0</v>
      </c>
      <c r="D62" s="38"/>
      <c r="E62" s="37">
        <f>Persona6!G6</f>
        <v>0</v>
      </c>
      <c r="F62" s="30"/>
      <c r="G62" s="32"/>
      <c r="H62" s="33">
        <f t="shared" si="8"/>
        <v>0</v>
      </c>
      <c r="I62" s="27" t="str">
        <f>Persona6!H6</f>
        <v>No</v>
      </c>
      <c r="Q62" s="9" t="s">
        <v>26</v>
      </c>
      <c r="R62" s="9">
        <f>R61</f>
        <v>120</v>
      </c>
      <c r="S62" s="9">
        <f>R62-($R$62/4)</f>
        <v>90</v>
      </c>
      <c r="T62" s="9">
        <f>'Sprint 1 - Grupo'!$S62-('Sprint 1 - Grupo'!$R62/4)</f>
        <v>60</v>
      </c>
      <c r="U62" s="9">
        <f>'Sprint 1 - Grupo'!$T62-('Sprint 1 - Grupo'!$R62/4)</f>
        <v>30</v>
      </c>
      <c r="V62" s="9">
        <f>'Sprint 1 - Grupo'!$U62-('Sprint 1 - Grupo'!$R62/4)</f>
        <v>0</v>
      </c>
    </row>
    <row r="63" ht="14.25" customHeight="1">
      <c r="A63" s="84"/>
      <c r="B63" s="39" t="str">
        <f>Persona6!B7</f>
        <v>Tarea5</v>
      </c>
      <c r="C63" s="22">
        <f>Persona6!C7</f>
        <v>0</v>
      </c>
      <c r="D63" s="40"/>
      <c r="E63" s="41"/>
      <c r="F63" s="39">
        <f>Persona6!G7</f>
        <v>0</v>
      </c>
      <c r="G63" s="38"/>
      <c r="H63" s="33">
        <f t="shared" si="8"/>
        <v>0</v>
      </c>
      <c r="I63" s="27" t="str">
        <f>Persona6!H7</f>
        <v>No</v>
      </c>
    </row>
    <row r="64" ht="14.25" customHeight="1">
      <c r="A64" s="84"/>
      <c r="B64" s="42" t="str">
        <f>Persona6!B8</f>
        <v>Tarea6</v>
      </c>
      <c r="C64" s="22">
        <f>Persona6!C8</f>
        <v>0</v>
      </c>
      <c r="D64" s="40"/>
      <c r="E64" s="43"/>
      <c r="F64" s="42">
        <f>Persona6!G8</f>
        <v>0</v>
      </c>
      <c r="G64" s="44"/>
      <c r="H64" s="33">
        <f t="shared" si="8"/>
        <v>0</v>
      </c>
      <c r="I64" s="27" t="str">
        <f>Persona6!H8</f>
        <v>No</v>
      </c>
    </row>
    <row r="65" ht="14.25" customHeight="1">
      <c r="A65" s="84"/>
      <c r="B65" s="45" t="str">
        <f>Persona6!B9</f>
        <v>Tarea7</v>
      </c>
      <c r="C65" s="22">
        <f>Persona6!C9</f>
        <v>0</v>
      </c>
      <c r="D65" s="40"/>
      <c r="E65" s="31"/>
      <c r="F65" s="46"/>
      <c r="G65" s="47">
        <f>Persona6!G9</f>
        <v>0</v>
      </c>
      <c r="H65" s="85">
        <f t="shared" si="8"/>
        <v>0</v>
      </c>
      <c r="I65" s="27" t="str">
        <f>Persona6!H9</f>
        <v>No</v>
      </c>
    </row>
    <row r="66" ht="14.25" customHeight="1">
      <c r="A66" s="86"/>
      <c r="B66" s="49" t="str">
        <f>Persona6!B10</f>
        <v>Tarea8</v>
      </c>
      <c r="C66" s="50">
        <f>Persona6!C10</f>
        <v>0</v>
      </c>
      <c r="D66" s="51"/>
      <c r="E66" s="52"/>
      <c r="F66" s="53"/>
      <c r="G66" s="54">
        <f>Persona6!G10</f>
        <v>0</v>
      </c>
      <c r="H66" s="33">
        <f t="shared" si="8"/>
        <v>0</v>
      </c>
      <c r="I66" s="56" t="str">
        <f>Persona6!H10</f>
        <v>No</v>
      </c>
    </row>
    <row r="67" ht="14.25" customHeight="1">
      <c r="G67" s="87"/>
      <c r="H67" s="87"/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39375000000000004" footer="0.0" header="0.0" left="0.0" right="0.0" top="0.39375000000000004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48.88"/>
    <col customWidth="1" min="3" max="3" width="42.13"/>
    <col customWidth="1" min="4" max="4" width="28.75"/>
    <col customWidth="1" min="5" max="6" width="10.63"/>
  </cols>
  <sheetData>
    <row r="1" ht="14.25" customHeight="1"/>
    <row r="2" ht="14.25" customHeight="1">
      <c r="B2" s="88" t="s">
        <v>28</v>
      </c>
      <c r="C2" s="89" t="s">
        <v>29</v>
      </c>
    </row>
    <row r="3" ht="14.25" customHeight="1">
      <c r="B3" s="90" t="s">
        <v>30</v>
      </c>
      <c r="C3" s="91">
        <v>1.0</v>
      </c>
    </row>
    <row r="4" ht="14.25" customHeight="1">
      <c r="B4" s="92" t="s">
        <v>31</v>
      </c>
      <c r="C4" s="93">
        <v>44799.0</v>
      </c>
    </row>
    <row r="5" ht="14.25" customHeight="1">
      <c r="B5" s="94" t="s">
        <v>32</v>
      </c>
      <c r="C5" s="95">
        <v>0.75</v>
      </c>
    </row>
    <row r="6" ht="14.25" customHeight="1">
      <c r="B6" s="94" t="s">
        <v>33</v>
      </c>
      <c r="C6" s="95">
        <v>0.9583333333333334</v>
      </c>
    </row>
    <row r="7" ht="14.25" customHeight="1">
      <c r="B7" s="96" t="s">
        <v>34</v>
      </c>
      <c r="C7" s="97" t="s">
        <v>35</v>
      </c>
    </row>
    <row r="8" ht="14.25" customHeight="1">
      <c r="B8" s="98" t="s">
        <v>36</v>
      </c>
      <c r="C8" s="99" t="s">
        <v>37</v>
      </c>
    </row>
    <row r="9" ht="14.25" customHeight="1">
      <c r="B9" s="100" t="s">
        <v>38</v>
      </c>
      <c r="C9" s="101" t="s">
        <v>39</v>
      </c>
    </row>
    <row r="10" ht="14.25" customHeight="1"/>
    <row r="11" ht="14.25" customHeight="1"/>
    <row r="12" ht="14.25" customHeight="1">
      <c r="B12" s="102" t="s">
        <v>28</v>
      </c>
      <c r="C12" s="103" t="s">
        <v>29</v>
      </c>
    </row>
    <row r="13" ht="14.25" customHeight="1">
      <c r="B13" s="90" t="s">
        <v>30</v>
      </c>
      <c r="C13" s="91">
        <v>2.0</v>
      </c>
    </row>
    <row r="14" ht="14.25" customHeight="1">
      <c r="B14" s="92" t="s">
        <v>31</v>
      </c>
      <c r="C14" s="104">
        <v>44812.0</v>
      </c>
    </row>
    <row r="15" ht="14.25" customHeight="1">
      <c r="B15" s="94" t="s">
        <v>32</v>
      </c>
      <c r="C15" s="105">
        <v>0.6666666666666666</v>
      </c>
    </row>
    <row r="16" ht="14.25" customHeight="1">
      <c r="B16" s="94" t="s">
        <v>33</v>
      </c>
      <c r="C16" s="105">
        <v>0.875</v>
      </c>
    </row>
    <row r="17" ht="14.25" customHeight="1">
      <c r="B17" s="96" t="s">
        <v>34</v>
      </c>
      <c r="C17" s="106" t="s">
        <v>40</v>
      </c>
    </row>
    <row r="18" ht="14.25" customHeight="1">
      <c r="B18" s="98" t="s">
        <v>36</v>
      </c>
      <c r="C18" s="107" t="s">
        <v>41</v>
      </c>
    </row>
    <row r="19" ht="14.25" customHeight="1">
      <c r="B19" s="100" t="s">
        <v>38</v>
      </c>
      <c r="C19" s="108" t="s">
        <v>42</v>
      </c>
    </row>
    <row r="20" ht="14.25" customHeight="1"/>
    <row r="21" ht="14.25" customHeight="1"/>
    <row r="22" ht="14.25" customHeight="1">
      <c r="B22" s="102" t="s">
        <v>28</v>
      </c>
      <c r="C22" s="103" t="s">
        <v>29</v>
      </c>
    </row>
    <row r="23" ht="14.25" customHeight="1">
      <c r="B23" s="90" t="s">
        <v>30</v>
      </c>
      <c r="C23" s="91">
        <v>3.0</v>
      </c>
    </row>
    <row r="24" ht="14.25" customHeight="1">
      <c r="B24" s="92" t="s">
        <v>31</v>
      </c>
      <c r="C24" s="93"/>
    </row>
    <row r="25" ht="14.25" customHeight="1">
      <c r="B25" s="94" t="s">
        <v>32</v>
      </c>
      <c r="C25" s="95"/>
    </row>
    <row r="26" ht="14.25" customHeight="1">
      <c r="B26" s="94" t="s">
        <v>33</v>
      </c>
      <c r="C26" s="95"/>
    </row>
    <row r="27" ht="14.25" customHeight="1">
      <c r="B27" s="96" t="s">
        <v>34</v>
      </c>
      <c r="C27" s="97"/>
    </row>
    <row r="28" ht="14.25" customHeight="1">
      <c r="B28" s="98" t="s">
        <v>36</v>
      </c>
      <c r="C28" s="99"/>
    </row>
    <row r="29" ht="14.25" customHeight="1">
      <c r="B29" s="100" t="s">
        <v>38</v>
      </c>
      <c r="C29" s="101"/>
    </row>
    <row r="30" ht="14.25" customHeight="1"/>
    <row r="31" ht="14.25" customHeight="1"/>
    <row r="32" ht="14.25" customHeight="1">
      <c r="B32" s="102" t="s">
        <v>28</v>
      </c>
      <c r="C32" s="103" t="s">
        <v>29</v>
      </c>
    </row>
    <row r="33" ht="14.25" customHeight="1">
      <c r="B33" s="90" t="s">
        <v>30</v>
      </c>
      <c r="C33" s="91">
        <v>4.0</v>
      </c>
    </row>
    <row r="34" ht="14.25" customHeight="1">
      <c r="B34" s="92" t="s">
        <v>31</v>
      </c>
      <c r="C34" s="93"/>
    </row>
    <row r="35" ht="14.25" customHeight="1">
      <c r="B35" s="94" t="s">
        <v>32</v>
      </c>
      <c r="C35" s="95"/>
    </row>
    <row r="36" ht="14.25" customHeight="1">
      <c r="B36" s="94" t="s">
        <v>33</v>
      </c>
      <c r="C36" s="95"/>
    </row>
    <row r="37" ht="14.25" customHeight="1">
      <c r="B37" s="96" t="s">
        <v>34</v>
      </c>
      <c r="C37" s="97"/>
    </row>
    <row r="38" ht="14.25" customHeight="1">
      <c r="B38" s="98" t="s">
        <v>36</v>
      </c>
      <c r="C38" s="99"/>
    </row>
    <row r="39" ht="14.25" customHeight="1">
      <c r="B39" s="100" t="s">
        <v>38</v>
      </c>
      <c r="C39" s="101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  <tableParts count="4">
    <tablePart r:id="rId6"/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28.25"/>
    <col customWidth="1" min="7" max="7" width="13.63"/>
    <col customWidth="1" min="8" max="8" width="18.75"/>
  </cols>
  <sheetData>
    <row r="1" ht="14.25" customHeight="1"/>
    <row r="2" ht="48.0" customHeight="1">
      <c r="A2" s="109" t="s">
        <v>43</v>
      </c>
      <c r="B2" s="110" t="s">
        <v>44</v>
      </c>
      <c r="C2" s="111" t="s">
        <v>45</v>
      </c>
      <c r="D2" s="112" t="s">
        <v>46</v>
      </c>
      <c r="E2" s="113" t="s">
        <v>47</v>
      </c>
      <c r="F2" s="110" t="s">
        <v>48</v>
      </c>
      <c r="G2" s="114" t="s">
        <v>49</v>
      </c>
      <c r="H2" s="110" t="s">
        <v>18</v>
      </c>
    </row>
    <row r="3" ht="14.25" customHeight="1">
      <c r="A3" s="11" t="s">
        <v>50</v>
      </c>
      <c r="B3" s="115" t="s">
        <v>51</v>
      </c>
      <c r="C3" s="116">
        <v>3.0</v>
      </c>
      <c r="D3" s="117">
        <v>4.0</v>
      </c>
      <c r="E3" s="118">
        <v>3.0</v>
      </c>
      <c r="F3" s="119" t="s">
        <v>52</v>
      </c>
      <c r="G3" s="114">
        <f t="shared" ref="G3:G10" si="1">SUM(D3:E3)</f>
        <v>7</v>
      </c>
      <c r="H3" s="120" t="s">
        <v>53</v>
      </c>
    </row>
    <row r="4" ht="14.25" customHeight="1">
      <c r="A4" s="121"/>
      <c r="B4" s="115" t="s">
        <v>54</v>
      </c>
      <c r="C4" s="122">
        <v>3.0</v>
      </c>
      <c r="D4" s="117">
        <v>5.0</v>
      </c>
      <c r="E4" s="118">
        <v>2.0</v>
      </c>
      <c r="F4" s="119" t="s">
        <v>55</v>
      </c>
      <c r="G4" s="114">
        <f t="shared" si="1"/>
        <v>7</v>
      </c>
      <c r="H4" s="120" t="s">
        <v>53</v>
      </c>
    </row>
    <row r="5" ht="14.25" customHeight="1">
      <c r="A5" s="11" t="s">
        <v>56</v>
      </c>
      <c r="B5" s="115" t="s">
        <v>57</v>
      </c>
      <c r="C5" s="122">
        <v>3.0</v>
      </c>
      <c r="D5" s="66">
        <v>3.0</v>
      </c>
      <c r="E5" s="123">
        <v>0.0</v>
      </c>
      <c r="F5" s="120"/>
      <c r="G5" s="114">
        <f t="shared" si="1"/>
        <v>3</v>
      </c>
      <c r="H5" s="120" t="s">
        <v>53</v>
      </c>
    </row>
    <row r="6" ht="14.25" customHeight="1">
      <c r="A6" s="121"/>
      <c r="B6" s="115" t="s">
        <v>58</v>
      </c>
      <c r="C6" s="122">
        <v>3.0</v>
      </c>
      <c r="D6" s="66">
        <v>1.0</v>
      </c>
      <c r="E6" s="123">
        <v>2.0</v>
      </c>
      <c r="F6" s="120"/>
      <c r="G6" s="114">
        <f t="shared" si="1"/>
        <v>3</v>
      </c>
      <c r="H6" s="120" t="s">
        <v>53</v>
      </c>
    </row>
    <row r="7" ht="14.25" customHeight="1">
      <c r="A7" s="11" t="s">
        <v>59</v>
      </c>
      <c r="B7" s="115" t="s">
        <v>60</v>
      </c>
      <c r="C7" s="116">
        <v>3.0</v>
      </c>
      <c r="D7" s="66">
        <v>2.0</v>
      </c>
      <c r="E7" s="118">
        <v>1.0</v>
      </c>
      <c r="F7" s="120"/>
      <c r="G7" s="114">
        <f t="shared" si="1"/>
        <v>3</v>
      </c>
      <c r="H7" s="120" t="s">
        <v>53</v>
      </c>
    </row>
    <row r="8" ht="14.25" customHeight="1">
      <c r="A8" s="121"/>
      <c r="B8" s="115" t="s">
        <v>61</v>
      </c>
      <c r="C8" s="122">
        <v>3.0</v>
      </c>
      <c r="D8" s="117">
        <v>1.0</v>
      </c>
      <c r="E8" s="123">
        <v>2.0</v>
      </c>
      <c r="F8" s="120"/>
      <c r="G8" s="114">
        <f t="shared" si="1"/>
        <v>3</v>
      </c>
      <c r="H8" s="120" t="s">
        <v>53</v>
      </c>
    </row>
    <row r="9" ht="14.25" customHeight="1">
      <c r="A9" s="124" t="s">
        <v>62</v>
      </c>
      <c r="B9" s="115" t="s">
        <v>63</v>
      </c>
      <c r="C9" s="116">
        <v>3.0</v>
      </c>
      <c r="D9" s="66">
        <v>1.0</v>
      </c>
      <c r="E9" s="118">
        <v>2.0</v>
      </c>
      <c r="F9" s="120"/>
      <c r="G9" s="114">
        <f t="shared" si="1"/>
        <v>3</v>
      </c>
      <c r="H9" s="120" t="s">
        <v>53</v>
      </c>
    </row>
    <row r="10" ht="14.25" customHeight="1">
      <c r="A10" s="121"/>
      <c r="B10" s="115" t="s">
        <v>64</v>
      </c>
      <c r="C10" s="122">
        <v>3.0</v>
      </c>
      <c r="D10" s="117">
        <v>3.0</v>
      </c>
      <c r="E10" s="123">
        <v>1.0</v>
      </c>
      <c r="F10" s="120"/>
      <c r="G10" s="114">
        <f t="shared" si="1"/>
        <v>4</v>
      </c>
      <c r="H10" s="120" t="s">
        <v>53</v>
      </c>
    </row>
    <row r="11" ht="14.25" customHeight="1">
      <c r="F11" s="1"/>
    </row>
    <row r="12" ht="14.25" customHeight="1"/>
    <row r="13" ht="14.25" customHeight="1"/>
    <row r="14" ht="14.25" customHeight="1">
      <c r="F14" s="1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4.13"/>
    <col customWidth="1" min="3" max="3" width="12.5"/>
    <col customWidth="1" min="4" max="4" width="12.75"/>
    <col customWidth="1" min="5" max="5" width="12.38"/>
    <col customWidth="1" min="6" max="6" width="27.75"/>
    <col customWidth="1" min="7" max="7" width="13.63"/>
    <col customWidth="1" min="8" max="8" width="28.75"/>
  </cols>
  <sheetData>
    <row r="1" ht="14.25" customHeight="1"/>
    <row r="2" ht="48.0" customHeight="1">
      <c r="A2" s="125" t="s">
        <v>43</v>
      </c>
      <c r="B2" s="110" t="s">
        <v>44</v>
      </c>
      <c r="C2" s="111" t="s">
        <v>45</v>
      </c>
      <c r="D2" s="112" t="s">
        <v>46</v>
      </c>
      <c r="E2" s="113" t="s">
        <v>47</v>
      </c>
      <c r="F2" s="110" t="s">
        <v>48</v>
      </c>
      <c r="G2" s="114" t="s">
        <v>49</v>
      </c>
      <c r="H2" s="110" t="s">
        <v>18</v>
      </c>
    </row>
    <row r="3" ht="14.25" customHeight="1">
      <c r="A3" s="11" t="s">
        <v>50</v>
      </c>
      <c r="B3" s="115" t="s">
        <v>51</v>
      </c>
      <c r="C3" s="116">
        <v>3.0</v>
      </c>
      <c r="D3" s="117">
        <v>4.0</v>
      </c>
      <c r="E3" s="118">
        <v>3.0</v>
      </c>
      <c r="F3" s="119" t="s">
        <v>52</v>
      </c>
      <c r="G3" s="114">
        <f t="shared" ref="G3:G10" si="1">SUM(D3:E3)</f>
        <v>7</v>
      </c>
      <c r="H3" s="120" t="s">
        <v>53</v>
      </c>
    </row>
    <row r="4" ht="14.25" customHeight="1">
      <c r="A4" s="121"/>
      <c r="B4" s="115" t="s">
        <v>54</v>
      </c>
      <c r="C4" s="122">
        <v>3.0</v>
      </c>
      <c r="D4" s="117">
        <v>5.0</v>
      </c>
      <c r="E4" s="118">
        <v>2.0</v>
      </c>
      <c r="F4" s="119" t="s">
        <v>55</v>
      </c>
      <c r="G4" s="114">
        <f t="shared" si="1"/>
        <v>7</v>
      </c>
      <c r="H4" s="120" t="s">
        <v>53</v>
      </c>
    </row>
    <row r="5" ht="14.25" customHeight="1">
      <c r="A5" s="11" t="s">
        <v>56</v>
      </c>
      <c r="B5" s="115" t="s">
        <v>57</v>
      </c>
      <c r="C5" s="122">
        <v>3.0</v>
      </c>
      <c r="D5" s="66">
        <v>3.0</v>
      </c>
      <c r="E5" s="123">
        <v>0.0</v>
      </c>
      <c r="F5" s="120"/>
      <c r="G5" s="114">
        <f t="shared" si="1"/>
        <v>3</v>
      </c>
      <c r="H5" s="120" t="s">
        <v>53</v>
      </c>
    </row>
    <row r="6" ht="14.25" customHeight="1">
      <c r="A6" s="121"/>
      <c r="B6" s="115" t="s">
        <v>58</v>
      </c>
      <c r="C6" s="122">
        <v>3.0</v>
      </c>
      <c r="D6" s="66">
        <v>1.0</v>
      </c>
      <c r="E6" s="123">
        <v>2.0</v>
      </c>
      <c r="F6" s="120"/>
      <c r="G6" s="114">
        <f t="shared" si="1"/>
        <v>3</v>
      </c>
      <c r="H6" s="120" t="s">
        <v>53</v>
      </c>
    </row>
    <row r="7" ht="14.25" customHeight="1">
      <c r="A7" s="11" t="s">
        <v>59</v>
      </c>
      <c r="B7" s="115" t="s">
        <v>60</v>
      </c>
      <c r="C7" s="116">
        <v>3.0</v>
      </c>
      <c r="D7" s="66">
        <v>2.0</v>
      </c>
      <c r="E7" s="118">
        <v>1.0</v>
      </c>
      <c r="F7" s="120"/>
      <c r="G7" s="114">
        <f t="shared" si="1"/>
        <v>3</v>
      </c>
      <c r="H7" s="120" t="s">
        <v>53</v>
      </c>
    </row>
    <row r="8" ht="14.25" customHeight="1">
      <c r="A8" s="121"/>
      <c r="B8" s="115" t="s">
        <v>61</v>
      </c>
      <c r="C8" s="122">
        <v>3.0</v>
      </c>
      <c r="D8" s="117">
        <v>1.0</v>
      </c>
      <c r="E8" s="123">
        <v>2.0</v>
      </c>
      <c r="F8" s="120"/>
      <c r="G8" s="114">
        <f t="shared" si="1"/>
        <v>3</v>
      </c>
      <c r="H8" s="120" t="s">
        <v>53</v>
      </c>
    </row>
    <row r="9" ht="14.25" customHeight="1">
      <c r="A9" s="11" t="s">
        <v>62</v>
      </c>
      <c r="B9" s="115" t="s">
        <v>63</v>
      </c>
      <c r="C9" s="116">
        <v>3.0</v>
      </c>
      <c r="D9" s="66">
        <v>1.0</v>
      </c>
      <c r="E9" s="118">
        <v>2.0</v>
      </c>
      <c r="F9" s="120"/>
      <c r="G9" s="114">
        <f t="shared" si="1"/>
        <v>3</v>
      </c>
      <c r="H9" s="120" t="s">
        <v>53</v>
      </c>
    </row>
    <row r="10" ht="14.25" customHeight="1">
      <c r="A10" s="121"/>
      <c r="B10" s="115" t="s">
        <v>64</v>
      </c>
      <c r="C10" s="122">
        <v>3.0</v>
      </c>
      <c r="D10" s="117">
        <v>3.0</v>
      </c>
      <c r="E10" s="123">
        <v>1.0</v>
      </c>
      <c r="F10" s="120"/>
      <c r="G10" s="114">
        <f t="shared" si="1"/>
        <v>4</v>
      </c>
      <c r="H10" s="120" t="s">
        <v>53</v>
      </c>
    </row>
    <row r="11" ht="14.25" customHeight="1"/>
    <row r="12" ht="14.25" customHeight="1"/>
    <row r="13" ht="14.25" customHeight="1"/>
    <row r="14" ht="14.25" customHeight="1">
      <c r="C14" s="9"/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5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6.63"/>
    <col customWidth="1" min="3" max="3" width="12.5"/>
    <col customWidth="1" min="4" max="4" width="12.75"/>
    <col customWidth="1" min="5" max="5" width="14.88"/>
    <col customWidth="1" min="6" max="6" width="27.25"/>
    <col customWidth="1" min="7" max="7" width="13.63"/>
    <col customWidth="1" min="8" max="8" width="29.0"/>
  </cols>
  <sheetData>
    <row r="1" ht="14.25" customHeight="1"/>
    <row r="2" ht="48.0" customHeight="1">
      <c r="A2" s="125" t="s">
        <v>43</v>
      </c>
      <c r="B2" s="110" t="s">
        <v>44</v>
      </c>
      <c r="C2" s="111" t="s">
        <v>45</v>
      </c>
      <c r="D2" s="112" t="s">
        <v>46</v>
      </c>
      <c r="E2" s="113" t="s">
        <v>47</v>
      </c>
      <c r="F2" s="110" t="s">
        <v>48</v>
      </c>
      <c r="G2" s="114" t="s">
        <v>49</v>
      </c>
      <c r="H2" s="110" t="s">
        <v>18</v>
      </c>
    </row>
    <row r="3" ht="14.25" customHeight="1">
      <c r="A3" s="11" t="s">
        <v>50</v>
      </c>
      <c r="B3" s="115" t="s">
        <v>51</v>
      </c>
      <c r="C3" s="116">
        <v>3.0</v>
      </c>
      <c r="D3" s="117">
        <v>4.0</v>
      </c>
      <c r="E3" s="118">
        <v>3.0</v>
      </c>
      <c r="F3" s="119" t="s">
        <v>52</v>
      </c>
      <c r="G3" s="114">
        <f t="shared" ref="G3:G10" si="1">SUM(D3:E3)</f>
        <v>7</v>
      </c>
      <c r="H3" s="120" t="s">
        <v>53</v>
      </c>
    </row>
    <row r="4" ht="14.25" customHeight="1">
      <c r="A4" s="121"/>
      <c r="B4" s="115" t="s">
        <v>54</v>
      </c>
      <c r="C4" s="122">
        <v>3.0</v>
      </c>
      <c r="D4" s="117">
        <v>5.0</v>
      </c>
      <c r="E4" s="118">
        <v>2.0</v>
      </c>
      <c r="F4" s="119" t="s">
        <v>55</v>
      </c>
      <c r="G4" s="114">
        <f t="shared" si="1"/>
        <v>7</v>
      </c>
      <c r="H4" s="120" t="s">
        <v>53</v>
      </c>
    </row>
    <row r="5" ht="14.25" customHeight="1">
      <c r="A5" s="11" t="s">
        <v>56</v>
      </c>
      <c r="B5" s="115" t="s">
        <v>57</v>
      </c>
      <c r="C5" s="122">
        <v>3.0</v>
      </c>
      <c r="D5" s="66">
        <v>3.0</v>
      </c>
      <c r="E5" s="123">
        <v>0.0</v>
      </c>
      <c r="F5" s="120"/>
      <c r="G5" s="114">
        <f t="shared" si="1"/>
        <v>3</v>
      </c>
      <c r="H5" s="120" t="s">
        <v>53</v>
      </c>
    </row>
    <row r="6" ht="14.25" customHeight="1">
      <c r="A6" s="121"/>
      <c r="B6" s="115" t="s">
        <v>58</v>
      </c>
      <c r="C6" s="122">
        <v>3.0</v>
      </c>
      <c r="D6" s="66">
        <v>1.0</v>
      </c>
      <c r="E6" s="123">
        <v>2.0</v>
      </c>
      <c r="F6" s="120"/>
      <c r="G6" s="114">
        <f t="shared" si="1"/>
        <v>3</v>
      </c>
      <c r="H6" s="120" t="s">
        <v>53</v>
      </c>
    </row>
    <row r="7" ht="14.25" customHeight="1">
      <c r="A7" s="11" t="s">
        <v>59</v>
      </c>
      <c r="B7" s="115" t="s">
        <v>60</v>
      </c>
      <c r="C7" s="116">
        <v>3.0</v>
      </c>
      <c r="D7" s="66">
        <v>2.0</v>
      </c>
      <c r="E7" s="118">
        <v>1.0</v>
      </c>
      <c r="F7" s="120"/>
      <c r="G7" s="114">
        <f t="shared" si="1"/>
        <v>3</v>
      </c>
      <c r="H7" s="120" t="s">
        <v>53</v>
      </c>
    </row>
    <row r="8" ht="14.25" customHeight="1">
      <c r="A8" s="121"/>
      <c r="B8" s="115" t="s">
        <v>61</v>
      </c>
      <c r="C8" s="122">
        <v>3.0</v>
      </c>
      <c r="D8" s="117">
        <v>1.0</v>
      </c>
      <c r="E8" s="123">
        <v>2.0</v>
      </c>
      <c r="F8" s="120"/>
      <c r="G8" s="114">
        <f t="shared" si="1"/>
        <v>3</v>
      </c>
      <c r="H8" s="120" t="s">
        <v>53</v>
      </c>
    </row>
    <row r="9" ht="14.25" customHeight="1">
      <c r="A9" s="11" t="s">
        <v>62</v>
      </c>
      <c r="B9" s="115" t="s">
        <v>63</v>
      </c>
      <c r="C9" s="116">
        <v>3.0</v>
      </c>
      <c r="D9" s="66">
        <v>1.0</v>
      </c>
      <c r="E9" s="118">
        <v>2.0</v>
      </c>
      <c r="F9" s="120"/>
      <c r="G9" s="114">
        <f t="shared" si="1"/>
        <v>3</v>
      </c>
      <c r="H9" s="120" t="s">
        <v>53</v>
      </c>
    </row>
    <row r="10" ht="14.25" customHeight="1">
      <c r="A10" s="121"/>
      <c r="B10" s="115" t="s">
        <v>64</v>
      </c>
      <c r="C10" s="122">
        <v>3.0</v>
      </c>
      <c r="D10" s="117">
        <v>3.0</v>
      </c>
      <c r="E10" s="123">
        <v>1.0</v>
      </c>
      <c r="F10" s="120"/>
      <c r="G10" s="114">
        <f t="shared" si="1"/>
        <v>4</v>
      </c>
      <c r="H10" s="120" t="s">
        <v>53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9.25"/>
    <col customWidth="1" min="3" max="3" width="12.5"/>
    <col customWidth="1" min="4" max="4" width="12.75"/>
    <col customWidth="1" min="5" max="5" width="12.38"/>
    <col customWidth="1" min="6" max="6" width="31.13"/>
    <col customWidth="1" min="7" max="7" width="13.63"/>
    <col customWidth="1" min="8" max="8" width="19.5"/>
  </cols>
  <sheetData>
    <row r="1" ht="14.25" customHeight="1"/>
    <row r="2" ht="48.0" customHeight="1">
      <c r="A2" s="125" t="s">
        <v>43</v>
      </c>
      <c r="B2" s="110" t="s">
        <v>44</v>
      </c>
      <c r="C2" s="111" t="s">
        <v>45</v>
      </c>
      <c r="D2" s="112" t="s">
        <v>46</v>
      </c>
      <c r="E2" s="113" t="s">
        <v>47</v>
      </c>
      <c r="F2" s="110" t="s">
        <v>48</v>
      </c>
      <c r="G2" s="114" t="s">
        <v>49</v>
      </c>
      <c r="H2" s="110" t="s">
        <v>18</v>
      </c>
    </row>
    <row r="3" ht="14.25" customHeight="1">
      <c r="A3" s="11" t="s">
        <v>50</v>
      </c>
      <c r="B3" s="115" t="s">
        <v>51</v>
      </c>
      <c r="C3" s="116">
        <v>3.0</v>
      </c>
      <c r="D3" s="117">
        <v>4.0</v>
      </c>
      <c r="E3" s="118">
        <v>3.0</v>
      </c>
      <c r="F3" s="119" t="s">
        <v>52</v>
      </c>
      <c r="G3" s="114">
        <f t="shared" ref="G3:G10" si="1">SUM(D3:E3)</f>
        <v>7</v>
      </c>
      <c r="H3" s="120" t="s">
        <v>53</v>
      </c>
    </row>
    <row r="4" ht="14.25" customHeight="1">
      <c r="A4" s="121"/>
      <c r="B4" s="115" t="s">
        <v>54</v>
      </c>
      <c r="C4" s="122">
        <v>3.0</v>
      </c>
      <c r="D4" s="117">
        <v>5.0</v>
      </c>
      <c r="E4" s="118">
        <v>2.0</v>
      </c>
      <c r="F4" s="119" t="s">
        <v>55</v>
      </c>
      <c r="G4" s="114">
        <f t="shared" si="1"/>
        <v>7</v>
      </c>
      <c r="H4" s="120" t="s">
        <v>53</v>
      </c>
    </row>
    <row r="5" ht="14.25" customHeight="1">
      <c r="A5" s="11" t="s">
        <v>56</v>
      </c>
      <c r="B5" s="115" t="s">
        <v>57</v>
      </c>
      <c r="C5" s="122">
        <v>3.0</v>
      </c>
      <c r="D5" s="66">
        <v>3.0</v>
      </c>
      <c r="E5" s="123">
        <v>0.0</v>
      </c>
      <c r="F5" s="120"/>
      <c r="G5" s="114">
        <f t="shared" si="1"/>
        <v>3</v>
      </c>
      <c r="H5" s="120" t="s">
        <v>53</v>
      </c>
    </row>
    <row r="6" ht="14.25" customHeight="1">
      <c r="A6" s="121"/>
      <c r="B6" s="115" t="s">
        <v>58</v>
      </c>
      <c r="C6" s="122">
        <v>3.0</v>
      </c>
      <c r="D6" s="66">
        <v>1.0</v>
      </c>
      <c r="E6" s="123">
        <v>2.0</v>
      </c>
      <c r="F6" s="120"/>
      <c r="G6" s="114">
        <f t="shared" si="1"/>
        <v>3</v>
      </c>
      <c r="H6" s="120" t="s">
        <v>53</v>
      </c>
    </row>
    <row r="7" ht="14.25" customHeight="1">
      <c r="A7" s="11" t="s">
        <v>59</v>
      </c>
      <c r="B7" s="115" t="s">
        <v>60</v>
      </c>
      <c r="C7" s="116">
        <v>3.0</v>
      </c>
      <c r="D7" s="66">
        <v>2.0</v>
      </c>
      <c r="E7" s="118">
        <v>1.0</v>
      </c>
      <c r="F7" s="120"/>
      <c r="G7" s="114">
        <f t="shared" si="1"/>
        <v>3</v>
      </c>
      <c r="H7" s="120" t="s">
        <v>53</v>
      </c>
    </row>
    <row r="8" ht="14.25" customHeight="1">
      <c r="A8" s="121"/>
      <c r="B8" s="115" t="s">
        <v>61</v>
      </c>
      <c r="C8" s="122">
        <v>3.0</v>
      </c>
      <c r="D8" s="117">
        <v>1.0</v>
      </c>
      <c r="E8" s="123">
        <v>2.0</v>
      </c>
      <c r="F8" s="120"/>
      <c r="G8" s="114">
        <f t="shared" si="1"/>
        <v>3</v>
      </c>
      <c r="H8" s="120" t="s">
        <v>53</v>
      </c>
    </row>
    <row r="9" ht="14.25" customHeight="1">
      <c r="A9" s="11" t="s">
        <v>62</v>
      </c>
      <c r="B9" s="115" t="s">
        <v>63</v>
      </c>
      <c r="C9" s="116">
        <v>3.0</v>
      </c>
      <c r="D9" s="66">
        <v>1.0</v>
      </c>
      <c r="E9" s="118">
        <v>2.0</v>
      </c>
      <c r="F9" s="120"/>
      <c r="G9" s="114">
        <f t="shared" si="1"/>
        <v>3</v>
      </c>
      <c r="H9" s="120" t="s">
        <v>53</v>
      </c>
    </row>
    <row r="10" ht="14.25" customHeight="1">
      <c r="A10" s="121"/>
      <c r="B10" s="115" t="s">
        <v>64</v>
      </c>
      <c r="C10" s="122">
        <v>3.0</v>
      </c>
      <c r="D10" s="117">
        <v>3.0</v>
      </c>
      <c r="E10" s="123">
        <v>1.0</v>
      </c>
      <c r="F10" s="120"/>
      <c r="G10" s="114">
        <f t="shared" si="1"/>
        <v>4</v>
      </c>
      <c r="H10" s="120" t="s">
        <v>53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F7F7F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/>
    <row r="2" ht="48.0" customHeight="1">
      <c r="A2" s="125" t="s">
        <v>43</v>
      </c>
      <c r="B2" s="110" t="s">
        <v>44</v>
      </c>
      <c r="C2" s="111" t="s">
        <v>45</v>
      </c>
      <c r="D2" s="112" t="s">
        <v>46</v>
      </c>
      <c r="E2" s="113" t="s">
        <v>47</v>
      </c>
      <c r="F2" s="110" t="s">
        <v>48</v>
      </c>
      <c r="G2" s="114" t="s">
        <v>49</v>
      </c>
      <c r="H2" s="110" t="s">
        <v>18</v>
      </c>
    </row>
    <row r="3" ht="14.25" customHeight="1">
      <c r="A3" s="11" t="s">
        <v>50</v>
      </c>
      <c r="B3" s="115" t="s">
        <v>51</v>
      </c>
      <c r="C3" s="116">
        <v>3.0</v>
      </c>
      <c r="D3" s="117">
        <v>4.0</v>
      </c>
      <c r="E3" s="118">
        <v>3.0</v>
      </c>
      <c r="F3" s="119" t="s">
        <v>52</v>
      </c>
      <c r="G3" s="114">
        <f t="shared" ref="G3:G10" si="1">SUM(D3:E3)</f>
        <v>7</v>
      </c>
      <c r="H3" s="120" t="s">
        <v>53</v>
      </c>
    </row>
    <row r="4" ht="14.25" customHeight="1">
      <c r="A4" s="121"/>
      <c r="B4" s="115" t="s">
        <v>54</v>
      </c>
      <c r="C4" s="122">
        <v>3.0</v>
      </c>
      <c r="D4" s="117">
        <v>5.0</v>
      </c>
      <c r="E4" s="118">
        <v>2.0</v>
      </c>
      <c r="F4" s="119" t="s">
        <v>55</v>
      </c>
      <c r="G4" s="114">
        <f t="shared" si="1"/>
        <v>7</v>
      </c>
      <c r="H4" s="120" t="s">
        <v>53</v>
      </c>
    </row>
    <row r="5" ht="14.25" customHeight="1">
      <c r="A5" s="11" t="s">
        <v>56</v>
      </c>
      <c r="B5" s="115" t="s">
        <v>57</v>
      </c>
      <c r="C5" s="122">
        <v>3.0</v>
      </c>
      <c r="D5" s="66">
        <v>3.0</v>
      </c>
      <c r="E5" s="123">
        <v>0.0</v>
      </c>
      <c r="F5" s="120"/>
      <c r="G5" s="114">
        <f t="shared" si="1"/>
        <v>3</v>
      </c>
      <c r="H5" s="120" t="s">
        <v>53</v>
      </c>
    </row>
    <row r="6" ht="14.25" customHeight="1">
      <c r="A6" s="121"/>
      <c r="B6" s="115" t="s">
        <v>58</v>
      </c>
      <c r="C6" s="122">
        <v>3.0</v>
      </c>
      <c r="D6" s="66">
        <v>1.0</v>
      </c>
      <c r="E6" s="123">
        <v>2.0</v>
      </c>
      <c r="F6" s="120"/>
      <c r="G6" s="114">
        <f t="shared" si="1"/>
        <v>3</v>
      </c>
      <c r="H6" s="120" t="s">
        <v>53</v>
      </c>
    </row>
    <row r="7" ht="14.25" customHeight="1">
      <c r="A7" s="11" t="s">
        <v>59</v>
      </c>
      <c r="B7" s="115" t="s">
        <v>60</v>
      </c>
      <c r="C7" s="116">
        <v>3.0</v>
      </c>
      <c r="D7" s="66">
        <v>2.0</v>
      </c>
      <c r="E7" s="118">
        <v>1.0</v>
      </c>
      <c r="F7" s="120"/>
      <c r="G7" s="114">
        <f t="shared" si="1"/>
        <v>3</v>
      </c>
      <c r="H7" s="120" t="s">
        <v>53</v>
      </c>
    </row>
    <row r="8" ht="14.25" customHeight="1">
      <c r="A8" s="121"/>
      <c r="B8" s="115" t="s">
        <v>61</v>
      </c>
      <c r="C8" s="122">
        <v>3.0</v>
      </c>
      <c r="D8" s="117">
        <v>1.0</v>
      </c>
      <c r="E8" s="123">
        <v>2.0</v>
      </c>
      <c r="F8" s="120"/>
      <c r="G8" s="114">
        <f t="shared" si="1"/>
        <v>3</v>
      </c>
      <c r="H8" s="120" t="s">
        <v>53</v>
      </c>
    </row>
    <row r="9" ht="14.25" customHeight="1">
      <c r="A9" s="11" t="s">
        <v>62</v>
      </c>
      <c r="B9" s="115" t="s">
        <v>63</v>
      </c>
      <c r="C9" s="116">
        <v>3.0</v>
      </c>
      <c r="D9" s="66">
        <v>1.0</v>
      </c>
      <c r="E9" s="118">
        <v>2.0</v>
      </c>
      <c r="F9" s="120"/>
      <c r="G9" s="114">
        <f t="shared" si="1"/>
        <v>3</v>
      </c>
      <c r="H9" s="120" t="s">
        <v>53</v>
      </c>
    </row>
    <row r="10" ht="14.25" customHeight="1">
      <c r="A10" s="121"/>
      <c r="B10" s="115" t="s">
        <v>64</v>
      </c>
      <c r="C10" s="122">
        <v>3.0</v>
      </c>
      <c r="D10" s="117">
        <v>3.0</v>
      </c>
      <c r="E10" s="123">
        <v>1.0</v>
      </c>
      <c r="F10" s="120"/>
      <c r="G10" s="114">
        <f t="shared" si="1"/>
        <v>4</v>
      </c>
      <c r="H10" s="120" t="s">
        <v>53</v>
      </c>
    </row>
    <row r="11" ht="14.25" customHeight="1">
      <c r="H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22.0"/>
    <col customWidth="1" min="3" max="3" width="12.5"/>
    <col customWidth="1" min="4" max="4" width="12.75"/>
    <col customWidth="1" min="5" max="5" width="12.38"/>
    <col customWidth="1" min="6" max="6" width="17.75"/>
    <col customWidth="1" min="7" max="7" width="13.63"/>
    <col customWidth="1" min="8" max="8" width="24.63"/>
  </cols>
  <sheetData>
    <row r="1" ht="14.25" customHeight="1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</row>
    <row r="2" ht="48.0" customHeight="1">
      <c r="A2" s="125" t="s">
        <v>43</v>
      </c>
      <c r="B2" s="110" t="s">
        <v>44</v>
      </c>
      <c r="C2" s="111" t="s">
        <v>45</v>
      </c>
      <c r="D2" s="112" t="s">
        <v>46</v>
      </c>
      <c r="E2" s="113" t="s">
        <v>47</v>
      </c>
      <c r="F2" s="110" t="s">
        <v>48</v>
      </c>
      <c r="G2" s="114" t="s">
        <v>49</v>
      </c>
      <c r="H2" s="110" t="s">
        <v>18</v>
      </c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</row>
    <row r="3" ht="14.25" customHeight="1">
      <c r="A3" s="11" t="s">
        <v>50</v>
      </c>
      <c r="B3" s="115" t="s">
        <v>51</v>
      </c>
      <c r="C3" s="122">
        <v>0.0</v>
      </c>
      <c r="D3" s="117">
        <v>0.0</v>
      </c>
      <c r="E3" s="118">
        <v>0.0</v>
      </c>
      <c r="F3" s="119"/>
      <c r="G3" s="114">
        <f t="shared" ref="G3:G10" si="1">SUM(D3:E3)</f>
        <v>0</v>
      </c>
      <c r="H3" s="119" t="s">
        <v>65</v>
      </c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</row>
    <row r="4" ht="14.25" customHeight="1">
      <c r="A4" s="121"/>
      <c r="B4" s="115" t="s">
        <v>54</v>
      </c>
      <c r="C4" s="122">
        <v>0.0</v>
      </c>
      <c r="D4" s="117">
        <v>0.0</v>
      </c>
      <c r="E4" s="118">
        <v>0.0</v>
      </c>
      <c r="F4" s="120"/>
      <c r="G4" s="114">
        <f t="shared" si="1"/>
        <v>0</v>
      </c>
      <c r="H4" s="119" t="s">
        <v>65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</row>
    <row r="5" ht="14.25" customHeight="1">
      <c r="A5" s="11" t="s">
        <v>56</v>
      </c>
      <c r="B5" s="115" t="s">
        <v>57</v>
      </c>
      <c r="C5" s="122">
        <v>0.0</v>
      </c>
      <c r="D5" s="117">
        <v>0.0</v>
      </c>
      <c r="E5" s="123">
        <v>0.0</v>
      </c>
      <c r="F5" s="120"/>
      <c r="G5" s="114">
        <f t="shared" si="1"/>
        <v>0</v>
      </c>
      <c r="H5" s="119" t="s">
        <v>65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</row>
    <row r="6" ht="14.25" customHeight="1">
      <c r="A6" s="121"/>
      <c r="B6" s="115" t="s">
        <v>58</v>
      </c>
      <c r="C6" s="122">
        <v>0.0</v>
      </c>
      <c r="D6" s="117">
        <v>0.0</v>
      </c>
      <c r="E6" s="118">
        <v>0.0</v>
      </c>
      <c r="F6" s="120"/>
      <c r="G6" s="114">
        <f t="shared" si="1"/>
        <v>0</v>
      </c>
      <c r="H6" s="119" t="s">
        <v>65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</row>
    <row r="7" ht="14.25" customHeight="1">
      <c r="A7" s="11" t="s">
        <v>59</v>
      </c>
      <c r="B7" s="115" t="s">
        <v>60</v>
      </c>
      <c r="C7" s="122">
        <v>0.0</v>
      </c>
      <c r="D7" s="117">
        <v>0.0</v>
      </c>
      <c r="E7" s="123">
        <v>0.0</v>
      </c>
      <c r="F7" s="120"/>
      <c r="G7" s="114">
        <f t="shared" si="1"/>
        <v>0</v>
      </c>
      <c r="H7" s="119" t="s">
        <v>65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</row>
    <row r="8" ht="14.25" customHeight="1">
      <c r="A8" s="121"/>
      <c r="B8" s="115" t="s">
        <v>61</v>
      </c>
      <c r="C8" s="122">
        <v>0.0</v>
      </c>
      <c r="D8" s="66">
        <v>0.0</v>
      </c>
      <c r="E8" s="118">
        <v>0.0</v>
      </c>
      <c r="F8" s="120"/>
      <c r="G8" s="114">
        <f t="shared" si="1"/>
        <v>0</v>
      </c>
      <c r="H8" s="119" t="s">
        <v>65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</row>
    <row r="9" ht="14.25" customHeight="1">
      <c r="A9" s="11" t="s">
        <v>62</v>
      </c>
      <c r="B9" s="115" t="s">
        <v>63</v>
      </c>
      <c r="C9" s="122">
        <v>0.0</v>
      </c>
      <c r="D9" s="117">
        <v>0.0</v>
      </c>
      <c r="E9" s="123">
        <v>0.0</v>
      </c>
      <c r="F9" s="120"/>
      <c r="G9" s="114">
        <f t="shared" si="1"/>
        <v>0</v>
      </c>
      <c r="H9" s="119" t="s">
        <v>65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</row>
    <row r="10" ht="14.25" customHeight="1">
      <c r="A10" s="121"/>
      <c r="B10" s="115" t="s">
        <v>64</v>
      </c>
      <c r="C10" s="122">
        <v>0.0</v>
      </c>
      <c r="D10" s="117">
        <v>0.0</v>
      </c>
      <c r="E10" s="118">
        <v>0.0</v>
      </c>
      <c r="F10" s="120"/>
      <c r="G10" s="114">
        <f t="shared" si="1"/>
        <v>0</v>
      </c>
      <c r="H10" s="119" t="s">
        <v>65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ht="14.25" customHeight="1">
      <c r="A11" s="19"/>
      <c r="B11" s="19"/>
      <c r="C11" s="19"/>
      <c r="D11" s="19"/>
      <c r="E11" s="19"/>
      <c r="F11" s="19"/>
      <c r="G11" s="19"/>
      <c r="H11" s="1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</row>
    <row r="12" ht="14.25" customHeight="1">
      <c r="A12" s="19"/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</row>
    <row r="13" ht="14.2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</row>
    <row r="14" ht="14.25" customHeight="1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ht="14.25" customHeight="1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</row>
    <row r="16" ht="14.25" customHeight="1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ht="14.25" customHeight="1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</row>
    <row r="18" ht="14.25" customHeight="1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</row>
    <row r="19" ht="14.25" customHeight="1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</row>
    <row r="20" ht="14.25" customHeight="1">
      <c r="A20" s="1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</row>
    <row r="21" ht="14.25" customHeight="1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</row>
    <row r="22" ht="14.25" customHeight="1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</row>
    <row r="23" ht="14.25" customHeight="1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</row>
    <row r="24" ht="14.25" customHeight="1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</row>
    <row r="25" ht="14.25" customHeight="1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</row>
    <row r="26" ht="14.25" customHeight="1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</row>
    <row r="27" ht="14.25" customHeight="1">
      <c r="A27" s="1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</row>
    <row r="28" ht="14.25" customHeight="1">
      <c r="A28" s="1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</row>
    <row r="29" ht="14.25" customHeight="1">
      <c r="A29" s="1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</row>
    <row r="30" ht="14.25" customHeight="1">
      <c r="A30" s="1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</row>
    <row r="31" ht="14.25" customHeight="1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</row>
    <row r="32" ht="14.25" customHeight="1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</row>
    <row r="33" ht="14.25" customHeight="1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</row>
    <row r="34" ht="14.25" customHeight="1">
      <c r="A34" s="1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</row>
    <row r="35" ht="14.25" customHeight="1">
      <c r="A35" s="1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</row>
    <row r="36" ht="14.25" customHeight="1">
      <c r="A36" s="1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</row>
    <row r="37" ht="14.25" customHeight="1">
      <c r="A37" s="1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</row>
    <row r="38" ht="14.25" customHeight="1">
      <c r="A38" s="1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</row>
    <row r="39" ht="14.25" customHeight="1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</row>
    <row r="40" ht="14.25" customHeight="1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</row>
    <row r="41" ht="14.25" customHeight="1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</row>
    <row r="42" ht="14.25" customHeight="1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</row>
    <row r="43" ht="14.25" customHeight="1">
      <c r="A43" s="1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</row>
    <row r="44" ht="14.25" customHeight="1">
      <c r="A44" s="1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</row>
    <row r="45" ht="14.25" customHeight="1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</row>
    <row r="46" ht="14.25" customHeight="1">
      <c r="A46" s="19"/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</row>
    <row r="47" ht="14.25" customHeight="1">
      <c r="A47" s="19"/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</row>
    <row r="48" ht="14.25" customHeight="1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</row>
    <row r="49" ht="14.25" customHeight="1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</row>
    <row r="50" ht="14.25" customHeight="1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</row>
    <row r="51" ht="14.25" customHeight="1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</row>
    <row r="52" ht="14.25" customHeight="1">
      <c r="A52" s="19"/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</row>
    <row r="53" ht="14.25" customHeight="1">
      <c r="A53" s="19"/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</row>
    <row r="54" ht="14.25" customHeight="1">
      <c r="A54" s="19"/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</row>
    <row r="55" ht="14.25" customHeight="1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</row>
    <row r="56" ht="14.25" customHeight="1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</row>
    <row r="57" ht="14.25" customHeight="1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</row>
    <row r="58" ht="14.25" customHeight="1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</row>
    <row r="59" ht="14.25" customHeight="1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</row>
    <row r="60" ht="14.25" customHeight="1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</row>
    <row r="61" ht="14.25" customHeight="1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</row>
    <row r="62" ht="14.25" customHeight="1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</row>
    <row r="63" ht="14.25" customHeight="1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ht="14.25" customHeight="1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</row>
    <row r="65" ht="14.25" customHeight="1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</row>
    <row r="66" ht="14.25" customHeight="1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</row>
    <row r="67" ht="14.25" customHeight="1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</row>
    <row r="68" ht="14.25" customHeigh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</row>
    <row r="69" ht="14.25" customHeigh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</row>
    <row r="70" ht="14.25" customHeight="1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</row>
    <row r="71" ht="14.25" customHeight="1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</row>
    <row r="72" ht="14.25" customHeight="1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</row>
    <row r="73" ht="14.25" customHeight="1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</row>
    <row r="74" ht="14.25" customHeight="1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</row>
    <row r="75" ht="14.25" customHeight="1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</row>
    <row r="76" ht="14.25" customHeight="1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</row>
    <row r="77" ht="14.25" customHeight="1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</row>
    <row r="78" ht="14.25" customHeight="1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</row>
    <row r="79" ht="14.25" customHeight="1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</row>
    <row r="80" ht="14.25" customHeight="1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</row>
    <row r="81" ht="14.25" customHeight="1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</row>
    <row r="82" ht="14.25" customHeight="1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</row>
    <row r="83" ht="14.25" customHeight="1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</row>
    <row r="84" ht="14.2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</row>
    <row r="85" ht="14.25" customHeight="1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</row>
    <row r="86" ht="14.25" customHeight="1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</row>
    <row r="87" ht="14.25" customHeight="1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</row>
    <row r="88" ht="14.25" customHeight="1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</row>
    <row r="89" ht="14.25" customHeight="1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</row>
    <row r="90" ht="14.25" customHeight="1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</row>
    <row r="91" ht="14.25" customHeight="1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</row>
    <row r="92" ht="14.25" customHeight="1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</row>
    <row r="93" ht="14.25" customHeight="1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</row>
    <row r="94" ht="14.25" customHeight="1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</row>
    <row r="95" ht="14.25" customHeight="1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</row>
    <row r="96" ht="14.25" customHeight="1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</row>
    <row r="97" ht="14.25" customHeight="1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</row>
    <row r="98" ht="14.25" customHeight="1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</row>
    <row r="99" ht="14.25" customHeight="1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</row>
    <row r="100" ht="14.25" customHeight="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</row>
    <row r="101" ht="14.25" customHeight="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</row>
    <row r="102" ht="14.25" customHeight="1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</row>
    <row r="103" ht="14.25" customHeight="1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</row>
    <row r="104" ht="14.25" customHeight="1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</row>
    <row r="105" ht="14.25" customHeight="1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</row>
    <row r="106" ht="14.25" customHeight="1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</row>
    <row r="107" ht="14.25" customHeight="1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</row>
    <row r="108" ht="14.25" customHeight="1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</row>
    <row r="109" ht="14.25" customHeight="1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</row>
    <row r="110" ht="14.25" customHeight="1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</row>
    <row r="111" ht="14.25" customHeight="1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</row>
    <row r="112" ht="14.25" customHeight="1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</row>
    <row r="113" ht="14.25" customHeight="1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</row>
    <row r="114" ht="14.25" customHeight="1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</row>
    <row r="115" ht="14.25" customHeight="1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</row>
    <row r="116" ht="14.25" customHeight="1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</row>
    <row r="117" ht="14.25" customHeight="1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</row>
    <row r="118" ht="14.25" customHeight="1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</row>
    <row r="119" ht="14.25" customHeight="1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</row>
    <row r="120" ht="14.25" customHeight="1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</row>
    <row r="121" ht="14.25" customHeight="1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</row>
    <row r="122" ht="14.25" customHeight="1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</row>
    <row r="123" ht="14.25" customHeight="1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</row>
    <row r="124" ht="14.25" customHeight="1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</row>
    <row r="125" ht="14.25" customHeight="1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</row>
    <row r="126" ht="14.25" customHeight="1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</row>
    <row r="127" ht="14.25" customHeight="1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</row>
    <row r="128" ht="14.25" customHeight="1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</row>
    <row r="129" ht="14.25" customHeight="1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</row>
    <row r="130" ht="14.25" customHeight="1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</row>
    <row r="131" ht="14.25" customHeight="1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</row>
    <row r="132" ht="14.25" customHeight="1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</row>
    <row r="133" ht="14.25" customHeight="1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</row>
    <row r="134" ht="14.25" customHeight="1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</row>
    <row r="135" ht="14.25" customHeight="1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</row>
    <row r="136" ht="14.25" customHeight="1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</row>
    <row r="137" ht="14.25" customHeight="1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</row>
    <row r="138" ht="14.25" customHeight="1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</row>
    <row r="139" ht="14.25" customHeight="1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</row>
    <row r="140" ht="14.25" customHeight="1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</row>
    <row r="141" ht="14.25" customHeight="1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</row>
    <row r="142" ht="14.25" customHeight="1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</row>
    <row r="143" ht="14.25" customHeight="1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</row>
    <row r="144" ht="14.25" customHeight="1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</row>
    <row r="145" ht="14.25" customHeight="1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</row>
    <row r="146" ht="14.25" customHeight="1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</row>
    <row r="147" ht="14.25" customHeight="1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</row>
    <row r="148" ht="14.25" customHeight="1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</row>
    <row r="149" ht="14.25" customHeight="1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ht="14.25" customHeight="1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</row>
    <row r="151" ht="14.25" customHeight="1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</row>
    <row r="152" ht="14.25" customHeight="1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</row>
    <row r="153" ht="14.25" customHeight="1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</row>
    <row r="154" ht="14.25" customHeight="1">
      <c r="A154" s="19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</row>
    <row r="155" ht="14.25" customHeight="1">
      <c r="A155" s="19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</row>
    <row r="156" ht="14.25" customHeight="1">
      <c r="A156" s="19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</row>
    <row r="157" ht="14.25" customHeight="1">
      <c r="A157" s="19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</row>
    <row r="158" ht="14.25" customHeight="1">
      <c r="A158" s="19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</row>
    <row r="159" ht="14.25" customHeight="1">
      <c r="A159" s="19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</row>
    <row r="160" ht="14.25" customHeight="1">
      <c r="A160" s="19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</row>
    <row r="161" ht="14.25" customHeight="1">
      <c r="A161" s="19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</row>
    <row r="162" ht="14.25" customHeight="1">
      <c r="A162" s="19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</row>
    <row r="163" ht="14.25" customHeight="1">
      <c r="A163" s="19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</row>
    <row r="164" ht="14.25" customHeight="1">
      <c r="A164" s="19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</row>
    <row r="165" ht="14.25" customHeight="1">
      <c r="A165" s="19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</row>
    <row r="166" ht="14.25" customHeight="1">
      <c r="A166" s="19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</row>
    <row r="167" ht="14.25" customHeight="1">
      <c r="A167" s="19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</row>
    <row r="168" ht="14.25" customHeight="1">
      <c r="A168" s="19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</row>
    <row r="169" ht="14.25" customHeight="1">
      <c r="A169" s="19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</row>
    <row r="170" ht="14.25" customHeight="1">
      <c r="A170" s="19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ht="14.25" customHeight="1">
      <c r="A171" s="19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ht="14.25" customHeight="1">
      <c r="A172" s="19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ht="14.25" customHeight="1">
      <c r="A173" s="19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ht="14.25" customHeight="1">
      <c r="A174" s="19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ht="14.25" customHeight="1">
      <c r="A175" s="19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ht="14.25" customHeight="1">
      <c r="A176" s="19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ht="14.25" customHeight="1">
      <c r="A177" s="19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ht="14.25" customHeight="1">
      <c r="A178" s="19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ht="14.25" customHeight="1">
      <c r="A179" s="19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ht="14.25" customHeight="1">
      <c r="A180" s="19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ht="14.25" customHeight="1">
      <c r="A181" s="19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ht="14.25" customHeight="1">
      <c r="A182" s="19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ht="14.25" customHeight="1">
      <c r="A183" s="19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ht="14.25" customHeight="1">
      <c r="A184" s="19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ht="14.25" customHeight="1">
      <c r="A185" s="19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ht="14.25" customHeight="1">
      <c r="A186" s="19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ht="14.25" customHeight="1">
      <c r="A187" s="19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ht="14.25" customHeight="1">
      <c r="A188" s="19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ht="14.25" customHeight="1">
      <c r="A189" s="19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ht="14.25" customHeight="1">
      <c r="A190" s="19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ht="14.25" customHeight="1">
      <c r="A191" s="19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ht="14.25" customHeight="1">
      <c r="A192" s="19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ht="14.25" customHeight="1">
      <c r="A193" s="19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ht="14.25" customHeight="1">
      <c r="A194" s="19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ht="14.25" customHeight="1">
      <c r="A195" s="19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ht="14.25" customHeight="1">
      <c r="A196" s="19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ht="14.25" customHeight="1">
      <c r="A197" s="19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ht="14.25" customHeight="1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ht="14.25" customHeight="1">
      <c r="A199" s="19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ht="14.25" customHeight="1">
      <c r="A200" s="19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ht="14.25" customHeight="1">
      <c r="A201" s="19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ht="14.25" customHeight="1">
      <c r="A202" s="19"/>
      <c r="B202" s="19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ht="14.25" customHeight="1">
      <c r="A203" s="19"/>
      <c r="B203" s="19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ht="14.25" customHeight="1">
      <c r="A204" s="19"/>
      <c r="B204" s="19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ht="14.25" customHeight="1">
      <c r="A205" s="19"/>
      <c r="B205" s="19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ht="14.25" customHeight="1">
      <c r="A206" s="19"/>
      <c r="B206" s="19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ht="14.25" customHeight="1">
      <c r="A207" s="19"/>
      <c r="B207" s="19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ht="14.25" customHeight="1">
      <c r="A208" s="19"/>
      <c r="B208" s="19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ht="14.25" customHeight="1">
      <c r="A209" s="19"/>
      <c r="B209" s="19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ht="14.25" customHeight="1">
      <c r="A210" s="19"/>
      <c r="B210" s="19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ht="14.25" customHeight="1">
      <c r="A211" s="19"/>
      <c r="B211" s="19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ht="14.25" customHeight="1">
      <c r="A212" s="19"/>
      <c r="B212" s="19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ht="14.25" customHeight="1">
      <c r="A213" s="19"/>
      <c r="B213" s="19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ht="14.25" customHeight="1">
      <c r="A214" s="19"/>
      <c r="B214" s="19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ht="14.25" customHeight="1">
      <c r="A215" s="19"/>
      <c r="B215" s="19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ht="14.25" customHeight="1">
      <c r="A216" s="19"/>
      <c r="B216" s="19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ht="14.25" customHeight="1">
      <c r="A217" s="19"/>
      <c r="B217" s="19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ht="14.25" customHeight="1">
      <c r="A218" s="19"/>
      <c r="B218" s="19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ht="14.25" customHeight="1">
      <c r="A219" s="19"/>
      <c r="B219" s="19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ht="14.25" customHeight="1">
      <c r="A220" s="19"/>
      <c r="B220" s="19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ht="15.75" customHeight="1">
      <c r="A221" s="19"/>
      <c r="B221" s="19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ht="15.75" customHeight="1">
      <c r="A222" s="19"/>
      <c r="B222" s="19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ht="15.75" customHeight="1">
      <c r="A223" s="19"/>
      <c r="B223" s="19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ht="15.75" customHeight="1">
      <c r="A224" s="19"/>
      <c r="B224" s="19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ht="15.75" customHeight="1">
      <c r="A225" s="19"/>
      <c r="B225" s="19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ht="15.75" customHeight="1">
      <c r="A226" s="19"/>
      <c r="B226" s="19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ht="15.75" customHeight="1">
      <c r="A227" s="19"/>
      <c r="B227" s="19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ht="15.75" customHeight="1">
      <c r="A228" s="19"/>
      <c r="B228" s="19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ht="15.75" customHeight="1">
      <c r="A229" s="19"/>
      <c r="B229" s="19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ht="15.75" customHeight="1">
      <c r="A230" s="19"/>
      <c r="B230" s="19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ht="15.75" customHeight="1">
      <c r="A231" s="19"/>
      <c r="B231" s="19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ht="15.75" customHeight="1">
      <c r="A232" s="19"/>
      <c r="B232" s="19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ht="15.75" customHeight="1">
      <c r="A233" s="19"/>
      <c r="B233" s="19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ht="15.75" customHeight="1">
      <c r="A234" s="19"/>
      <c r="B234" s="19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ht="15.75" customHeight="1">
      <c r="A235" s="19"/>
      <c r="B235" s="19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ht="15.75" customHeight="1">
      <c r="A236" s="19"/>
      <c r="B236" s="19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ht="15.75" customHeight="1">
      <c r="A237" s="19"/>
      <c r="B237" s="19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ht="15.75" customHeight="1">
      <c r="A238" s="19"/>
      <c r="B238" s="19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ht="15.75" customHeight="1">
      <c r="A239" s="19"/>
      <c r="B239" s="19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ht="15.75" customHeight="1">
      <c r="A240" s="19"/>
      <c r="B240" s="19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ht="15.75" customHeight="1">
      <c r="A241" s="19"/>
      <c r="B241" s="19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ht="15.75" customHeight="1">
      <c r="A242" s="19"/>
      <c r="B242" s="19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ht="15.75" customHeight="1">
      <c r="A243" s="19"/>
      <c r="B243" s="19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ht="15.75" customHeight="1">
      <c r="A244" s="19"/>
      <c r="B244" s="19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ht="15.75" customHeight="1">
      <c r="A245" s="19"/>
      <c r="B245" s="19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ht="15.75" customHeight="1">
      <c r="A246" s="19"/>
      <c r="B246" s="19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ht="15.75" customHeight="1">
      <c r="A247" s="19"/>
      <c r="B247" s="19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ht="15.75" customHeight="1">
      <c r="A248" s="19"/>
      <c r="B248" s="19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ht="15.75" customHeight="1">
      <c r="A249" s="19"/>
      <c r="B249" s="19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ht="15.75" customHeight="1">
      <c r="A250" s="19"/>
      <c r="B250" s="19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ht="15.75" customHeight="1">
      <c r="A251" s="19"/>
      <c r="B251" s="19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ht="15.75" customHeight="1">
      <c r="A252" s="19"/>
      <c r="B252" s="19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ht="15.75" customHeight="1">
      <c r="A253" s="19"/>
      <c r="B253" s="19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ht="15.75" customHeight="1">
      <c r="A254" s="19"/>
      <c r="B254" s="19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ht="15.75" customHeight="1">
      <c r="A255" s="19"/>
      <c r="B255" s="19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ht="15.75" customHeight="1">
      <c r="A256" s="19"/>
      <c r="B256" s="19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ht="15.75" customHeight="1">
      <c r="A257" s="19"/>
      <c r="B257" s="19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ht="15.75" customHeight="1">
      <c r="A258" s="19"/>
      <c r="B258" s="19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ht="15.75" customHeight="1">
      <c r="A259" s="19"/>
      <c r="B259" s="19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ht="15.75" customHeight="1">
      <c r="A260" s="19"/>
      <c r="B260" s="19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ht="15.75" customHeight="1">
      <c r="A261" s="19"/>
      <c r="B261" s="19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ht="15.75" customHeight="1">
      <c r="A262" s="19"/>
      <c r="B262" s="19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ht="15.75" customHeight="1">
      <c r="A263" s="19"/>
      <c r="B263" s="19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ht="15.75" customHeight="1">
      <c r="A264" s="19"/>
      <c r="B264" s="19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ht="15.75" customHeight="1">
      <c r="A265" s="19"/>
      <c r="B265" s="19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ht="15.75" customHeight="1">
      <c r="A266" s="19"/>
      <c r="B266" s="19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ht="15.75" customHeight="1">
      <c r="A267" s="19"/>
      <c r="B267" s="19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ht="15.75" customHeight="1">
      <c r="A268" s="19"/>
      <c r="B268" s="19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ht="15.75" customHeight="1">
      <c r="A269" s="19"/>
      <c r="B269" s="19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ht="15.75" customHeight="1">
      <c r="A270" s="19"/>
      <c r="B270" s="19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ht="15.75" customHeight="1">
      <c r="A271" s="19"/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ht="15.75" customHeight="1">
      <c r="A272" s="19"/>
      <c r="B272" s="19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ht="15.75" customHeight="1">
      <c r="A273" s="19"/>
      <c r="B273" s="19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ht="15.75" customHeight="1">
      <c r="A274" s="19"/>
      <c r="B274" s="19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ht="15.75" customHeight="1">
      <c r="A275" s="19"/>
      <c r="B275" s="19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ht="15.75" customHeight="1">
      <c r="A276" s="19"/>
      <c r="B276" s="19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ht="15.75" customHeight="1">
      <c r="A277" s="19"/>
      <c r="B277" s="19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ht="15.75" customHeight="1">
      <c r="A278" s="19"/>
      <c r="B278" s="19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ht="15.75" customHeight="1">
      <c r="A279" s="19"/>
      <c r="B279" s="19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ht="15.75" customHeight="1">
      <c r="A280" s="19"/>
      <c r="B280" s="19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ht="15.75" customHeight="1">
      <c r="A281" s="19"/>
      <c r="B281" s="19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ht="15.75" customHeight="1">
      <c r="A282" s="19"/>
      <c r="B282" s="19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ht="15.75" customHeight="1">
      <c r="A283" s="19"/>
      <c r="B283" s="19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ht="15.75" customHeight="1">
      <c r="A284" s="19"/>
      <c r="B284" s="19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ht="15.75" customHeight="1">
      <c r="A285" s="19"/>
      <c r="B285" s="19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ht="15.75" customHeight="1">
      <c r="A286" s="19"/>
      <c r="B286" s="19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ht="15.75" customHeight="1">
      <c r="A287" s="19"/>
      <c r="B287" s="19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ht="15.75" customHeight="1">
      <c r="A288" s="19"/>
      <c r="B288" s="19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ht="15.75" customHeight="1">
      <c r="A289" s="19"/>
      <c r="B289" s="19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ht="15.75" customHeight="1">
      <c r="A290" s="19"/>
      <c r="B290" s="19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ht="15.75" customHeight="1">
      <c r="A291" s="19"/>
      <c r="B291" s="19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ht="15.75" customHeight="1">
      <c r="A292" s="19"/>
      <c r="B292" s="19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ht="15.75" customHeight="1">
      <c r="A293" s="19"/>
      <c r="B293" s="19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ht="15.75" customHeight="1">
      <c r="A294" s="19"/>
      <c r="B294" s="19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ht="15.75" customHeight="1">
      <c r="A295" s="19"/>
      <c r="B295" s="19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ht="15.75" customHeight="1">
      <c r="A296" s="19"/>
      <c r="B296" s="19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ht="15.75" customHeight="1">
      <c r="A297" s="19"/>
      <c r="B297" s="19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ht="15.75" customHeight="1">
      <c r="A298" s="19"/>
      <c r="B298" s="19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ht="15.75" customHeight="1">
      <c r="A299" s="19"/>
      <c r="B299" s="19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ht="15.75" customHeight="1">
      <c r="A300" s="19"/>
      <c r="B300" s="19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ht="15.75" customHeight="1">
      <c r="A301" s="19"/>
      <c r="B301" s="19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ht="15.75" customHeight="1">
      <c r="A302" s="19"/>
      <c r="B302" s="19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ht="15.75" customHeight="1">
      <c r="A303" s="19"/>
      <c r="B303" s="19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ht="15.75" customHeight="1">
      <c r="A304" s="19"/>
      <c r="B304" s="19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ht="15.75" customHeight="1">
      <c r="A305" s="19"/>
      <c r="B305" s="19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ht="15.75" customHeight="1">
      <c r="A306" s="19"/>
      <c r="B306" s="19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ht="15.75" customHeight="1">
      <c r="A307" s="19"/>
      <c r="B307" s="19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ht="15.75" customHeight="1">
      <c r="A308" s="19"/>
      <c r="B308" s="19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ht="15.75" customHeight="1">
      <c r="A309" s="19"/>
      <c r="B309" s="19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ht="15.75" customHeight="1">
      <c r="A310" s="19"/>
      <c r="B310" s="19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ht="15.75" customHeight="1">
      <c r="A311" s="19"/>
      <c r="B311" s="19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ht="15.75" customHeight="1">
      <c r="A312" s="19"/>
      <c r="B312" s="19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ht="15.75" customHeight="1">
      <c r="A313" s="19"/>
      <c r="B313" s="19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ht="15.75" customHeight="1">
      <c r="A314" s="19"/>
      <c r="B314" s="19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ht="15.75" customHeight="1">
      <c r="A315" s="19"/>
      <c r="B315" s="19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ht="15.75" customHeight="1">
      <c r="A316" s="19"/>
      <c r="B316" s="19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ht="15.75" customHeight="1">
      <c r="A317" s="19"/>
      <c r="B317" s="19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ht="15.75" customHeight="1">
      <c r="A318" s="19"/>
      <c r="B318" s="19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ht="15.75" customHeight="1">
      <c r="A319" s="19"/>
      <c r="B319" s="19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ht="15.75" customHeight="1">
      <c r="A320" s="19"/>
      <c r="B320" s="19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ht="15.75" customHeight="1">
      <c r="A321" s="19"/>
      <c r="B321" s="19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ht="15.75" customHeight="1">
      <c r="A322" s="19"/>
      <c r="B322" s="19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ht="15.75" customHeight="1">
      <c r="A323" s="19"/>
      <c r="B323" s="19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ht="15.75" customHeight="1">
      <c r="A324" s="19"/>
      <c r="B324" s="19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ht="15.75" customHeight="1">
      <c r="A325" s="19"/>
      <c r="B325" s="19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ht="15.75" customHeight="1">
      <c r="A326" s="19"/>
      <c r="B326" s="19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ht="15.75" customHeight="1">
      <c r="A327" s="19"/>
      <c r="B327" s="19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ht="15.75" customHeight="1">
      <c r="A328" s="19"/>
      <c r="B328" s="19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ht="15.75" customHeight="1">
      <c r="A329" s="19"/>
      <c r="B329" s="19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ht="15.75" customHeight="1">
      <c r="A330" s="19"/>
      <c r="B330" s="19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ht="15.75" customHeight="1">
      <c r="A331" s="19"/>
      <c r="B331" s="19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ht="15.75" customHeight="1">
      <c r="A332" s="19"/>
      <c r="B332" s="19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ht="15.75" customHeight="1">
      <c r="A333" s="19"/>
      <c r="B333" s="19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ht="15.75" customHeight="1">
      <c r="A334" s="19"/>
      <c r="B334" s="19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ht="15.75" customHeight="1">
      <c r="A335" s="19"/>
      <c r="B335" s="19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ht="15.75" customHeight="1">
      <c r="A336" s="19"/>
      <c r="B336" s="19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ht="15.75" customHeight="1">
      <c r="A337" s="19"/>
      <c r="B337" s="19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ht="15.75" customHeight="1">
      <c r="A338" s="19"/>
      <c r="B338" s="19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ht="15.75" customHeight="1">
      <c r="A339" s="19"/>
      <c r="B339" s="19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ht="15.75" customHeight="1">
      <c r="A340" s="19"/>
      <c r="B340" s="19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ht="15.75" customHeight="1">
      <c r="A341" s="19"/>
      <c r="B341" s="19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ht="15.75" customHeight="1">
      <c r="A342" s="19"/>
      <c r="B342" s="19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ht="15.75" customHeight="1">
      <c r="A343" s="19"/>
      <c r="B343" s="19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ht="15.75" customHeight="1">
      <c r="A344" s="19"/>
      <c r="B344" s="19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ht="15.75" customHeight="1">
      <c r="A345" s="19"/>
      <c r="B345" s="19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ht="15.75" customHeight="1">
      <c r="A346" s="19"/>
      <c r="B346" s="19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ht="15.75" customHeight="1">
      <c r="A347" s="19"/>
      <c r="B347" s="19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ht="15.75" customHeight="1">
      <c r="A348" s="19"/>
      <c r="B348" s="19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ht="15.75" customHeight="1">
      <c r="A349" s="19"/>
      <c r="B349" s="19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ht="15.75" customHeight="1">
      <c r="A350" s="19"/>
      <c r="B350" s="19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ht="15.75" customHeight="1">
      <c r="A351" s="19"/>
      <c r="B351" s="19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ht="15.75" customHeight="1">
      <c r="A352" s="19"/>
      <c r="B352" s="19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ht="15.75" customHeight="1">
      <c r="A353" s="19"/>
      <c r="B353" s="19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ht="15.75" customHeight="1">
      <c r="A354" s="19"/>
      <c r="B354" s="19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ht="15.75" customHeight="1">
      <c r="A355" s="19"/>
      <c r="B355" s="19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ht="15.75" customHeight="1">
      <c r="A356" s="19"/>
      <c r="B356" s="19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ht="15.75" customHeight="1">
      <c r="A357" s="19"/>
      <c r="B357" s="19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ht="15.75" customHeight="1">
      <c r="A358" s="19"/>
      <c r="B358" s="19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ht="15.75" customHeight="1">
      <c r="A359" s="19"/>
      <c r="B359" s="19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ht="15.75" customHeight="1">
      <c r="A360" s="19"/>
      <c r="B360" s="19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ht="15.75" customHeight="1">
      <c r="A361" s="19"/>
      <c r="B361" s="19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ht="15.75" customHeight="1">
      <c r="A362" s="19"/>
      <c r="B362" s="19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ht="15.75" customHeight="1">
      <c r="A363" s="19"/>
      <c r="B363" s="19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ht="15.75" customHeight="1">
      <c r="A364" s="19"/>
      <c r="B364" s="19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ht="15.75" customHeight="1">
      <c r="A365" s="19"/>
      <c r="B365" s="19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ht="15.75" customHeight="1">
      <c r="A366" s="19"/>
      <c r="B366" s="19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ht="15.75" customHeight="1">
      <c r="A367" s="19"/>
      <c r="B367" s="19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ht="15.75" customHeight="1">
      <c r="A368" s="19"/>
      <c r="B368" s="19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ht="15.75" customHeight="1">
      <c r="A369" s="19"/>
      <c r="B369" s="19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ht="15.75" customHeight="1">
      <c r="A370" s="19"/>
      <c r="B370" s="19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ht="15.75" customHeight="1">
      <c r="A371" s="19"/>
      <c r="B371" s="19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ht="15.75" customHeight="1">
      <c r="A372" s="19"/>
      <c r="B372" s="19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ht="15.75" customHeight="1">
      <c r="A373" s="19"/>
      <c r="B373" s="19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ht="15.75" customHeight="1">
      <c r="A374" s="19"/>
      <c r="B374" s="19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ht="15.75" customHeight="1">
      <c r="A375" s="19"/>
      <c r="B375" s="19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ht="15.75" customHeight="1">
      <c r="A376" s="19"/>
      <c r="B376" s="19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ht="15.75" customHeight="1">
      <c r="A377" s="19"/>
      <c r="B377" s="19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ht="15.75" customHeight="1">
      <c r="A378" s="19"/>
      <c r="B378" s="19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ht="15.75" customHeight="1">
      <c r="A379" s="19"/>
      <c r="B379" s="19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ht="15.75" customHeight="1">
      <c r="A380" s="19"/>
      <c r="B380" s="19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ht="15.75" customHeight="1">
      <c r="A381" s="19"/>
      <c r="B381" s="19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ht="15.75" customHeight="1">
      <c r="A382" s="19"/>
      <c r="B382" s="19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ht="15.75" customHeight="1">
      <c r="A383" s="19"/>
      <c r="B383" s="19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ht="15.75" customHeight="1">
      <c r="A384" s="19"/>
      <c r="B384" s="19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ht="15.75" customHeight="1">
      <c r="A385" s="19"/>
      <c r="B385" s="19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ht="15.75" customHeight="1">
      <c r="A386" s="19"/>
      <c r="B386" s="19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ht="15.75" customHeight="1">
      <c r="A387" s="19"/>
      <c r="B387" s="19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ht="15.75" customHeight="1">
      <c r="A388" s="19"/>
      <c r="B388" s="19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ht="15.75" customHeight="1">
      <c r="A389" s="19"/>
      <c r="B389" s="19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ht="15.75" customHeight="1">
      <c r="A390" s="19"/>
      <c r="B390" s="19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ht="15.75" customHeight="1">
      <c r="A391" s="19"/>
      <c r="B391" s="19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ht="15.75" customHeight="1">
      <c r="A392" s="19"/>
      <c r="B392" s="19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ht="15.75" customHeight="1">
      <c r="A393" s="19"/>
      <c r="B393" s="19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ht="15.75" customHeight="1">
      <c r="A394" s="19"/>
      <c r="B394" s="19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ht="15.75" customHeight="1">
      <c r="A395" s="19"/>
      <c r="B395" s="19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ht="15.75" customHeight="1">
      <c r="A396" s="19"/>
      <c r="B396" s="19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ht="15.75" customHeight="1">
      <c r="A397" s="19"/>
      <c r="B397" s="19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ht="15.75" customHeight="1">
      <c r="A398" s="19"/>
      <c r="B398" s="19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ht="15.75" customHeight="1">
      <c r="A399" s="19"/>
      <c r="B399" s="19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ht="15.75" customHeight="1">
      <c r="A400" s="19"/>
      <c r="B400" s="19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ht="15.75" customHeight="1">
      <c r="A401" s="19"/>
      <c r="B401" s="19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ht="15.75" customHeight="1">
      <c r="A402" s="19"/>
      <c r="B402" s="19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ht="15.75" customHeight="1">
      <c r="A403" s="19"/>
      <c r="B403" s="19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ht="15.75" customHeight="1">
      <c r="A404" s="19"/>
      <c r="B404" s="19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ht="15.75" customHeight="1">
      <c r="A405" s="19"/>
      <c r="B405" s="19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ht="15.75" customHeight="1">
      <c r="A406" s="19"/>
      <c r="B406" s="19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ht="15.75" customHeight="1">
      <c r="A407" s="19"/>
      <c r="B407" s="19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ht="15.75" customHeight="1">
      <c r="A408" s="19"/>
      <c r="B408" s="19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ht="15.75" customHeight="1">
      <c r="A409" s="19"/>
      <c r="B409" s="19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ht="15.75" customHeight="1">
      <c r="A410" s="19"/>
      <c r="B410" s="19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ht="15.75" customHeight="1">
      <c r="A411" s="19"/>
      <c r="B411" s="19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ht="15.75" customHeight="1">
      <c r="A412" s="19"/>
      <c r="B412" s="19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ht="15.75" customHeight="1">
      <c r="A413" s="19"/>
      <c r="B413" s="19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ht="15.75" customHeight="1">
      <c r="A414" s="19"/>
      <c r="B414" s="19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ht="15.75" customHeight="1">
      <c r="A415" s="19"/>
      <c r="B415" s="19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ht="15.75" customHeight="1">
      <c r="A416" s="19"/>
      <c r="B416" s="19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ht="15.75" customHeight="1">
      <c r="A417" s="19"/>
      <c r="B417" s="19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ht="15.75" customHeight="1">
      <c r="A418" s="19"/>
      <c r="B418" s="19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ht="15.75" customHeight="1">
      <c r="A419" s="19"/>
      <c r="B419" s="19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ht="15.75" customHeight="1">
      <c r="A420" s="19"/>
      <c r="B420" s="19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ht="15.75" customHeight="1">
      <c r="A421" s="19"/>
      <c r="B421" s="19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ht="15.75" customHeight="1">
      <c r="A422" s="19"/>
      <c r="B422" s="19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ht="15.75" customHeight="1">
      <c r="A423" s="19"/>
      <c r="B423" s="19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ht="15.75" customHeight="1">
      <c r="A424" s="19"/>
      <c r="B424" s="19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ht="15.75" customHeight="1">
      <c r="A425" s="19"/>
      <c r="B425" s="19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ht="15.75" customHeight="1">
      <c r="A426" s="19"/>
      <c r="B426" s="19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ht="15.75" customHeight="1">
      <c r="A427" s="19"/>
      <c r="B427" s="19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ht="15.75" customHeight="1">
      <c r="A428" s="19"/>
      <c r="B428" s="19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ht="15.75" customHeight="1">
      <c r="A429" s="19"/>
      <c r="B429" s="19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ht="15.75" customHeight="1">
      <c r="A430" s="19"/>
      <c r="B430" s="19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ht="15.75" customHeight="1">
      <c r="A431" s="19"/>
      <c r="B431" s="19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ht="15.75" customHeight="1">
      <c r="A432" s="19"/>
      <c r="B432" s="19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ht="15.75" customHeight="1">
      <c r="A433" s="19"/>
      <c r="B433" s="19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ht="15.75" customHeight="1">
      <c r="A434" s="19"/>
      <c r="B434" s="19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ht="15.75" customHeight="1">
      <c r="A435" s="19"/>
      <c r="B435" s="19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ht="15.75" customHeight="1">
      <c r="A436" s="19"/>
      <c r="B436" s="19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ht="15.75" customHeight="1">
      <c r="A437" s="19"/>
      <c r="B437" s="19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ht="15.75" customHeight="1">
      <c r="A438" s="19"/>
      <c r="B438" s="19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ht="15.75" customHeight="1">
      <c r="A439" s="19"/>
      <c r="B439" s="19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ht="15.75" customHeight="1">
      <c r="A440" s="19"/>
      <c r="B440" s="19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ht="15.75" customHeight="1">
      <c r="A441" s="19"/>
      <c r="B441" s="19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ht="15.75" customHeight="1">
      <c r="A442" s="19"/>
      <c r="B442" s="19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ht="15.75" customHeight="1">
      <c r="A443" s="19"/>
      <c r="B443" s="19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ht="15.75" customHeight="1">
      <c r="A444" s="19"/>
      <c r="B444" s="19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ht="15.75" customHeight="1">
      <c r="A445" s="19"/>
      <c r="B445" s="19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ht="15.75" customHeight="1">
      <c r="A446" s="19"/>
      <c r="B446" s="19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ht="15.75" customHeight="1">
      <c r="A447" s="19"/>
      <c r="B447" s="19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ht="15.75" customHeight="1">
      <c r="A448" s="19"/>
      <c r="B448" s="19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ht="15.75" customHeight="1">
      <c r="A449" s="19"/>
      <c r="B449" s="19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ht="15.75" customHeight="1">
      <c r="A450" s="19"/>
      <c r="B450" s="19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ht="15.75" customHeight="1">
      <c r="A451" s="19"/>
      <c r="B451" s="19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ht="15.75" customHeight="1">
      <c r="A452" s="19"/>
      <c r="B452" s="19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ht="15.75" customHeight="1">
      <c r="A453" s="19"/>
      <c r="B453" s="19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ht="15.75" customHeight="1">
      <c r="A454" s="19"/>
      <c r="B454" s="19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ht="15.75" customHeight="1">
      <c r="A455" s="19"/>
      <c r="B455" s="19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ht="15.75" customHeight="1">
      <c r="A456" s="19"/>
      <c r="B456" s="19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ht="15.75" customHeight="1">
      <c r="A457" s="19"/>
      <c r="B457" s="19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ht="15.75" customHeight="1">
      <c r="A458" s="19"/>
      <c r="B458" s="19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ht="15.75" customHeight="1">
      <c r="A459" s="19"/>
      <c r="B459" s="19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ht="15.75" customHeight="1">
      <c r="A460" s="19"/>
      <c r="B460" s="19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ht="15.75" customHeight="1">
      <c r="A461" s="19"/>
      <c r="B461" s="19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ht="15.75" customHeight="1">
      <c r="A462" s="19"/>
      <c r="B462" s="19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ht="15.75" customHeight="1">
      <c r="A463" s="19"/>
      <c r="B463" s="19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ht="15.75" customHeight="1">
      <c r="A464" s="19"/>
      <c r="B464" s="19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ht="15.75" customHeight="1">
      <c r="A465" s="19"/>
      <c r="B465" s="19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ht="15.75" customHeight="1">
      <c r="A466" s="19"/>
      <c r="B466" s="19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ht="15.75" customHeight="1">
      <c r="A467" s="19"/>
      <c r="B467" s="19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ht="15.75" customHeight="1">
      <c r="A468" s="19"/>
      <c r="B468" s="19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ht="15.75" customHeight="1">
      <c r="A469" s="19"/>
      <c r="B469" s="19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ht="15.75" customHeight="1">
      <c r="A470" s="19"/>
      <c r="B470" s="19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ht="15.75" customHeight="1">
      <c r="A471" s="19"/>
      <c r="B471" s="19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ht="15.75" customHeight="1">
      <c r="A472" s="19"/>
      <c r="B472" s="19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ht="15.75" customHeight="1">
      <c r="A473" s="19"/>
      <c r="B473" s="19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ht="15.75" customHeight="1">
      <c r="A474" s="19"/>
      <c r="B474" s="19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ht="15.75" customHeight="1">
      <c r="A475" s="19"/>
      <c r="B475" s="19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ht="15.75" customHeight="1">
      <c r="A476" s="19"/>
      <c r="B476" s="19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ht="15.75" customHeight="1">
      <c r="A477" s="19"/>
      <c r="B477" s="19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ht="15.75" customHeight="1">
      <c r="A478" s="19"/>
      <c r="B478" s="19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ht="15.75" customHeight="1">
      <c r="A479" s="19"/>
      <c r="B479" s="19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ht="15.75" customHeight="1">
      <c r="A480" s="19"/>
      <c r="B480" s="19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ht="15.75" customHeight="1">
      <c r="A481" s="19"/>
      <c r="B481" s="19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ht="15.75" customHeight="1">
      <c r="A482" s="19"/>
      <c r="B482" s="19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ht="15.75" customHeight="1">
      <c r="A483" s="19"/>
      <c r="B483" s="19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ht="15.75" customHeight="1">
      <c r="A484" s="19"/>
      <c r="B484" s="19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ht="15.75" customHeight="1">
      <c r="A485" s="19"/>
      <c r="B485" s="19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ht="15.75" customHeight="1">
      <c r="A486" s="19"/>
      <c r="B486" s="19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ht="15.75" customHeight="1">
      <c r="A487" s="19"/>
      <c r="B487" s="19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ht="15.75" customHeight="1">
      <c r="A488" s="19"/>
      <c r="B488" s="19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ht="15.75" customHeight="1">
      <c r="A489" s="19"/>
      <c r="B489" s="19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ht="15.75" customHeight="1">
      <c r="A490" s="19"/>
      <c r="B490" s="19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ht="15.75" customHeight="1">
      <c r="A491" s="19"/>
      <c r="B491" s="19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ht="15.75" customHeight="1">
      <c r="A492" s="19"/>
      <c r="B492" s="19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ht="15.75" customHeight="1">
      <c r="A493" s="19"/>
      <c r="B493" s="19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ht="15.75" customHeight="1">
      <c r="A494" s="19"/>
      <c r="B494" s="19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ht="15.75" customHeight="1">
      <c r="A495" s="19"/>
      <c r="B495" s="19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ht="15.75" customHeight="1">
      <c r="A496" s="19"/>
      <c r="B496" s="19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ht="15.75" customHeight="1">
      <c r="A497" s="19"/>
      <c r="B497" s="19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ht="15.75" customHeight="1">
      <c r="A498" s="19"/>
      <c r="B498" s="19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ht="15.75" customHeight="1">
      <c r="A499" s="19"/>
      <c r="B499" s="19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ht="15.75" customHeight="1">
      <c r="A500" s="19"/>
      <c r="B500" s="19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ht="15.75" customHeight="1">
      <c r="A501" s="19"/>
      <c r="B501" s="19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ht="15.75" customHeight="1">
      <c r="A502" s="19"/>
      <c r="B502" s="19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ht="15.75" customHeight="1">
      <c r="A503" s="19"/>
      <c r="B503" s="19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ht="15.75" customHeight="1">
      <c r="A504" s="19"/>
      <c r="B504" s="19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ht="15.75" customHeight="1">
      <c r="A505" s="19"/>
      <c r="B505" s="19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ht="15.75" customHeight="1">
      <c r="A506" s="19"/>
      <c r="B506" s="19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ht="15.75" customHeight="1">
      <c r="A507" s="19"/>
      <c r="B507" s="19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ht="15.75" customHeight="1">
      <c r="A508" s="19"/>
      <c r="B508" s="19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ht="15.75" customHeight="1">
      <c r="A509" s="19"/>
      <c r="B509" s="19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ht="15.75" customHeight="1">
      <c r="A510" s="19"/>
      <c r="B510" s="19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ht="15.75" customHeight="1">
      <c r="A511" s="19"/>
      <c r="B511" s="19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ht="15.75" customHeight="1">
      <c r="A512" s="19"/>
      <c r="B512" s="19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ht="15.75" customHeight="1">
      <c r="A513" s="19"/>
      <c r="B513" s="19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ht="15.75" customHeight="1">
      <c r="A514" s="19"/>
      <c r="B514" s="19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ht="15.75" customHeight="1">
      <c r="A515" s="19"/>
      <c r="B515" s="19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ht="15.75" customHeight="1">
      <c r="A516" s="19"/>
      <c r="B516" s="19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ht="15.75" customHeight="1">
      <c r="A517" s="19"/>
      <c r="B517" s="19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ht="15.75" customHeight="1">
      <c r="A518" s="19"/>
      <c r="B518" s="19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ht="15.75" customHeight="1">
      <c r="A519" s="19"/>
      <c r="B519" s="19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ht="15.75" customHeight="1">
      <c r="A520" s="19"/>
      <c r="B520" s="19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ht="15.75" customHeight="1">
      <c r="A521" s="19"/>
      <c r="B521" s="19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ht="15.75" customHeight="1">
      <c r="A522" s="19"/>
      <c r="B522" s="19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ht="15.75" customHeight="1">
      <c r="A523" s="19"/>
      <c r="B523" s="19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ht="15.75" customHeight="1">
      <c r="A524" s="19"/>
      <c r="B524" s="19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ht="15.75" customHeight="1">
      <c r="A525" s="19"/>
      <c r="B525" s="19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ht="15.75" customHeight="1">
      <c r="A526" s="19"/>
      <c r="B526" s="19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ht="15.75" customHeight="1">
      <c r="A527" s="19"/>
      <c r="B527" s="19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ht="15.75" customHeight="1">
      <c r="A528" s="19"/>
      <c r="B528" s="19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ht="15.75" customHeight="1">
      <c r="A529" s="19"/>
      <c r="B529" s="19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ht="15.75" customHeight="1">
      <c r="A530" s="19"/>
      <c r="B530" s="19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ht="15.75" customHeight="1">
      <c r="A531" s="19"/>
      <c r="B531" s="19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ht="15.75" customHeight="1">
      <c r="A532" s="19"/>
      <c r="B532" s="19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ht="15.75" customHeight="1">
      <c r="A533" s="19"/>
      <c r="B533" s="19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ht="15.75" customHeight="1">
      <c r="A534" s="19"/>
      <c r="B534" s="19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ht="15.75" customHeight="1">
      <c r="A535" s="19"/>
      <c r="B535" s="19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ht="15.75" customHeight="1">
      <c r="A536" s="19"/>
      <c r="B536" s="19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ht="15.75" customHeight="1">
      <c r="A537" s="19"/>
      <c r="B537" s="19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ht="15.75" customHeight="1">
      <c r="A538" s="19"/>
      <c r="B538" s="19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ht="15.75" customHeight="1">
      <c r="A539" s="19"/>
      <c r="B539" s="19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ht="15.75" customHeight="1">
      <c r="A540" s="19"/>
      <c r="B540" s="19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ht="15.75" customHeight="1">
      <c r="A541" s="19"/>
      <c r="B541" s="19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ht="15.75" customHeight="1">
      <c r="A542" s="19"/>
      <c r="B542" s="19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ht="15.75" customHeight="1">
      <c r="A543" s="19"/>
      <c r="B543" s="19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ht="15.75" customHeight="1">
      <c r="A544" s="19"/>
      <c r="B544" s="19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ht="15.75" customHeight="1">
      <c r="A545" s="19"/>
      <c r="B545" s="19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ht="15.75" customHeight="1">
      <c r="A546" s="19"/>
      <c r="B546" s="19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ht="15.75" customHeight="1">
      <c r="A547" s="19"/>
      <c r="B547" s="19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ht="15.75" customHeight="1">
      <c r="A548" s="19"/>
      <c r="B548" s="19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ht="15.75" customHeight="1">
      <c r="A549" s="19"/>
      <c r="B549" s="19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ht="15.75" customHeight="1">
      <c r="A550" s="19"/>
      <c r="B550" s="19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ht="15.75" customHeight="1">
      <c r="A551" s="19"/>
      <c r="B551" s="19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ht="15.75" customHeight="1">
      <c r="A552" s="19"/>
      <c r="B552" s="19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ht="15.75" customHeight="1">
      <c r="A553" s="19"/>
      <c r="B553" s="19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ht="15.75" customHeight="1">
      <c r="A554" s="19"/>
      <c r="B554" s="19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ht="15.75" customHeight="1">
      <c r="A555" s="19"/>
      <c r="B555" s="19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ht="15.75" customHeight="1">
      <c r="A556" s="19"/>
      <c r="B556" s="19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ht="15.75" customHeight="1">
      <c r="A557" s="19"/>
      <c r="B557" s="19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ht="15.75" customHeight="1">
      <c r="A558" s="19"/>
      <c r="B558" s="19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ht="15.75" customHeight="1">
      <c r="A559" s="19"/>
      <c r="B559" s="19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ht="15.75" customHeight="1">
      <c r="A560" s="19"/>
      <c r="B560" s="19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ht="15.75" customHeight="1">
      <c r="A561" s="19"/>
      <c r="B561" s="19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ht="15.75" customHeight="1">
      <c r="A562" s="19"/>
      <c r="B562" s="19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ht="15.75" customHeight="1">
      <c r="A563" s="19"/>
      <c r="B563" s="19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ht="15.75" customHeight="1">
      <c r="A564" s="19"/>
      <c r="B564" s="19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ht="15.75" customHeight="1">
      <c r="A565" s="19"/>
      <c r="B565" s="19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ht="15.75" customHeight="1">
      <c r="A566" s="19"/>
      <c r="B566" s="19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ht="15.75" customHeight="1">
      <c r="A567" s="19"/>
      <c r="B567" s="19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ht="15.75" customHeight="1">
      <c r="A568" s="19"/>
      <c r="B568" s="19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ht="15.75" customHeight="1">
      <c r="A569" s="19"/>
      <c r="B569" s="19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ht="15.75" customHeight="1">
      <c r="A570" s="19"/>
      <c r="B570" s="19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ht="15.75" customHeight="1">
      <c r="A571" s="19"/>
      <c r="B571" s="19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ht="15.75" customHeight="1">
      <c r="A572" s="19"/>
      <c r="B572" s="19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ht="15.75" customHeight="1">
      <c r="A573" s="19"/>
      <c r="B573" s="19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ht="15.75" customHeight="1">
      <c r="A574" s="19"/>
      <c r="B574" s="19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ht="15.75" customHeight="1">
      <c r="A575" s="19"/>
      <c r="B575" s="19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ht="15.75" customHeight="1">
      <c r="A576" s="19"/>
      <c r="B576" s="19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ht="15.75" customHeight="1">
      <c r="A577" s="19"/>
      <c r="B577" s="19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ht="15.75" customHeight="1">
      <c r="A578" s="19"/>
      <c r="B578" s="19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ht="15.75" customHeight="1">
      <c r="A579" s="19"/>
      <c r="B579" s="19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ht="15.75" customHeight="1">
      <c r="A580" s="19"/>
      <c r="B580" s="19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ht="15.75" customHeight="1">
      <c r="A581" s="19"/>
      <c r="B581" s="19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ht="15.75" customHeight="1">
      <c r="A582" s="19"/>
      <c r="B582" s="19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ht="15.75" customHeight="1">
      <c r="A583" s="19"/>
      <c r="B583" s="19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ht="15.75" customHeight="1">
      <c r="A584" s="19"/>
      <c r="B584" s="19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ht="15.75" customHeight="1">
      <c r="A585" s="19"/>
      <c r="B585" s="19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ht="15.75" customHeight="1">
      <c r="A586" s="19"/>
      <c r="B586" s="19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ht="15.75" customHeight="1">
      <c r="A587" s="19"/>
      <c r="B587" s="19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ht="15.75" customHeight="1">
      <c r="A588" s="19"/>
      <c r="B588" s="19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ht="15.75" customHeight="1">
      <c r="A589" s="19"/>
      <c r="B589" s="19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ht="15.75" customHeight="1">
      <c r="A590" s="19"/>
      <c r="B590" s="19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ht="15.75" customHeight="1">
      <c r="A591" s="19"/>
      <c r="B591" s="19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ht="15.75" customHeight="1">
      <c r="A592" s="19"/>
      <c r="B592" s="19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ht="15.75" customHeight="1">
      <c r="A593" s="19"/>
      <c r="B593" s="19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ht="15.75" customHeight="1">
      <c r="A594" s="19"/>
      <c r="B594" s="19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ht="15.75" customHeight="1">
      <c r="A595" s="19"/>
      <c r="B595" s="19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ht="15.75" customHeight="1">
      <c r="A596" s="19"/>
      <c r="B596" s="19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ht="15.75" customHeight="1">
      <c r="A597" s="19"/>
      <c r="B597" s="19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ht="15.75" customHeight="1">
      <c r="A598" s="19"/>
      <c r="B598" s="19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ht="15.75" customHeight="1">
      <c r="A599" s="19"/>
      <c r="B599" s="19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ht="15.75" customHeight="1">
      <c r="A600" s="19"/>
      <c r="B600" s="19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ht="15.75" customHeight="1">
      <c r="A601" s="19"/>
      <c r="B601" s="19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ht="15.75" customHeight="1">
      <c r="A602" s="19"/>
      <c r="B602" s="19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ht="15.75" customHeight="1">
      <c r="A603" s="19"/>
      <c r="B603" s="19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ht="15.75" customHeight="1">
      <c r="A604" s="19"/>
      <c r="B604" s="19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ht="15.75" customHeight="1">
      <c r="A605" s="19"/>
      <c r="B605" s="19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ht="15.75" customHeight="1">
      <c r="A606" s="19"/>
      <c r="B606" s="19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ht="15.75" customHeight="1">
      <c r="A607" s="19"/>
      <c r="B607" s="19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ht="15.75" customHeight="1">
      <c r="A608" s="19"/>
      <c r="B608" s="19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ht="15.75" customHeight="1">
      <c r="A609" s="19"/>
      <c r="B609" s="19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ht="15.75" customHeight="1">
      <c r="A610" s="19"/>
      <c r="B610" s="19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ht="15.75" customHeight="1">
      <c r="A611" s="19"/>
      <c r="B611" s="19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ht="15.75" customHeight="1">
      <c r="A612" s="19"/>
      <c r="B612" s="19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ht="15.75" customHeight="1">
      <c r="A613" s="19"/>
      <c r="B613" s="19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ht="15.75" customHeight="1">
      <c r="A614" s="19"/>
      <c r="B614" s="19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ht="15.75" customHeight="1">
      <c r="A615" s="19"/>
      <c r="B615" s="19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ht="15.75" customHeight="1">
      <c r="A616" s="19"/>
      <c r="B616" s="19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ht="15.75" customHeight="1">
      <c r="A617" s="19"/>
      <c r="B617" s="19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ht="15.75" customHeight="1">
      <c r="A618" s="19"/>
      <c r="B618" s="19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ht="15.75" customHeight="1">
      <c r="A619" s="19"/>
      <c r="B619" s="19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ht="15.75" customHeight="1">
      <c r="A620" s="19"/>
      <c r="B620" s="19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ht="15.75" customHeight="1">
      <c r="A621" s="19"/>
      <c r="B621" s="19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ht="15.75" customHeight="1">
      <c r="A622" s="19"/>
      <c r="B622" s="19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ht="15.75" customHeight="1">
      <c r="A623" s="19"/>
      <c r="B623" s="19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ht="15.75" customHeight="1">
      <c r="A624" s="19"/>
      <c r="B624" s="19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ht="15.75" customHeight="1">
      <c r="A625" s="19"/>
      <c r="B625" s="19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ht="15.75" customHeight="1">
      <c r="A626" s="19"/>
      <c r="B626" s="19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ht="15.75" customHeight="1">
      <c r="A627" s="19"/>
      <c r="B627" s="19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ht="15.75" customHeight="1">
      <c r="A628" s="19"/>
      <c r="B628" s="19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ht="15.75" customHeight="1">
      <c r="A629" s="19"/>
      <c r="B629" s="19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ht="15.75" customHeight="1">
      <c r="A630" s="19"/>
      <c r="B630" s="19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ht="15.75" customHeight="1">
      <c r="A631" s="19"/>
      <c r="B631" s="19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ht="15.75" customHeight="1">
      <c r="A632" s="19"/>
      <c r="B632" s="19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ht="15.75" customHeight="1">
      <c r="A633" s="19"/>
      <c r="B633" s="19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ht="15.75" customHeight="1">
      <c r="A634" s="19"/>
      <c r="B634" s="19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ht="15.75" customHeight="1">
      <c r="A635" s="19"/>
      <c r="B635" s="19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ht="15.75" customHeight="1">
      <c r="A636" s="19"/>
      <c r="B636" s="19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ht="15.75" customHeight="1">
      <c r="A637" s="19"/>
      <c r="B637" s="19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ht="15.75" customHeight="1">
      <c r="A638" s="19"/>
      <c r="B638" s="19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ht="15.75" customHeight="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ht="15.75" customHeight="1">
      <c r="A640" s="19"/>
      <c r="B640" s="19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ht="15.75" customHeight="1">
      <c r="A641" s="19"/>
      <c r="B641" s="19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ht="15.75" customHeight="1">
      <c r="A642" s="19"/>
      <c r="B642" s="19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ht="15.75" customHeight="1">
      <c r="A643" s="19"/>
      <c r="B643" s="19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ht="15.75" customHeight="1">
      <c r="A644" s="19"/>
      <c r="B644" s="19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ht="15.75" customHeight="1">
      <c r="A645" s="19"/>
      <c r="B645" s="19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ht="15.75" customHeight="1">
      <c r="A646" s="19"/>
      <c r="B646" s="19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ht="15.75" customHeight="1">
      <c r="A647" s="19"/>
      <c r="B647" s="19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ht="15.75" customHeight="1">
      <c r="A648" s="19"/>
      <c r="B648" s="19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ht="15.75" customHeight="1">
      <c r="A649" s="19"/>
      <c r="B649" s="19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ht="15.75" customHeight="1">
      <c r="A650" s="19"/>
      <c r="B650" s="19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ht="15.75" customHeight="1">
      <c r="A651" s="19"/>
      <c r="B651" s="19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ht="15.75" customHeight="1">
      <c r="A652" s="19"/>
      <c r="B652" s="19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ht="15.75" customHeight="1">
      <c r="A653" s="19"/>
      <c r="B653" s="19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ht="15.75" customHeight="1">
      <c r="A654" s="19"/>
      <c r="B654" s="19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ht="15.75" customHeight="1">
      <c r="A655" s="19"/>
      <c r="B655" s="19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ht="15.75" customHeight="1">
      <c r="A656" s="19"/>
      <c r="B656" s="19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ht="15.75" customHeight="1">
      <c r="A657" s="19"/>
      <c r="B657" s="19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ht="15.75" customHeight="1">
      <c r="A658" s="19"/>
      <c r="B658" s="19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ht="15.75" customHeight="1">
      <c r="A659" s="19"/>
      <c r="B659" s="19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ht="15.75" customHeight="1">
      <c r="A660" s="19"/>
      <c r="B660" s="19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ht="15.75" customHeight="1">
      <c r="A661" s="19"/>
      <c r="B661" s="19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ht="15.75" customHeight="1">
      <c r="A662" s="19"/>
      <c r="B662" s="19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ht="15.75" customHeight="1">
      <c r="A663" s="19"/>
      <c r="B663" s="19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ht="15.75" customHeight="1">
      <c r="A664" s="19"/>
      <c r="B664" s="19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ht="15.75" customHeight="1">
      <c r="A665" s="19"/>
      <c r="B665" s="19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ht="15.75" customHeight="1">
      <c r="A666" s="19"/>
      <c r="B666" s="19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ht="15.75" customHeight="1">
      <c r="A667" s="19"/>
      <c r="B667" s="19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ht="15.75" customHeight="1">
      <c r="A668" s="19"/>
      <c r="B668" s="19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ht="15.75" customHeight="1">
      <c r="A669" s="19"/>
      <c r="B669" s="19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ht="15.75" customHeight="1">
      <c r="A670" s="19"/>
      <c r="B670" s="19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ht="15.75" customHeight="1">
      <c r="A671" s="19"/>
      <c r="B671" s="19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ht="15.75" customHeight="1">
      <c r="A672" s="19"/>
      <c r="B672" s="19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ht="15.75" customHeight="1">
      <c r="A673" s="19"/>
      <c r="B673" s="19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ht="15.75" customHeight="1">
      <c r="A674" s="19"/>
      <c r="B674" s="19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ht="15.75" customHeight="1">
      <c r="A675" s="19"/>
      <c r="B675" s="19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ht="15.75" customHeight="1">
      <c r="A676" s="19"/>
      <c r="B676" s="19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ht="15.75" customHeight="1">
      <c r="A677" s="19"/>
      <c r="B677" s="19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ht="15.75" customHeight="1">
      <c r="A678" s="19"/>
      <c r="B678" s="19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ht="15.75" customHeight="1">
      <c r="A679" s="19"/>
      <c r="B679" s="19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ht="15.75" customHeight="1">
      <c r="A680" s="19"/>
      <c r="B680" s="19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ht="15.75" customHeight="1">
      <c r="A681" s="19"/>
      <c r="B681" s="19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ht="15.75" customHeight="1">
      <c r="A682" s="19"/>
      <c r="B682" s="19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ht="15.75" customHeight="1">
      <c r="A683" s="19"/>
      <c r="B683" s="19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ht="15.75" customHeight="1">
      <c r="A684" s="19"/>
      <c r="B684" s="19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ht="15.75" customHeight="1">
      <c r="A685" s="19"/>
      <c r="B685" s="19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ht="15.75" customHeight="1">
      <c r="A686" s="19"/>
      <c r="B686" s="19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ht="15.75" customHeight="1">
      <c r="A687" s="19"/>
      <c r="B687" s="19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ht="15.75" customHeight="1">
      <c r="A688" s="19"/>
      <c r="B688" s="19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ht="15.75" customHeight="1">
      <c r="A689" s="19"/>
      <c r="B689" s="19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ht="15.75" customHeight="1">
      <c r="A690" s="19"/>
      <c r="B690" s="19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ht="15.75" customHeight="1">
      <c r="A691" s="19"/>
      <c r="B691" s="19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ht="15.75" customHeight="1">
      <c r="A692" s="19"/>
      <c r="B692" s="19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ht="15.75" customHeight="1">
      <c r="A693" s="19"/>
      <c r="B693" s="19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ht="15.75" customHeight="1">
      <c r="A694" s="19"/>
      <c r="B694" s="19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ht="15.75" customHeight="1">
      <c r="A695" s="19"/>
      <c r="B695" s="19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ht="15.75" customHeight="1">
      <c r="A696" s="19"/>
      <c r="B696" s="19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ht="15.75" customHeight="1">
      <c r="A697" s="19"/>
      <c r="B697" s="19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ht="15.75" customHeight="1">
      <c r="A698" s="19"/>
      <c r="B698" s="19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ht="15.75" customHeight="1">
      <c r="A699" s="19"/>
      <c r="B699" s="19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ht="15.75" customHeight="1">
      <c r="A700" s="19"/>
      <c r="B700" s="19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ht="15.75" customHeight="1">
      <c r="A701" s="19"/>
      <c r="B701" s="19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ht="15.75" customHeight="1">
      <c r="A702" s="19"/>
      <c r="B702" s="19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ht="15.75" customHeight="1">
      <c r="A703" s="19"/>
      <c r="B703" s="19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ht="15.75" customHeight="1">
      <c r="A704" s="19"/>
      <c r="B704" s="19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ht="15.75" customHeight="1">
      <c r="A705" s="19"/>
      <c r="B705" s="19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ht="15.75" customHeight="1">
      <c r="A706" s="19"/>
      <c r="B706" s="19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ht="15.75" customHeight="1">
      <c r="A707" s="19"/>
      <c r="B707" s="19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ht="15.75" customHeight="1">
      <c r="A708" s="19"/>
      <c r="B708" s="19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ht="15.75" customHeight="1">
      <c r="A709" s="19"/>
      <c r="B709" s="19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ht="15.75" customHeight="1">
      <c r="A710" s="19"/>
      <c r="B710" s="19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ht="15.75" customHeight="1">
      <c r="A711" s="19"/>
      <c r="B711" s="19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ht="15.75" customHeight="1">
      <c r="A712" s="19"/>
      <c r="B712" s="19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ht="15.75" customHeight="1">
      <c r="A713" s="19"/>
      <c r="B713" s="19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ht="15.75" customHeight="1">
      <c r="A714" s="19"/>
      <c r="B714" s="19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ht="15.75" customHeight="1">
      <c r="A715" s="19"/>
      <c r="B715" s="19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ht="15.75" customHeight="1">
      <c r="A716" s="19"/>
      <c r="B716" s="19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ht="15.75" customHeight="1">
      <c r="A717" s="19"/>
      <c r="B717" s="19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ht="15.75" customHeight="1">
      <c r="A718" s="19"/>
      <c r="B718" s="19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ht="15.75" customHeight="1">
      <c r="A719" s="19"/>
      <c r="B719" s="19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ht="15.75" customHeight="1">
      <c r="A720" s="19"/>
      <c r="B720" s="19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ht="15.75" customHeight="1">
      <c r="A721" s="19"/>
      <c r="B721" s="19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ht="15.75" customHeight="1">
      <c r="A722" s="19"/>
      <c r="B722" s="19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ht="15.75" customHeight="1">
      <c r="A723" s="19"/>
      <c r="B723" s="19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ht="15.75" customHeight="1">
      <c r="A724" s="19"/>
      <c r="B724" s="19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ht="15.75" customHeight="1">
      <c r="A725" s="19"/>
      <c r="B725" s="19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ht="15.75" customHeight="1">
      <c r="A726" s="19"/>
      <c r="B726" s="19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ht="15.75" customHeight="1">
      <c r="A727" s="19"/>
      <c r="B727" s="19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ht="15.75" customHeight="1">
      <c r="A728" s="19"/>
      <c r="B728" s="19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ht="15.75" customHeight="1">
      <c r="A729" s="19"/>
      <c r="B729" s="19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ht="15.75" customHeight="1">
      <c r="A730" s="19"/>
      <c r="B730" s="19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ht="15.75" customHeight="1">
      <c r="A731" s="19"/>
      <c r="B731" s="19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ht="15.75" customHeight="1">
      <c r="A732" s="19"/>
      <c r="B732" s="19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ht="15.75" customHeight="1">
      <c r="A733" s="19"/>
      <c r="B733" s="19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ht="15.75" customHeight="1">
      <c r="A734" s="19"/>
      <c r="B734" s="19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ht="15.75" customHeight="1">
      <c r="A735" s="19"/>
      <c r="B735" s="19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ht="15.75" customHeight="1">
      <c r="A736" s="19"/>
      <c r="B736" s="19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ht="15.75" customHeight="1">
      <c r="A737" s="19"/>
      <c r="B737" s="19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ht="15.75" customHeight="1">
      <c r="A738" s="19"/>
      <c r="B738" s="19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ht="15.75" customHeight="1">
      <c r="A739" s="19"/>
      <c r="B739" s="19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ht="15.75" customHeight="1">
      <c r="A740" s="19"/>
      <c r="B740" s="19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ht="15.75" customHeight="1">
      <c r="A741" s="19"/>
      <c r="B741" s="19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ht="15.75" customHeight="1">
      <c r="A742" s="19"/>
      <c r="B742" s="19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ht="15.75" customHeight="1">
      <c r="A743" s="19"/>
      <c r="B743" s="19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ht="15.75" customHeight="1">
      <c r="A744" s="19"/>
      <c r="B744" s="19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ht="15.75" customHeight="1">
      <c r="A745" s="19"/>
      <c r="B745" s="19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ht="15.75" customHeight="1">
      <c r="A746" s="19"/>
      <c r="B746" s="19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ht="15.75" customHeight="1">
      <c r="A747" s="19"/>
      <c r="B747" s="19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ht="15.75" customHeight="1">
      <c r="A748" s="19"/>
      <c r="B748" s="19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ht="15.75" customHeight="1">
      <c r="A749" s="19"/>
      <c r="B749" s="19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ht="15.75" customHeight="1">
      <c r="A750" s="19"/>
      <c r="B750" s="19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ht="15.75" customHeight="1">
      <c r="A751" s="19"/>
      <c r="B751" s="19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ht="15.75" customHeight="1">
      <c r="A752" s="19"/>
      <c r="B752" s="19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ht="15.75" customHeight="1">
      <c r="A753" s="19"/>
      <c r="B753" s="19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ht="15.75" customHeight="1">
      <c r="A754" s="19"/>
      <c r="B754" s="19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ht="15.75" customHeight="1">
      <c r="A755" s="19"/>
      <c r="B755" s="19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ht="15.75" customHeight="1">
      <c r="A756" s="19"/>
      <c r="B756" s="19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ht="15.75" customHeight="1">
      <c r="A757" s="19"/>
      <c r="B757" s="19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ht="15.75" customHeight="1">
      <c r="A758" s="19"/>
      <c r="B758" s="19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ht="15.75" customHeight="1">
      <c r="A759" s="19"/>
      <c r="B759" s="19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ht="15.75" customHeight="1">
      <c r="A760" s="19"/>
      <c r="B760" s="19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ht="15.75" customHeight="1">
      <c r="A761" s="19"/>
      <c r="B761" s="19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ht="15.75" customHeight="1">
      <c r="A762" s="19"/>
      <c r="B762" s="19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ht="15.75" customHeight="1">
      <c r="A763" s="19"/>
      <c r="B763" s="19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ht="15.75" customHeight="1">
      <c r="A764" s="19"/>
      <c r="B764" s="19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ht="15.75" customHeight="1">
      <c r="A765" s="19"/>
      <c r="B765" s="19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ht="15.75" customHeight="1">
      <c r="A766" s="19"/>
      <c r="B766" s="19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ht="15.75" customHeight="1">
      <c r="A767" s="19"/>
      <c r="B767" s="19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ht="15.75" customHeight="1">
      <c r="A768" s="19"/>
      <c r="B768" s="19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ht="15.75" customHeight="1">
      <c r="A769" s="19"/>
      <c r="B769" s="19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ht="15.75" customHeight="1">
      <c r="A770" s="19"/>
      <c r="B770" s="19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ht="15.75" customHeight="1">
      <c r="A771" s="19"/>
      <c r="B771" s="19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ht="15.75" customHeight="1">
      <c r="A772" s="19"/>
      <c r="B772" s="19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ht="15.75" customHeight="1">
      <c r="A773" s="19"/>
      <c r="B773" s="19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ht="15.75" customHeight="1">
      <c r="A774" s="19"/>
      <c r="B774" s="19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ht="15.75" customHeight="1">
      <c r="A775" s="19"/>
      <c r="B775" s="19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ht="15.75" customHeight="1">
      <c r="A776" s="19"/>
      <c r="B776" s="19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ht="15.75" customHeight="1">
      <c r="A777" s="19"/>
      <c r="B777" s="19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ht="15.75" customHeight="1">
      <c r="A778" s="19"/>
      <c r="B778" s="19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ht="15.75" customHeight="1">
      <c r="A779" s="19"/>
      <c r="B779" s="19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ht="15.75" customHeight="1">
      <c r="A780" s="19"/>
      <c r="B780" s="19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ht="15.75" customHeight="1">
      <c r="A781" s="19"/>
      <c r="B781" s="19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ht="15.75" customHeight="1">
      <c r="A782" s="19"/>
      <c r="B782" s="19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ht="15.75" customHeight="1">
      <c r="A783" s="19"/>
      <c r="B783" s="19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ht="15.75" customHeight="1">
      <c r="A784" s="19"/>
      <c r="B784" s="19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ht="15.75" customHeight="1">
      <c r="A785" s="19"/>
      <c r="B785" s="19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ht="15.75" customHeight="1">
      <c r="A786" s="19"/>
      <c r="B786" s="19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ht="15.75" customHeight="1">
      <c r="A787" s="19"/>
      <c r="B787" s="19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ht="15.75" customHeight="1">
      <c r="A788" s="19"/>
      <c r="B788" s="19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ht="15.75" customHeight="1">
      <c r="A789" s="19"/>
      <c r="B789" s="19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ht="15.75" customHeight="1">
      <c r="A790" s="19"/>
      <c r="B790" s="19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ht="15.75" customHeight="1">
      <c r="A791" s="19"/>
      <c r="B791" s="19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ht="15.75" customHeight="1">
      <c r="A792" s="19"/>
      <c r="B792" s="19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ht="15.75" customHeight="1">
      <c r="A793" s="19"/>
      <c r="B793" s="19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ht="15.75" customHeight="1">
      <c r="A794" s="19"/>
      <c r="B794" s="19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ht="15.75" customHeight="1">
      <c r="A795" s="19"/>
      <c r="B795" s="19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ht="15.75" customHeight="1">
      <c r="A796" s="19"/>
      <c r="B796" s="19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ht="15.75" customHeight="1">
      <c r="A797" s="19"/>
      <c r="B797" s="19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ht="15.75" customHeight="1">
      <c r="A798" s="19"/>
      <c r="B798" s="19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ht="15.75" customHeight="1">
      <c r="A799" s="19"/>
      <c r="B799" s="19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ht="15.75" customHeight="1">
      <c r="A800" s="19"/>
      <c r="B800" s="19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ht="15.75" customHeight="1">
      <c r="A801" s="19"/>
      <c r="B801" s="19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ht="15.75" customHeight="1">
      <c r="A802" s="19"/>
      <c r="B802" s="19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ht="15.75" customHeight="1">
      <c r="A803" s="19"/>
      <c r="B803" s="19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ht="15.75" customHeight="1">
      <c r="A804" s="19"/>
      <c r="B804" s="19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ht="15.75" customHeight="1">
      <c r="A805" s="19"/>
      <c r="B805" s="19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ht="15.75" customHeight="1">
      <c r="A806" s="19"/>
      <c r="B806" s="19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ht="15.75" customHeight="1">
      <c r="A807" s="19"/>
      <c r="B807" s="19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ht="15.75" customHeight="1">
      <c r="A808" s="19"/>
      <c r="B808" s="19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ht="15.75" customHeight="1">
      <c r="A809" s="19"/>
      <c r="B809" s="19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ht="15.75" customHeight="1">
      <c r="A810" s="19"/>
      <c r="B810" s="19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ht="15.75" customHeight="1">
      <c r="A811" s="19"/>
      <c r="B811" s="19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ht="15.75" customHeight="1">
      <c r="A812" s="19"/>
      <c r="B812" s="19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ht="15.75" customHeight="1">
      <c r="A813" s="19"/>
      <c r="B813" s="19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ht="15.75" customHeight="1">
      <c r="A814" s="19"/>
      <c r="B814" s="19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ht="15.75" customHeight="1">
      <c r="A815" s="19"/>
      <c r="B815" s="19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ht="15.75" customHeight="1">
      <c r="A816" s="19"/>
      <c r="B816" s="19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ht="15.75" customHeight="1">
      <c r="A817" s="19"/>
      <c r="B817" s="19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ht="15.75" customHeight="1">
      <c r="A818" s="19"/>
      <c r="B818" s="19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ht="15.75" customHeight="1">
      <c r="A819" s="19"/>
      <c r="B819" s="19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ht="15.75" customHeight="1">
      <c r="A820" s="19"/>
      <c r="B820" s="19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ht="15.75" customHeight="1">
      <c r="A821" s="19"/>
      <c r="B821" s="19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ht="15.75" customHeight="1">
      <c r="A822" s="19"/>
      <c r="B822" s="19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ht="15.75" customHeight="1">
      <c r="A823" s="19"/>
      <c r="B823" s="19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ht="15.75" customHeight="1">
      <c r="A824" s="19"/>
      <c r="B824" s="19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ht="15.75" customHeight="1">
      <c r="A825" s="19"/>
      <c r="B825" s="19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ht="15.75" customHeight="1">
      <c r="A826" s="19"/>
      <c r="B826" s="19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ht="15.75" customHeight="1">
      <c r="A827" s="19"/>
      <c r="B827" s="19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ht="15.75" customHeight="1">
      <c r="A828" s="19"/>
      <c r="B828" s="19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ht="15.75" customHeight="1">
      <c r="A829" s="19"/>
      <c r="B829" s="19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ht="15.75" customHeight="1">
      <c r="A830" s="19"/>
      <c r="B830" s="19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ht="15.75" customHeight="1">
      <c r="A831" s="19"/>
      <c r="B831" s="19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ht="15.75" customHeight="1">
      <c r="A832" s="19"/>
      <c r="B832" s="19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ht="15.75" customHeight="1">
      <c r="A833" s="19"/>
      <c r="B833" s="19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ht="15.75" customHeight="1">
      <c r="A834" s="19"/>
      <c r="B834" s="19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ht="15.75" customHeight="1">
      <c r="A835" s="19"/>
      <c r="B835" s="19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ht="15.75" customHeight="1">
      <c r="A836" s="19"/>
      <c r="B836" s="19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ht="15.75" customHeight="1">
      <c r="A837" s="19"/>
      <c r="B837" s="19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ht="15.75" customHeight="1">
      <c r="A838" s="19"/>
      <c r="B838" s="19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ht="15.75" customHeight="1">
      <c r="A839" s="19"/>
      <c r="B839" s="19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ht="15.75" customHeight="1">
      <c r="A840" s="19"/>
      <c r="B840" s="19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ht="15.75" customHeight="1">
      <c r="A841" s="19"/>
      <c r="B841" s="19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ht="15.75" customHeight="1">
      <c r="A842" s="19"/>
      <c r="B842" s="19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ht="15.75" customHeight="1">
      <c r="A843" s="19"/>
      <c r="B843" s="19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ht="15.75" customHeight="1">
      <c r="A844" s="19"/>
      <c r="B844" s="19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ht="15.75" customHeight="1">
      <c r="A845" s="19"/>
      <c r="B845" s="19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ht="15.75" customHeight="1">
      <c r="A846" s="19"/>
      <c r="B846" s="19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ht="15.75" customHeight="1">
      <c r="A847" s="19"/>
      <c r="B847" s="19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ht="15.75" customHeight="1">
      <c r="A848" s="19"/>
      <c r="B848" s="19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ht="15.75" customHeight="1">
      <c r="A849" s="19"/>
      <c r="B849" s="19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ht="15.75" customHeight="1">
      <c r="A850" s="19"/>
      <c r="B850" s="19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ht="15.75" customHeight="1">
      <c r="A851" s="19"/>
      <c r="B851" s="19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ht="15.75" customHeight="1">
      <c r="A852" s="19"/>
      <c r="B852" s="19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ht="15.75" customHeight="1">
      <c r="A853" s="19"/>
      <c r="B853" s="19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ht="15.75" customHeight="1">
      <c r="A854" s="19"/>
      <c r="B854" s="19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ht="15.75" customHeight="1">
      <c r="A855" s="19"/>
      <c r="B855" s="19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ht="15.75" customHeight="1">
      <c r="A856" s="19"/>
      <c r="B856" s="19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ht="15.75" customHeight="1">
      <c r="A857" s="19"/>
      <c r="B857" s="19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ht="15.75" customHeight="1">
      <c r="A858" s="19"/>
      <c r="B858" s="19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ht="15.75" customHeight="1">
      <c r="A859" s="19"/>
      <c r="B859" s="19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ht="15.75" customHeight="1">
      <c r="A860" s="19"/>
      <c r="B860" s="19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ht="15.75" customHeight="1">
      <c r="A861" s="19"/>
      <c r="B861" s="19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ht="15.75" customHeight="1">
      <c r="A862" s="19"/>
      <c r="B862" s="19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ht="15.75" customHeight="1">
      <c r="A863" s="19"/>
      <c r="B863" s="19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ht="15.75" customHeight="1">
      <c r="A864" s="19"/>
      <c r="B864" s="19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ht="15.75" customHeight="1">
      <c r="A865" s="19"/>
      <c r="B865" s="19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ht="15.75" customHeight="1">
      <c r="A866" s="19"/>
      <c r="B866" s="19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ht="15.75" customHeight="1">
      <c r="A867" s="19"/>
      <c r="B867" s="19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ht="15.75" customHeight="1">
      <c r="A868" s="19"/>
      <c r="B868" s="19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ht="15.75" customHeight="1">
      <c r="A869" s="19"/>
      <c r="B869" s="19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ht="15.75" customHeight="1">
      <c r="A870" s="19"/>
      <c r="B870" s="19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ht="15.75" customHeight="1">
      <c r="A871" s="19"/>
      <c r="B871" s="19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ht="15.75" customHeight="1">
      <c r="A872" s="19"/>
      <c r="B872" s="19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ht="15.75" customHeight="1">
      <c r="A873" s="19"/>
      <c r="B873" s="19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ht="15.75" customHeight="1">
      <c r="A874" s="19"/>
      <c r="B874" s="19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ht="15.75" customHeight="1">
      <c r="A875" s="19"/>
      <c r="B875" s="19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ht="15.75" customHeight="1">
      <c r="A876" s="19"/>
      <c r="B876" s="19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ht="15.75" customHeight="1">
      <c r="A877" s="19"/>
      <c r="B877" s="19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ht="15.75" customHeight="1">
      <c r="A878" s="19"/>
      <c r="B878" s="19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ht="15.75" customHeight="1">
      <c r="A879" s="19"/>
      <c r="B879" s="19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ht="15.75" customHeight="1">
      <c r="A880" s="19"/>
      <c r="B880" s="19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ht="15.75" customHeight="1">
      <c r="A881" s="19"/>
      <c r="B881" s="19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ht="15.75" customHeight="1">
      <c r="A882" s="19"/>
      <c r="B882" s="19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ht="15.75" customHeight="1">
      <c r="A883" s="19"/>
      <c r="B883" s="19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ht="15.75" customHeight="1">
      <c r="A884" s="19"/>
      <c r="B884" s="19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ht="15.75" customHeight="1">
      <c r="A885" s="19"/>
      <c r="B885" s="19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ht="15.75" customHeight="1">
      <c r="A886" s="19"/>
      <c r="B886" s="19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ht="15.75" customHeight="1">
      <c r="A887" s="19"/>
      <c r="B887" s="19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ht="15.75" customHeight="1">
      <c r="A888" s="19"/>
      <c r="B888" s="19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ht="15.75" customHeight="1">
      <c r="A889" s="19"/>
      <c r="B889" s="19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ht="15.75" customHeight="1">
      <c r="A890" s="19"/>
      <c r="B890" s="19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ht="15.75" customHeight="1">
      <c r="A891" s="19"/>
      <c r="B891" s="19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ht="15.75" customHeight="1">
      <c r="A892" s="19"/>
      <c r="B892" s="19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ht="15.75" customHeight="1">
      <c r="A893" s="19"/>
      <c r="B893" s="19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ht="15.75" customHeight="1">
      <c r="A894" s="19"/>
      <c r="B894" s="19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ht="15.75" customHeight="1">
      <c r="A895" s="19"/>
      <c r="B895" s="19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ht="15.75" customHeight="1">
      <c r="A896" s="19"/>
      <c r="B896" s="19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ht="15.75" customHeight="1">
      <c r="A897" s="19"/>
      <c r="B897" s="19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ht="15.75" customHeight="1">
      <c r="A898" s="19"/>
      <c r="B898" s="19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ht="15.75" customHeight="1">
      <c r="A899" s="19"/>
      <c r="B899" s="19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ht="15.75" customHeight="1">
      <c r="A900" s="19"/>
      <c r="B900" s="19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ht="15.75" customHeight="1">
      <c r="A901" s="19"/>
      <c r="B901" s="19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ht="15.75" customHeight="1">
      <c r="A902" s="19"/>
      <c r="B902" s="19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ht="15.75" customHeight="1">
      <c r="A903" s="19"/>
      <c r="B903" s="19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ht="15.75" customHeight="1">
      <c r="A904" s="19"/>
      <c r="B904" s="19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ht="15.75" customHeight="1">
      <c r="A905" s="19"/>
      <c r="B905" s="19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ht="15.75" customHeight="1">
      <c r="A906" s="19"/>
      <c r="B906" s="19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ht="15.75" customHeight="1">
      <c r="A907" s="19"/>
      <c r="B907" s="19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ht="15.75" customHeight="1">
      <c r="A908" s="19"/>
      <c r="B908" s="19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ht="15.75" customHeight="1">
      <c r="A909" s="19"/>
      <c r="B909" s="19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ht="15.75" customHeight="1">
      <c r="A910" s="19"/>
      <c r="B910" s="19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ht="15.75" customHeight="1">
      <c r="A911" s="19"/>
      <c r="B911" s="19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ht="15.75" customHeight="1">
      <c r="A912" s="19"/>
      <c r="B912" s="19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ht="15.75" customHeight="1">
      <c r="A913" s="19"/>
      <c r="B913" s="19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ht="15.75" customHeight="1">
      <c r="A914" s="19"/>
      <c r="B914" s="19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ht="15.75" customHeight="1">
      <c r="A915" s="19"/>
      <c r="B915" s="19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ht="15.75" customHeight="1">
      <c r="A916" s="19"/>
      <c r="B916" s="19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ht="15.75" customHeight="1">
      <c r="A917" s="19"/>
      <c r="B917" s="19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ht="15.75" customHeight="1">
      <c r="A918" s="19"/>
      <c r="B918" s="19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ht="15.75" customHeight="1">
      <c r="A919" s="19"/>
      <c r="B919" s="19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ht="15.75" customHeight="1">
      <c r="A920" s="19"/>
      <c r="B920" s="19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ht="15.75" customHeight="1">
      <c r="A921" s="19"/>
      <c r="B921" s="19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ht="15.75" customHeight="1">
      <c r="A922" s="19"/>
      <c r="B922" s="19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ht="15.75" customHeight="1">
      <c r="A923" s="19"/>
      <c r="B923" s="19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ht="15.75" customHeight="1">
      <c r="A924" s="19"/>
      <c r="B924" s="19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ht="15.75" customHeight="1">
      <c r="A925" s="19"/>
      <c r="B925" s="19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ht="15.75" customHeight="1">
      <c r="A926" s="19"/>
      <c r="B926" s="19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ht="15.75" customHeight="1">
      <c r="A927" s="19"/>
      <c r="B927" s="19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ht="15.75" customHeight="1">
      <c r="A928" s="19"/>
      <c r="B928" s="19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ht="15.75" customHeight="1">
      <c r="A929" s="19"/>
      <c r="B929" s="19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ht="15.75" customHeight="1">
      <c r="A930" s="19"/>
      <c r="B930" s="19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ht="15.75" customHeight="1">
      <c r="A931" s="19"/>
      <c r="B931" s="19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ht="15.75" customHeight="1">
      <c r="A932" s="19"/>
      <c r="B932" s="19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ht="15.75" customHeight="1">
      <c r="A933" s="19"/>
      <c r="B933" s="19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ht="15.75" customHeight="1">
      <c r="A934" s="19"/>
      <c r="B934" s="19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ht="15.75" customHeight="1">
      <c r="A935" s="19"/>
      <c r="B935" s="19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ht="15.75" customHeight="1">
      <c r="A936" s="19"/>
      <c r="B936" s="19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ht="15.75" customHeight="1">
      <c r="A937" s="19"/>
      <c r="B937" s="19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ht="15.75" customHeight="1">
      <c r="A938" s="19"/>
      <c r="B938" s="19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ht="15.75" customHeight="1">
      <c r="A939" s="19"/>
      <c r="B939" s="19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ht="15.75" customHeight="1">
      <c r="A940" s="19"/>
      <c r="B940" s="19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ht="15.75" customHeight="1">
      <c r="A941" s="19"/>
      <c r="B941" s="19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ht="15.75" customHeight="1">
      <c r="A942" s="19"/>
      <c r="B942" s="19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ht="15.75" customHeight="1">
      <c r="A943" s="19"/>
      <c r="B943" s="19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ht="15.75" customHeight="1">
      <c r="A944" s="19"/>
      <c r="B944" s="19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ht="15.75" customHeight="1">
      <c r="A945" s="19"/>
      <c r="B945" s="19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ht="15.75" customHeight="1">
      <c r="A946" s="19"/>
      <c r="B946" s="19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ht="15.75" customHeight="1">
      <c r="A947" s="19"/>
      <c r="B947" s="19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ht="15.75" customHeight="1">
      <c r="A948" s="19"/>
      <c r="B948" s="19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ht="15.75" customHeight="1">
      <c r="A949" s="19"/>
      <c r="B949" s="19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ht="15.75" customHeight="1">
      <c r="A950" s="19"/>
      <c r="B950" s="19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ht="15.75" customHeight="1">
      <c r="A951" s="19"/>
      <c r="B951" s="19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ht="15.75" customHeight="1">
      <c r="A952" s="19"/>
      <c r="B952" s="19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ht="15.75" customHeight="1">
      <c r="A953" s="19"/>
      <c r="B953" s="19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ht="15.75" customHeight="1">
      <c r="A954" s="19"/>
      <c r="B954" s="19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ht="15.75" customHeight="1">
      <c r="A955" s="19"/>
      <c r="B955" s="19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ht="15.75" customHeight="1">
      <c r="A956" s="19"/>
      <c r="B956" s="19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ht="15.75" customHeight="1">
      <c r="A957" s="19"/>
      <c r="B957" s="19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ht="15.75" customHeight="1">
      <c r="A958" s="19"/>
      <c r="B958" s="19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ht="15.75" customHeight="1">
      <c r="A959" s="19"/>
      <c r="B959" s="19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ht="15.75" customHeight="1">
      <c r="A960" s="19"/>
      <c r="B960" s="19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ht="15.75" customHeight="1">
      <c r="A961" s="19"/>
      <c r="B961" s="19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ht="15.75" customHeight="1">
      <c r="A962" s="19"/>
      <c r="B962" s="19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ht="15.75" customHeight="1">
      <c r="A963" s="19"/>
      <c r="B963" s="19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ht="15.75" customHeight="1">
      <c r="A964" s="19"/>
      <c r="B964" s="19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ht="15.75" customHeight="1">
      <c r="A965" s="19"/>
      <c r="B965" s="19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ht="15.75" customHeight="1">
      <c r="A966" s="19"/>
      <c r="B966" s="19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ht="15.75" customHeight="1">
      <c r="A967" s="19"/>
      <c r="B967" s="19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ht="15.75" customHeight="1">
      <c r="A968" s="19"/>
      <c r="B968" s="19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ht="15.75" customHeight="1">
      <c r="A969" s="19"/>
      <c r="B969" s="19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ht="15.75" customHeight="1">
      <c r="A970" s="19"/>
      <c r="B970" s="19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ht="15.75" customHeight="1">
      <c r="A971" s="19"/>
      <c r="B971" s="19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ht="15.75" customHeight="1">
      <c r="A972" s="19"/>
      <c r="B972" s="19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ht="15.75" customHeight="1">
      <c r="A973" s="19"/>
      <c r="B973" s="19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ht="15.75" customHeight="1">
      <c r="A974" s="19"/>
      <c r="B974" s="19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ht="15.75" customHeight="1">
      <c r="A975" s="19"/>
      <c r="B975" s="19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ht="15.75" customHeight="1">
      <c r="A976" s="19"/>
      <c r="B976" s="19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ht="15.75" customHeight="1">
      <c r="A977" s="19"/>
      <c r="B977" s="19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ht="15.75" customHeight="1">
      <c r="A978" s="19"/>
      <c r="B978" s="19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ht="15.75" customHeight="1">
      <c r="A979" s="19"/>
      <c r="B979" s="19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ht="15.75" customHeight="1">
      <c r="A980" s="19"/>
      <c r="B980" s="19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ht="15.75" customHeight="1">
      <c r="A981" s="19"/>
      <c r="B981" s="19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ht="15.75" customHeight="1">
      <c r="A982" s="19"/>
      <c r="B982" s="19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ht="15.75" customHeight="1">
      <c r="A983" s="19"/>
      <c r="B983" s="19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ht="15.75" customHeight="1">
      <c r="A984" s="19"/>
      <c r="B984" s="19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ht="15.75" customHeight="1">
      <c r="A985" s="19"/>
      <c r="B985" s="19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ht="15.75" customHeight="1">
      <c r="A986" s="19"/>
      <c r="B986" s="19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ht="15.75" customHeight="1">
      <c r="A987" s="19"/>
      <c r="B987" s="19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ht="15.75" customHeight="1">
      <c r="A988" s="19"/>
      <c r="B988" s="19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ht="15.75" customHeight="1">
      <c r="A989" s="19"/>
      <c r="B989" s="19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ht="15.75" customHeight="1">
      <c r="A990" s="19"/>
      <c r="B990" s="19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ht="15.75" customHeight="1">
      <c r="A991" s="19"/>
      <c r="B991" s="19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ht="15.75" customHeight="1">
      <c r="A992" s="19"/>
      <c r="B992" s="19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ht="15.75" customHeight="1">
      <c r="A993" s="19"/>
      <c r="B993" s="19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ht="15.75" customHeight="1">
      <c r="A994" s="19"/>
      <c r="B994" s="19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ht="15.75" customHeight="1">
      <c r="A995" s="19"/>
      <c r="B995" s="19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ht="15.75" customHeight="1">
      <c r="A996" s="19"/>
      <c r="B996" s="19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ht="15.75" customHeight="1">
      <c r="A997" s="19"/>
      <c r="B997" s="19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ht="15.75" customHeight="1">
      <c r="A998" s="19"/>
      <c r="B998" s="19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ht="15.75" customHeight="1">
      <c r="A999" s="19"/>
      <c r="B999" s="19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ht="15.75" customHeight="1">
      <c r="A1000" s="19"/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>Antonio Parra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