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ucid\Desktop\Classes\Repos\General\Stats\Excel\Templates\"/>
    </mc:Choice>
  </mc:AlternateContent>
  <xr:revisionPtr revIDLastSave="0" documentId="13_ncr:1_{9FC26B5D-0CC0-43E0-BE56-D3791632EBE9}" xr6:coauthVersionLast="47" xr6:coauthVersionMax="47" xr10:uidLastSave="{00000000-0000-0000-0000-000000000000}"/>
  <bookViews>
    <workbookView xWindow="1970" yWindow="2760" windowWidth="180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6" i="1"/>
  <c r="F4" i="1"/>
  <c r="F9" i="1"/>
  <c r="C9" i="1"/>
  <c r="F10" i="1" l="1"/>
  <c r="F11" i="1" s="1"/>
  <c r="F12" i="1" l="1"/>
  <c r="F13" i="1"/>
</calcChain>
</file>

<file path=xl/sharedStrings.xml><?xml version="1.0" encoding="utf-8"?>
<sst xmlns="http://schemas.openxmlformats.org/spreadsheetml/2006/main" count="20" uniqueCount="11">
  <si>
    <t>x = # of successes</t>
  </si>
  <si>
    <t>n</t>
  </si>
  <si>
    <t>p-hat</t>
  </si>
  <si>
    <t>Confidence level</t>
  </si>
  <si>
    <t>z_alpha/2</t>
  </si>
  <si>
    <t>Standard error</t>
  </si>
  <si>
    <t>Margin of error</t>
  </si>
  <si>
    <t>Lower bound of CI</t>
  </si>
  <si>
    <t>Upper bound of CI</t>
  </si>
  <si>
    <t>If given x and n</t>
  </si>
  <si>
    <t>If given p-hat and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</si>
</sst>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zoomScale="120" zoomScaleNormal="120" workbookViewId="0">
      <selection activeCell="C16" sqref="C16"/>
    </sheetView>
  </sheetViews>
  <sheetFormatPr defaultRowHeight="14.5" x14ac:dyDescent="0.35"/>
  <cols>
    <col min="2" max="2" width="17.26953125" bestFit="1" customWidth="1"/>
    <col min="5" max="5" width="17.26953125" bestFit="1" customWidth="1"/>
  </cols>
  <sheetData>
    <row r="2" spans="2:6" x14ac:dyDescent="0.35">
      <c r="B2" s="3" t="s">
        <v>9</v>
      </c>
      <c r="C2" s="3"/>
      <c r="E2" s="3" t="s">
        <v>10</v>
      </c>
      <c r="F2" s="3"/>
    </row>
    <row r="4" spans="2:6" x14ac:dyDescent="0.35">
      <c r="B4" t="s">
        <v>0</v>
      </c>
      <c r="C4" s="2">
        <v>48</v>
      </c>
      <c r="E4" t="s">
        <v>0</v>
      </c>
      <c r="F4" s="1">
        <f>ROUND(F5*F6, 0)</f>
        <v>10</v>
      </c>
    </row>
    <row r="5" spans="2:6" x14ac:dyDescent="0.35">
      <c r="B5" t="s">
        <v>1</v>
      </c>
      <c r="C5" s="2">
        <v>200</v>
      </c>
      <c r="E5" t="s">
        <v>1</v>
      </c>
      <c r="F5" s="2">
        <v>50</v>
      </c>
    </row>
    <row r="6" spans="2:6" x14ac:dyDescent="0.35">
      <c r="B6" t="s">
        <v>2</v>
      </c>
      <c r="C6" s="1">
        <f>C4/C5</f>
        <v>0.24</v>
      </c>
      <c r="E6" t="s">
        <v>2</v>
      </c>
      <c r="F6" s="2">
        <v>0.2</v>
      </c>
    </row>
    <row r="8" spans="2:6" x14ac:dyDescent="0.35">
      <c r="B8" t="s">
        <v>3</v>
      </c>
      <c r="C8" s="2">
        <v>0.9</v>
      </c>
      <c r="E8" t="s">
        <v>3</v>
      </c>
      <c r="F8" s="2">
        <v>0.95</v>
      </c>
    </row>
    <row r="9" spans="2:6" x14ac:dyDescent="0.35">
      <c r="B9" t="s">
        <v>4</v>
      </c>
      <c r="C9" s="1">
        <f>NORMINV(C8+(1-C8)/2,0,1)</f>
        <v>1.6448536269514715</v>
      </c>
      <c r="E9" t="s">
        <v>4</v>
      </c>
      <c r="F9" s="1">
        <f>NORMINV(F8+(1-F8)/2,0,1)</f>
        <v>1.9599639845400536</v>
      </c>
    </row>
    <row r="10" spans="2:6" x14ac:dyDescent="0.35">
      <c r="B10" t="s">
        <v>5</v>
      </c>
      <c r="C10" s="1">
        <f>SQRT(C6*(1-C6)/C5)</f>
        <v>3.0199337741083E-2</v>
      </c>
      <c r="E10" t="s">
        <v>5</v>
      </c>
      <c r="F10" s="1">
        <f>SQRT(F6*(1-F6)/F5)</f>
        <v>5.656854249492381E-2</v>
      </c>
    </row>
    <row r="11" spans="2:6" x14ac:dyDescent="0.35">
      <c r="B11" t="s">
        <v>6</v>
      </c>
      <c r="C11" s="1">
        <f>C9*C10</f>
        <v>4.9673490214952834E-2</v>
      </c>
      <c r="E11" t="s">
        <v>6</v>
      </c>
      <c r="F11" s="1">
        <f>F9*F10</f>
        <v>0.11087230594797422</v>
      </c>
    </row>
    <row r="12" spans="2:6" x14ac:dyDescent="0.35">
      <c r="B12" t="s">
        <v>7</v>
      </c>
      <c r="C12" s="1">
        <f>C6-C11</f>
        <v>0.19032650978504717</v>
      </c>
      <c r="E12" t="s">
        <v>7</v>
      </c>
      <c r="F12" s="1">
        <f>F6-F11</f>
        <v>8.9127694052025794E-2</v>
      </c>
    </row>
    <row r="13" spans="2:6" x14ac:dyDescent="0.35">
      <c r="B13" t="s">
        <v>8</v>
      </c>
      <c r="C13" s="1">
        <f>C6+C11</f>
        <v>0.28967349021495281</v>
      </c>
      <c r="E13" t="s">
        <v>8</v>
      </c>
      <c r="F13" s="1">
        <f>F6+F11</f>
        <v>0.31087230594797421</v>
      </c>
    </row>
  </sheetData>
  <mergeCells count="2">
    <mergeCell ref="B2:C2"/>
    <mergeCell ref="E2:F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Ujlaky, Paul M.</cp:lastModifiedBy>
  <dcterms:created xsi:type="dcterms:W3CDTF">2021-11-08T13:05:13Z</dcterms:created>
  <dcterms:modified xsi:type="dcterms:W3CDTF">2024-11-06T15:10:06Z</dcterms:modified>
</cp:coreProperties>
</file>