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hidePivotFieldList="1" defaultThemeVersion="166925"/>
  <mc:AlternateContent xmlns:mc="http://schemas.openxmlformats.org/markup-compatibility/2006">
    <mc:Choice Requires="x15">
      <x15ac:absPath xmlns:x15ac="http://schemas.microsoft.com/office/spreadsheetml/2010/11/ac" url="/Users/elvachen/Documents/DA Learning/Immersion/Exercise/"/>
    </mc:Choice>
  </mc:AlternateContent>
  <xr:revisionPtr revIDLastSave="0" documentId="13_ncr:1_{103EA070-BED4-3243-8599-77829D21C966}" xr6:coauthVersionLast="47" xr6:coauthVersionMax="47" xr10:uidLastSave="{00000000-0000-0000-0000-000000000000}"/>
  <bookViews>
    <workbookView xWindow="3520" yWindow="500" windowWidth="27640" windowHeight="15520" activeTab="1" xr2:uid="{333C7D66-B96E-524E-95F4-8456E2EE1DB5}"/>
  </bookViews>
  <sheets>
    <sheet name="Deaths &amp; Census_Integrated data" sheetId="1" r:id="rId1"/>
    <sheet name="Statistical Analysis" sheetId="2" r:id="rId2"/>
    <sheet name="Calculation" sheetId="3" r:id="rId3"/>
    <sheet name="Chart" sheetId="4" r:id="rId4"/>
  </sheets>
  <definedNames>
    <definedName name="_xlnm._FilterDatabase" localSheetId="2" hidden="1">Calculation!$A$1:$H$469</definedName>
    <definedName name="_xlnm._FilterDatabase" localSheetId="0" hidden="1">'Deaths &amp; Census_Integrated data'!$A$1:$AM$469</definedName>
  </definedNames>
  <calcPr calcId="181029"/>
  <pivotCaches>
    <pivotCache cacheId="88"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3" l="1"/>
  <c r="H5" i="3" s="1"/>
  <c r="H2" i="3"/>
  <c r="G8" i="3"/>
  <c r="H7" i="3"/>
  <c r="G7" i="3"/>
  <c r="H4" i="3"/>
  <c r="G4" i="3"/>
  <c r="G3" i="3"/>
  <c r="G2" i="3"/>
  <c r="G6" i="3" l="1"/>
  <c r="G5" i="3"/>
  <c r="H6" i="3"/>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2" i="1"/>
  <c r="E3" i="3" l="1"/>
  <c r="E11" i="3"/>
  <c r="E19" i="3"/>
  <c r="E27" i="3"/>
  <c r="E35" i="3"/>
  <c r="E43" i="3"/>
  <c r="E51" i="3"/>
  <c r="E59" i="3"/>
  <c r="E67" i="3"/>
  <c r="E75" i="3"/>
  <c r="E83" i="3"/>
  <c r="E91" i="3"/>
  <c r="E99" i="3"/>
  <c r="E107" i="3"/>
  <c r="E115" i="3"/>
  <c r="E123" i="3"/>
  <c r="E131" i="3"/>
  <c r="E139" i="3"/>
  <c r="E147" i="3"/>
  <c r="E155" i="3"/>
  <c r="E163" i="3"/>
  <c r="E171" i="3"/>
  <c r="E179" i="3"/>
  <c r="E187" i="3"/>
  <c r="E195" i="3"/>
  <c r="E203" i="3"/>
  <c r="E211" i="3"/>
  <c r="E219" i="3"/>
  <c r="E227" i="3"/>
  <c r="E235" i="3"/>
  <c r="E243" i="3"/>
  <c r="E251" i="3"/>
  <c r="E259" i="3"/>
  <c r="E267" i="3"/>
  <c r="E275" i="3"/>
  <c r="E283" i="3"/>
  <c r="E291" i="3"/>
  <c r="E299" i="3"/>
  <c r="E307" i="3"/>
  <c r="E315" i="3"/>
  <c r="E323" i="3"/>
  <c r="E331" i="3"/>
  <c r="E339" i="3"/>
  <c r="E347" i="3"/>
  <c r="E355" i="3"/>
  <c r="E363" i="3"/>
  <c r="E371" i="3"/>
  <c r="E379" i="3"/>
  <c r="E387" i="3"/>
  <c r="E395" i="3"/>
  <c r="E403" i="3"/>
  <c r="E411" i="3"/>
  <c r="E419" i="3"/>
  <c r="E427" i="3"/>
  <c r="E435" i="3"/>
  <c r="E443" i="3"/>
  <c r="E451" i="3"/>
  <c r="E459" i="3"/>
  <c r="E467" i="3"/>
  <c r="E4" i="3"/>
  <c r="E12" i="3"/>
  <c r="E20" i="3"/>
  <c r="E28" i="3"/>
  <c r="E36" i="3"/>
  <c r="E44" i="3"/>
  <c r="E52" i="3"/>
  <c r="E60" i="3"/>
  <c r="E68" i="3"/>
  <c r="E76" i="3"/>
  <c r="E84" i="3"/>
  <c r="E92" i="3"/>
  <c r="E100" i="3"/>
  <c r="E108" i="3"/>
  <c r="E116" i="3"/>
  <c r="E124" i="3"/>
  <c r="E132" i="3"/>
  <c r="E140" i="3"/>
  <c r="E148" i="3"/>
  <c r="E156" i="3"/>
  <c r="E164" i="3"/>
  <c r="E172" i="3"/>
  <c r="E180" i="3"/>
  <c r="E188" i="3"/>
  <c r="E196" i="3"/>
  <c r="E204" i="3"/>
  <c r="E212" i="3"/>
  <c r="E220" i="3"/>
  <c r="E228" i="3"/>
  <c r="E236" i="3"/>
  <c r="E244" i="3"/>
  <c r="E252" i="3"/>
  <c r="E260" i="3"/>
  <c r="E268" i="3"/>
  <c r="E276" i="3"/>
  <c r="E284" i="3"/>
  <c r="E292" i="3"/>
  <c r="E300" i="3"/>
  <c r="E308" i="3"/>
  <c r="E316" i="3"/>
  <c r="E324" i="3"/>
  <c r="E332" i="3"/>
  <c r="E340" i="3"/>
  <c r="E348" i="3"/>
  <c r="E356" i="3"/>
  <c r="E364" i="3"/>
  <c r="E372" i="3"/>
  <c r="E380" i="3"/>
  <c r="E388" i="3"/>
  <c r="E396" i="3"/>
  <c r="E404" i="3"/>
  <c r="E412" i="3"/>
  <c r="E420" i="3"/>
  <c r="E428" i="3"/>
  <c r="E436" i="3"/>
  <c r="E444" i="3"/>
  <c r="E452" i="3"/>
  <c r="E460" i="3"/>
  <c r="E468" i="3"/>
  <c r="E5" i="3"/>
  <c r="E13" i="3"/>
  <c r="E21" i="3"/>
  <c r="E29" i="3"/>
  <c r="E37" i="3"/>
  <c r="E45" i="3"/>
  <c r="E53" i="3"/>
  <c r="E61" i="3"/>
  <c r="E69" i="3"/>
  <c r="E77" i="3"/>
  <c r="E85" i="3"/>
  <c r="E93" i="3"/>
  <c r="E101" i="3"/>
  <c r="E109" i="3"/>
  <c r="E117" i="3"/>
  <c r="E125" i="3"/>
  <c r="E133" i="3"/>
  <c r="E141" i="3"/>
  <c r="E149" i="3"/>
  <c r="E157" i="3"/>
  <c r="E165" i="3"/>
  <c r="E173" i="3"/>
  <c r="E181" i="3"/>
  <c r="E189" i="3"/>
  <c r="E197" i="3"/>
  <c r="E205" i="3"/>
  <c r="E213" i="3"/>
  <c r="E221" i="3"/>
  <c r="E229" i="3"/>
  <c r="E237" i="3"/>
  <c r="E245" i="3"/>
  <c r="E253" i="3"/>
  <c r="E261" i="3"/>
  <c r="E269" i="3"/>
  <c r="E277" i="3"/>
  <c r="E285" i="3"/>
  <c r="E293" i="3"/>
  <c r="E301" i="3"/>
  <c r="E309" i="3"/>
  <c r="E317" i="3"/>
  <c r="E325" i="3"/>
  <c r="E333" i="3"/>
  <c r="E341" i="3"/>
  <c r="E349" i="3"/>
  <c r="E357" i="3"/>
  <c r="E365" i="3"/>
  <c r="E373" i="3"/>
  <c r="E381" i="3"/>
  <c r="E389" i="3"/>
  <c r="E397" i="3"/>
  <c r="E405" i="3"/>
  <c r="E413" i="3"/>
  <c r="E421" i="3"/>
  <c r="E429" i="3"/>
  <c r="E437" i="3"/>
  <c r="E445" i="3"/>
  <c r="E453" i="3"/>
  <c r="E461" i="3"/>
  <c r="E469" i="3"/>
  <c r="E7" i="3"/>
  <c r="E8" i="3"/>
  <c r="E16" i="3"/>
  <c r="E24" i="3"/>
  <c r="E32" i="3"/>
  <c r="E40" i="3"/>
  <c r="E48" i="3"/>
  <c r="E56" i="3"/>
  <c r="E64" i="3"/>
  <c r="E72" i="3"/>
  <c r="E80" i="3"/>
  <c r="E88" i="3"/>
  <c r="E96" i="3"/>
  <c r="E104" i="3"/>
  <c r="E112" i="3"/>
  <c r="E120" i="3"/>
  <c r="E128" i="3"/>
  <c r="E136" i="3"/>
  <c r="E144" i="3"/>
  <c r="E152" i="3"/>
  <c r="E160" i="3"/>
  <c r="E168" i="3"/>
  <c r="E176" i="3"/>
  <c r="E184" i="3"/>
  <c r="E192" i="3"/>
  <c r="E200" i="3"/>
  <c r="E208" i="3"/>
  <c r="E216" i="3"/>
  <c r="E224" i="3"/>
  <c r="E232" i="3"/>
  <c r="E240" i="3"/>
  <c r="E248" i="3"/>
  <c r="E256" i="3"/>
  <c r="E264" i="3"/>
  <c r="E272" i="3"/>
  <c r="E9" i="3"/>
  <c r="E10" i="3"/>
  <c r="E6" i="3"/>
  <c r="E26" i="3"/>
  <c r="E42" i="3"/>
  <c r="E58" i="3"/>
  <c r="E74" i="3"/>
  <c r="E90" i="3"/>
  <c r="E106" i="3"/>
  <c r="E122" i="3"/>
  <c r="E138" i="3"/>
  <c r="E154" i="3"/>
  <c r="E170" i="3"/>
  <c r="E186" i="3"/>
  <c r="E202" i="3"/>
  <c r="E218" i="3"/>
  <c r="E234" i="3"/>
  <c r="E250" i="3"/>
  <c r="E266" i="3"/>
  <c r="E281" i="3"/>
  <c r="E295" i="3"/>
  <c r="E306" i="3"/>
  <c r="E320" i="3"/>
  <c r="E334" i="3"/>
  <c r="E345" i="3"/>
  <c r="E359" i="3"/>
  <c r="E370" i="3"/>
  <c r="E384" i="3"/>
  <c r="E398" i="3"/>
  <c r="E409" i="3"/>
  <c r="E423" i="3"/>
  <c r="E434" i="3"/>
  <c r="E448" i="3"/>
  <c r="E462" i="3"/>
  <c r="E17" i="3"/>
  <c r="E81" i="3"/>
  <c r="E14" i="3"/>
  <c r="E30" i="3"/>
  <c r="E46" i="3"/>
  <c r="E62" i="3"/>
  <c r="E78" i="3"/>
  <c r="E94" i="3"/>
  <c r="E110" i="3"/>
  <c r="E126" i="3"/>
  <c r="E142" i="3"/>
  <c r="E158" i="3"/>
  <c r="E174" i="3"/>
  <c r="E190" i="3"/>
  <c r="E206" i="3"/>
  <c r="E222" i="3"/>
  <c r="E238" i="3"/>
  <c r="E254" i="3"/>
  <c r="E270" i="3"/>
  <c r="E282" i="3"/>
  <c r="E296" i="3"/>
  <c r="E310" i="3"/>
  <c r="E321" i="3"/>
  <c r="E335" i="3"/>
  <c r="E346" i="3"/>
  <c r="E360" i="3"/>
  <c r="E374" i="3"/>
  <c r="E385" i="3"/>
  <c r="E399" i="3"/>
  <c r="E410" i="3"/>
  <c r="E424" i="3"/>
  <c r="E438" i="3"/>
  <c r="E449" i="3"/>
  <c r="E463" i="3"/>
  <c r="E33" i="3"/>
  <c r="E49" i="3"/>
  <c r="E65" i="3"/>
  <c r="E97" i="3"/>
  <c r="E15" i="3"/>
  <c r="E31" i="3"/>
  <c r="E47" i="3"/>
  <c r="E63" i="3"/>
  <c r="E79" i="3"/>
  <c r="E95" i="3"/>
  <c r="E111" i="3"/>
  <c r="E127" i="3"/>
  <c r="E143" i="3"/>
  <c r="E159" i="3"/>
  <c r="E175" i="3"/>
  <c r="E191" i="3"/>
  <c r="E207" i="3"/>
  <c r="E223" i="3"/>
  <c r="E239" i="3"/>
  <c r="E255" i="3"/>
  <c r="E271" i="3"/>
  <c r="E286" i="3"/>
  <c r="E297" i="3"/>
  <c r="E311" i="3"/>
  <c r="E322" i="3"/>
  <c r="E336" i="3"/>
  <c r="E350" i="3"/>
  <c r="E361" i="3"/>
  <c r="E375" i="3"/>
  <c r="E386" i="3"/>
  <c r="E400" i="3"/>
  <c r="E414" i="3"/>
  <c r="E425" i="3"/>
  <c r="E439" i="3"/>
  <c r="E450" i="3"/>
  <c r="E464" i="3"/>
  <c r="E25" i="3"/>
  <c r="E41" i="3"/>
  <c r="E57" i="3"/>
  <c r="E73" i="3"/>
  <c r="E89" i="3"/>
  <c r="E105" i="3"/>
  <c r="E121" i="3"/>
  <c r="E137" i="3"/>
  <c r="E153" i="3"/>
  <c r="E169" i="3"/>
  <c r="E185" i="3"/>
  <c r="E201" i="3"/>
  <c r="E217" i="3"/>
  <c r="E233" i="3"/>
  <c r="E249" i="3"/>
  <c r="E265" i="3"/>
  <c r="E280" i="3"/>
  <c r="E294" i="3"/>
  <c r="E305" i="3"/>
  <c r="E319" i="3"/>
  <c r="E330" i="3"/>
  <c r="E344" i="3"/>
  <c r="E358" i="3"/>
  <c r="E369" i="3"/>
  <c r="E383" i="3"/>
  <c r="E394" i="3"/>
  <c r="E408" i="3"/>
  <c r="E422" i="3"/>
  <c r="E433" i="3"/>
  <c r="E447" i="3"/>
  <c r="E458" i="3"/>
  <c r="E18" i="3"/>
  <c r="E55" i="3"/>
  <c r="E102" i="3"/>
  <c r="E134" i="3"/>
  <c r="E166" i="3"/>
  <c r="E198" i="3"/>
  <c r="E230" i="3"/>
  <c r="E262" i="3"/>
  <c r="E289" i="3"/>
  <c r="E314" i="3"/>
  <c r="E342" i="3"/>
  <c r="E367" i="3"/>
  <c r="E392" i="3"/>
  <c r="E417" i="3"/>
  <c r="E442" i="3"/>
  <c r="E2" i="3"/>
  <c r="E114" i="3"/>
  <c r="E274" i="3"/>
  <c r="E377" i="3"/>
  <c r="E82" i="3"/>
  <c r="E150" i="3"/>
  <c r="E246" i="3"/>
  <c r="E328" i="3"/>
  <c r="E406" i="3"/>
  <c r="E39" i="3"/>
  <c r="E119" i="3"/>
  <c r="E215" i="3"/>
  <c r="E247" i="3"/>
  <c r="E304" i="3"/>
  <c r="E354" i="3"/>
  <c r="E407" i="3"/>
  <c r="E457" i="3"/>
  <c r="E22" i="3"/>
  <c r="E66" i="3"/>
  <c r="E103" i="3"/>
  <c r="E135" i="3"/>
  <c r="E167" i="3"/>
  <c r="E199" i="3"/>
  <c r="E231" i="3"/>
  <c r="E263" i="3"/>
  <c r="E290" i="3"/>
  <c r="E318" i="3"/>
  <c r="E343" i="3"/>
  <c r="E368" i="3"/>
  <c r="E393" i="3"/>
  <c r="E418" i="3"/>
  <c r="E446" i="3"/>
  <c r="E71" i="3"/>
  <c r="E242" i="3"/>
  <c r="E352" i="3"/>
  <c r="E455" i="3"/>
  <c r="E118" i="3"/>
  <c r="E214" i="3"/>
  <c r="E303" i="3"/>
  <c r="E378" i="3"/>
  <c r="E456" i="3"/>
  <c r="E86" i="3"/>
  <c r="E183" i="3"/>
  <c r="E279" i="3"/>
  <c r="E329" i="3"/>
  <c r="E382" i="3"/>
  <c r="E432" i="3"/>
  <c r="E87" i="3"/>
  <c r="E129" i="3"/>
  <c r="E193" i="3"/>
  <c r="E225" i="3"/>
  <c r="E287" i="3"/>
  <c r="E337" i="3"/>
  <c r="E390" i="3"/>
  <c r="E440" i="3"/>
  <c r="E23" i="3"/>
  <c r="E70" i="3"/>
  <c r="E113" i="3"/>
  <c r="E145" i="3"/>
  <c r="E177" i="3"/>
  <c r="E209" i="3"/>
  <c r="E241" i="3"/>
  <c r="E273" i="3"/>
  <c r="E298" i="3"/>
  <c r="E326" i="3"/>
  <c r="E351" i="3"/>
  <c r="E376" i="3"/>
  <c r="E401" i="3"/>
  <c r="E426" i="3"/>
  <c r="E454" i="3"/>
  <c r="E146" i="3"/>
  <c r="E178" i="3"/>
  <c r="E210" i="3"/>
  <c r="E327" i="3"/>
  <c r="E430" i="3"/>
  <c r="E38" i="3"/>
  <c r="E182" i="3"/>
  <c r="E278" i="3"/>
  <c r="E353" i="3"/>
  <c r="E431" i="3"/>
  <c r="E54" i="3"/>
  <c r="E98" i="3"/>
  <c r="E130" i="3"/>
  <c r="E162" i="3"/>
  <c r="E194" i="3"/>
  <c r="E226" i="3"/>
  <c r="E258" i="3"/>
  <c r="E288" i="3"/>
  <c r="E313" i="3"/>
  <c r="E338" i="3"/>
  <c r="E366" i="3"/>
  <c r="E391" i="3"/>
  <c r="E416" i="3"/>
  <c r="E441" i="3"/>
  <c r="E466" i="3"/>
  <c r="E34" i="3"/>
  <c r="E302" i="3"/>
  <c r="E402" i="3"/>
  <c r="E151" i="3"/>
  <c r="E50" i="3"/>
  <c r="E161" i="3"/>
  <c r="E257" i="3"/>
  <c r="E312" i="3"/>
  <c r="E362" i="3"/>
  <c r="E415" i="3"/>
  <c r="E465" i="3"/>
  <c r="D11" i="3"/>
  <c r="D19" i="3"/>
  <c r="D27" i="3"/>
  <c r="D35" i="3"/>
  <c r="D43" i="3"/>
  <c r="D51" i="3"/>
  <c r="D59" i="3"/>
  <c r="D67" i="3"/>
  <c r="D75" i="3"/>
  <c r="D83" i="3"/>
  <c r="D91" i="3"/>
  <c r="D99" i="3"/>
  <c r="D107" i="3"/>
  <c r="D115" i="3"/>
  <c r="D123" i="3"/>
  <c r="D131" i="3"/>
  <c r="D139" i="3"/>
  <c r="D147" i="3"/>
  <c r="D155" i="3"/>
  <c r="D163" i="3"/>
  <c r="D171" i="3"/>
  <c r="D12" i="3"/>
  <c r="D20" i="3"/>
  <c r="D28" i="3"/>
  <c r="D36" i="3"/>
  <c r="D44" i="3"/>
  <c r="D52" i="3"/>
  <c r="D60" i="3"/>
  <c r="D68" i="3"/>
  <c r="D76" i="3"/>
  <c r="D84" i="3"/>
  <c r="D92" i="3"/>
  <c r="D100" i="3"/>
  <c r="D108" i="3"/>
  <c r="D116" i="3"/>
  <c r="D124" i="3"/>
  <c r="D132" i="3"/>
  <c r="D140" i="3"/>
  <c r="D148" i="3"/>
  <c r="D156" i="3"/>
  <c r="D164" i="3"/>
  <c r="D172" i="3"/>
  <c r="D180" i="3"/>
  <c r="D188" i="3"/>
  <c r="D196" i="3"/>
  <c r="D204" i="3"/>
  <c r="D212" i="3"/>
  <c r="D13" i="3"/>
  <c r="D21" i="3"/>
  <c r="D29" i="3"/>
  <c r="D37" i="3"/>
  <c r="D45" i="3"/>
  <c r="D53" i="3"/>
  <c r="D61" i="3"/>
  <c r="D69" i="3"/>
  <c r="D77" i="3"/>
  <c r="D85" i="3"/>
  <c r="D93" i="3"/>
  <c r="D101" i="3"/>
  <c r="D109" i="3"/>
  <c r="D117" i="3"/>
  <c r="D125" i="3"/>
  <c r="D133" i="3"/>
  <c r="D141" i="3"/>
  <c r="D149" i="3"/>
  <c r="D157" i="3"/>
  <c r="D165" i="3"/>
  <c r="D173" i="3"/>
  <c r="D9" i="3"/>
  <c r="D23" i="3"/>
  <c r="D34" i="3"/>
  <c r="D48" i="3"/>
  <c r="D62" i="3"/>
  <c r="D73" i="3"/>
  <c r="D87" i="3"/>
  <c r="D98" i="3"/>
  <c r="D112" i="3"/>
  <c r="D126" i="3"/>
  <c r="D137" i="3"/>
  <c r="D151" i="3"/>
  <c r="D162" i="3"/>
  <c r="D176" i="3"/>
  <c r="D185" i="3"/>
  <c r="D194" i="3"/>
  <c r="D203" i="3"/>
  <c r="D213" i="3"/>
  <c r="D221" i="3"/>
  <c r="D229" i="3"/>
  <c r="D237" i="3"/>
  <c r="D245" i="3"/>
  <c r="D253" i="3"/>
  <c r="D261" i="3"/>
  <c r="D269" i="3"/>
  <c r="D277" i="3"/>
  <c r="D285" i="3"/>
  <c r="D293" i="3"/>
  <c r="D301" i="3"/>
  <c r="D309" i="3"/>
  <c r="D317" i="3"/>
  <c r="D325" i="3"/>
  <c r="D333" i="3"/>
  <c r="D341" i="3"/>
  <c r="D349" i="3"/>
  <c r="D357" i="3"/>
  <c r="D365" i="3"/>
  <c r="D373" i="3"/>
  <c r="D381" i="3"/>
  <c r="D389" i="3"/>
  <c r="D397" i="3"/>
  <c r="D405" i="3"/>
  <c r="D413" i="3"/>
  <c r="D421" i="3"/>
  <c r="D429" i="3"/>
  <c r="D437" i="3"/>
  <c r="D445" i="3"/>
  <c r="D453" i="3"/>
  <c r="D461" i="3"/>
  <c r="D469" i="3"/>
  <c r="D10" i="3"/>
  <c r="D24" i="3"/>
  <c r="D38" i="3"/>
  <c r="D49" i="3"/>
  <c r="D63" i="3"/>
  <c r="D74" i="3"/>
  <c r="D88" i="3"/>
  <c r="D102" i="3"/>
  <c r="D113" i="3"/>
  <c r="D127" i="3"/>
  <c r="D138" i="3"/>
  <c r="D152" i="3"/>
  <c r="D166" i="3"/>
  <c r="D177" i="3"/>
  <c r="D186" i="3"/>
  <c r="D195" i="3"/>
  <c r="D205" i="3"/>
  <c r="D214" i="3"/>
  <c r="D222" i="3"/>
  <c r="D230" i="3"/>
  <c r="D238" i="3"/>
  <c r="D246" i="3"/>
  <c r="D254" i="3"/>
  <c r="D262" i="3"/>
  <c r="D270" i="3"/>
  <c r="D278" i="3"/>
  <c r="D286" i="3"/>
  <c r="D294" i="3"/>
  <c r="D302" i="3"/>
  <c r="D310" i="3"/>
  <c r="D318" i="3"/>
  <c r="D326" i="3"/>
  <c r="D334" i="3"/>
  <c r="D342" i="3"/>
  <c r="D350" i="3"/>
  <c r="D358" i="3"/>
  <c r="D366" i="3"/>
  <c r="D374" i="3"/>
  <c r="D382" i="3"/>
  <c r="D390" i="3"/>
  <c r="D398" i="3"/>
  <c r="D406" i="3"/>
  <c r="D414" i="3"/>
  <c r="D422" i="3"/>
  <c r="D430" i="3"/>
  <c r="D438" i="3"/>
  <c r="D446" i="3"/>
  <c r="D454" i="3"/>
  <c r="D462" i="3"/>
  <c r="D2" i="3"/>
  <c r="D14" i="3"/>
  <c r="D25" i="3"/>
  <c r="D39" i="3"/>
  <c r="D50" i="3"/>
  <c r="D64" i="3"/>
  <c r="D78" i="3"/>
  <c r="D89" i="3"/>
  <c r="D103" i="3"/>
  <c r="D114" i="3"/>
  <c r="D128" i="3"/>
  <c r="D142" i="3"/>
  <c r="D153" i="3"/>
  <c r="D167" i="3"/>
  <c r="D178" i="3"/>
  <c r="D187" i="3"/>
  <c r="D197" i="3"/>
  <c r="D206" i="3"/>
  <c r="D215" i="3"/>
  <c r="D223" i="3"/>
  <c r="D231" i="3"/>
  <c r="D239" i="3"/>
  <c r="D247" i="3"/>
  <c r="D255" i="3"/>
  <c r="D263" i="3"/>
  <c r="D271" i="3"/>
  <c r="D279" i="3"/>
  <c r="D287" i="3"/>
  <c r="D295" i="3"/>
  <c r="D303" i="3"/>
  <c r="D311" i="3"/>
  <c r="D319" i="3"/>
  <c r="D327" i="3"/>
  <c r="D335" i="3"/>
  <c r="D343" i="3"/>
  <c r="D351" i="3"/>
  <c r="D359" i="3"/>
  <c r="D367" i="3"/>
  <c r="D375" i="3"/>
  <c r="D383" i="3"/>
  <c r="D391" i="3"/>
  <c r="D399" i="3"/>
  <c r="D407" i="3"/>
  <c r="D415" i="3"/>
  <c r="D423" i="3"/>
  <c r="D431" i="3"/>
  <c r="D439" i="3"/>
  <c r="D447" i="3"/>
  <c r="D455" i="3"/>
  <c r="D463" i="3"/>
  <c r="D3" i="3"/>
  <c r="D8" i="3"/>
  <c r="D22" i="3"/>
  <c r="D33" i="3"/>
  <c r="D47" i="3"/>
  <c r="D58" i="3"/>
  <c r="D72" i="3"/>
  <c r="D86" i="3"/>
  <c r="D97" i="3"/>
  <c r="D111" i="3"/>
  <c r="D122" i="3"/>
  <c r="D136" i="3"/>
  <c r="D150" i="3"/>
  <c r="D161" i="3"/>
  <c r="D175" i="3"/>
  <c r="D184" i="3"/>
  <c r="D193" i="3"/>
  <c r="D202" i="3"/>
  <c r="D211" i="3"/>
  <c r="D220" i="3"/>
  <c r="D228" i="3"/>
  <c r="D236" i="3"/>
  <c r="D244" i="3"/>
  <c r="D252" i="3"/>
  <c r="D260" i="3"/>
  <c r="D268" i="3"/>
  <c r="D276" i="3"/>
  <c r="D284" i="3"/>
  <c r="D292" i="3"/>
  <c r="D300" i="3"/>
  <c r="D308" i="3"/>
  <c r="D316" i="3"/>
  <c r="D324" i="3"/>
  <c r="D332" i="3"/>
  <c r="D340" i="3"/>
  <c r="D348" i="3"/>
  <c r="D356" i="3"/>
  <c r="D364" i="3"/>
  <c r="D372" i="3"/>
  <c r="D380" i="3"/>
  <c r="D388" i="3"/>
  <c r="D396" i="3"/>
  <c r="D404" i="3"/>
  <c r="D412" i="3"/>
  <c r="D420" i="3"/>
  <c r="D428" i="3"/>
  <c r="D436" i="3"/>
  <c r="D444" i="3"/>
  <c r="D452" i="3"/>
  <c r="D460" i="3"/>
  <c r="D468" i="3"/>
  <c r="D31" i="3"/>
  <c r="D56" i="3"/>
  <c r="D106" i="3"/>
  <c r="D182" i="3"/>
  <c r="D266" i="3"/>
  <c r="D394" i="3"/>
  <c r="D41" i="3"/>
  <c r="D144" i="3"/>
  <c r="D225" i="3"/>
  <c r="D289" i="3"/>
  <c r="D369" i="3"/>
  <c r="D449" i="3"/>
  <c r="D17" i="3"/>
  <c r="D95" i="3"/>
  <c r="D170" i="3"/>
  <c r="D226" i="3"/>
  <c r="D290" i="3"/>
  <c r="D338" i="3"/>
  <c r="D402" i="3"/>
  <c r="D466" i="3"/>
  <c r="D71" i="3"/>
  <c r="D121" i="3"/>
  <c r="D192" i="3"/>
  <c r="D243" i="3"/>
  <c r="D275" i="3"/>
  <c r="D323" i="3"/>
  <c r="D371" i="3"/>
  <c r="D435" i="3"/>
  <c r="D7" i="3"/>
  <c r="D32" i="3"/>
  <c r="D57" i="3"/>
  <c r="D82" i="3"/>
  <c r="D110" i="3"/>
  <c r="D135" i="3"/>
  <c r="D160" i="3"/>
  <c r="D183" i="3"/>
  <c r="D201" i="3"/>
  <c r="D219" i="3"/>
  <c r="D235" i="3"/>
  <c r="D251" i="3"/>
  <c r="D267" i="3"/>
  <c r="D283" i="3"/>
  <c r="D299" i="3"/>
  <c r="D315" i="3"/>
  <c r="D331" i="3"/>
  <c r="D347" i="3"/>
  <c r="D363" i="3"/>
  <c r="D395" i="3"/>
  <c r="D427" i="3"/>
  <c r="D459" i="3"/>
  <c r="D94" i="3"/>
  <c r="D190" i="3"/>
  <c r="D257" i="3"/>
  <c r="D305" i="3"/>
  <c r="D353" i="3"/>
  <c r="D433" i="3"/>
  <c r="D70" i="3"/>
  <c r="D145" i="3"/>
  <c r="D209" i="3"/>
  <c r="D258" i="3"/>
  <c r="D306" i="3"/>
  <c r="D370" i="3"/>
  <c r="D434" i="3"/>
  <c r="D18" i="3"/>
  <c r="D96" i="3"/>
  <c r="D146" i="3"/>
  <c r="D210" i="3"/>
  <c r="D259" i="3"/>
  <c r="D307" i="3"/>
  <c r="D355" i="3"/>
  <c r="D387" i="3"/>
  <c r="D419" i="3"/>
  <c r="D467" i="3"/>
  <c r="D15" i="3"/>
  <c r="D40" i="3"/>
  <c r="D65" i="3"/>
  <c r="D90" i="3"/>
  <c r="D118" i="3"/>
  <c r="D143" i="3"/>
  <c r="D168" i="3"/>
  <c r="D189" i="3"/>
  <c r="D207" i="3"/>
  <c r="D224" i="3"/>
  <c r="D240" i="3"/>
  <c r="D256" i="3"/>
  <c r="D272" i="3"/>
  <c r="D288" i="3"/>
  <c r="D304" i="3"/>
  <c r="D320" i="3"/>
  <c r="D336" i="3"/>
  <c r="D352" i="3"/>
  <c r="D368" i="3"/>
  <c r="D384" i="3"/>
  <c r="D400" i="3"/>
  <c r="D416" i="3"/>
  <c r="D432" i="3"/>
  <c r="D448" i="3"/>
  <c r="D464" i="3"/>
  <c r="D66" i="3"/>
  <c r="D169" i="3"/>
  <c r="D241" i="3"/>
  <c r="D321" i="3"/>
  <c r="D385" i="3"/>
  <c r="D417" i="3"/>
  <c r="D465" i="3"/>
  <c r="D42" i="3"/>
  <c r="D120" i="3"/>
  <c r="D191" i="3"/>
  <c r="D242" i="3"/>
  <c r="D274" i="3"/>
  <c r="D322" i="3"/>
  <c r="D354" i="3"/>
  <c r="D386" i="3"/>
  <c r="D418" i="3"/>
  <c r="D450" i="3"/>
  <c r="D30" i="3"/>
  <c r="D55" i="3"/>
  <c r="D80" i="3"/>
  <c r="D105" i="3"/>
  <c r="D130" i="3"/>
  <c r="D158" i="3"/>
  <c r="D181" i="3"/>
  <c r="D199" i="3"/>
  <c r="D217" i="3"/>
  <c r="D233" i="3"/>
  <c r="D249" i="3"/>
  <c r="D265" i="3"/>
  <c r="D281" i="3"/>
  <c r="D297" i="3"/>
  <c r="D313" i="3"/>
  <c r="D329" i="3"/>
  <c r="D345" i="3"/>
  <c r="D361" i="3"/>
  <c r="D377" i="3"/>
  <c r="D393" i="3"/>
  <c r="D409" i="3"/>
  <c r="D425" i="3"/>
  <c r="D441" i="3"/>
  <c r="D457" i="3"/>
  <c r="D5" i="3"/>
  <c r="D81" i="3"/>
  <c r="D134" i="3"/>
  <c r="D159" i="3"/>
  <c r="D200" i="3"/>
  <c r="D218" i="3"/>
  <c r="D234" i="3"/>
  <c r="D250" i="3"/>
  <c r="D282" i="3"/>
  <c r="D298" i="3"/>
  <c r="D314" i="3"/>
  <c r="D330" i="3"/>
  <c r="D346" i="3"/>
  <c r="D362" i="3"/>
  <c r="D378" i="3"/>
  <c r="D410" i="3"/>
  <c r="D426" i="3"/>
  <c r="D442" i="3"/>
  <c r="D458" i="3"/>
  <c r="D6" i="3"/>
  <c r="D379" i="3"/>
  <c r="D411" i="3"/>
  <c r="D443" i="3"/>
  <c r="D16" i="3"/>
  <c r="D119" i="3"/>
  <c r="D208" i="3"/>
  <c r="D273" i="3"/>
  <c r="D337" i="3"/>
  <c r="D401" i="3"/>
  <c r="D46" i="3"/>
  <c r="D174" i="3"/>
  <c r="D227" i="3"/>
  <c r="D291" i="3"/>
  <c r="D339" i="3"/>
  <c r="D403" i="3"/>
  <c r="D451" i="3"/>
  <c r="D198" i="3"/>
  <c r="D328" i="3"/>
  <c r="D456" i="3"/>
  <c r="D216" i="3"/>
  <c r="D344" i="3"/>
  <c r="D4" i="3"/>
  <c r="D54" i="3"/>
  <c r="D232" i="3"/>
  <c r="D360" i="3"/>
  <c r="D248" i="3"/>
  <c r="D376" i="3"/>
  <c r="D104" i="3"/>
  <c r="D392" i="3"/>
  <c r="D129" i="3"/>
  <c r="D280" i="3"/>
  <c r="D408" i="3"/>
  <c r="D154" i="3"/>
  <c r="D296" i="3"/>
  <c r="D424" i="3"/>
  <c r="D26" i="3"/>
  <c r="D79" i="3"/>
  <c r="D264" i="3"/>
  <c r="D179" i="3"/>
  <c r="D312" i="3"/>
  <c r="D440" i="3"/>
</calcChain>
</file>

<file path=xl/sharedStrings.xml><?xml version="1.0" encoding="utf-8"?>
<sst xmlns="http://schemas.openxmlformats.org/spreadsheetml/2006/main" count="1489" uniqueCount="593">
  <si>
    <t>Year_State</t>
  </si>
  <si>
    <t>Year</t>
  </si>
  <si>
    <t>State</t>
  </si>
  <si>
    <t>0-4 years_population</t>
  </si>
  <si>
    <t>5-14 years_population</t>
  </si>
  <si>
    <t>15-24 years_population</t>
  </si>
  <si>
    <t>25-34 years_population</t>
  </si>
  <si>
    <t>35-44 years_population</t>
  </si>
  <si>
    <t>45-54 years_population</t>
  </si>
  <si>
    <t>55-64 years_Deaths</t>
  </si>
  <si>
    <t>65-74 years_population</t>
  </si>
  <si>
    <t>75-84 years_population</t>
  </si>
  <si>
    <t>85+ years_Deaths</t>
  </si>
  <si>
    <t>Total_population</t>
  </si>
  <si>
    <t>0-4 years_motality_rate</t>
  </si>
  <si>
    <t>5-14 years_motality_rate</t>
  </si>
  <si>
    <t>15-24 years_motality_rate</t>
  </si>
  <si>
    <t>25-34 years_motality_rate</t>
  </si>
  <si>
    <t>35-44 years_motality_rate</t>
  </si>
  <si>
    <t>45-54 years_motality_rate</t>
  </si>
  <si>
    <t>55-64 years_motality_rate</t>
  </si>
  <si>
    <t>65-74 years_motality_rate</t>
  </si>
  <si>
    <t>75-84 years_motality_rate</t>
  </si>
  <si>
    <t>85+ years_motality_rate</t>
  </si>
  <si>
    <t>Total_motality_rate</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</si>
  <si>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</si>
  <si>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</si>
  <si>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</si>
  <si>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</si>
  <si>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</si>
  <si>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</si>
  <si>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</si>
  <si>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</si>
  <si>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</si>
  <si>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</si>
  <si>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</si>
  <si>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</si>
  <si>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</si>
  <si>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</si>
  <si>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</si>
  <si>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</si>
  <si>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</si>
  <si>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</si>
  <si>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</si>
  <si>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</si>
  <si>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</si>
  <si>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</si>
  <si>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</si>
  <si>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</si>
  <si>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</si>
  <si>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</si>
  <si>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</si>
  <si>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</si>
  <si>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</si>
  <si>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</si>
  <si>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</si>
  <si>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</si>
  <si>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</si>
  <si>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</si>
  <si>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</si>
  <si>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</si>
  <si>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</si>
  <si>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</si>
  <si>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</si>
  <si>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</si>
  <si>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</si>
  <si>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</si>
  <si>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</si>
  <si>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</si>
  <si>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</si>
  <si>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</si>
  <si>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</si>
  <si>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VT</t>
  </si>
  <si>
    <t>WA</t>
  </si>
  <si>
    <t>WI</t>
  </si>
  <si>
    <t>WV</t>
  </si>
  <si>
    <t>WY</t>
  </si>
  <si>
    <t>65+ years_population</t>
  </si>
  <si>
    <t>2009AK</t>
  </si>
  <si>
    <t>2009AL</t>
  </si>
  <si>
    <t>2009AR</t>
  </si>
  <si>
    <t>2009AZ</t>
  </si>
  <si>
    <t>2009CA</t>
  </si>
  <si>
    <t>2009CO</t>
  </si>
  <si>
    <t>2009CT</t>
  </si>
  <si>
    <t>2009DC</t>
  </si>
  <si>
    <t>2009DE</t>
  </si>
  <si>
    <t>2009FL</t>
  </si>
  <si>
    <t>2009GA</t>
  </si>
  <si>
    <t>2009HI</t>
  </si>
  <si>
    <t>2009IA</t>
  </si>
  <si>
    <t>2009ID</t>
  </si>
  <si>
    <t>2009IL</t>
  </si>
  <si>
    <t>2009IN</t>
  </si>
  <si>
    <t>2009KS</t>
  </si>
  <si>
    <t>2009KY</t>
  </si>
  <si>
    <t>2009LA</t>
  </si>
  <si>
    <t>2009MA</t>
  </si>
  <si>
    <t>2009MD</t>
  </si>
  <si>
    <t>2009ME</t>
  </si>
  <si>
    <t>2009MI</t>
  </si>
  <si>
    <t>2009MN</t>
  </si>
  <si>
    <t>2009MO</t>
  </si>
  <si>
    <t>2009MS</t>
  </si>
  <si>
    <t>2009MT</t>
  </si>
  <si>
    <t>2009NC</t>
  </si>
  <si>
    <t>2009ND</t>
  </si>
  <si>
    <t>2009NE</t>
  </si>
  <si>
    <t>2009NH</t>
  </si>
  <si>
    <t>2009NJ</t>
  </si>
  <si>
    <t>2009NM</t>
  </si>
  <si>
    <t>2009NV</t>
  </si>
  <si>
    <t>2009NY</t>
  </si>
  <si>
    <t>2009OH</t>
  </si>
  <si>
    <t>2009OK</t>
  </si>
  <si>
    <t>2009OR</t>
  </si>
  <si>
    <t>2009PA</t>
  </si>
  <si>
    <t>2009PR</t>
  </si>
  <si>
    <t>2009RI</t>
  </si>
  <si>
    <t>2009SC</t>
  </si>
  <si>
    <t>2009SD</t>
  </si>
  <si>
    <t>2009TN</t>
  </si>
  <si>
    <t>2009TX</t>
  </si>
  <si>
    <t>2009UT</t>
  </si>
  <si>
    <t>2009VA</t>
  </si>
  <si>
    <t>2009VT</t>
  </si>
  <si>
    <t>2009WA</t>
  </si>
  <si>
    <t>2009WI</t>
  </si>
  <si>
    <t>2009WV</t>
  </si>
  <si>
    <t>2009WY</t>
  </si>
  <si>
    <t>2010AK</t>
  </si>
  <si>
    <t>2010AL</t>
  </si>
  <si>
    <t>2010AR</t>
  </si>
  <si>
    <t>2010AZ</t>
  </si>
  <si>
    <t>2010CA</t>
  </si>
  <si>
    <t>2010CO</t>
  </si>
  <si>
    <t>2010CT</t>
  </si>
  <si>
    <t>2010DC</t>
  </si>
  <si>
    <t>2010DE</t>
  </si>
  <si>
    <t>2010FL</t>
  </si>
  <si>
    <t>2010GA</t>
  </si>
  <si>
    <t>2010HI</t>
  </si>
  <si>
    <t>2010IA</t>
  </si>
  <si>
    <t>2010ID</t>
  </si>
  <si>
    <t>2010IL</t>
  </si>
  <si>
    <t>2010IN</t>
  </si>
  <si>
    <t>2010KS</t>
  </si>
  <si>
    <t>2010KY</t>
  </si>
  <si>
    <t>2010LA</t>
  </si>
  <si>
    <t>2010MA</t>
  </si>
  <si>
    <t>2010MD</t>
  </si>
  <si>
    <t>2010ME</t>
  </si>
  <si>
    <t>2010MI</t>
  </si>
  <si>
    <t>2010MN</t>
  </si>
  <si>
    <t>2010MO</t>
  </si>
  <si>
    <t>2010MS</t>
  </si>
  <si>
    <t>2010MT</t>
  </si>
  <si>
    <t>2010NC</t>
  </si>
  <si>
    <t>2010ND</t>
  </si>
  <si>
    <t>2010NE</t>
  </si>
  <si>
    <t>2010NH</t>
  </si>
  <si>
    <t>2010NJ</t>
  </si>
  <si>
    <t>2010NM</t>
  </si>
  <si>
    <t>2010NV</t>
  </si>
  <si>
    <t>2010NY</t>
  </si>
  <si>
    <t>2010OH</t>
  </si>
  <si>
    <t>2010OK</t>
  </si>
  <si>
    <t>2010OR</t>
  </si>
  <si>
    <t>2010PA</t>
  </si>
  <si>
    <t>2010PR</t>
  </si>
  <si>
    <t>2010RI</t>
  </si>
  <si>
    <t>2010SC</t>
  </si>
  <si>
    <t>2010SD</t>
  </si>
  <si>
    <t>2010TN</t>
  </si>
  <si>
    <t>2010TX</t>
  </si>
  <si>
    <t>2010UT</t>
  </si>
  <si>
    <t>2010VA</t>
  </si>
  <si>
    <t>2010VT</t>
  </si>
  <si>
    <t>2010WA</t>
  </si>
  <si>
    <t>2010WI</t>
  </si>
  <si>
    <t>2010WV</t>
  </si>
  <si>
    <t>2010WY</t>
  </si>
  <si>
    <t>2011AK</t>
  </si>
  <si>
    <t>2011AL</t>
  </si>
  <si>
    <t>2011AR</t>
  </si>
  <si>
    <t>2011AZ</t>
  </si>
  <si>
    <t>2011CA</t>
  </si>
  <si>
    <t>2011CO</t>
  </si>
  <si>
    <t>2011CT</t>
  </si>
  <si>
    <t>2011DC</t>
  </si>
  <si>
    <t>2011DE</t>
  </si>
  <si>
    <t>2011FL</t>
  </si>
  <si>
    <t>2011GA</t>
  </si>
  <si>
    <t>2011HI</t>
  </si>
  <si>
    <t>2011IA</t>
  </si>
  <si>
    <t>2011ID</t>
  </si>
  <si>
    <t>2011IL</t>
  </si>
  <si>
    <t>2011IN</t>
  </si>
  <si>
    <t>2011KS</t>
  </si>
  <si>
    <t>2011KY</t>
  </si>
  <si>
    <t>2011LA</t>
  </si>
  <si>
    <t>2011MA</t>
  </si>
  <si>
    <t>2011MD</t>
  </si>
  <si>
    <t>2011ME</t>
  </si>
  <si>
    <t>2011MI</t>
  </si>
  <si>
    <t>2011MN</t>
  </si>
  <si>
    <t>2011MO</t>
  </si>
  <si>
    <t>2011MS</t>
  </si>
  <si>
    <t>2011MT</t>
  </si>
  <si>
    <t>2011NC</t>
  </si>
  <si>
    <t>2011ND</t>
  </si>
  <si>
    <t>2011NE</t>
  </si>
  <si>
    <t>2011NH</t>
  </si>
  <si>
    <t>2011NJ</t>
  </si>
  <si>
    <t>2011NM</t>
  </si>
  <si>
    <t>2011NV</t>
  </si>
  <si>
    <t>2011NY</t>
  </si>
  <si>
    <t>2011OH</t>
  </si>
  <si>
    <t>2011OK</t>
  </si>
  <si>
    <t>2011OR</t>
  </si>
  <si>
    <t>2011PA</t>
  </si>
  <si>
    <t>2011PR</t>
  </si>
  <si>
    <t>2011RI</t>
  </si>
  <si>
    <t>2011SC</t>
  </si>
  <si>
    <t>2011SD</t>
  </si>
  <si>
    <t>2011TN</t>
  </si>
  <si>
    <t>2011TX</t>
  </si>
  <si>
    <t>2011UT</t>
  </si>
  <si>
    <t>2011VA</t>
  </si>
  <si>
    <t>2011VT</t>
  </si>
  <si>
    <t>2011WA</t>
  </si>
  <si>
    <t>2011WI</t>
  </si>
  <si>
    <t>2011WV</t>
  </si>
  <si>
    <t>2011WY</t>
  </si>
  <si>
    <t>2012AK</t>
  </si>
  <si>
    <t>2012AL</t>
  </si>
  <si>
    <t>2012AR</t>
  </si>
  <si>
    <t>2012AZ</t>
  </si>
  <si>
    <t>2012CA</t>
  </si>
  <si>
    <t>2012CO</t>
  </si>
  <si>
    <t>2012CT</t>
  </si>
  <si>
    <t>2012DC</t>
  </si>
  <si>
    <t>2012DE</t>
  </si>
  <si>
    <t>2012FL</t>
  </si>
  <si>
    <t>2012GA</t>
  </si>
  <si>
    <t>2012HI</t>
  </si>
  <si>
    <t>2012IA</t>
  </si>
  <si>
    <t>2012ID</t>
  </si>
  <si>
    <t>2012IL</t>
  </si>
  <si>
    <t>2012IN</t>
  </si>
  <si>
    <t>2012KS</t>
  </si>
  <si>
    <t>2012KY</t>
  </si>
  <si>
    <t>2012LA</t>
  </si>
  <si>
    <t>2012MA</t>
  </si>
  <si>
    <t>2012MD</t>
  </si>
  <si>
    <t>2012ME</t>
  </si>
  <si>
    <t>2012MI</t>
  </si>
  <si>
    <t>2012MN</t>
  </si>
  <si>
    <t>2012MO</t>
  </si>
  <si>
    <t>2012MS</t>
  </si>
  <si>
    <t>2012MT</t>
  </si>
  <si>
    <t>2012NC</t>
  </si>
  <si>
    <t>2012ND</t>
  </si>
  <si>
    <t>2012NE</t>
  </si>
  <si>
    <t>2012NH</t>
  </si>
  <si>
    <t>2012NJ</t>
  </si>
  <si>
    <t>2012NM</t>
  </si>
  <si>
    <t>2012NV</t>
  </si>
  <si>
    <t>2012NY</t>
  </si>
  <si>
    <t>2012OH</t>
  </si>
  <si>
    <t>2012OK</t>
  </si>
  <si>
    <t>2012OR</t>
  </si>
  <si>
    <t>2012PA</t>
  </si>
  <si>
    <t>2012PR</t>
  </si>
  <si>
    <t>2012RI</t>
  </si>
  <si>
    <t>2012SC</t>
  </si>
  <si>
    <t>2012SD</t>
  </si>
  <si>
    <t>2012TN</t>
  </si>
  <si>
    <t>2012TX</t>
  </si>
  <si>
    <t>2012UT</t>
  </si>
  <si>
    <t>2012VA</t>
  </si>
  <si>
    <t>2012VT</t>
  </si>
  <si>
    <t>2012WA</t>
  </si>
  <si>
    <t>2012WI</t>
  </si>
  <si>
    <t>2012WV</t>
  </si>
  <si>
    <t>2012WY</t>
  </si>
  <si>
    <t>2013AK</t>
  </si>
  <si>
    <t>2013AL</t>
  </si>
  <si>
    <t>2013AR</t>
  </si>
  <si>
    <t>2013AZ</t>
  </si>
  <si>
    <t>2013CA</t>
  </si>
  <si>
    <t>2013CO</t>
  </si>
  <si>
    <t>2013CT</t>
  </si>
  <si>
    <t>2013DC</t>
  </si>
  <si>
    <t>2013DE</t>
  </si>
  <si>
    <t>2013FL</t>
  </si>
  <si>
    <t>2013GA</t>
  </si>
  <si>
    <t>2013HI</t>
  </si>
  <si>
    <t>2013IA</t>
  </si>
  <si>
    <t>2013ID</t>
  </si>
  <si>
    <t>2013IL</t>
  </si>
  <si>
    <t>2013IN</t>
  </si>
  <si>
    <t>2013KS</t>
  </si>
  <si>
    <t>2013KY</t>
  </si>
  <si>
    <t>2013LA</t>
  </si>
  <si>
    <t>2013MA</t>
  </si>
  <si>
    <t>2013MD</t>
  </si>
  <si>
    <t>2013ME</t>
  </si>
  <si>
    <t>2013MI</t>
  </si>
  <si>
    <t>2013MN</t>
  </si>
  <si>
    <t>2013MO</t>
  </si>
  <si>
    <t>2013MS</t>
  </si>
  <si>
    <t>2013MT</t>
  </si>
  <si>
    <t>2013NC</t>
  </si>
  <si>
    <t>2013ND</t>
  </si>
  <si>
    <t>2013NE</t>
  </si>
  <si>
    <t>2013NH</t>
  </si>
  <si>
    <t>2013NJ</t>
  </si>
  <si>
    <t>2013NM</t>
  </si>
  <si>
    <t>2013NV</t>
  </si>
  <si>
    <t>2013NY</t>
  </si>
  <si>
    <t>2013OH</t>
  </si>
  <si>
    <t>2013OK</t>
  </si>
  <si>
    <t>2013OR</t>
  </si>
  <si>
    <t>2013PA</t>
  </si>
  <si>
    <t>2013PR</t>
  </si>
  <si>
    <t>2013RI</t>
  </si>
  <si>
    <t>2013SC</t>
  </si>
  <si>
    <t>2013SD</t>
  </si>
  <si>
    <t>2013TN</t>
  </si>
  <si>
    <t>2013TX</t>
  </si>
  <si>
    <t>2013UT</t>
  </si>
  <si>
    <t>2013VA</t>
  </si>
  <si>
    <t>2013VT</t>
  </si>
  <si>
    <t>2013WA</t>
  </si>
  <si>
    <t>2013WI</t>
  </si>
  <si>
    <t>2013WV</t>
  </si>
  <si>
    <t>2013WY</t>
  </si>
  <si>
    <t>2014AK</t>
  </si>
  <si>
    <t>2014AL</t>
  </si>
  <si>
    <t>2014AR</t>
  </si>
  <si>
    <t>2014AZ</t>
  </si>
  <si>
    <t>2014CA</t>
  </si>
  <si>
    <t>2014CO</t>
  </si>
  <si>
    <t>2014CT</t>
  </si>
  <si>
    <t>2014DC</t>
  </si>
  <si>
    <t>2014DE</t>
  </si>
  <si>
    <t>2014FL</t>
  </si>
  <si>
    <t>2014GA</t>
  </si>
  <si>
    <t>2014HI</t>
  </si>
  <si>
    <t>2014IA</t>
  </si>
  <si>
    <t>2014ID</t>
  </si>
  <si>
    <t>2014IL</t>
  </si>
  <si>
    <t>2014IN</t>
  </si>
  <si>
    <t>2014KS</t>
  </si>
  <si>
    <t>2014KY</t>
  </si>
  <si>
    <t>2014LA</t>
  </si>
  <si>
    <t>2014MA</t>
  </si>
  <si>
    <t>2014MD</t>
  </si>
  <si>
    <t>2014ME</t>
  </si>
  <si>
    <t>2014MI</t>
  </si>
  <si>
    <t>2014MN</t>
  </si>
  <si>
    <t>2014MO</t>
  </si>
  <si>
    <t>2014MS</t>
  </si>
  <si>
    <t>2014MT</t>
  </si>
  <si>
    <t>2014NC</t>
  </si>
  <si>
    <t>2014ND</t>
  </si>
  <si>
    <t>2014NE</t>
  </si>
  <si>
    <t>2014NH</t>
  </si>
  <si>
    <t>2014NJ</t>
  </si>
  <si>
    <t>2014NM</t>
  </si>
  <si>
    <t>2014NV</t>
  </si>
  <si>
    <t>2014NY</t>
  </si>
  <si>
    <t>2014OH</t>
  </si>
  <si>
    <t>2014OK</t>
  </si>
  <si>
    <t>2014OR</t>
  </si>
  <si>
    <t>2014PA</t>
  </si>
  <si>
    <t>2014PR</t>
  </si>
  <si>
    <t>2014RI</t>
  </si>
  <si>
    <t>2014SC</t>
  </si>
  <si>
    <t>2014SD</t>
  </si>
  <si>
    <t>2014TN</t>
  </si>
  <si>
    <t>2014TX</t>
  </si>
  <si>
    <t>2014UT</t>
  </si>
  <si>
    <t>2014VA</t>
  </si>
  <si>
    <t>2014VT</t>
  </si>
  <si>
    <t>2014WA</t>
  </si>
  <si>
    <t>2014WI</t>
  </si>
  <si>
    <t>2014WV</t>
  </si>
  <si>
    <t>2014WY</t>
  </si>
  <si>
    <t>2015AK</t>
  </si>
  <si>
    <t>2015AL</t>
  </si>
  <si>
    <t>2015AR</t>
  </si>
  <si>
    <t>2015AZ</t>
  </si>
  <si>
    <t>2015CA</t>
  </si>
  <si>
    <t>2015CO</t>
  </si>
  <si>
    <t>2015CT</t>
  </si>
  <si>
    <t>2015DC</t>
  </si>
  <si>
    <t>2015DE</t>
  </si>
  <si>
    <t>2015FL</t>
  </si>
  <si>
    <t>2015GA</t>
  </si>
  <si>
    <t>2015HI</t>
  </si>
  <si>
    <t>2015IA</t>
  </si>
  <si>
    <t>2015ID</t>
  </si>
  <si>
    <t>2015IL</t>
  </si>
  <si>
    <t>2015IN</t>
  </si>
  <si>
    <t>2015KS</t>
  </si>
  <si>
    <t>2015KY</t>
  </si>
  <si>
    <t>2015LA</t>
  </si>
  <si>
    <t>2015MA</t>
  </si>
  <si>
    <t>2015MD</t>
  </si>
  <si>
    <t>2015ME</t>
  </si>
  <si>
    <t>2015MI</t>
  </si>
  <si>
    <t>2015MN</t>
  </si>
  <si>
    <t>2015MO</t>
  </si>
  <si>
    <t>2015MS</t>
  </si>
  <si>
    <t>2015MT</t>
  </si>
  <si>
    <t>2015NC</t>
  </si>
  <si>
    <t>2015ND</t>
  </si>
  <si>
    <t>2015NE</t>
  </si>
  <si>
    <t>2015NH</t>
  </si>
  <si>
    <t>2015NJ</t>
  </si>
  <si>
    <t>2015NM</t>
  </si>
  <si>
    <t>2015NV</t>
  </si>
  <si>
    <t>2015NY</t>
  </si>
  <si>
    <t>2015OH</t>
  </si>
  <si>
    <t>2015OK</t>
  </si>
  <si>
    <t>2015OR</t>
  </si>
  <si>
    <t>2015PA</t>
  </si>
  <si>
    <t>2015PR</t>
  </si>
  <si>
    <t>2015RI</t>
  </si>
  <si>
    <t>2015SC</t>
  </si>
  <si>
    <t>2015SD</t>
  </si>
  <si>
    <t>2015TN</t>
  </si>
  <si>
    <t>2015TX</t>
  </si>
  <si>
    <t>2015UT</t>
  </si>
  <si>
    <t>2015VA</t>
  </si>
  <si>
    <t>2015VT</t>
  </si>
  <si>
    <t>2015WA</t>
  </si>
  <si>
    <t>2015WI</t>
  </si>
  <si>
    <t>2015WV</t>
  </si>
  <si>
    <t>2015WY</t>
  </si>
  <si>
    <t>2016AK</t>
  </si>
  <si>
    <t>2016AL</t>
  </si>
  <si>
    <t>2016AR</t>
  </si>
  <si>
    <t>2016AZ</t>
  </si>
  <si>
    <t>2016CA</t>
  </si>
  <si>
    <t>2016CO</t>
  </si>
  <si>
    <t>2016CT</t>
  </si>
  <si>
    <t>2016DC</t>
  </si>
  <si>
    <t>2016DE</t>
  </si>
  <si>
    <t>2016FL</t>
  </si>
  <si>
    <t>2016GA</t>
  </si>
  <si>
    <t>2016HI</t>
  </si>
  <si>
    <t>2016IA</t>
  </si>
  <si>
    <t>2016ID</t>
  </si>
  <si>
    <t>2016IL</t>
  </si>
  <si>
    <t>2016IN</t>
  </si>
  <si>
    <t>2016KS</t>
  </si>
  <si>
    <t>2016KY</t>
  </si>
  <si>
    <t>2016LA</t>
  </si>
  <si>
    <t>2016MA</t>
  </si>
  <si>
    <t>2016MD</t>
  </si>
  <si>
    <t>2016ME</t>
  </si>
  <si>
    <t>2016MI</t>
  </si>
  <si>
    <t>2016MN</t>
  </si>
  <si>
    <t>2016MO</t>
  </si>
  <si>
    <t>2016MS</t>
  </si>
  <si>
    <t>2016MT</t>
  </si>
  <si>
    <t>2016NC</t>
  </si>
  <si>
    <t>2016ND</t>
  </si>
  <si>
    <t>2016NE</t>
  </si>
  <si>
    <t>2016NH</t>
  </si>
  <si>
    <t>2016NJ</t>
  </si>
  <si>
    <t>2016NM</t>
  </si>
  <si>
    <t>2016NV</t>
  </si>
  <si>
    <t>2016NY</t>
  </si>
  <si>
    <t>2016OH</t>
  </si>
  <si>
    <t>2016OK</t>
  </si>
  <si>
    <t>2016OR</t>
  </si>
  <si>
    <t>2016PA</t>
  </si>
  <si>
    <t>2016PR</t>
  </si>
  <si>
    <t>2016RI</t>
  </si>
  <si>
    <t>2016SC</t>
  </si>
  <si>
    <t>2016SD</t>
  </si>
  <si>
    <t>2016TN</t>
  </si>
  <si>
    <t>2016TX</t>
  </si>
  <si>
    <t>2016UT</t>
  </si>
  <si>
    <t>2016VA</t>
  </si>
  <si>
    <t>2016VT</t>
  </si>
  <si>
    <t>2016WA</t>
  </si>
  <si>
    <t>2016WI</t>
  </si>
  <si>
    <t>2016WV</t>
  </si>
  <si>
    <t>2016WY</t>
  </si>
  <si>
    <t>2017AK</t>
  </si>
  <si>
    <t>2017AL</t>
  </si>
  <si>
    <t>2017AR</t>
  </si>
  <si>
    <t>2017AZ</t>
  </si>
  <si>
    <t>2017CA</t>
  </si>
  <si>
    <t>2017CO</t>
  </si>
  <si>
    <t>2017CT</t>
  </si>
  <si>
    <t>2017DC</t>
  </si>
  <si>
    <t>2017DE</t>
  </si>
  <si>
    <t>2017FL</t>
  </si>
  <si>
    <t>2017GA</t>
  </si>
  <si>
    <t>2017HI</t>
  </si>
  <si>
    <t>2017IA</t>
  </si>
  <si>
    <t>2017ID</t>
  </si>
  <si>
    <t>2017IL</t>
  </si>
  <si>
    <t>2017IN</t>
  </si>
  <si>
    <t>2017KS</t>
  </si>
  <si>
    <t>2017KY</t>
  </si>
  <si>
    <t>2017LA</t>
  </si>
  <si>
    <t>2017MA</t>
  </si>
  <si>
    <t>2017MD</t>
  </si>
  <si>
    <t>2017ME</t>
  </si>
  <si>
    <t>2017MI</t>
  </si>
  <si>
    <t>2017MN</t>
  </si>
  <si>
    <t>2017MO</t>
  </si>
  <si>
    <t>2017MS</t>
  </si>
  <si>
    <t>2017MT</t>
  </si>
  <si>
    <t>2017NC</t>
  </si>
  <si>
    <t>2017ND</t>
  </si>
  <si>
    <t>2017NE</t>
  </si>
  <si>
    <t>2017NH</t>
  </si>
  <si>
    <t>2017NJ</t>
  </si>
  <si>
    <t>2017NM</t>
  </si>
  <si>
    <t>2017NV</t>
  </si>
  <si>
    <t>2017NY</t>
  </si>
  <si>
    <t>2017OH</t>
  </si>
  <si>
    <t>2017OK</t>
  </si>
  <si>
    <t>2017OR</t>
  </si>
  <si>
    <t>2017PA</t>
  </si>
  <si>
    <t>2017PR</t>
  </si>
  <si>
    <t>2017RI</t>
  </si>
  <si>
    <t>2017SC</t>
  </si>
  <si>
    <t>2017SD</t>
  </si>
  <si>
    <t>2017TN</t>
  </si>
  <si>
    <t>2017TX</t>
  </si>
  <si>
    <t>2017UT</t>
  </si>
  <si>
    <t>2017VA</t>
  </si>
  <si>
    <t>2017VT</t>
  </si>
  <si>
    <t>2017WA</t>
  </si>
  <si>
    <t>2017WI</t>
  </si>
  <si>
    <t>2017WV</t>
  </si>
  <si>
    <t>2017WY</t>
  </si>
  <si>
    <t>Total_deaths</t>
  </si>
  <si>
    <t>65+ years_deaths</t>
  </si>
  <si>
    <t>85+ years_deaths</t>
  </si>
  <si>
    <t>75-84 years_deaths</t>
  </si>
  <si>
    <t>65-74 years_deaths</t>
  </si>
  <si>
    <t>55-64 years_deaths</t>
  </si>
  <si>
    <t>45-54 years_deaths</t>
  </si>
  <si>
    <t>35-44 years_deaths</t>
  </si>
  <si>
    <t>25-34 years_deaths</t>
  </si>
  <si>
    <t>15-24 years_deaths</t>
  </si>
  <si>
    <t>0-4 years_deaths</t>
  </si>
  <si>
    <t>5-14 years_deaths</t>
  </si>
  <si>
    <t>65+ years_motality_rate</t>
  </si>
  <si>
    <t>Data Spread</t>
  </si>
  <si>
    <t>Dataset Name</t>
  </si>
  <si>
    <t>Sample or Population</t>
  </si>
  <si>
    <t>Normal Distribution?</t>
  </si>
  <si>
    <t>Variance</t>
  </si>
  <si>
    <t>Standard Deviation</t>
  </si>
  <si>
    <t>Mean</t>
  </si>
  <si>
    <t>Outlier Percentage</t>
  </si>
  <si>
    <t>Correlation</t>
  </si>
  <si>
    <t>Variables</t>
  </si>
  <si>
    <t>Proposed Relationship:</t>
  </si>
  <si>
    <t>Correlation Coefficient</t>
  </si>
  <si>
    <t>Strength of Correlation</t>
  </si>
  <si>
    <t>Usefulness / interpretaion</t>
  </si>
  <si>
    <t>Influenza_Deaths_Data</t>
  </si>
  <si>
    <t>Census_Population_Data</t>
  </si>
  <si>
    <t>Sample</t>
  </si>
  <si>
    <t>Row Labels</t>
  </si>
  <si>
    <t>(blank)</t>
  </si>
  <si>
    <t>Grand Total</t>
  </si>
  <si>
    <t>No</t>
  </si>
  <si>
    <t>Count of 65+ years_population</t>
  </si>
  <si>
    <t>STDEV</t>
  </si>
  <si>
    <t xml:space="preserve">2STDEV_min </t>
  </si>
  <si>
    <t xml:space="preserve">2STDEV_max </t>
  </si>
  <si>
    <t>Outliers_deaths</t>
  </si>
  <si>
    <t>Outliers_population</t>
  </si>
  <si>
    <t>Outlier_rate</t>
  </si>
  <si>
    <t>Correl</t>
  </si>
  <si>
    <t>65+ years_deaths &amp; 65+ years_population</t>
  </si>
  <si>
    <t>The higher population it has, the higher motality will be.</t>
  </si>
  <si>
    <t>Positive strong relationship</t>
  </si>
  <si>
    <t>My hypothesis is: the higher flu shot rates it has, the lower motality it will be. 
65+ years population group is defined by CDC as one of compositions of vulnerable populations. It's helpful to find out the flu motality has positive strong relationship with basis population in the age group. It means that in 65+ years group, the higher populations the state has, the higher flu fatality it has. It's useful to predict the populations who have severe impacts from flu in the age group in coming flu season, when flu shot rates data may not be available for analysis.</t>
  </si>
  <si>
    <t>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</si>
</sst>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1"/>
      <name val="Calibri"/>
      <family val="2"/>
      <scheme val="minor"/>
    </font>
    <font>
      <b/>
      <sz val="18"/>
      <color theme="1"/>
      <name val="Calibri"/>
      <family val="2"/>
      <scheme val="minor"/>
    </font>
    <font>
      <sz val="14"/>
      <color theme="1"/>
      <name val="Calibri"/>
      <family val="2"/>
      <scheme val="minor"/>
    </font>
    <font>
      <b/>
      <sz val="14"/>
      <color theme="1"/>
      <name val="Calibri"/>
      <family val="2"/>
      <scheme val="minor"/>
    </font>
    <font>
      <sz val="12"/>
      <color rgb="FF00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46">
    <xf numFmtId="0" fontId="0" fillId="0" borderId="0" xfId="0"/>
    <xf numFmtId="0" fontId="0" fillId="0" borderId="0" xfId="0" applyAlignment="1">
      <alignment vertical="center" wrapText="1"/>
    </xf>
    <xf numFmtId="0" fontId="0" fillId="0" borderId="0" xfId="0" applyAlignment="1">
      <alignment horizontal="center" vertical="center" wrapText="1"/>
    </xf>
    <xf numFmtId="10" fontId="0" fillId="0" borderId="0" xfId="0" applyNumberFormat="1" applyAlignment="1">
      <alignment horizontal="center" vertical="center" wrapText="1"/>
    </xf>
    <xf numFmtId="0" fontId="0" fillId="0" borderId="0" xfId="0" applyAlignment="1">
      <alignment horizontal="center"/>
    </xf>
    <xf numFmtId="1" fontId="0" fillId="0" borderId="0" xfId="0" applyNumberFormat="1"/>
    <xf numFmtId="10" fontId="0" fillId="0" borderId="0" xfId="0" applyNumberFormat="1"/>
    <xf numFmtId="0" fontId="0" fillId="2" borderId="0" xfId="0" applyFill="1" applyAlignment="1">
      <alignment horizontal="center" vertical="center" wrapText="1"/>
    </xf>
    <xf numFmtId="1" fontId="0" fillId="2" borderId="0" xfId="0" applyNumberFormat="1" applyFill="1"/>
    <xf numFmtId="0" fontId="0" fillId="2" borderId="0" xfId="0" applyFill="1"/>
    <xf numFmtId="10" fontId="0" fillId="2" borderId="0" xfId="0" applyNumberFormat="1" applyFill="1" applyAlignment="1">
      <alignment horizontal="center" vertical="center" wrapText="1"/>
    </xf>
    <xf numFmtId="10" fontId="0" fillId="2" borderId="0" xfId="0" applyNumberFormat="1" applyFill="1"/>
    <xf numFmtId="0" fontId="0" fillId="0" borderId="0" xfId="0" applyFill="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xf>
    <xf numFmtId="0" fontId="0" fillId="0" borderId="0" xfId="0" applyAlignment="1">
      <alignment horizontal="left" vertical="center"/>
    </xf>
    <xf numFmtId="1" fontId="0" fillId="0" borderId="0" xfId="0" applyNumberFormat="1" applyFill="1"/>
    <xf numFmtId="0" fontId="0" fillId="0" borderId="0" xfId="0" applyFill="1"/>
    <xf numFmtId="0" fontId="0" fillId="0" borderId="0" xfId="0" pivotButton="1"/>
    <xf numFmtId="0" fontId="0" fillId="0" borderId="0" xfId="0" applyAlignment="1">
      <alignment horizontal="left"/>
    </xf>
    <xf numFmtId="0" fontId="0" fillId="0" borderId="0" xfId="0" applyNumberFormat="1"/>
    <xf numFmtId="0" fontId="5" fillId="0" borderId="0" xfId="0" applyFont="1" applyAlignment="1">
      <alignment horizontal="center" vertical="center"/>
    </xf>
    <xf numFmtId="0" fontId="5" fillId="0" borderId="0" xfId="0" applyFont="1" applyAlignment="1">
      <alignment horizontal="center" vertical="center" wrapText="1"/>
    </xf>
    <xf numFmtId="10" fontId="0" fillId="0" borderId="0" xfId="1" applyNumberFormat="1" applyFont="1"/>
    <xf numFmtId="0" fontId="4" fillId="0" borderId="1" xfId="0" applyFont="1" applyFill="1" applyBorder="1" applyAlignment="1">
      <alignment horizontal="center" vertical="center" wrapText="1"/>
    </xf>
    <xf numFmtId="0" fontId="3" fillId="0" borderId="1" xfId="0" applyFont="1" applyBorder="1" applyAlignment="1">
      <alignment horizontal="center" vertical="center"/>
    </xf>
    <xf numFmtId="1" fontId="3" fillId="0" borderId="1" xfId="0" applyNumberFormat="1" applyFont="1" applyBorder="1" applyAlignment="1">
      <alignment horizontal="center" vertical="center"/>
    </xf>
    <xf numFmtId="0" fontId="3" fillId="0" borderId="5" xfId="0" applyFont="1" applyBorder="1" applyAlignment="1">
      <alignment horizontal="left" vertical="center"/>
    </xf>
    <xf numFmtId="0" fontId="4" fillId="0" borderId="6" xfId="0" applyFont="1" applyFill="1" applyBorder="1" applyAlignment="1">
      <alignment horizontal="center" vertical="center" wrapText="1"/>
    </xf>
    <xf numFmtId="0" fontId="3" fillId="0" borderId="6" xfId="0" applyFont="1" applyBorder="1" applyAlignment="1">
      <alignment horizontal="center" vertical="center"/>
    </xf>
    <xf numFmtId="1" fontId="3" fillId="0" borderId="6" xfId="0" applyNumberFormat="1" applyFont="1" applyBorder="1" applyAlignment="1">
      <alignment horizontal="center" vertical="center"/>
    </xf>
    <xf numFmtId="10" fontId="3" fillId="0" borderId="8" xfId="1" applyNumberFormat="1" applyFont="1" applyBorder="1" applyAlignment="1">
      <alignment horizontal="center" vertical="center"/>
    </xf>
    <xf numFmtId="10" fontId="3" fillId="0" borderId="9" xfId="1" applyNumberFormat="1" applyFont="1" applyBorder="1" applyAlignment="1">
      <alignment horizontal="center" vertical="center"/>
    </xf>
    <xf numFmtId="0" fontId="4" fillId="0" borderId="5" xfId="0" applyFont="1" applyBorder="1" applyAlignment="1">
      <alignment horizontal="center" vertical="center"/>
    </xf>
    <xf numFmtId="0" fontId="4" fillId="0" borderId="7" xfId="0" applyFont="1" applyBorder="1" applyAlignment="1">
      <alignment horizontal="center" vertical="center"/>
    </xf>
    <xf numFmtId="0" fontId="3" fillId="0" borderId="1" xfId="0" applyFont="1" applyBorder="1" applyAlignment="1">
      <alignment horizontal="center" vertical="center"/>
    </xf>
    <xf numFmtId="2" fontId="3" fillId="0" borderId="1" xfId="0" applyNumberFormat="1" applyFont="1" applyBorder="1" applyAlignment="1">
      <alignment horizontal="center" vertical="center"/>
    </xf>
    <xf numFmtId="0" fontId="3" fillId="0" borderId="6" xfId="0" applyFont="1" applyBorder="1" applyAlignment="1">
      <alignment horizontal="center" vertical="center"/>
    </xf>
    <xf numFmtId="2" fontId="3" fillId="0" borderId="6" xfId="0" applyNumberFormat="1" applyFont="1" applyBorder="1" applyAlignment="1">
      <alignment horizontal="center" vertical="center"/>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Chart!$D$1</c:f>
              <c:strCache>
                <c:ptCount val="1"/>
                <c:pt idx="0">
                  <c:v>Row Labels</c:v>
                </c:pt>
              </c:strCache>
            </c:strRef>
          </c:tx>
          <c:spPr>
            <a:ln w="28575" cap="rnd">
              <a:solidFill>
                <a:schemeClr val="accent1"/>
              </a:solidFill>
              <a:round/>
            </a:ln>
            <a:effectLst/>
          </c:spPr>
          <c:marker>
            <c:symbol val="none"/>
          </c:marker>
          <c:cat>
            <c:numRef>
              <c:f>Chart!$D$2:$D$469</c:f>
              <c:numCache>
                <c:formatCode>General</c:formatCode>
                <c:ptCount val="468"/>
                <c:pt idx="0">
                  <c:v>47808.709000000003</c:v>
                </c:pt>
                <c:pt idx="1">
                  <c:v>48823.28300000001</c:v>
                </c:pt>
                <c:pt idx="2">
                  <c:v>50856.977999999996</c:v>
                </c:pt>
                <c:pt idx="3">
                  <c:v>51376.460999999996</c:v>
                </c:pt>
                <c:pt idx="4">
                  <c:v>54377.585000000006</c:v>
                </c:pt>
                <c:pt idx="5">
                  <c:v>56874.691999999995</c:v>
                </c:pt>
                <c:pt idx="6">
                  <c:v>62485.839999999989</c:v>
                </c:pt>
                <c:pt idx="7">
                  <c:v>63655.091</c:v>
                </c:pt>
                <c:pt idx="8">
                  <c:v>63707.815000000002</c:v>
                </c:pt>
                <c:pt idx="9">
                  <c:v>63960.85</c:v>
                </c:pt>
                <c:pt idx="10">
                  <c:v>67116.915000000008</c:v>
                </c:pt>
                <c:pt idx="11">
                  <c:v>67206</c:v>
                </c:pt>
                <c:pt idx="12">
                  <c:v>68882.876999999993</c:v>
                </c:pt>
                <c:pt idx="13">
                  <c:v>69161.872000000003</c:v>
                </c:pt>
                <c:pt idx="14">
                  <c:v>69662.285000000003</c:v>
                </c:pt>
                <c:pt idx="15">
                  <c:v>69862.421000000002</c:v>
                </c:pt>
                <c:pt idx="16">
                  <c:v>69988.922999999995</c:v>
                </c:pt>
                <c:pt idx="17">
                  <c:v>70023.527000000002</c:v>
                </c:pt>
                <c:pt idx="18">
                  <c:v>70440.233999999982</c:v>
                </c:pt>
                <c:pt idx="19">
                  <c:v>71203.47</c:v>
                </c:pt>
                <c:pt idx="20">
                  <c:v>71612.168000000005</c:v>
                </c:pt>
                <c:pt idx="21">
                  <c:v>72042.31</c:v>
                </c:pt>
                <c:pt idx="22">
                  <c:v>72309</c:v>
                </c:pt>
                <c:pt idx="23">
                  <c:v>73813.175999999992</c:v>
                </c:pt>
                <c:pt idx="24">
                  <c:v>75127.025999999998</c:v>
                </c:pt>
                <c:pt idx="25">
                  <c:v>76396</c:v>
                </c:pt>
                <c:pt idx="26">
                  <c:v>77154.660999999993</c:v>
                </c:pt>
                <c:pt idx="27">
                  <c:v>79623.159</c:v>
                </c:pt>
                <c:pt idx="28">
                  <c:v>79769</c:v>
                </c:pt>
                <c:pt idx="29">
                  <c:v>80000.306000000011</c:v>
                </c:pt>
                <c:pt idx="30">
                  <c:v>80753.712</c:v>
                </c:pt>
                <c:pt idx="31">
                  <c:v>82344.637000000002</c:v>
                </c:pt>
                <c:pt idx="32">
                  <c:v>82794.581000000006</c:v>
                </c:pt>
                <c:pt idx="33">
                  <c:v>84887.737000000008</c:v>
                </c:pt>
                <c:pt idx="34">
                  <c:v>85151.65800000001</c:v>
                </c:pt>
                <c:pt idx="35">
                  <c:v>85495.759000000005</c:v>
                </c:pt>
                <c:pt idx="36">
                  <c:v>85756.957000000009</c:v>
                </c:pt>
                <c:pt idx="37">
                  <c:v>87707.674999999988</c:v>
                </c:pt>
                <c:pt idx="38">
                  <c:v>88586.030999999988</c:v>
                </c:pt>
                <c:pt idx="39">
                  <c:v>88812.41</c:v>
                </c:pt>
                <c:pt idx="40">
                  <c:v>89918.150999999998</c:v>
                </c:pt>
                <c:pt idx="41">
                  <c:v>90690.974000000002</c:v>
                </c:pt>
                <c:pt idx="42">
                  <c:v>91383.972999999998</c:v>
                </c:pt>
                <c:pt idx="43">
                  <c:v>94279.787000000011</c:v>
                </c:pt>
                <c:pt idx="44">
                  <c:v>96357.390000000014</c:v>
                </c:pt>
                <c:pt idx="45">
                  <c:v>100365.09599999999</c:v>
                </c:pt>
                <c:pt idx="46">
                  <c:v>100567.42200000001</c:v>
                </c:pt>
                <c:pt idx="47">
                  <c:v>101439</c:v>
                </c:pt>
                <c:pt idx="48">
                  <c:v>102353</c:v>
                </c:pt>
                <c:pt idx="49">
                  <c:v>105108.76999999999</c:v>
                </c:pt>
                <c:pt idx="50">
                  <c:v>105383.20199999999</c:v>
                </c:pt>
                <c:pt idx="51">
                  <c:v>106939.12700000001</c:v>
                </c:pt>
                <c:pt idx="52">
                  <c:v>111796</c:v>
                </c:pt>
                <c:pt idx="53">
                  <c:v>112907.211</c:v>
                </c:pt>
                <c:pt idx="54">
                  <c:v>119147.20599999999</c:v>
                </c:pt>
                <c:pt idx="55">
                  <c:v>122781.06600000001</c:v>
                </c:pt>
                <c:pt idx="56">
                  <c:v>126582.414</c:v>
                </c:pt>
                <c:pt idx="57">
                  <c:v>130733.015</c:v>
                </c:pt>
                <c:pt idx="58">
                  <c:v>131683.64099999997</c:v>
                </c:pt>
                <c:pt idx="59">
                  <c:v>134086.67199999999</c:v>
                </c:pt>
                <c:pt idx="60">
                  <c:v>134545</c:v>
                </c:pt>
                <c:pt idx="61">
                  <c:v>135259.59099999999</c:v>
                </c:pt>
                <c:pt idx="62">
                  <c:v>135397.79</c:v>
                </c:pt>
                <c:pt idx="63">
                  <c:v>135565.01100000003</c:v>
                </c:pt>
                <c:pt idx="64">
                  <c:v>136192.69900000002</c:v>
                </c:pt>
                <c:pt idx="65">
                  <c:v>137110.86399999997</c:v>
                </c:pt>
                <c:pt idx="66">
                  <c:v>141084.97</c:v>
                </c:pt>
                <c:pt idx="67">
                  <c:v>147549.38700000002</c:v>
                </c:pt>
                <c:pt idx="68">
                  <c:v>149383.14499999999</c:v>
                </c:pt>
                <c:pt idx="69">
                  <c:v>149863.109</c:v>
                </c:pt>
                <c:pt idx="70">
                  <c:v>151001.52800000002</c:v>
                </c:pt>
                <c:pt idx="71">
                  <c:v>152633.95199999999</c:v>
                </c:pt>
                <c:pt idx="72">
                  <c:v>153462.34</c:v>
                </c:pt>
                <c:pt idx="73">
                  <c:v>153659.04</c:v>
                </c:pt>
                <c:pt idx="74">
                  <c:v>155903.367</c:v>
                </c:pt>
                <c:pt idx="75">
                  <c:v>155915.878</c:v>
                </c:pt>
                <c:pt idx="76">
                  <c:v>158893.87600000002</c:v>
                </c:pt>
                <c:pt idx="77">
                  <c:v>160565</c:v>
                </c:pt>
                <c:pt idx="78">
                  <c:v>161790.209</c:v>
                </c:pt>
                <c:pt idx="79">
                  <c:v>164747.16700000002</c:v>
                </c:pt>
                <c:pt idx="80">
                  <c:v>165583.03999999998</c:v>
                </c:pt>
                <c:pt idx="81">
                  <c:v>169178.11799999999</c:v>
                </c:pt>
                <c:pt idx="82">
                  <c:v>170144</c:v>
                </c:pt>
                <c:pt idx="83">
                  <c:v>170318.71800000002</c:v>
                </c:pt>
                <c:pt idx="84">
                  <c:v>174379.39300000001</c:v>
                </c:pt>
                <c:pt idx="85">
                  <c:v>177896.86999999997</c:v>
                </c:pt>
                <c:pt idx="86">
                  <c:v>180646.57</c:v>
                </c:pt>
                <c:pt idx="87">
                  <c:v>181157.38500000001</c:v>
                </c:pt>
                <c:pt idx="88">
                  <c:v>184193.99400000001</c:v>
                </c:pt>
                <c:pt idx="89">
                  <c:v>185908.43599999999</c:v>
                </c:pt>
                <c:pt idx="90">
                  <c:v>186227.503</c:v>
                </c:pt>
                <c:pt idx="91">
                  <c:v>186788.20300000001</c:v>
                </c:pt>
                <c:pt idx="92">
                  <c:v>186859.56200000003</c:v>
                </c:pt>
                <c:pt idx="93">
                  <c:v>189451.18099999998</c:v>
                </c:pt>
                <c:pt idx="94">
                  <c:v>191302.495</c:v>
                </c:pt>
                <c:pt idx="95">
                  <c:v>191821.69</c:v>
                </c:pt>
                <c:pt idx="96">
                  <c:v>195342.87900000002</c:v>
                </c:pt>
                <c:pt idx="97">
                  <c:v>195739.24599999998</c:v>
                </c:pt>
                <c:pt idx="98">
                  <c:v>197109.54499999998</c:v>
                </c:pt>
                <c:pt idx="99">
                  <c:v>197784.86699999997</c:v>
                </c:pt>
                <c:pt idx="100">
                  <c:v>202208.25300000003</c:v>
                </c:pt>
                <c:pt idx="101">
                  <c:v>203415.772</c:v>
                </c:pt>
                <c:pt idx="102">
                  <c:v>205112.72999999998</c:v>
                </c:pt>
                <c:pt idx="103">
                  <c:v>209266.17399999997</c:v>
                </c:pt>
                <c:pt idx="104">
                  <c:v>209726.864</c:v>
                </c:pt>
                <c:pt idx="105">
                  <c:v>210513.984</c:v>
                </c:pt>
                <c:pt idx="106">
                  <c:v>212874.065</c:v>
                </c:pt>
                <c:pt idx="107">
                  <c:v>213704</c:v>
                </c:pt>
                <c:pt idx="108">
                  <c:v>216890</c:v>
                </c:pt>
                <c:pt idx="109">
                  <c:v>219910.652</c:v>
                </c:pt>
                <c:pt idx="110">
                  <c:v>220400.67299999998</c:v>
                </c:pt>
                <c:pt idx="111">
                  <c:v>224954.77700000006</c:v>
                </c:pt>
                <c:pt idx="112">
                  <c:v>225516.60700000002</c:v>
                </c:pt>
                <c:pt idx="113">
                  <c:v>226323.83199999999</c:v>
                </c:pt>
                <c:pt idx="114">
                  <c:v>226674.226</c:v>
                </c:pt>
                <c:pt idx="115">
                  <c:v>227180.55</c:v>
                </c:pt>
                <c:pt idx="116">
                  <c:v>228155.08799999999</c:v>
                </c:pt>
                <c:pt idx="117">
                  <c:v>228392.94</c:v>
                </c:pt>
                <c:pt idx="118">
                  <c:v>228693.141</c:v>
                </c:pt>
                <c:pt idx="119">
                  <c:v>230538.68000000002</c:v>
                </c:pt>
                <c:pt idx="120">
                  <c:v>231307.87799999997</c:v>
                </c:pt>
                <c:pt idx="121">
                  <c:v>231425.41899999999</c:v>
                </c:pt>
                <c:pt idx="122">
                  <c:v>231559</c:v>
                </c:pt>
                <c:pt idx="123">
                  <c:v>231879.217</c:v>
                </c:pt>
                <c:pt idx="124">
                  <c:v>235119.82700000002</c:v>
                </c:pt>
                <c:pt idx="125">
                  <c:v>238126</c:v>
                </c:pt>
                <c:pt idx="126">
                  <c:v>239460.573</c:v>
                </c:pt>
                <c:pt idx="127">
                  <c:v>240694</c:v>
                </c:pt>
                <c:pt idx="128">
                  <c:v>248670.01199999996</c:v>
                </c:pt>
                <c:pt idx="129">
                  <c:v>249139.22500000003</c:v>
                </c:pt>
                <c:pt idx="130">
                  <c:v>252441.02599999995</c:v>
                </c:pt>
                <c:pt idx="131">
                  <c:v>253300.77500000002</c:v>
                </c:pt>
                <c:pt idx="132">
                  <c:v>257701.36200000002</c:v>
                </c:pt>
                <c:pt idx="133">
                  <c:v>258420.30999999997</c:v>
                </c:pt>
                <c:pt idx="134">
                  <c:v>262105.11200000002</c:v>
                </c:pt>
                <c:pt idx="135">
                  <c:v>265390.29800000001</c:v>
                </c:pt>
                <c:pt idx="136">
                  <c:v>266879.56599999999</c:v>
                </c:pt>
                <c:pt idx="137">
                  <c:v>269731.99099999998</c:v>
                </c:pt>
                <c:pt idx="138">
                  <c:v>272530.85399999993</c:v>
                </c:pt>
                <c:pt idx="139">
                  <c:v>275543.96799999999</c:v>
                </c:pt>
                <c:pt idx="140">
                  <c:v>275638.61000000004</c:v>
                </c:pt>
                <c:pt idx="141">
                  <c:v>275694.995</c:v>
                </c:pt>
                <c:pt idx="142">
                  <c:v>277319.74900000001</c:v>
                </c:pt>
                <c:pt idx="143">
                  <c:v>278592.79699999996</c:v>
                </c:pt>
                <c:pt idx="144">
                  <c:v>278662.45999999996</c:v>
                </c:pt>
                <c:pt idx="145">
                  <c:v>278905.38299999991</c:v>
                </c:pt>
                <c:pt idx="146">
                  <c:v>281054.47100000002</c:v>
                </c:pt>
                <c:pt idx="147">
                  <c:v>282907</c:v>
                </c:pt>
                <c:pt idx="148">
                  <c:v>287539.783</c:v>
                </c:pt>
                <c:pt idx="149">
                  <c:v>290351.79400000005</c:v>
                </c:pt>
                <c:pt idx="150">
                  <c:v>292086.73299999995</c:v>
                </c:pt>
                <c:pt idx="151">
                  <c:v>299286.43400000001</c:v>
                </c:pt>
                <c:pt idx="152">
                  <c:v>301759.87199999997</c:v>
                </c:pt>
                <c:pt idx="153">
                  <c:v>302014</c:v>
                </c:pt>
                <c:pt idx="154">
                  <c:v>310244</c:v>
                </c:pt>
                <c:pt idx="155">
                  <c:v>314395.99099999998</c:v>
                </c:pt>
                <c:pt idx="156">
                  <c:v>326416.68300000002</c:v>
                </c:pt>
                <c:pt idx="157">
                  <c:v>343911.67699999997</c:v>
                </c:pt>
                <c:pt idx="158">
                  <c:v>347002.89099999995</c:v>
                </c:pt>
                <c:pt idx="159">
                  <c:v>347215</c:v>
                </c:pt>
                <c:pt idx="160">
                  <c:v>350795.66600000003</c:v>
                </c:pt>
                <c:pt idx="161">
                  <c:v>352140.33999999997</c:v>
                </c:pt>
                <c:pt idx="162">
                  <c:v>352205.13799999998</c:v>
                </c:pt>
                <c:pt idx="163">
                  <c:v>355419.89799999999</c:v>
                </c:pt>
                <c:pt idx="164">
                  <c:v>355943.44200000004</c:v>
                </c:pt>
                <c:pt idx="165">
                  <c:v>357172.13799999998</c:v>
                </c:pt>
                <c:pt idx="166">
                  <c:v>358986.98300000001</c:v>
                </c:pt>
                <c:pt idx="167">
                  <c:v>364201.97499999998</c:v>
                </c:pt>
                <c:pt idx="168">
                  <c:v>365180.54400000005</c:v>
                </c:pt>
                <c:pt idx="169">
                  <c:v>368061.12200000003</c:v>
                </c:pt>
                <c:pt idx="170">
                  <c:v>368194.85700000002</c:v>
                </c:pt>
                <c:pt idx="171">
                  <c:v>369023.799</c:v>
                </c:pt>
                <c:pt idx="172">
                  <c:v>376977.897</c:v>
                </c:pt>
                <c:pt idx="173">
                  <c:v>378589.554</c:v>
                </c:pt>
                <c:pt idx="174">
                  <c:v>380861.74400000001</c:v>
                </c:pt>
                <c:pt idx="175">
                  <c:v>384869.66600000008</c:v>
                </c:pt>
                <c:pt idx="176">
                  <c:v>385218.79200000002</c:v>
                </c:pt>
                <c:pt idx="177">
                  <c:v>387205.27600000001</c:v>
                </c:pt>
                <c:pt idx="178">
                  <c:v>393739</c:v>
                </c:pt>
                <c:pt idx="179">
                  <c:v>396603.85199999996</c:v>
                </c:pt>
                <c:pt idx="180">
                  <c:v>399231.50799999991</c:v>
                </c:pt>
                <c:pt idx="181">
                  <c:v>400000.44199999998</c:v>
                </c:pt>
                <c:pt idx="182">
                  <c:v>400292.60700000002</c:v>
                </c:pt>
                <c:pt idx="183">
                  <c:v>401912.0639999999</c:v>
                </c:pt>
                <c:pt idx="184">
                  <c:v>402670.83</c:v>
                </c:pt>
                <c:pt idx="185">
                  <c:v>403278.37800000003</c:v>
                </c:pt>
                <c:pt idx="186">
                  <c:v>405408.07999999996</c:v>
                </c:pt>
                <c:pt idx="187">
                  <c:v>407062</c:v>
                </c:pt>
                <c:pt idx="188">
                  <c:v>412990</c:v>
                </c:pt>
                <c:pt idx="189">
                  <c:v>414375.35100000008</c:v>
                </c:pt>
                <c:pt idx="190">
                  <c:v>416589.34300000005</c:v>
                </c:pt>
                <c:pt idx="191">
                  <c:v>417420.43500000006</c:v>
                </c:pt>
                <c:pt idx="192">
                  <c:v>424006.62299999991</c:v>
                </c:pt>
                <c:pt idx="193">
                  <c:v>426239.08000000007</c:v>
                </c:pt>
                <c:pt idx="194">
                  <c:v>431457.27399999998</c:v>
                </c:pt>
                <c:pt idx="195">
                  <c:v>435418.72400000005</c:v>
                </c:pt>
                <c:pt idx="196">
                  <c:v>438910.20600000001</c:v>
                </c:pt>
                <c:pt idx="197">
                  <c:v>438946</c:v>
                </c:pt>
                <c:pt idx="198">
                  <c:v>466927.03799999994</c:v>
                </c:pt>
                <c:pt idx="199">
                  <c:v>476175.16600000003</c:v>
                </c:pt>
                <c:pt idx="200">
                  <c:v>477591.51600000006</c:v>
                </c:pt>
                <c:pt idx="201">
                  <c:v>479441.92400000006</c:v>
                </c:pt>
                <c:pt idx="202">
                  <c:v>488309.08600000001</c:v>
                </c:pt>
                <c:pt idx="203">
                  <c:v>491649.24900000001</c:v>
                </c:pt>
                <c:pt idx="204">
                  <c:v>495346.16200000001</c:v>
                </c:pt>
                <c:pt idx="205">
                  <c:v>496615.05099999998</c:v>
                </c:pt>
                <c:pt idx="206">
                  <c:v>497478.12199999997</c:v>
                </c:pt>
                <c:pt idx="207">
                  <c:v>499633.78200000001</c:v>
                </c:pt>
                <c:pt idx="208">
                  <c:v>501376.08300000004</c:v>
                </c:pt>
                <c:pt idx="209">
                  <c:v>501812.96100000001</c:v>
                </c:pt>
                <c:pt idx="210">
                  <c:v>505093.72</c:v>
                </c:pt>
                <c:pt idx="211">
                  <c:v>507224.36000000004</c:v>
                </c:pt>
                <c:pt idx="212">
                  <c:v>509508.34799999988</c:v>
                </c:pt>
                <c:pt idx="213">
                  <c:v>509614.00200000015</c:v>
                </c:pt>
                <c:pt idx="214">
                  <c:v>509652.783</c:v>
                </c:pt>
                <c:pt idx="215">
                  <c:v>510276.24400000001</c:v>
                </c:pt>
                <c:pt idx="216">
                  <c:v>515369.13699999999</c:v>
                </c:pt>
                <c:pt idx="217">
                  <c:v>515566</c:v>
                </c:pt>
                <c:pt idx="218">
                  <c:v>517165.10100000008</c:v>
                </c:pt>
                <c:pt idx="219">
                  <c:v>517350.12300000008</c:v>
                </c:pt>
                <c:pt idx="220">
                  <c:v>518454.85800000007</c:v>
                </c:pt>
                <c:pt idx="221">
                  <c:v>519807.239</c:v>
                </c:pt>
                <c:pt idx="222">
                  <c:v>521068.37500000006</c:v>
                </c:pt>
                <c:pt idx="223">
                  <c:v>524273.91599999997</c:v>
                </c:pt>
                <c:pt idx="224">
                  <c:v>528954.08400000003</c:v>
                </c:pt>
                <c:pt idx="225">
                  <c:v>530042.08699999994</c:v>
                </c:pt>
                <c:pt idx="226">
                  <c:v>530731.076</c:v>
                </c:pt>
                <c:pt idx="227">
                  <c:v>531465.28399999999</c:v>
                </c:pt>
                <c:pt idx="228">
                  <c:v>532788.59600000002</c:v>
                </c:pt>
                <c:pt idx="229">
                  <c:v>534792.00600000005</c:v>
                </c:pt>
                <c:pt idx="230">
                  <c:v>535176.98699999996</c:v>
                </c:pt>
                <c:pt idx="231">
                  <c:v>538868.74899999995</c:v>
                </c:pt>
                <c:pt idx="232">
                  <c:v>540326.72000000009</c:v>
                </c:pt>
                <c:pt idx="233">
                  <c:v>541225.6930000002</c:v>
                </c:pt>
                <c:pt idx="234">
                  <c:v>542415.62</c:v>
                </c:pt>
                <c:pt idx="235">
                  <c:v>544964.19100000011</c:v>
                </c:pt>
                <c:pt idx="236">
                  <c:v>546632.58599999989</c:v>
                </c:pt>
                <c:pt idx="237">
                  <c:v>546937.87700000009</c:v>
                </c:pt>
                <c:pt idx="238">
                  <c:v>547080.58799999999</c:v>
                </c:pt>
                <c:pt idx="239">
                  <c:v>553638.56299999997</c:v>
                </c:pt>
                <c:pt idx="240">
                  <c:v>556875.46600000001</c:v>
                </c:pt>
                <c:pt idx="241">
                  <c:v>559609.09299999988</c:v>
                </c:pt>
                <c:pt idx="242">
                  <c:v>561445.85</c:v>
                </c:pt>
                <c:pt idx="243">
                  <c:v>561653.06999999995</c:v>
                </c:pt>
                <c:pt idx="244">
                  <c:v>571821.23199999996</c:v>
                </c:pt>
                <c:pt idx="245">
                  <c:v>575757</c:v>
                </c:pt>
                <c:pt idx="246">
                  <c:v>575792.90800000017</c:v>
                </c:pt>
                <c:pt idx="247">
                  <c:v>576951.60800000001</c:v>
                </c:pt>
                <c:pt idx="248">
                  <c:v>580674.83199999982</c:v>
                </c:pt>
                <c:pt idx="249">
                  <c:v>580780</c:v>
                </c:pt>
                <c:pt idx="250">
                  <c:v>583976.42999999993</c:v>
                </c:pt>
                <c:pt idx="251">
                  <c:v>585165.03799999994</c:v>
                </c:pt>
                <c:pt idx="252">
                  <c:v>587774.95699999994</c:v>
                </c:pt>
                <c:pt idx="253">
                  <c:v>589340</c:v>
                </c:pt>
                <c:pt idx="254">
                  <c:v>591037.31799999997</c:v>
                </c:pt>
                <c:pt idx="255">
                  <c:v>596258.80399999989</c:v>
                </c:pt>
                <c:pt idx="256">
                  <c:v>602014.45499999996</c:v>
                </c:pt>
                <c:pt idx="257">
                  <c:v>602907</c:v>
                </c:pt>
                <c:pt idx="258">
                  <c:v>624871.98100000003</c:v>
                </c:pt>
                <c:pt idx="259">
                  <c:v>625832.43499999994</c:v>
                </c:pt>
                <c:pt idx="260">
                  <c:v>626542.17600000009</c:v>
                </c:pt>
                <c:pt idx="261">
                  <c:v>629019.29100000008</c:v>
                </c:pt>
                <c:pt idx="262">
                  <c:v>630248</c:v>
                </c:pt>
                <c:pt idx="263">
                  <c:v>633021.27599999995</c:v>
                </c:pt>
                <c:pt idx="264">
                  <c:v>633101.50099999993</c:v>
                </c:pt>
                <c:pt idx="265">
                  <c:v>633154.89500000002</c:v>
                </c:pt>
                <c:pt idx="266">
                  <c:v>639914.57999999996</c:v>
                </c:pt>
                <c:pt idx="267">
                  <c:v>643878.32299999986</c:v>
                </c:pt>
                <c:pt idx="268">
                  <c:v>644082.43099999998</c:v>
                </c:pt>
                <c:pt idx="269">
                  <c:v>646890.2350000001</c:v>
                </c:pt>
                <c:pt idx="270">
                  <c:v>647325.08700000006</c:v>
                </c:pt>
                <c:pt idx="271">
                  <c:v>652120.7350000001</c:v>
                </c:pt>
                <c:pt idx="272">
                  <c:v>653204.97400000005</c:v>
                </c:pt>
                <c:pt idx="273">
                  <c:v>657373.85000000009</c:v>
                </c:pt>
                <c:pt idx="274">
                  <c:v>658126.88799999992</c:v>
                </c:pt>
                <c:pt idx="275">
                  <c:v>658993.38099999994</c:v>
                </c:pt>
                <c:pt idx="276">
                  <c:v>663114.52300000004</c:v>
                </c:pt>
                <c:pt idx="277">
                  <c:v>676447.65800000005</c:v>
                </c:pt>
                <c:pt idx="278">
                  <c:v>681593.68200000003</c:v>
                </c:pt>
                <c:pt idx="279">
                  <c:v>686069.95200000005</c:v>
                </c:pt>
                <c:pt idx="280">
                  <c:v>691297.94300000009</c:v>
                </c:pt>
                <c:pt idx="281">
                  <c:v>691979.24199999997</c:v>
                </c:pt>
                <c:pt idx="282">
                  <c:v>694031.32400000002</c:v>
                </c:pt>
                <c:pt idx="283">
                  <c:v>702765</c:v>
                </c:pt>
                <c:pt idx="284">
                  <c:v>704357.04099999985</c:v>
                </c:pt>
                <c:pt idx="285">
                  <c:v>708245</c:v>
                </c:pt>
                <c:pt idx="286">
                  <c:v>716292.64900000009</c:v>
                </c:pt>
                <c:pt idx="287">
                  <c:v>719062</c:v>
                </c:pt>
                <c:pt idx="288">
                  <c:v>724180.80300000007</c:v>
                </c:pt>
                <c:pt idx="289">
                  <c:v>729900.58599999989</c:v>
                </c:pt>
                <c:pt idx="290">
                  <c:v>733677.36399999983</c:v>
                </c:pt>
                <c:pt idx="291">
                  <c:v>734077.25000000012</c:v>
                </c:pt>
                <c:pt idx="292">
                  <c:v>735473.98900000006</c:v>
                </c:pt>
                <c:pt idx="293">
                  <c:v>739565.81500000018</c:v>
                </c:pt>
                <c:pt idx="294">
                  <c:v>754085.36499999987</c:v>
                </c:pt>
                <c:pt idx="295">
                  <c:v>758541.45</c:v>
                </c:pt>
                <c:pt idx="296">
                  <c:v>759062.84799999977</c:v>
                </c:pt>
                <c:pt idx="297">
                  <c:v>760853.71500000008</c:v>
                </c:pt>
                <c:pt idx="298">
                  <c:v>763840.40599999984</c:v>
                </c:pt>
                <c:pt idx="299">
                  <c:v>766805</c:v>
                </c:pt>
                <c:pt idx="300">
                  <c:v>775931.8679999999</c:v>
                </c:pt>
                <c:pt idx="301">
                  <c:v>777185.89799999993</c:v>
                </c:pt>
                <c:pt idx="302">
                  <c:v>782863.51899999985</c:v>
                </c:pt>
                <c:pt idx="303">
                  <c:v>783191.95</c:v>
                </c:pt>
                <c:pt idx="304">
                  <c:v>783543.45</c:v>
                </c:pt>
                <c:pt idx="305">
                  <c:v>786230.71899999992</c:v>
                </c:pt>
                <c:pt idx="306">
                  <c:v>786456.69399999978</c:v>
                </c:pt>
                <c:pt idx="307">
                  <c:v>786591.89400000009</c:v>
                </c:pt>
                <c:pt idx="308">
                  <c:v>787256.8600000001</c:v>
                </c:pt>
                <c:pt idx="309">
                  <c:v>788828.48300000001</c:v>
                </c:pt>
                <c:pt idx="310">
                  <c:v>798519.55800000019</c:v>
                </c:pt>
                <c:pt idx="311">
                  <c:v>800235.03599999996</c:v>
                </c:pt>
                <c:pt idx="312">
                  <c:v>804822.50200000009</c:v>
                </c:pt>
                <c:pt idx="313">
                  <c:v>804861.67200000002</c:v>
                </c:pt>
                <c:pt idx="314">
                  <c:v>804906.40200000023</c:v>
                </c:pt>
                <c:pt idx="315">
                  <c:v>805470.17800000007</c:v>
                </c:pt>
                <c:pt idx="316">
                  <c:v>806244.01600000006</c:v>
                </c:pt>
                <c:pt idx="317">
                  <c:v>814059.98300000001</c:v>
                </c:pt>
                <c:pt idx="318">
                  <c:v>816965.27399999986</c:v>
                </c:pt>
                <c:pt idx="319">
                  <c:v>817059.43</c:v>
                </c:pt>
                <c:pt idx="320">
                  <c:v>822982.28199999989</c:v>
                </c:pt>
                <c:pt idx="321">
                  <c:v>826324.92799999996</c:v>
                </c:pt>
                <c:pt idx="322">
                  <c:v>828946.93300000008</c:v>
                </c:pt>
                <c:pt idx="323">
                  <c:v>831393.0199999999</c:v>
                </c:pt>
                <c:pt idx="324">
                  <c:v>831703.03299999994</c:v>
                </c:pt>
                <c:pt idx="325">
                  <c:v>831783.47500000009</c:v>
                </c:pt>
                <c:pt idx="326">
                  <c:v>833101</c:v>
                </c:pt>
                <c:pt idx="327">
                  <c:v>834075.39499999979</c:v>
                </c:pt>
                <c:pt idx="328">
                  <c:v>834746.84699999995</c:v>
                </c:pt>
                <c:pt idx="329">
                  <c:v>836474</c:v>
                </c:pt>
                <c:pt idx="330">
                  <c:v>844157.80000000016</c:v>
                </c:pt>
                <c:pt idx="331">
                  <c:v>852456.78099999996</c:v>
                </c:pt>
                <c:pt idx="332">
                  <c:v>852935</c:v>
                </c:pt>
                <c:pt idx="333">
                  <c:v>861565.52899999998</c:v>
                </c:pt>
                <c:pt idx="334">
                  <c:v>868998.38300000003</c:v>
                </c:pt>
                <c:pt idx="335">
                  <c:v>874616.72600000002</c:v>
                </c:pt>
                <c:pt idx="336">
                  <c:v>877110.41500000004</c:v>
                </c:pt>
                <c:pt idx="337">
                  <c:v>879672.44299999997</c:v>
                </c:pt>
                <c:pt idx="338">
                  <c:v>883020.91400000011</c:v>
                </c:pt>
                <c:pt idx="339">
                  <c:v>884234.87100000016</c:v>
                </c:pt>
                <c:pt idx="340">
                  <c:v>891925.98000000021</c:v>
                </c:pt>
                <c:pt idx="341">
                  <c:v>893450.61700000009</c:v>
                </c:pt>
                <c:pt idx="342">
                  <c:v>894689.74699999997</c:v>
                </c:pt>
                <c:pt idx="343">
                  <c:v>898493.43</c:v>
                </c:pt>
                <c:pt idx="344">
                  <c:v>899007.12300000002</c:v>
                </c:pt>
                <c:pt idx="345">
                  <c:v>904310.52200000011</c:v>
                </c:pt>
                <c:pt idx="346">
                  <c:v>907637.69799999997</c:v>
                </c:pt>
                <c:pt idx="347">
                  <c:v>909459.38199999998</c:v>
                </c:pt>
                <c:pt idx="348">
                  <c:v>912856.674</c:v>
                </c:pt>
                <c:pt idx="349">
                  <c:v>925551.01699999999</c:v>
                </c:pt>
                <c:pt idx="350">
                  <c:v>925808.35800000001</c:v>
                </c:pt>
                <c:pt idx="351">
                  <c:v>935524.70600000001</c:v>
                </c:pt>
                <c:pt idx="352">
                  <c:v>940248</c:v>
                </c:pt>
                <c:pt idx="353">
                  <c:v>944145</c:v>
                </c:pt>
                <c:pt idx="354">
                  <c:v>946398.88800000027</c:v>
                </c:pt>
                <c:pt idx="355">
                  <c:v>951827.74099999992</c:v>
                </c:pt>
                <c:pt idx="356">
                  <c:v>959792.52099999995</c:v>
                </c:pt>
                <c:pt idx="357">
                  <c:v>960533.90700000001</c:v>
                </c:pt>
                <c:pt idx="358">
                  <c:v>962370.51300000004</c:v>
                </c:pt>
                <c:pt idx="359">
                  <c:v>966163.201</c:v>
                </c:pt>
                <c:pt idx="360">
                  <c:v>967608.60899999994</c:v>
                </c:pt>
                <c:pt idx="361">
                  <c:v>980267.26599999995</c:v>
                </c:pt>
                <c:pt idx="362">
                  <c:v>986010.09999999986</c:v>
                </c:pt>
                <c:pt idx="363">
                  <c:v>994961</c:v>
                </c:pt>
                <c:pt idx="364">
                  <c:v>1006219.0380000001</c:v>
                </c:pt>
                <c:pt idx="365">
                  <c:v>1008057.1840000004</c:v>
                </c:pt>
                <c:pt idx="366">
                  <c:v>1009586.7609999999</c:v>
                </c:pt>
                <c:pt idx="367">
                  <c:v>1016590.853</c:v>
                </c:pt>
                <c:pt idx="368">
                  <c:v>1026237.861</c:v>
                </c:pt>
                <c:pt idx="369">
                  <c:v>1046092</c:v>
                </c:pt>
                <c:pt idx="370">
                  <c:v>1047533.69</c:v>
                </c:pt>
                <c:pt idx="371">
                  <c:v>1063965.2519999999</c:v>
                </c:pt>
                <c:pt idx="372">
                  <c:v>1066700.2509999999</c:v>
                </c:pt>
                <c:pt idx="373">
                  <c:v>1092768</c:v>
                </c:pt>
                <c:pt idx="374">
                  <c:v>1103852</c:v>
                </c:pt>
                <c:pt idx="375">
                  <c:v>1111230.145</c:v>
                </c:pt>
                <c:pt idx="376">
                  <c:v>1131307.0189999999</c:v>
                </c:pt>
                <c:pt idx="377">
                  <c:v>1141421.0089999998</c:v>
                </c:pt>
                <c:pt idx="378">
                  <c:v>1155586.2860000001</c:v>
                </c:pt>
                <c:pt idx="379">
                  <c:v>1158465.159</c:v>
                </c:pt>
                <c:pt idx="380">
                  <c:v>1160752.6300000001</c:v>
                </c:pt>
                <c:pt idx="381">
                  <c:v>1173040.6780000001</c:v>
                </c:pt>
                <c:pt idx="382">
                  <c:v>1176965.2209999999</c:v>
                </c:pt>
                <c:pt idx="383">
                  <c:v>1198409.213</c:v>
                </c:pt>
                <c:pt idx="384">
                  <c:v>1205631</c:v>
                </c:pt>
                <c:pt idx="385">
                  <c:v>1205772.5229999998</c:v>
                </c:pt>
                <c:pt idx="386">
                  <c:v>1221817.905</c:v>
                </c:pt>
                <c:pt idx="387">
                  <c:v>1247956.8370000003</c:v>
                </c:pt>
                <c:pt idx="388">
                  <c:v>1256150.5820000002</c:v>
                </c:pt>
                <c:pt idx="389">
                  <c:v>1264593.79</c:v>
                </c:pt>
                <c:pt idx="390">
                  <c:v>1279769.193</c:v>
                </c:pt>
                <c:pt idx="391">
                  <c:v>1283330.4540000001</c:v>
                </c:pt>
                <c:pt idx="392">
                  <c:v>1301696.476</c:v>
                </c:pt>
                <c:pt idx="393">
                  <c:v>1313897.5009999997</c:v>
                </c:pt>
                <c:pt idx="394">
                  <c:v>1323965.7349999999</c:v>
                </c:pt>
                <c:pt idx="395">
                  <c:v>1327198.3290000001</c:v>
                </c:pt>
                <c:pt idx="396">
                  <c:v>1345528.3689999997</c:v>
                </c:pt>
                <c:pt idx="397">
                  <c:v>1348383.52</c:v>
                </c:pt>
                <c:pt idx="398">
                  <c:v>1353999</c:v>
                </c:pt>
                <c:pt idx="399">
                  <c:v>1362462.2759999996</c:v>
                </c:pt>
                <c:pt idx="400">
                  <c:v>1411023.4650000001</c:v>
                </c:pt>
                <c:pt idx="401">
                  <c:v>1424742.8689999999</c:v>
                </c:pt>
                <c:pt idx="402">
                  <c:v>1455310.746</c:v>
                </c:pt>
                <c:pt idx="403">
                  <c:v>1465613</c:v>
                </c:pt>
                <c:pt idx="404">
                  <c:v>1498088</c:v>
                </c:pt>
                <c:pt idx="405">
                  <c:v>1551158.4959999998</c:v>
                </c:pt>
                <c:pt idx="406">
                  <c:v>1556220.4290000005</c:v>
                </c:pt>
                <c:pt idx="407">
                  <c:v>1557289.4500000002</c:v>
                </c:pt>
                <c:pt idx="408">
                  <c:v>1559619.9859999996</c:v>
                </c:pt>
                <c:pt idx="409">
                  <c:v>1573845.7209999997</c:v>
                </c:pt>
                <c:pt idx="410">
                  <c:v>1588728.8089999997</c:v>
                </c:pt>
                <c:pt idx="411">
                  <c:v>1601625.2590000001</c:v>
                </c:pt>
                <c:pt idx="412">
                  <c:v>1604505.2920000001</c:v>
                </c:pt>
                <c:pt idx="413">
                  <c:v>1605856.5229999998</c:v>
                </c:pt>
                <c:pt idx="414">
                  <c:v>1617638.649</c:v>
                </c:pt>
                <c:pt idx="415">
                  <c:v>1630702.03</c:v>
                </c:pt>
                <c:pt idx="416">
                  <c:v>1651537.3539999996</c:v>
                </c:pt>
                <c:pt idx="417">
                  <c:v>1667285.6799999997</c:v>
                </c:pt>
                <c:pt idx="418">
                  <c:v>1676773.115</c:v>
                </c:pt>
                <c:pt idx="419">
                  <c:v>1729472.8599999999</c:v>
                </c:pt>
                <c:pt idx="420">
                  <c:v>1741843.0749999997</c:v>
                </c:pt>
                <c:pt idx="421">
                  <c:v>1768644</c:v>
                </c:pt>
                <c:pt idx="422">
                  <c:v>1773763</c:v>
                </c:pt>
                <c:pt idx="423">
                  <c:v>1915620.656</c:v>
                </c:pt>
                <c:pt idx="424">
                  <c:v>1916881.5499999996</c:v>
                </c:pt>
                <c:pt idx="425">
                  <c:v>1919785.4130000002</c:v>
                </c:pt>
                <c:pt idx="426">
                  <c:v>1959631.0050000004</c:v>
                </c:pt>
                <c:pt idx="427">
                  <c:v>1975531.5000000002</c:v>
                </c:pt>
                <c:pt idx="428">
                  <c:v>2002341.2349999999</c:v>
                </c:pt>
                <c:pt idx="429">
                  <c:v>2008134.3689999999</c:v>
                </c:pt>
                <c:pt idx="430">
                  <c:v>2113827.5100000002</c:v>
                </c:pt>
                <c:pt idx="431">
                  <c:v>2171552</c:v>
                </c:pt>
                <c:pt idx="432">
                  <c:v>2387470.1730000004</c:v>
                </c:pt>
                <c:pt idx="433">
                  <c:v>2426770.3089999999</c:v>
                </c:pt>
                <c:pt idx="434">
                  <c:v>2513608.3730000006</c:v>
                </c:pt>
                <c:pt idx="435">
                  <c:v>2556539.7110000001</c:v>
                </c:pt>
                <c:pt idx="436">
                  <c:v>2562311.1</c:v>
                </c:pt>
                <c:pt idx="437">
                  <c:v>2572464.1919999998</c:v>
                </c:pt>
                <c:pt idx="438">
                  <c:v>2580093.8390000002</c:v>
                </c:pt>
                <c:pt idx="439">
                  <c:v>2598739.3800000008</c:v>
                </c:pt>
                <c:pt idx="440">
                  <c:v>2669332.5370000009</c:v>
                </c:pt>
                <c:pt idx="441">
                  <c:v>2688178.497</c:v>
                </c:pt>
                <c:pt idx="442">
                  <c:v>2738027.1939999997</c:v>
                </c:pt>
                <c:pt idx="443">
                  <c:v>2772676.7159999991</c:v>
                </c:pt>
                <c:pt idx="444">
                  <c:v>2793290.3169999998</c:v>
                </c:pt>
                <c:pt idx="445">
                  <c:v>2800369.0310000009</c:v>
                </c:pt>
                <c:pt idx="446">
                  <c:v>2884666.1940000006</c:v>
                </c:pt>
                <c:pt idx="447">
                  <c:v>2960325.4290000005</c:v>
                </c:pt>
                <c:pt idx="448">
                  <c:v>2977810</c:v>
                </c:pt>
                <c:pt idx="449">
                  <c:v>3071464.932</c:v>
                </c:pt>
                <c:pt idx="450">
                  <c:v>3085403</c:v>
                </c:pt>
                <c:pt idx="451">
                  <c:v>3132222.9640000006</c:v>
                </c:pt>
                <c:pt idx="452">
                  <c:v>3193384.6750000007</c:v>
                </c:pt>
                <c:pt idx="453">
                  <c:v>3259859.5860000001</c:v>
                </c:pt>
                <c:pt idx="454">
                  <c:v>3313645.4390000002</c:v>
                </c:pt>
                <c:pt idx="455">
                  <c:v>3464609.3659999995</c:v>
                </c:pt>
                <c:pt idx="456">
                  <c:v>3597552.9380000001</c:v>
                </c:pt>
                <c:pt idx="457">
                  <c:v>3784942.3090000004</c:v>
                </c:pt>
                <c:pt idx="458">
                  <c:v>3909738</c:v>
                </c:pt>
                <c:pt idx="459">
                  <c:v>3972054.6099999994</c:v>
                </c:pt>
                <c:pt idx="460">
                  <c:v>4020743.9559999993</c:v>
                </c:pt>
                <c:pt idx="461">
                  <c:v>4182654.7629999998</c:v>
                </c:pt>
                <c:pt idx="462">
                  <c:v>4305619.5500000007</c:v>
                </c:pt>
                <c:pt idx="463">
                  <c:v>4436118.4850000003</c:v>
                </c:pt>
                <c:pt idx="464">
                  <c:v>4609077.2750000004</c:v>
                </c:pt>
                <c:pt idx="465">
                  <c:v>4782780.3570000008</c:v>
                </c:pt>
                <c:pt idx="466">
                  <c:v>4959017.1349999998</c:v>
                </c:pt>
                <c:pt idx="467">
                  <c:v>5078704</c:v>
                </c:pt>
              </c:numCache>
            </c:numRef>
          </c:cat>
          <c:val>
            <c:numRef>
              <c:f>Chart!$E$2:$E$469</c:f>
              <c:numCache>
                <c:formatCode>General</c:formatCode>
                <c:ptCount val="46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numCache>
            </c:numRef>
          </c:val>
          <c:smooth val="0"/>
          <c:extLst>
            <c:ext xmlns:c16="http://schemas.microsoft.com/office/drawing/2014/chart" uri="{C3380CC4-5D6E-409C-BE32-E72D297353CC}">
              <c16:uniqueId val="{00000000-B54F-6A49-BB93-05F2A327115A}"/>
            </c:ext>
          </c:extLst>
        </c:ser>
        <c:dLbls>
          <c:showLegendKey val="0"/>
          <c:showVal val="0"/>
          <c:showCatName val="0"/>
          <c:showSerName val="0"/>
          <c:showPercent val="0"/>
          <c:showBubbleSize val="0"/>
        </c:dLbls>
        <c:smooth val="0"/>
        <c:axId val="1111580560"/>
        <c:axId val="1111778736"/>
      </c:lineChart>
      <c:catAx>
        <c:axId val="111158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778736"/>
        <c:crosses val="autoZero"/>
        <c:auto val="1"/>
        <c:lblAlgn val="ctr"/>
        <c:lblOffset val="100"/>
        <c:noMultiLvlLbl val="0"/>
      </c:catAx>
      <c:valAx>
        <c:axId val="111177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58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285750</xdr:colOff>
      <xdr:row>0</xdr:row>
      <xdr:rowOff>184150</xdr:rowOff>
    </xdr:from>
    <xdr:to>
      <xdr:col>15</xdr:col>
      <xdr:colOff>609600</xdr:colOff>
      <xdr:row>25</xdr:row>
      <xdr:rowOff>76200</xdr:rowOff>
    </xdr:to>
    <xdr:graphicFrame macro="">
      <xdr:nvGraphicFramePr>
        <xdr:cNvPr id="3" name="Chart 2">
          <a:extLst>
            <a:ext uri="{FF2B5EF4-FFF2-40B4-BE49-F238E27FC236}">
              <a16:creationId xmlns:a16="http://schemas.microsoft.com/office/drawing/2014/main" id="{B6BCE522-2929-4E47-9C26-F2128019C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njun Chen" refreshedDate="44602.619131481479" createdVersion="7" refreshedVersion="7" minRefreshableVersion="3" recordCount="469" xr:uid="{7E9232DE-C700-4549-AB9B-5A158497DCAE}">
  <cacheSource type="worksheet">
    <worksheetSource ref="A1:C1048576" sheet="Calculation"/>
  </cacheSource>
  <cacheFields count="3">
    <cacheField name="Year_State" numFmtId="0">
      <sharedItems containsBlank="1"/>
    </cacheField>
    <cacheField name="65+ years_deaths" numFmtId="0">
      <sharedItems containsString="0" containsBlank="1" containsNumber="1" containsInteger="1" minValue="0" maxValue="5694" count="360">
        <n v="0"/>
        <n v="700"/>
        <n v="498"/>
        <n v="779"/>
        <n v="5197"/>
        <n v="411"/>
        <n v="546"/>
        <n v="1861"/>
        <n v="1161"/>
        <n v="105"/>
        <n v="506"/>
        <n v="10"/>
        <n v="2006"/>
        <n v="931"/>
        <n v="449"/>
        <n v="794"/>
        <n v="661"/>
        <n v="1160"/>
        <n v="692"/>
        <n v="81"/>
        <n v="1293"/>
        <n v="439"/>
        <n v="1108"/>
        <n v="404"/>
        <n v="27"/>
        <n v="1432"/>
        <n v="21"/>
        <n v="130"/>
        <n v="49"/>
        <n v="1074"/>
        <n v="112"/>
        <n v="271"/>
        <n v="3878"/>
        <n v="1640"/>
        <n v="633"/>
        <n v="304"/>
        <n v="2188"/>
        <n v="70"/>
        <n v="540"/>
        <n v="30"/>
        <n v="1087"/>
        <n v="2512"/>
        <n v="120"/>
        <n v="1011"/>
        <n v="490"/>
        <n v="773"/>
        <n v="278"/>
        <n v="754"/>
        <n v="462"/>
        <n v="560"/>
        <n v="5229"/>
        <n v="385"/>
        <n v="459"/>
        <n v="1904"/>
        <n v="1172"/>
        <n v="141"/>
        <n v="434"/>
        <n v="78"/>
        <n v="1912"/>
        <n v="951"/>
        <n v="402"/>
        <n v="734"/>
        <n v="707"/>
        <n v="1121"/>
        <n v="726"/>
        <n v="100"/>
        <n v="1269"/>
        <n v="986"/>
        <n v="371"/>
        <n v="53"/>
        <n v="1436"/>
        <n v="139"/>
        <n v="63"/>
        <n v="924"/>
        <n v="132"/>
        <n v="233"/>
        <n v="4065"/>
        <n v="1669"/>
        <n v="579"/>
        <n v="261"/>
        <n v="2047"/>
        <n v="95"/>
        <n v="567"/>
        <n v="47"/>
        <n v="1117"/>
        <n v="2435"/>
        <n v="173"/>
        <n v="1023"/>
        <n v="400"/>
        <n v="294"/>
        <n v="756"/>
        <n v="563"/>
        <n v="522"/>
        <n v="5338"/>
        <n v="408"/>
        <n v="534"/>
        <n v="2034"/>
        <n v="1173"/>
        <n v="193"/>
        <n v="497"/>
        <n v="61"/>
        <n v="2049"/>
        <n v="785"/>
        <n v="481"/>
        <n v="743"/>
        <n v="618"/>
        <n v="1244"/>
        <n v="847"/>
        <n v="148"/>
        <n v="1460"/>
        <n v="501"/>
        <n v="1001"/>
        <n v="1344"/>
        <n v="189"/>
        <n v="113"/>
        <n v="989"/>
        <n v="162"/>
        <n v="240"/>
        <n v="4296"/>
        <n v="1892"/>
        <n v="660"/>
        <n v="237"/>
        <n v="2426"/>
        <n v="101"/>
        <n v="591"/>
        <n v="40"/>
        <n v="1192"/>
        <n v="2473"/>
        <n v="176"/>
        <n v="1204"/>
        <n v="569"/>
        <n v="806"/>
        <n v="248"/>
        <n v="22"/>
        <n v="736"/>
        <n v="536"/>
        <n v="507"/>
        <n v="5119"/>
        <n v="375"/>
        <n v="430"/>
        <n v="1985"/>
        <n v="270"/>
        <n v="513"/>
        <n v="46"/>
        <n v="1983"/>
        <n v="751"/>
        <n v="492"/>
        <n v="691"/>
        <n v="600"/>
        <n v="1197"/>
        <n v="752"/>
        <n v="51"/>
        <n v="1330"/>
        <n v="517"/>
        <n v="1019"/>
        <n v="39"/>
        <n v="1597"/>
        <n v="168"/>
        <n v="98"/>
        <n v="952"/>
        <n v="103"/>
        <n v="314"/>
        <n v="3869"/>
        <n v="1881"/>
        <n v="374"/>
        <n v="220"/>
        <n v="2112"/>
        <n v="31"/>
        <n v="533"/>
        <n v="1196"/>
        <n v="157"/>
        <n v="1096"/>
        <n v="521"/>
        <n v="840"/>
        <n v="268"/>
        <n v="767"/>
        <n v="619"/>
        <n v="583"/>
        <n v="5694"/>
        <n v="467"/>
        <n v="2136"/>
        <n v="1151"/>
        <n v="319"/>
        <n v="621"/>
        <n v="106"/>
        <n v="2122"/>
        <n v="892"/>
        <n v="537"/>
        <n v="636"/>
        <n v="1383"/>
        <n v="900"/>
        <n v="1586"/>
        <n v="1130"/>
        <n v="71"/>
        <n v="25"/>
        <n v="208"/>
        <n v="80"/>
        <n v="1146"/>
        <n v="166"/>
        <n v="253"/>
        <n v="4282"/>
        <n v="2005"/>
        <n v="293"/>
        <n v="2536"/>
        <n v="542"/>
        <n v="67"/>
        <n v="1255"/>
        <n v="2608"/>
        <n v="230"/>
        <n v="1226"/>
        <n v="596"/>
        <n v="940"/>
        <n v="324"/>
        <n v="12"/>
        <n v="485"/>
        <n v="553"/>
        <n v="4888"/>
        <n v="427"/>
        <n v="2143"/>
        <n v="1133"/>
        <n v="286"/>
        <n v="420"/>
        <n v="56"/>
        <n v="2125"/>
        <n v="805"/>
        <n v="453"/>
        <n v="568"/>
        <n v="1178"/>
        <n v="797"/>
        <n v="1553"/>
        <n v="425"/>
        <n v="1090"/>
        <n v="525"/>
        <n v="1528"/>
        <n v="64"/>
        <n v="187"/>
        <n v="59"/>
        <n v="1026"/>
        <n v="129"/>
        <n v="488"/>
        <n v="4030"/>
        <n v="2025"/>
        <n v="483"/>
        <n v="2163"/>
        <n v="504"/>
        <n v="69"/>
        <n v="1248"/>
        <n v="2552"/>
        <n v="186"/>
        <n v="1229"/>
        <n v="509"/>
        <n v="263"/>
        <n v="875"/>
        <n v="5423"/>
        <n v="440"/>
        <n v="548"/>
        <n v="52"/>
        <n v="2271"/>
        <n v="1159"/>
        <n v="405"/>
        <n v="451"/>
        <n v="82"/>
        <n v="1997"/>
        <n v="850"/>
        <n v="543"/>
        <n v="1366"/>
        <n v="993"/>
        <n v="170"/>
        <n v="1607"/>
        <n v="562"/>
        <n v="1149"/>
        <n v="628"/>
        <n v="58"/>
        <n v="1778"/>
        <n v="38"/>
        <n v="140"/>
        <n v="1225"/>
        <n v="115"/>
        <n v="422"/>
        <n v="4298"/>
        <n v="2093"/>
        <n v="2560"/>
        <n v="135"/>
        <n v="674"/>
        <n v="1438"/>
        <n v="2575"/>
        <n v="1206"/>
        <n v="20"/>
        <n v="671"/>
        <n v="885"/>
        <n v="345"/>
        <n v="757"/>
        <n v="491"/>
        <n v="649"/>
        <n v="5085"/>
        <n v="399"/>
        <n v="2260"/>
        <n v="1068"/>
        <n v="348"/>
        <n v="362"/>
        <n v="42"/>
        <n v="1799"/>
        <n v="749"/>
        <n v="384"/>
        <n v="833"/>
        <n v="1354"/>
        <n v="344"/>
        <n v="956"/>
        <n v="611"/>
        <n v="11"/>
        <n v="1550"/>
        <n v="45"/>
        <n v="1021"/>
        <n v="119"/>
        <n v="327"/>
        <n v="3903"/>
        <n v="1773"/>
        <n v="335"/>
        <n v="245"/>
        <n v="2171"/>
        <n v="479"/>
        <n v="1212"/>
        <n v="183"/>
        <n v="982"/>
        <n v="604"/>
        <n v="207"/>
        <n v="549"/>
        <n v="666"/>
        <n v="5510"/>
        <n v="334"/>
        <n v="527"/>
        <n v="2554"/>
        <n v="458"/>
        <n v="413"/>
        <n v="2026"/>
        <n v="882"/>
        <n v="724"/>
        <n v="570"/>
        <n v="1297"/>
        <n v="822"/>
        <n v="1495"/>
        <n v="1097"/>
        <n v="54"/>
        <n v="1690"/>
        <n v="243"/>
        <n v="1124"/>
        <n v="3955"/>
        <n v="1888"/>
        <n v="428"/>
        <n v="379"/>
        <n v="2393"/>
        <n v="79"/>
        <n v="539"/>
        <n v="55"/>
        <n v="1321"/>
        <n v="2290"/>
        <n v="109"/>
        <n v="1027"/>
        <n v="837"/>
        <m/>
      </sharedItems>
    </cacheField>
    <cacheField name="65+ years_population" numFmtId="0">
      <sharedItems containsString="0" containsBlank="1" containsNumber="1" minValue="47808.709000000003" maxValue="5078704" count="469">
        <n v="47808.709000000003"/>
        <n v="626542.17600000009"/>
        <n v="399231.50799999991"/>
        <n v="814059.98300000001"/>
        <n v="3972054.6099999994"/>
        <n v="496615.05099999998"/>
        <n v="476175.16600000003"/>
        <n v="70023.527000000002"/>
        <n v="119147.20599999999"/>
        <n v="3071464.932"/>
        <n v="946398.88800000027"/>
        <n v="180646.57"/>
        <n v="431457.27399999998"/>
        <n v="174379.39300000001"/>
        <n v="1551158.4959999998"/>
        <n v="798519.55800000019"/>
        <n v="357172.13799999998"/>
        <n v="546937.87700000009"/>
        <n v="534792.00600000005"/>
        <n v="868998.38300000003"/>
        <n v="663114.52300000004"/>
        <n v="197784.86699999997"/>
        <n v="1283330.4540000001"/>
        <n v="639914.57999999996"/>
        <n v="777185.89799999993"/>
        <n v="365180.54400000005"/>
        <n v="131683.64099999997"/>
        <n v="1111230.145"/>
        <n v="88812.41"/>
        <n v="231425.41899999999"/>
        <n v="169178.11799999999"/>
        <n v="1141421.0089999998"/>
        <n v="248670.01199999996"/>
        <n v="287539.783"/>
        <n v="2562311.1"/>
        <n v="1557289.4500000002"/>
        <n v="477591.51600000006"/>
        <n v="488309.08600000001"/>
        <n v="1915620.656"/>
        <n v="517350.12300000008"/>
        <n v="149383.14499999999"/>
        <n v="575792.90800000017"/>
        <n v="112907.211"/>
        <n v="783543.45"/>
        <n v="2387470.1730000004"/>
        <n v="231879.217"/>
        <n v="898493.43"/>
        <n v="85495.759000000005"/>
        <n v="758541.45"/>
        <n v="739565.81500000018"/>
        <n v="275638.61000000004"/>
        <n v="62485.839999999989"/>
        <n v="48823.28300000001"/>
        <n v="633101.50099999993"/>
        <n v="402670.83"/>
        <n v="831393.0199999999"/>
        <n v="4020743.9559999993"/>
        <n v="509508.34799999988"/>
        <n v="491649.24900000001"/>
        <n v="67206"/>
        <n v="122781.06600000001"/>
        <n v="3132222.9640000006"/>
        <n v="962370.51300000004"/>
        <n v="185908.43599999999"/>
        <n v="426239.08000000007"/>
        <n v="177896.86999999997"/>
        <n v="1556220.4290000005"/>
        <n v="816965.27399999986"/>
        <n v="355943.44200000004"/>
        <n v="524273.91599999997"/>
        <n v="535176.98699999996"/>
        <n v="874616.72600000002"/>
        <n v="676447.65800000005"/>
        <n v="203415.772"/>
        <n v="1313897.5009999997"/>
        <n v="653204.97400000005"/>
        <n v="786591.89400000009"/>
        <n v="350795.66600000003"/>
        <n v="134086.67199999999"/>
        <n v="1160752.6300000001"/>
        <n v="82344.637000000002"/>
        <n v="231307.87799999997"/>
        <n v="170318.71800000002"/>
        <n v="1155586.2860000001"/>
        <n v="252441.02599999995"/>
        <n v="301759.87199999997"/>
        <n v="2556539.7110000001"/>
        <n v="1573845.7209999997"/>
        <n v="479441.92400000006"/>
        <n v="507224.36000000004"/>
        <n v="1919785.4130000002"/>
        <n v="497478.12199999997"/>
        <n v="149863.109"/>
        <n v="585165.03799999994"/>
        <n v="96357.390000000014"/>
        <n v="800235.03599999996"/>
        <n v="2426770.3089999999"/>
        <n v="235119.82700000002"/>
        <n v="879672.44299999997"/>
        <n v="80000.306000000011"/>
        <n v="775931.8679999999"/>
        <n v="735473.98900000006"/>
        <n v="278592.79699999996"/>
        <n v="69161.872000000003"/>
        <n v="50856.977999999996"/>
        <n v="644082.43099999998"/>
        <n v="400000.44199999998"/>
        <n v="852456.78099999996"/>
        <n v="4182654.7629999998"/>
        <n v="530042.08699999994"/>
        <n v="499633.78200000001"/>
        <n v="67116.915000000008"/>
        <n v="126582.414"/>
        <n v="3193384.6750000007"/>
        <n v="986010.09999999986"/>
        <n v="191821.69"/>
        <n v="417420.43500000006"/>
        <n v="186788.20300000001"/>
        <n v="1559619.9859999996"/>
        <n v="782863.51899999985"/>
        <n v="355419.89799999999"/>
        <n v="541225.6930000002"/>
        <n v="546632.58599999989"/>
        <n v="894689.74699999997"/>
        <n v="691979.24199999997"/>
        <n v="205112.72999999998"/>
        <n v="1327198.3290000001"/>
        <n v="629019.29100000008"/>
        <n v="787256.8600000001"/>
        <n v="347002.89099999995"/>
        <n v="135259.59099999999"/>
        <n v="1176965.2209999999"/>
        <n v="94279.787000000011"/>
        <n v="230538.68000000002"/>
        <n v="164747.16700000002"/>
        <n v="1173040.6780000001"/>
        <n v="258420.30999999997"/>
        <n v="314395.99099999998"/>
        <n v="2580093.8390000002"/>
        <n v="1588728.8089999997"/>
        <n v="466927.03799999994"/>
        <n v="509652.783"/>
        <n v="1916881.5499999996"/>
        <n v="518454.85800000007"/>
        <n v="151001.52800000002"/>
        <n v="587774.95699999994"/>
        <n v="106939.12700000001"/>
        <n v="826324.92799999996"/>
        <n v="2513608.3730000006"/>
        <n v="239460.573"/>
        <n v="925808.35800000001"/>
        <n v="88586.030999999988"/>
        <n v="804861.67200000002"/>
        <n v="729900.58599999989"/>
        <n v="275543.96799999999"/>
        <n v="63960.85"/>
        <n v="51376.460999999996"/>
        <n v="658126.88799999992"/>
        <n v="403278.37800000003"/>
        <n v="891925.98000000021"/>
        <n v="4305619.5500000007"/>
        <n v="544964.19100000011"/>
        <n v="510276.24400000001"/>
        <n v="69662.285000000003"/>
        <n v="130733.015"/>
        <n v="3259859.5860000001"/>
        <n v="1008057.1840000004"/>
        <n v="197109.54499999998"/>
        <n v="438910.20600000001"/>
        <n v="191302.495"/>
        <n v="1601625.2590000001"/>
        <n v="806244.01600000006"/>
        <n v="364201.97499999998"/>
        <n v="561653.06999999995"/>
        <n v="540326.72000000009"/>
        <n v="909459.38199999998"/>
        <n v="716292.64900000009"/>
        <n v="209726.864"/>
        <n v="1348383.52"/>
        <n v="633021.27599999995"/>
        <n v="804906.40200000023"/>
        <n v="358986.98300000001"/>
        <n v="137110.86399999997"/>
        <n v="1205772.5229999998"/>
        <n v="91383.972999999998"/>
        <n v="225516.60700000002"/>
        <n v="181157.38500000001"/>
        <n v="1198409.213"/>
        <n v="262105.11200000002"/>
        <n v="326416.68300000002"/>
        <n v="2598739.3800000008"/>
        <n v="1617638.649"/>
        <n v="501376.08300000004"/>
        <n v="505093.72"/>
        <n v="1959631.0050000004"/>
        <n v="515369.13699999999"/>
        <n v="152633.95199999999"/>
        <n v="625832.43499999994"/>
        <n v="105108.76999999999"/>
        <n v="822982.28199999989"/>
        <n v="2572464.1919999998"/>
        <n v="249139.22500000003"/>
        <n v="899007.12300000002"/>
        <n v="82794.581000000006"/>
        <n v="831783.47500000009"/>
        <n v="759062.84799999977"/>
        <n v="265390.29800000001"/>
        <n v="68882.876999999993"/>
        <n v="56874.691999999995"/>
        <n v="658993.38099999994"/>
        <n v="405408.07999999996"/>
        <n v="925551.01699999999"/>
        <n v="4436118.4850000003"/>
        <n v="576951.60800000001"/>
        <n v="519807.239"/>
        <n v="69988.922999999995"/>
        <n v="135397.79"/>
        <n v="3313645.4390000002"/>
        <n v="1063965.2519999999"/>
        <n v="202208.25300000003"/>
        <n v="424006.62299999991"/>
        <n v="195739.24599999998"/>
        <n v="1605856.5229999998"/>
        <n v="831703.03299999994"/>
        <n v="352205.13799999998"/>
        <n v="559609.09299999988"/>
        <n v="547080.58799999999"/>
        <n v="935524.70600000001"/>
        <n v="734077.25000000012"/>
        <n v="220400.67299999998"/>
        <n v="1362462.2759999996"/>
        <n v="724180.80300000007"/>
        <n v="783191.95"/>
        <n v="368194.85700000002"/>
        <n v="135565.01100000003"/>
        <n v="1256150.5820000002"/>
        <n v="89918.150999999998"/>
        <n v="228392.94"/>
        <n v="186859.56200000003"/>
        <n v="1221817.905"/>
        <n v="272530.85399999993"/>
        <n v="343911.67699999997"/>
        <n v="2688178.497"/>
        <n v="1604505.2920000001"/>
        <n v="501812.96100000001"/>
        <n v="538868.74899999995"/>
        <n v="1975531.5000000002"/>
        <n v="528954.08400000003"/>
        <n v="155903.367"/>
        <n v="647325.08700000006"/>
        <n v="100567.42200000001"/>
        <n v="828946.93300000008"/>
        <n v="2669332.5370000009"/>
        <n v="269731.99099999998"/>
        <n v="951827.74099999992"/>
        <n v="79623.159"/>
        <n v="861565.52899999998"/>
        <n v="760853.71500000008"/>
        <n v="275694.995"/>
        <n v="63655.091"/>
        <n v="54377.585000000006"/>
        <n v="646890.2350000001"/>
        <n v="380861.74400000001"/>
        <n v="966163.201"/>
        <n v="4609077.2750000004"/>
        <n v="591037.31799999997"/>
        <n v="531465.28399999999"/>
        <n v="71612.168000000005"/>
        <n v="141084.97"/>
        <n v="3464609.3659999995"/>
        <n v="1066700.2509999999"/>
        <n v="212874.065"/>
        <n v="400292.60700000002"/>
        <n v="189451.18099999998"/>
        <n v="1630702.03"/>
        <n v="844157.80000000016"/>
        <n v="368061.12200000003"/>
        <n v="561445.85"/>
        <n v="580674.83199999982"/>
        <n v="960533.90700000001"/>
        <n v="763840.40599999984"/>
        <n v="226674.226"/>
        <n v="1411023.4650000001"/>
        <n v="686069.95200000005"/>
        <n v="834746.84699999995"/>
        <n v="369023.799"/>
        <n v="136192.69900000002"/>
        <n v="1323965.7349999999"/>
        <n v="85151.65800000001"/>
        <n v="227180.55"/>
        <n v="186227.503"/>
        <n v="1247956.8370000003"/>
        <n v="278905.38299999991"/>
        <n v="352140.33999999997"/>
        <n v="2738027.1939999997"/>
        <n v="1676773.115"/>
        <n v="495346.16200000001"/>
        <n v="556875.46600000001"/>
        <n v="2002341.2349999999"/>
        <n v="517165.10100000008"/>
        <n v="158893.87600000002"/>
        <n v="681593.68200000003"/>
        <n v="87707.674999999988"/>
        <n v="884234.87100000016"/>
        <n v="2772676.7159999991"/>
        <n v="266879.56599999999"/>
        <n v="959792.52099999995"/>
        <n v="77154.660999999993"/>
        <n v="907637.69799999997"/>
        <n v="788828.48300000001"/>
        <n v="277319.74900000001"/>
        <n v="69862.421000000002"/>
        <n v="63707.815000000002"/>
        <n v="643878.32299999986"/>
        <n v="414375.35100000008"/>
        <n v="1009586.7609999999"/>
        <n v="4782780.3570000008"/>
        <n v="624871.98100000003"/>
        <n v="542415.62"/>
        <n v="73813.175999999992"/>
        <n v="147549.38700000002"/>
        <n v="3597552.9380000001"/>
        <n v="1131307.0189999999"/>
        <n v="219910.652"/>
        <n v="435418.72400000005"/>
        <n v="195342.87900000002"/>
        <n v="1667285.6799999997"/>
        <n v="834075.39499999979"/>
        <n v="385218.79200000002"/>
        <n v="596258.80399999989"/>
        <n v="583976.42999999993"/>
        <n v="980267.26599999995"/>
        <n v="786230.71899999992"/>
        <n v="226323.83199999999"/>
        <n v="1424742.8689999999"/>
        <n v="704357.04099999985"/>
        <n v="817059.43"/>
        <n v="378589.554"/>
        <n v="153462.34"/>
        <n v="1264593.79"/>
        <n v="90690.974000000002"/>
        <n v="224954.77700000006"/>
        <n v="184193.99400000001"/>
        <n v="1279769.193"/>
        <n v="281054.47100000002"/>
        <n v="376977.897"/>
        <n v="2793290.3169999998"/>
        <n v="1651537.3539999996"/>
        <n v="521068.37500000006"/>
        <n v="571821.23199999996"/>
        <n v="2008134.3689999999"/>
        <n v="530731.076"/>
        <n v="161790.209"/>
        <n v="694031.32400000002"/>
        <n v="85756.957000000009"/>
        <n v="904310.52200000011"/>
        <n v="2800369.0310000009"/>
        <n v="278662.45999999996"/>
        <n v="1026237.861"/>
        <n v="100365.09599999999"/>
        <n v="893450.61700000009"/>
        <n v="786456.69399999978"/>
        <n v="257701.36200000002"/>
        <n v="72042.31"/>
        <n v="70440.233999999982"/>
        <n v="691297.94300000009"/>
        <n v="396603.85199999996"/>
        <n v="1006219.0380000001"/>
        <n v="4959017.1349999998"/>
        <n v="657373.85000000009"/>
        <n v="553638.56299999997"/>
        <n v="75127.025999999998"/>
        <n v="153659.04"/>
        <n v="3784942.3090000004"/>
        <n v="1158465.159"/>
        <n v="228155.08799999999"/>
        <n v="416589.34300000005"/>
        <n v="209266.17399999997"/>
        <n v="1741843.0749999997"/>
        <n v="883020.91400000011"/>
        <n v="384869.66600000008"/>
        <n v="602014.45499999996"/>
        <n v="652120.7350000001"/>
        <n v="1016590.853"/>
        <n v="804822.50200000009"/>
        <n v="228693.141"/>
        <n v="1455310.746"/>
        <n v="733677.36399999983"/>
        <n v="877110.41500000004"/>
        <n v="387205.27600000001"/>
        <n v="155915.878"/>
        <n v="1345528.3689999997"/>
        <n v="80753.712"/>
        <n v="253300.77500000002"/>
        <n v="210513.984"/>
        <n v="1301696.476"/>
        <n v="299286.43400000001"/>
        <n v="401912.0639999999"/>
        <n v="2884666.1940000006"/>
        <n v="1729472.8599999999"/>
        <n v="509614.00200000015"/>
        <n v="633154.89500000002"/>
        <n v="2113827.5100000002"/>
        <n v="532788.59600000002"/>
        <n v="165583.03999999998"/>
        <n v="754085.36499999987"/>
        <n v="105383.20199999999"/>
        <n v="912856.674"/>
        <n v="2960325.4290000005"/>
        <n v="290351.79400000005"/>
        <n v="1047533.69"/>
        <n v="84887.737000000008"/>
        <n v="967608.60899999994"/>
        <n v="805470.17800000007"/>
        <n v="292086.73299999995"/>
        <n v="71203.47"/>
        <n v="72309"/>
        <n v="719062"/>
        <n v="438946"/>
        <n v="1092768"/>
        <n v="5078704"/>
        <n v="708245"/>
        <n v="575757"/>
        <n v="79769"/>
        <n v="160565"/>
        <n v="3909738"/>
        <n v="1205631"/>
        <n v="238126"/>
        <n v="412990"/>
        <n v="213704"/>
        <n v="1773763"/>
        <n v="940248"/>
        <n v="393739"/>
        <n v="589340"/>
        <n v="602907"/>
        <n v="1046092"/>
        <n v="836474"/>
        <n v="231559"/>
        <n v="1498088"/>
        <n v="702765"/>
        <n v="852935"/>
        <n v="347215"/>
        <n v="134545"/>
        <n v="1465613"/>
        <n v="101439"/>
        <n v="240694"/>
        <n v="216890"/>
        <n v="1353999"/>
        <n v="310244"/>
        <n v="407062"/>
        <n v="2977810"/>
        <n v="1768644"/>
        <n v="515566"/>
        <n v="630248"/>
        <n v="2171552"/>
        <n v="580780"/>
        <n v="170144"/>
        <n v="766805"/>
        <n v="111796"/>
        <n v="944145"/>
        <n v="3085403"/>
        <n v="302014"/>
        <n v="1103852"/>
        <n v="102353"/>
        <n v="994961"/>
        <n v="833101"/>
        <n v="282907"/>
        <n v="76396"/>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9">
  <r>
    <s v="2009AK"/>
    <x v="0"/>
    <x v="0"/>
  </r>
  <r>
    <s v="2009AL"/>
    <x v="1"/>
    <x v="1"/>
  </r>
  <r>
    <s v="2009AR"/>
    <x v="2"/>
    <x v="2"/>
  </r>
  <r>
    <s v="2009AZ"/>
    <x v="3"/>
    <x v="3"/>
  </r>
  <r>
    <s v="2009CA"/>
    <x v="4"/>
    <x v="4"/>
  </r>
  <r>
    <s v="2009CO"/>
    <x v="5"/>
    <x v="5"/>
  </r>
  <r>
    <s v="2009CT"/>
    <x v="6"/>
    <x v="6"/>
  </r>
  <r>
    <s v="2009DC"/>
    <x v="0"/>
    <x v="7"/>
  </r>
  <r>
    <s v="2009DE"/>
    <x v="0"/>
    <x v="8"/>
  </r>
  <r>
    <s v="2009FL"/>
    <x v="7"/>
    <x v="9"/>
  </r>
  <r>
    <s v="2009GA"/>
    <x v="8"/>
    <x v="10"/>
  </r>
  <r>
    <s v="2009HI"/>
    <x v="9"/>
    <x v="11"/>
  </r>
  <r>
    <s v="2009IA"/>
    <x v="10"/>
    <x v="12"/>
  </r>
  <r>
    <s v="2009ID"/>
    <x v="11"/>
    <x v="13"/>
  </r>
  <r>
    <s v="2009IL"/>
    <x v="12"/>
    <x v="14"/>
  </r>
  <r>
    <s v="2009IN"/>
    <x v="13"/>
    <x v="15"/>
  </r>
  <r>
    <s v="2009KS"/>
    <x v="14"/>
    <x v="16"/>
  </r>
  <r>
    <s v="2009KY"/>
    <x v="15"/>
    <x v="17"/>
  </r>
  <r>
    <s v="2009LA"/>
    <x v="16"/>
    <x v="18"/>
  </r>
  <r>
    <s v="2009MA"/>
    <x v="17"/>
    <x v="19"/>
  </r>
  <r>
    <s v="2009MD"/>
    <x v="18"/>
    <x v="20"/>
  </r>
  <r>
    <s v="2009ME"/>
    <x v="19"/>
    <x v="21"/>
  </r>
  <r>
    <s v="2009MI"/>
    <x v="20"/>
    <x v="22"/>
  </r>
  <r>
    <s v="2009MN"/>
    <x v="21"/>
    <x v="23"/>
  </r>
  <r>
    <s v="2009MO"/>
    <x v="22"/>
    <x v="24"/>
  </r>
  <r>
    <s v="2009MS"/>
    <x v="23"/>
    <x v="25"/>
  </r>
  <r>
    <s v="2009MT"/>
    <x v="24"/>
    <x v="26"/>
  </r>
  <r>
    <s v="2009NC"/>
    <x v="25"/>
    <x v="27"/>
  </r>
  <r>
    <s v="2009ND"/>
    <x v="26"/>
    <x v="28"/>
  </r>
  <r>
    <s v="2009NE"/>
    <x v="27"/>
    <x v="29"/>
  </r>
  <r>
    <s v="2009NH"/>
    <x v="28"/>
    <x v="30"/>
  </r>
  <r>
    <s v="2009NJ"/>
    <x v="29"/>
    <x v="31"/>
  </r>
  <r>
    <s v="2009NM"/>
    <x v="30"/>
    <x v="32"/>
  </r>
  <r>
    <s v="2009NV"/>
    <x v="31"/>
    <x v="33"/>
  </r>
  <r>
    <s v="2009NY"/>
    <x v="32"/>
    <x v="34"/>
  </r>
  <r>
    <s v="2009OH"/>
    <x v="33"/>
    <x v="35"/>
  </r>
  <r>
    <s v="2009OK"/>
    <x v="34"/>
    <x v="36"/>
  </r>
  <r>
    <s v="2009OR"/>
    <x v="35"/>
    <x v="37"/>
  </r>
  <r>
    <s v="2009PA"/>
    <x v="36"/>
    <x v="38"/>
  </r>
  <r>
    <s v="2009PR"/>
    <x v="0"/>
    <x v="39"/>
  </r>
  <r>
    <s v="2009RI"/>
    <x v="37"/>
    <x v="40"/>
  </r>
  <r>
    <s v="2009SC"/>
    <x v="38"/>
    <x v="41"/>
  </r>
  <r>
    <s v="2009SD"/>
    <x v="39"/>
    <x v="42"/>
  </r>
  <r>
    <s v="2009TN"/>
    <x v="40"/>
    <x v="43"/>
  </r>
  <r>
    <s v="2009TX"/>
    <x v="41"/>
    <x v="44"/>
  </r>
  <r>
    <s v="2009UT"/>
    <x v="42"/>
    <x v="45"/>
  </r>
  <r>
    <s v="2009VA"/>
    <x v="43"/>
    <x v="46"/>
  </r>
  <r>
    <s v="2009VT"/>
    <x v="0"/>
    <x v="47"/>
  </r>
  <r>
    <s v="2009WA"/>
    <x v="44"/>
    <x v="48"/>
  </r>
  <r>
    <s v="2009WI"/>
    <x v="45"/>
    <x v="49"/>
  </r>
  <r>
    <s v="2009WV"/>
    <x v="46"/>
    <x v="50"/>
  </r>
  <r>
    <s v="2009WY"/>
    <x v="11"/>
    <x v="51"/>
  </r>
  <r>
    <s v="2010AK"/>
    <x v="0"/>
    <x v="52"/>
  </r>
  <r>
    <s v="2010AL"/>
    <x v="47"/>
    <x v="53"/>
  </r>
  <r>
    <s v="2010AR"/>
    <x v="48"/>
    <x v="54"/>
  </r>
  <r>
    <s v="2010AZ"/>
    <x v="49"/>
    <x v="55"/>
  </r>
  <r>
    <s v="2010CA"/>
    <x v="50"/>
    <x v="56"/>
  </r>
  <r>
    <s v="2010CO"/>
    <x v="51"/>
    <x v="57"/>
  </r>
  <r>
    <s v="2010CT"/>
    <x v="52"/>
    <x v="58"/>
  </r>
  <r>
    <s v="2010DC"/>
    <x v="0"/>
    <x v="59"/>
  </r>
  <r>
    <s v="2010DE"/>
    <x v="11"/>
    <x v="60"/>
  </r>
  <r>
    <s v="2010FL"/>
    <x v="53"/>
    <x v="61"/>
  </r>
  <r>
    <s v="2010GA"/>
    <x v="54"/>
    <x v="62"/>
  </r>
  <r>
    <s v="2010HI"/>
    <x v="55"/>
    <x v="63"/>
  </r>
  <r>
    <s v="2010IA"/>
    <x v="56"/>
    <x v="64"/>
  </r>
  <r>
    <s v="2010ID"/>
    <x v="57"/>
    <x v="65"/>
  </r>
  <r>
    <s v="2010IL"/>
    <x v="58"/>
    <x v="66"/>
  </r>
  <r>
    <s v="2010IN"/>
    <x v="59"/>
    <x v="67"/>
  </r>
  <r>
    <s v="2010KS"/>
    <x v="60"/>
    <x v="68"/>
  </r>
  <r>
    <s v="2010KY"/>
    <x v="61"/>
    <x v="69"/>
  </r>
  <r>
    <s v="2010LA"/>
    <x v="62"/>
    <x v="70"/>
  </r>
  <r>
    <s v="2010MA"/>
    <x v="63"/>
    <x v="71"/>
  </r>
  <r>
    <s v="2010MD"/>
    <x v="64"/>
    <x v="72"/>
  </r>
  <r>
    <s v="2010ME"/>
    <x v="65"/>
    <x v="73"/>
  </r>
  <r>
    <s v="2010MI"/>
    <x v="66"/>
    <x v="74"/>
  </r>
  <r>
    <s v="2010MN"/>
    <x v="21"/>
    <x v="75"/>
  </r>
  <r>
    <s v="2010MO"/>
    <x v="67"/>
    <x v="76"/>
  </r>
  <r>
    <s v="2010MS"/>
    <x v="68"/>
    <x v="77"/>
  </r>
  <r>
    <s v="2010MT"/>
    <x v="69"/>
    <x v="78"/>
  </r>
  <r>
    <s v="2010NC"/>
    <x v="70"/>
    <x v="79"/>
  </r>
  <r>
    <s v="2010ND"/>
    <x v="11"/>
    <x v="80"/>
  </r>
  <r>
    <s v="2010NE"/>
    <x v="71"/>
    <x v="81"/>
  </r>
  <r>
    <s v="2010NH"/>
    <x v="72"/>
    <x v="82"/>
  </r>
  <r>
    <s v="2010NJ"/>
    <x v="73"/>
    <x v="83"/>
  </r>
  <r>
    <s v="2010NM"/>
    <x v="74"/>
    <x v="84"/>
  </r>
  <r>
    <s v="2010NV"/>
    <x v="75"/>
    <x v="85"/>
  </r>
  <r>
    <s v="2010NY"/>
    <x v="76"/>
    <x v="86"/>
  </r>
  <r>
    <s v="2010OH"/>
    <x v="77"/>
    <x v="87"/>
  </r>
  <r>
    <s v="2010OK"/>
    <x v="78"/>
    <x v="88"/>
  </r>
  <r>
    <s v="2010OR"/>
    <x v="79"/>
    <x v="89"/>
  </r>
  <r>
    <s v="2010PA"/>
    <x v="80"/>
    <x v="90"/>
  </r>
  <r>
    <s v="2010PR"/>
    <x v="0"/>
    <x v="91"/>
  </r>
  <r>
    <s v="2010RI"/>
    <x v="81"/>
    <x v="92"/>
  </r>
  <r>
    <s v="2010SC"/>
    <x v="82"/>
    <x v="93"/>
  </r>
  <r>
    <s v="2010SD"/>
    <x v="83"/>
    <x v="94"/>
  </r>
  <r>
    <s v="2010TN"/>
    <x v="84"/>
    <x v="95"/>
  </r>
  <r>
    <s v="2010TX"/>
    <x v="85"/>
    <x v="96"/>
  </r>
  <r>
    <s v="2010UT"/>
    <x v="86"/>
    <x v="97"/>
  </r>
  <r>
    <s v="2010VA"/>
    <x v="87"/>
    <x v="98"/>
  </r>
  <r>
    <s v="2010VT"/>
    <x v="0"/>
    <x v="99"/>
  </r>
  <r>
    <s v="2010WA"/>
    <x v="88"/>
    <x v="100"/>
  </r>
  <r>
    <s v="2010WI"/>
    <x v="64"/>
    <x v="101"/>
  </r>
  <r>
    <s v="2010WV"/>
    <x v="89"/>
    <x v="102"/>
  </r>
  <r>
    <s v="2010WY"/>
    <x v="11"/>
    <x v="103"/>
  </r>
  <r>
    <s v="2011AK"/>
    <x v="0"/>
    <x v="104"/>
  </r>
  <r>
    <s v="2011AL"/>
    <x v="90"/>
    <x v="105"/>
  </r>
  <r>
    <s v="2011AR"/>
    <x v="91"/>
    <x v="106"/>
  </r>
  <r>
    <s v="2011AZ"/>
    <x v="92"/>
    <x v="107"/>
  </r>
  <r>
    <s v="2011CA"/>
    <x v="93"/>
    <x v="108"/>
  </r>
  <r>
    <s v="2011CO"/>
    <x v="94"/>
    <x v="109"/>
  </r>
  <r>
    <s v="2011CT"/>
    <x v="95"/>
    <x v="110"/>
  </r>
  <r>
    <s v="2011DC"/>
    <x v="0"/>
    <x v="111"/>
  </r>
  <r>
    <s v="2011DE"/>
    <x v="0"/>
    <x v="112"/>
  </r>
  <r>
    <s v="2011FL"/>
    <x v="96"/>
    <x v="113"/>
  </r>
  <r>
    <s v="2011GA"/>
    <x v="97"/>
    <x v="114"/>
  </r>
  <r>
    <s v="2011HI"/>
    <x v="98"/>
    <x v="115"/>
  </r>
  <r>
    <s v="2011IA"/>
    <x v="99"/>
    <x v="116"/>
  </r>
  <r>
    <s v="2011ID"/>
    <x v="100"/>
    <x v="117"/>
  </r>
  <r>
    <s v="2011IL"/>
    <x v="101"/>
    <x v="118"/>
  </r>
  <r>
    <s v="2011IN"/>
    <x v="102"/>
    <x v="119"/>
  </r>
  <r>
    <s v="2011KS"/>
    <x v="103"/>
    <x v="120"/>
  </r>
  <r>
    <s v="2011KY"/>
    <x v="104"/>
    <x v="121"/>
  </r>
  <r>
    <s v="2011LA"/>
    <x v="105"/>
    <x v="122"/>
  </r>
  <r>
    <s v="2011MA"/>
    <x v="106"/>
    <x v="123"/>
  </r>
  <r>
    <s v="2011MD"/>
    <x v="107"/>
    <x v="124"/>
  </r>
  <r>
    <s v="2011ME"/>
    <x v="108"/>
    <x v="125"/>
  </r>
  <r>
    <s v="2011MI"/>
    <x v="109"/>
    <x v="126"/>
  </r>
  <r>
    <s v="2011MN"/>
    <x v="110"/>
    <x v="127"/>
  </r>
  <r>
    <s v="2011MO"/>
    <x v="111"/>
    <x v="128"/>
  </r>
  <r>
    <s v="2011MS"/>
    <x v="21"/>
    <x v="129"/>
  </r>
  <r>
    <s v="2011MT"/>
    <x v="24"/>
    <x v="130"/>
  </r>
  <r>
    <s v="2011NC"/>
    <x v="112"/>
    <x v="131"/>
  </r>
  <r>
    <s v="2011ND"/>
    <x v="0"/>
    <x v="132"/>
  </r>
  <r>
    <s v="2011NE"/>
    <x v="113"/>
    <x v="133"/>
  </r>
  <r>
    <s v="2011NH"/>
    <x v="114"/>
    <x v="134"/>
  </r>
  <r>
    <s v="2011NJ"/>
    <x v="115"/>
    <x v="135"/>
  </r>
  <r>
    <s v="2011NM"/>
    <x v="116"/>
    <x v="136"/>
  </r>
  <r>
    <s v="2011NV"/>
    <x v="117"/>
    <x v="137"/>
  </r>
  <r>
    <s v="2011NY"/>
    <x v="118"/>
    <x v="138"/>
  </r>
  <r>
    <s v="2011OH"/>
    <x v="119"/>
    <x v="139"/>
  </r>
  <r>
    <s v="2011OK"/>
    <x v="120"/>
    <x v="140"/>
  </r>
  <r>
    <s v="2011OR"/>
    <x v="121"/>
    <x v="141"/>
  </r>
  <r>
    <s v="2011PA"/>
    <x v="122"/>
    <x v="142"/>
  </r>
  <r>
    <s v="2011PR"/>
    <x v="0"/>
    <x v="143"/>
  </r>
  <r>
    <s v="2011RI"/>
    <x v="123"/>
    <x v="144"/>
  </r>
  <r>
    <s v="2011SC"/>
    <x v="124"/>
    <x v="145"/>
  </r>
  <r>
    <s v="2011SD"/>
    <x v="125"/>
    <x v="146"/>
  </r>
  <r>
    <s v="2011TN"/>
    <x v="126"/>
    <x v="147"/>
  </r>
  <r>
    <s v="2011TX"/>
    <x v="127"/>
    <x v="148"/>
  </r>
  <r>
    <s v="2011UT"/>
    <x v="128"/>
    <x v="149"/>
  </r>
  <r>
    <s v="2011VA"/>
    <x v="129"/>
    <x v="150"/>
  </r>
  <r>
    <s v="2011VT"/>
    <x v="0"/>
    <x v="151"/>
  </r>
  <r>
    <s v="2011WA"/>
    <x v="130"/>
    <x v="152"/>
  </r>
  <r>
    <s v="2011WI"/>
    <x v="131"/>
    <x v="153"/>
  </r>
  <r>
    <s v="2011WV"/>
    <x v="132"/>
    <x v="154"/>
  </r>
  <r>
    <s v="2011WY"/>
    <x v="133"/>
    <x v="155"/>
  </r>
  <r>
    <s v="2012AK"/>
    <x v="0"/>
    <x v="156"/>
  </r>
  <r>
    <s v="2012AL"/>
    <x v="134"/>
    <x v="157"/>
  </r>
  <r>
    <s v="2012AR"/>
    <x v="135"/>
    <x v="158"/>
  </r>
  <r>
    <s v="2012AZ"/>
    <x v="136"/>
    <x v="159"/>
  </r>
  <r>
    <s v="2012CA"/>
    <x v="137"/>
    <x v="160"/>
  </r>
  <r>
    <s v="2012CO"/>
    <x v="138"/>
    <x v="161"/>
  </r>
  <r>
    <s v="2012CT"/>
    <x v="139"/>
    <x v="162"/>
  </r>
  <r>
    <s v="2012DC"/>
    <x v="0"/>
    <x v="163"/>
  </r>
  <r>
    <s v="2012DE"/>
    <x v="26"/>
    <x v="164"/>
  </r>
  <r>
    <s v="2012FL"/>
    <x v="140"/>
    <x v="165"/>
  </r>
  <r>
    <s v="2012GA"/>
    <x v="22"/>
    <x v="166"/>
  </r>
  <r>
    <s v="2012HI"/>
    <x v="141"/>
    <x v="167"/>
  </r>
  <r>
    <s v="2012IA"/>
    <x v="142"/>
    <x v="168"/>
  </r>
  <r>
    <s v="2012ID"/>
    <x v="143"/>
    <x v="169"/>
  </r>
  <r>
    <s v="2012IL"/>
    <x v="144"/>
    <x v="170"/>
  </r>
  <r>
    <s v="2012IN"/>
    <x v="145"/>
    <x v="171"/>
  </r>
  <r>
    <s v="2012KS"/>
    <x v="146"/>
    <x v="172"/>
  </r>
  <r>
    <s v="2012KY"/>
    <x v="147"/>
    <x v="173"/>
  </r>
  <r>
    <s v="2012LA"/>
    <x v="148"/>
    <x v="174"/>
  </r>
  <r>
    <s v="2012MA"/>
    <x v="149"/>
    <x v="175"/>
  </r>
  <r>
    <s v="2012MD"/>
    <x v="150"/>
    <x v="176"/>
  </r>
  <r>
    <s v="2012ME"/>
    <x v="151"/>
    <x v="177"/>
  </r>
  <r>
    <s v="2012MI"/>
    <x v="152"/>
    <x v="178"/>
  </r>
  <r>
    <s v="2012MN"/>
    <x v="153"/>
    <x v="179"/>
  </r>
  <r>
    <s v="2012MO"/>
    <x v="154"/>
    <x v="180"/>
  </r>
  <r>
    <s v="2012MS"/>
    <x v="51"/>
    <x v="181"/>
  </r>
  <r>
    <s v="2012MT"/>
    <x v="155"/>
    <x v="182"/>
  </r>
  <r>
    <s v="2012NC"/>
    <x v="156"/>
    <x v="183"/>
  </r>
  <r>
    <s v="2012ND"/>
    <x v="26"/>
    <x v="184"/>
  </r>
  <r>
    <s v="2012NE"/>
    <x v="157"/>
    <x v="185"/>
  </r>
  <r>
    <s v="2012NH"/>
    <x v="158"/>
    <x v="186"/>
  </r>
  <r>
    <s v="2012NJ"/>
    <x v="159"/>
    <x v="187"/>
  </r>
  <r>
    <s v="2012NM"/>
    <x v="160"/>
    <x v="188"/>
  </r>
  <r>
    <s v="2012NV"/>
    <x v="161"/>
    <x v="189"/>
  </r>
  <r>
    <s v="2012NY"/>
    <x v="162"/>
    <x v="190"/>
  </r>
  <r>
    <s v="2012OH"/>
    <x v="163"/>
    <x v="191"/>
  </r>
  <r>
    <s v="2012OK"/>
    <x v="164"/>
    <x v="192"/>
  </r>
  <r>
    <s v="2012OR"/>
    <x v="165"/>
    <x v="193"/>
  </r>
  <r>
    <s v="2012PA"/>
    <x v="166"/>
    <x v="194"/>
  </r>
  <r>
    <s v="2012PR"/>
    <x v="0"/>
    <x v="195"/>
  </r>
  <r>
    <s v="2012RI"/>
    <x v="167"/>
    <x v="196"/>
  </r>
  <r>
    <s v="2012SC"/>
    <x v="168"/>
    <x v="197"/>
  </r>
  <r>
    <s v="2012SD"/>
    <x v="37"/>
    <x v="198"/>
  </r>
  <r>
    <s v="2012TN"/>
    <x v="169"/>
    <x v="199"/>
  </r>
  <r>
    <s v="2012TX"/>
    <x v="85"/>
    <x v="200"/>
  </r>
  <r>
    <s v="2012UT"/>
    <x v="170"/>
    <x v="201"/>
  </r>
  <r>
    <s v="2012VA"/>
    <x v="171"/>
    <x v="202"/>
  </r>
  <r>
    <s v="2012VT"/>
    <x v="0"/>
    <x v="203"/>
  </r>
  <r>
    <s v="2012WA"/>
    <x v="172"/>
    <x v="204"/>
  </r>
  <r>
    <s v="2012WI"/>
    <x v="173"/>
    <x v="205"/>
  </r>
  <r>
    <s v="2012WV"/>
    <x v="174"/>
    <x v="206"/>
  </r>
  <r>
    <s v="2012WY"/>
    <x v="0"/>
    <x v="207"/>
  </r>
  <r>
    <s v="2013AK"/>
    <x v="0"/>
    <x v="208"/>
  </r>
  <r>
    <s v="2013AL"/>
    <x v="175"/>
    <x v="209"/>
  </r>
  <r>
    <s v="2013AR"/>
    <x v="176"/>
    <x v="210"/>
  </r>
  <r>
    <s v="2013AZ"/>
    <x v="177"/>
    <x v="211"/>
  </r>
  <r>
    <s v="2013CA"/>
    <x v="178"/>
    <x v="212"/>
  </r>
  <r>
    <s v="2013CO"/>
    <x v="138"/>
    <x v="213"/>
  </r>
  <r>
    <s v="2013CT"/>
    <x v="179"/>
    <x v="214"/>
  </r>
  <r>
    <s v="2013DC"/>
    <x v="0"/>
    <x v="215"/>
  </r>
  <r>
    <s v="2013DE"/>
    <x v="11"/>
    <x v="216"/>
  </r>
  <r>
    <s v="2013FL"/>
    <x v="180"/>
    <x v="217"/>
  </r>
  <r>
    <s v="2013GA"/>
    <x v="181"/>
    <x v="218"/>
  </r>
  <r>
    <s v="2013HI"/>
    <x v="182"/>
    <x v="219"/>
  </r>
  <r>
    <s v="2013IA"/>
    <x v="183"/>
    <x v="220"/>
  </r>
  <r>
    <s v="2013ID"/>
    <x v="184"/>
    <x v="221"/>
  </r>
  <r>
    <s v="2013IL"/>
    <x v="185"/>
    <x v="222"/>
  </r>
  <r>
    <s v="2013IN"/>
    <x v="186"/>
    <x v="223"/>
  </r>
  <r>
    <s v="2013KS"/>
    <x v="187"/>
    <x v="224"/>
  </r>
  <r>
    <s v="2013KY"/>
    <x v="134"/>
    <x v="225"/>
  </r>
  <r>
    <s v="2013LA"/>
    <x v="188"/>
    <x v="226"/>
  </r>
  <r>
    <s v="2013MA"/>
    <x v="189"/>
    <x v="227"/>
  </r>
  <r>
    <s v="2013MD"/>
    <x v="190"/>
    <x v="228"/>
  </r>
  <r>
    <s v="2013ME"/>
    <x v="9"/>
    <x v="229"/>
  </r>
  <r>
    <s v="2013MI"/>
    <x v="191"/>
    <x v="230"/>
  </r>
  <r>
    <s v="2013MN"/>
    <x v="82"/>
    <x v="231"/>
  </r>
  <r>
    <s v="2013MO"/>
    <x v="192"/>
    <x v="232"/>
  </r>
  <r>
    <s v="2013MS"/>
    <x v="49"/>
    <x v="233"/>
  </r>
  <r>
    <s v="2013MT"/>
    <x v="193"/>
    <x v="234"/>
  </r>
  <r>
    <s v="2013NC"/>
    <x v="191"/>
    <x v="235"/>
  </r>
  <r>
    <s v="2013ND"/>
    <x v="194"/>
    <x v="236"/>
  </r>
  <r>
    <s v="2013NE"/>
    <x v="195"/>
    <x v="237"/>
  </r>
  <r>
    <s v="2013NH"/>
    <x v="196"/>
    <x v="238"/>
  </r>
  <r>
    <s v="2013NJ"/>
    <x v="197"/>
    <x v="239"/>
  </r>
  <r>
    <s v="2013NM"/>
    <x v="198"/>
    <x v="240"/>
  </r>
  <r>
    <s v="2013NV"/>
    <x v="199"/>
    <x v="241"/>
  </r>
  <r>
    <s v="2013NY"/>
    <x v="200"/>
    <x v="242"/>
  </r>
  <r>
    <s v="2013OH"/>
    <x v="201"/>
    <x v="243"/>
  </r>
  <r>
    <s v="2013OK"/>
    <x v="10"/>
    <x v="244"/>
  </r>
  <r>
    <s v="2013OR"/>
    <x v="202"/>
    <x v="245"/>
  </r>
  <r>
    <s v="2013PA"/>
    <x v="203"/>
    <x v="246"/>
  </r>
  <r>
    <s v="2013PR"/>
    <x v="0"/>
    <x v="247"/>
  </r>
  <r>
    <s v="2013RI"/>
    <x v="193"/>
    <x v="248"/>
  </r>
  <r>
    <s v="2013SC"/>
    <x v="204"/>
    <x v="249"/>
  </r>
  <r>
    <s v="2013SD"/>
    <x v="205"/>
    <x v="250"/>
  </r>
  <r>
    <s v="2013TN"/>
    <x v="206"/>
    <x v="251"/>
  </r>
  <r>
    <s v="2013TX"/>
    <x v="207"/>
    <x v="252"/>
  </r>
  <r>
    <s v="2013UT"/>
    <x v="208"/>
    <x v="253"/>
  </r>
  <r>
    <s v="2013VA"/>
    <x v="209"/>
    <x v="254"/>
  </r>
  <r>
    <s v="2013VT"/>
    <x v="0"/>
    <x v="255"/>
  </r>
  <r>
    <s v="2013WA"/>
    <x v="210"/>
    <x v="256"/>
  </r>
  <r>
    <s v="2013WI"/>
    <x v="211"/>
    <x v="257"/>
  </r>
  <r>
    <s v="2013WV"/>
    <x v="212"/>
    <x v="258"/>
  </r>
  <r>
    <s v="2013WY"/>
    <x v="213"/>
    <x v="259"/>
  </r>
  <r>
    <s v="2014AK"/>
    <x v="0"/>
    <x v="260"/>
  </r>
  <r>
    <s v="2014AL"/>
    <x v="45"/>
    <x v="261"/>
  </r>
  <r>
    <s v="2014AR"/>
    <x v="214"/>
    <x v="262"/>
  </r>
  <r>
    <s v="2014AZ"/>
    <x v="215"/>
    <x v="263"/>
  </r>
  <r>
    <s v="2014CA"/>
    <x v="216"/>
    <x v="264"/>
  </r>
  <r>
    <s v="2014CO"/>
    <x v="217"/>
    <x v="265"/>
  </r>
  <r>
    <s v="2014CT"/>
    <x v="99"/>
    <x v="266"/>
  </r>
  <r>
    <s v="2014DC"/>
    <x v="0"/>
    <x v="267"/>
  </r>
  <r>
    <s v="2014DE"/>
    <x v="167"/>
    <x v="268"/>
  </r>
  <r>
    <s v="2014FL"/>
    <x v="218"/>
    <x v="269"/>
  </r>
  <r>
    <s v="2014GA"/>
    <x v="219"/>
    <x v="270"/>
  </r>
  <r>
    <s v="2014HI"/>
    <x v="220"/>
    <x v="271"/>
  </r>
  <r>
    <s v="2014IA"/>
    <x v="221"/>
    <x v="272"/>
  </r>
  <r>
    <s v="2014ID"/>
    <x v="222"/>
    <x v="273"/>
  </r>
  <r>
    <s v="2014IL"/>
    <x v="223"/>
    <x v="274"/>
  </r>
  <r>
    <s v="2014IN"/>
    <x v="224"/>
    <x v="275"/>
  </r>
  <r>
    <s v="2014KS"/>
    <x v="225"/>
    <x v="276"/>
  </r>
  <r>
    <s v="2014KY"/>
    <x v="102"/>
    <x v="277"/>
  </r>
  <r>
    <s v="2014LA"/>
    <x v="226"/>
    <x v="278"/>
  </r>
  <r>
    <s v="2014MA"/>
    <x v="227"/>
    <x v="279"/>
  </r>
  <r>
    <s v="2014MD"/>
    <x v="228"/>
    <x v="280"/>
  </r>
  <r>
    <s v="2014ME"/>
    <x v="100"/>
    <x v="281"/>
  </r>
  <r>
    <s v="2014MI"/>
    <x v="229"/>
    <x v="282"/>
  </r>
  <r>
    <s v="2014MN"/>
    <x v="230"/>
    <x v="283"/>
  </r>
  <r>
    <s v="2014MO"/>
    <x v="231"/>
    <x v="284"/>
  </r>
  <r>
    <s v="2014MS"/>
    <x v="232"/>
    <x v="285"/>
  </r>
  <r>
    <s v="2014MT"/>
    <x v="143"/>
    <x v="286"/>
  </r>
  <r>
    <s v="2014NC"/>
    <x v="233"/>
    <x v="287"/>
  </r>
  <r>
    <s v="2014ND"/>
    <x v="234"/>
    <x v="288"/>
  </r>
  <r>
    <s v="2014NE"/>
    <x v="235"/>
    <x v="289"/>
  </r>
  <r>
    <s v="2014NH"/>
    <x v="236"/>
    <x v="290"/>
  </r>
  <r>
    <s v="2014NJ"/>
    <x v="237"/>
    <x v="291"/>
  </r>
  <r>
    <s v="2014NM"/>
    <x v="238"/>
    <x v="292"/>
  </r>
  <r>
    <s v="2014NV"/>
    <x v="239"/>
    <x v="293"/>
  </r>
  <r>
    <s v="2014NY"/>
    <x v="240"/>
    <x v="294"/>
  </r>
  <r>
    <s v="2014OH"/>
    <x v="241"/>
    <x v="295"/>
  </r>
  <r>
    <s v="2014OK"/>
    <x v="242"/>
    <x v="296"/>
  </r>
  <r>
    <s v="2014OR"/>
    <x v="117"/>
    <x v="297"/>
  </r>
  <r>
    <s v="2014PA"/>
    <x v="243"/>
    <x v="298"/>
  </r>
  <r>
    <s v="2014PR"/>
    <x v="0"/>
    <x v="299"/>
  </r>
  <r>
    <s v="2014RI"/>
    <x v="222"/>
    <x v="300"/>
  </r>
  <r>
    <s v="2014SC"/>
    <x v="244"/>
    <x v="301"/>
  </r>
  <r>
    <s v="2014SD"/>
    <x v="245"/>
    <x v="302"/>
  </r>
  <r>
    <s v="2014TN"/>
    <x v="246"/>
    <x v="303"/>
  </r>
  <r>
    <s v="2014TX"/>
    <x v="247"/>
    <x v="304"/>
  </r>
  <r>
    <s v="2014UT"/>
    <x v="248"/>
    <x v="305"/>
  </r>
  <r>
    <s v="2014VA"/>
    <x v="249"/>
    <x v="306"/>
  </r>
  <r>
    <s v="2014VT"/>
    <x v="0"/>
    <x v="307"/>
  </r>
  <r>
    <s v="2014WA"/>
    <x v="250"/>
    <x v="308"/>
  </r>
  <r>
    <s v="2014WI"/>
    <x v="228"/>
    <x v="309"/>
  </r>
  <r>
    <s v="2014WV"/>
    <x v="251"/>
    <x v="310"/>
  </r>
  <r>
    <s v="2014WY"/>
    <x v="0"/>
    <x v="311"/>
  </r>
  <r>
    <s v="2015AK"/>
    <x v="0"/>
    <x v="312"/>
  </r>
  <r>
    <s v="2015AL"/>
    <x v="252"/>
    <x v="313"/>
  </r>
  <r>
    <s v="2015AR"/>
    <x v="172"/>
    <x v="314"/>
  </r>
  <r>
    <s v="2015AZ"/>
    <x v="210"/>
    <x v="315"/>
  </r>
  <r>
    <s v="2015CA"/>
    <x v="253"/>
    <x v="316"/>
  </r>
  <r>
    <s v="2015CO"/>
    <x v="254"/>
    <x v="317"/>
  </r>
  <r>
    <s v="2015CT"/>
    <x v="255"/>
    <x v="318"/>
  </r>
  <r>
    <s v="2015DC"/>
    <x v="0"/>
    <x v="319"/>
  </r>
  <r>
    <s v="2015DE"/>
    <x v="256"/>
    <x v="320"/>
  </r>
  <r>
    <s v="2015FL"/>
    <x v="257"/>
    <x v="321"/>
  </r>
  <r>
    <s v="2015GA"/>
    <x v="258"/>
    <x v="322"/>
  </r>
  <r>
    <s v="2015HI"/>
    <x v="259"/>
    <x v="323"/>
  </r>
  <r>
    <s v="2015IA"/>
    <x v="260"/>
    <x v="324"/>
  </r>
  <r>
    <s v="2015ID"/>
    <x v="261"/>
    <x v="325"/>
  </r>
  <r>
    <s v="2015IL"/>
    <x v="262"/>
    <x v="326"/>
  </r>
  <r>
    <s v="2015IN"/>
    <x v="263"/>
    <x v="327"/>
  </r>
  <r>
    <s v="2015KS"/>
    <x v="99"/>
    <x v="328"/>
  </r>
  <r>
    <s v="2015KY"/>
    <x v="3"/>
    <x v="329"/>
  </r>
  <r>
    <s v="2015LA"/>
    <x v="264"/>
    <x v="330"/>
  </r>
  <r>
    <s v="2015MA"/>
    <x v="265"/>
    <x v="331"/>
  </r>
  <r>
    <s v="2015MD"/>
    <x v="266"/>
    <x v="332"/>
  </r>
  <r>
    <s v="2015ME"/>
    <x v="267"/>
    <x v="333"/>
  </r>
  <r>
    <s v="2015MI"/>
    <x v="268"/>
    <x v="334"/>
  </r>
  <r>
    <s v="2015MN"/>
    <x v="269"/>
    <x v="335"/>
  </r>
  <r>
    <s v="2015MO"/>
    <x v="270"/>
    <x v="336"/>
  </r>
  <r>
    <s v="2015MS"/>
    <x v="271"/>
    <x v="337"/>
  </r>
  <r>
    <s v="2015MT"/>
    <x v="272"/>
    <x v="338"/>
  </r>
  <r>
    <s v="2015NC"/>
    <x v="273"/>
    <x v="339"/>
  </r>
  <r>
    <s v="2015ND"/>
    <x v="274"/>
    <x v="340"/>
  </r>
  <r>
    <s v="2015NE"/>
    <x v="195"/>
    <x v="341"/>
  </r>
  <r>
    <s v="2015NH"/>
    <x v="275"/>
    <x v="342"/>
  </r>
  <r>
    <s v="2015NJ"/>
    <x v="276"/>
    <x v="343"/>
  </r>
  <r>
    <s v="2015NM"/>
    <x v="277"/>
    <x v="344"/>
  </r>
  <r>
    <s v="2015NV"/>
    <x v="278"/>
    <x v="345"/>
  </r>
  <r>
    <s v="2015NY"/>
    <x v="279"/>
    <x v="346"/>
  </r>
  <r>
    <s v="2015OH"/>
    <x v="280"/>
    <x v="347"/>
  </r>
  <r>
    <s v="2015OK"/>
    <x v="38"/>
    <x v="348"/>
  </r>
  <r>
    <s v="2015OR"/>
    <x v="174"/>
    <x v="349"/>
  </r>
  <r>
    <s v="2015PA"/>
    <x v="281"/>
    <x v="350"/>
  </r>
  <r>
    <s v="2015PR"/>
    <x v="0"/>
    <x v="351"/>
  </r>
  <r>
    <s v="2015RI"/>
    <x v="282"/>
    <x v="352"/>
  </r>
  <r>
    <s v="2015SC"/>
    <x v="283"/>
    <x v="353"/>
  </r>
  <r>
    <s v="2015SD"/>
    <x v="261"/>
    <x v="354"/>
  </r>
  <r>
    <s v="2015TN"/>
    <x v="284"/>
    <x v="355"/>
  </r>
  <r>
    <s v="2015TX"/>
    <x v="285"/>
    <x v="356"/>
  </r>
  <r>
    <s v="2015UT"/>
    <x v="267"/>
    <x v="357"/>
  </r>
  <r>
    <s v="2015VA"/>
    <x v="286"/>
    <x v="358"/>
  </r>
  <r>
    <s v="2015VT"/>
    <x v="287"/>
    <x v="359"/>
  </r>
  <r>
    <s v="2015WA"/>
    <x v="288"/>
    <x v="360"/>
  </r>
  <r>
    <s v="2015WI"/>
    <x v="289"/>
    <x v="361"/>
  </r>
  <r>
    <s v="2015WV"/>
    <x v="290"/>
    <x v="362"/>
  </r>
  <r>
    <s v="2015WY"/>
    <x v="0"/>
    <x v="363"/>
  </r>
  <r>
    <s v="2016AK"/>
    <x v="0"/>
    <x v="364"/>
  </r>
  <r>
    <s v="2016AL"/>
    <x v="291"/>
    <x v="365"/>
  </r>
  <r>
    <s v="2016AR"/>
    <x v="292"/>
    <x v="366"/>
  </r>
  <r>
    <s v="2016AZ"/>
    <x v="293"/>
    <x v="367"/>
  </r>
  <r>
    <s v="2016CA"/>
    <x v="294"/>
    <x v="368"/>
  </r>
  <r>
    <s v="2016CO"/>
    <x v="182"/>
    <x v="369"/>
  </r>
  <r>
    <s v="2016CT"/>
    <x v="295"/>
    <x v="370"/>
  </r>
  <r>
    <s v="2016DC"/>
    <x v="0"/>
    <x v="371"/>
  </r>
  <r>
    <s v="2016DE"/>
    <x v="0"/>
    <x v="372"/>
  </r>
  <r>
    <s v="2016FL"/>
    <x v="296"/>
    <x v="373"/>
  </r>
  <r>
    <s v="2016GA"/>
    <x v="297"/>
    <x v="374"/>
  </r>
  <r>
    <s v="2016HI"/>
    <x v="298"/>
    <x v="375"/>
  </r>
  <r>
    <s v="2016IA"/>
    <x v="299"/>
    <x v="376"/>
  </r>
  <r>
    <s v="2016ID"/>
    <x v="300"/>
    <x v="377"/>
  </r>
  <r>
    <s v="2016IL"/>
    <x v="301"/>
    <x v="378"/>
  </r>
  <r>
    <s v="2016IN"/>
    <x v="302"/>
    <x v="379"/>
  </r>
  <r>
    <s v="2016KS"/>
    <x v="303"/>
    <x v="380"/>
  </r>
  <r>
    <s v="2016KY"/>
    <x v="147"/>
    <x v="381"/>
  </r>
  <r>
    <s v="2016LA"/>
    <x v="250"/>
    <x v="382"/>
  </r>
  <r>
    <s v="2016MA"/>
    <x v="171"/>
    <x v="383"/>
  </r>
  <r>
    <s v="2016MD"/>
    <x v="304"/>
    <x v="384"/>
  </r>
  <r>
    <s v="2016ME"/>
    <x v="196"/>
    <x v="385"/>
  </r>
  <r>
    <s v="2016MI"/>
    <x v="305"/>
    <x v="386"/>
  </r>
  <r>
    <s v="2016MN"/>
    <x v="306"/>
    <x v="387"/>
  </r>
  <r>
    <s v="2016MO"/>
    <x v="307"/>
    <x v="388"/>
  </r>
  <r>
    <s v="2016MS"/>
    <x v="308"/>
    <x v="389"/>
  </r>
  <r>
    <s v="2016MT"/>
    <x v="309"/>
    <x v="390"/>
  </r>
  <r>
    <s v="2016NC"/>
    <x v="310"/>
    <x v="391"/>
  </r>
  <r>
    <s v="2016ND"/>
    <x v="0"/>
    <x v="392"/>
  </r>
  <r>
    <s v="2016NE"/>
    <x v="235"/>
    <x v="393"/>
  </r>
  <r>
    <s v="2016NH"/>
    <x v="311"/>
    <x v="394"/>
  </r>
  <r>
    <s v="2016NJ"/>
    <x v="312"/>
    <x v="395"/>
  </r>
  <r>
    <s v="2016NM"/>
    <x v="313"/>
    <x v="396"/>
  </r>
  <r>
    <s v="2016NV"/>
    <x v="314"/>
    <x v="397"/>
  </r>
  <r>
    <s v="2016NY"/>
    <x v="315"/>
    <x v="398"/>
  </r>
  <r>
    <s v="2016OH"/>
    <x v="316"/>
    <x v="399"/>
  </r>
  <r>
    <s v="2016OK"/>
    <x v="317"/>
    <x v="400"/>
  </r>
  <r>
    <s v="2016OR"/>
    <x v="318"/>
    <x v="401"/>
  </r>
  <r>
    <s v="2016PA"/>
    <x v="319"/>
    <x v="402"/>
  </r>
  <r>
    <s v="2016PR"/>
    <x v="0"/>
    <x v="403"/>
  </r>
  <r>
    <s v="2016RI"/>
    <x v="26"/>
    <x v="404"/>
  </r>
  <r>
    <s v="2016SC"/>
    <x v="320"/>
    <x v="405"/>
  </r>
  <r>
    <s v="2016SD"/>
    <x v="37"/>
    <x v="406"/>
  </r>
  <r>
    <s v="2016TN"/>
    <x v="321"/>
    <x v="407"/>
  </r>
  <r>
    <s v="2016TX"/>
    <x v="296"/>
    <x v="408"/>
  </r>
  <r>
    <s v="2016UT"/>
    <x v="322"/>
    <x v="409"/>
  </r>
  <r>
    <s v="2016VA"/>
    <x v="323"/>
    <x v="410"/>
  </r>
  <r>
    <s v="2016VT"/>
    <x v="0"/>
    <x v="411"/>
  </r>
  <r>
    <s v="2016WA"/>
    <x v="324"/>
    <x v="412"/>
  </r>
  <r>
    <s v="2016WI"/>
    <x v="283"/>
    <x v="413"/>
  </r>
  <r>
    <s v="2016WV"/>
    <x v="325"/>
    <x v="414"/>
  </r>
  <r>
    <s v="2016WY"/>
    <x v="0"/>
    <x v="415"/>
  </r>
  <r>
    <s v="2017AK"/>
    <x v="0"/>
    <x v="416"/>
  </r>
  <r>
    <s v="2017AL"/>
    <x v="211"/>
    <x v="417"/>
  </r>
  <r>
    <s v="2017AR"/>
    <x v="326"/>
    <x v="418"/>
  </r>
  <r>
    <s v="2017AZ"/>
    <x v="327"/>
    <x v="419"/>
  </r>
  <r>
    <s v="2017CA"/>
    <x v="328"/>
    <x v="420"/>
  </r>
  <r>
    <s v="2017CO"/>
    <x v="329"/>
    <x v="421"/>
  </r>
  <r>
    <s v="2017CT"/>
    <x v="330"/>
    <x v="422"/>
  </r>
  <r>
    <s v="2017DC"/>
    <x v="0"/>
    <x v="423"/>
  </r>
  <r>
    <s v="2017DE"/>
    <x v="11"/>
    <x v="424"/>
  </r>
  <r>
    <s v="2017FL"/>
    <x v="331"/>
    <x v="425"/>
  </r>
  <r>
    <s v="2017GA"/>
    <x v="84"/>
    <x v="426"/>
  </r>
  <r>
    <s v="2017HI"/>
    <x v="332"/>
    <x v="427"/>
  </r>
  <r>
    <s v="2017IA"/>
    <x v="333"/>
    <x v="428"/>
  </r>
  <r>
    <s v="2017ID"/>
    <x v="9"/>
    <x v="429"/>
  </r>
  <r>
    <s v="2017IL"/>
    <x v="334"/>
    <x v="430"/>
  </r>
  <r>
    <s v="2017IN"/>
    <x v="335"/>
    <x v="431"/>
  </r>
  <r>
    <s v="2017KS"/>
    <x v="23"/>
    <x v="432"/>
  </r>
  <r>
    <s v="2017KY"/>
    <x v="336"/>
    <x v="433"/>
  </r>
  <r>
    <s v="2017LA"/>
    <x v="337"/>
    <x v="434"/>
  </r>
  <r>
    <s v="2017MA"/>
    <x v="338"/>
    <x v="435"/>
  </r>
  <r>
    <s v="2017MD"/>
    <x v="339"/>
    <x v="436"/>
  </r>
  <r>
    <s v="2017ME"/>
    <x v="27"/>
    <x v="437"/>
  </r>
  <r>
    <s v="2017MI"/>
    <x v="340"/>
    <x v="438"/>
  </r>
  <r>
    <s v="2017MN"/>
    <x v="146"/>
    <x v="439"/>
  </r>
  <r>
    <s v="2017MO"/>
    <x v="341"/>
    <x v="440"/>
  </r>
  <r>
    <s v="2017MS"/>
    <x v="82"/>
    <x v="441"/>
  </r>
  <r>
    <s v="2017MT"/>
    <x v="342"/>
    <x v="442"/>
  </r>
  <r>
    <s v="2017NC"/>
    <x v="343"/>
    <x v="443"/>
  </r>
  <r>
    <s v="2017ND"/>
    <x v="0"/>
    <x v="444"/>
  </r>
  <r>
    <s v="2017NE"/>
    <x v="344"/>
    <x v="445"/>
  </r>
  <r>
    <s v="2017NH"/>
    <x v="158"/>
    <x v="446"/>
  </r>
  <r>
    <s v="2017NJ"/>
    <x v="345"/>
    <x v="447"/>
  </r>
  <r>
    <s v="2017NM"/>
    <x v="42"/>
    <x v="448"/>
  </r>
  <r>
    <s v="2017NV"/>
    <x v="94"/>
    <x v="449"/>
  </r>
  <r>
    <s v="2017NY"/>
    <x v="346"/>
    <x v="450"/>
  </r>
  <r>
    <s v="2017OH"/>
    <x v="347"/>
    <x v="451"/>
  </r>
  <r>
    <s v="2017OK"/>
    <x v="348"/>
    <x v="452"/>
  </r>
  <r>
    <s v="2017OR"/>
    <x v="349"/>
    <x v="453"/>
  </r>
  <r>
    <s v="2017PA"/>
    <x v="350"/>
    <x v="454"/>
  </r>
  <r>
    <s v="2017PR"/>
    <x v="0"/>
    <x v="455"/>
  </r>
  <r>
    <s v="2017RI"/>
    <x v="351"/>
    <x v="456"/>
  </r>
  <r>
    <s v="2017SC"/>
    <x v="352"/>
    <x v="457"/>
  </r>
  <r>
    <s v="2017SD"/>
    <x v="353"/>
    <x v="458"/>
  </r>
  <r>
    <s v="2017TN"/>
    <x v="354"/>
    <x v="459"/>
  </r>
  <r>
    <s v="2017TX"/>
    <x v="355"/>
    <x v="460"/>
  </r>
  <r>
    <s v="2017UT"/>
    <x v="356"/>
    <x v="461"/>
  </r>
  <r>
    <s v="2017VA"/>
    <x v="357"/>
    <x v="462"/>
  </r>
  <r>
    <s v="2017VT"/>
    <x v="0"/>
    <x v="463"/>
  </r>
  <r>
    <s v="2017WA"/>
    <x v="358"/>
    <x v="464"/>
  </r>
  <r>
    <s v="2017WI"/>
    <x v="131"/>
    <x v="465"/>
  </r>
  <r>
    <s v="2017WV"/>
    <x v="89"/>
    <x v="466"/>
  </r>
  <r>
    <s v="2017WY"/>
    <x v="133"/>
    <x v="467"/>
  </r>
  <r>
    <m/>
    <x v="359"/>
    <x v="4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D782F1-8990-414F-8B32-B23C91C4C41D}" name="PivotTable4" cacheId="8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471" firstHeaderRow="1" firstDataRow="1" firstDataCol="1"/>
  <pivotFields count="3">
    <pivotField showAll="0"/>
    <pivotField showAll="0" sortType="ascending">
      <items count="361">
        <item x="0"/>
        <item x="11"/>
        <item x="309"/>
        <item x="213"/>
        <item x="287"/>
        <item x="26"/>
        <item x="133"/>
        <item x="194"/>
        <item x="24"/>
        <item x="39"/>
        <item x="167"/>
        <item x="274"/>
        <item x="155"/>
        <item x="125"/>
        <item x="300"/>
        <item x="311"/>
        <item x="143"/>
        <item x="83"/>
        <item x="28"/>
        <item x="151"/>
        <item x="256"/>
        <item x="69"/>
        <item x="342"/>
        <item x="353"/>
        <item x="222"/>
        <item x="272"/>
        <item x="236"/>
        <item x="100"/>
        <item x="72"/>
        <item x="234"/>
        <item x="205"/>
        <item x="245"/>
        <item x="37"/>
        <item x="193"/>
        <item x="57"/>
        <item x="351"/>
        <item x="196"/>
        <item x="19"/>
        <item x="261"/>
        <item x="81"/>
        <item x="158"/>
        <item x="65"/>
        <item x="123"/>
        <item x="160"/>
        <item x="9"/>
        <item x="184"/>
        <item x="356"/>
        <item x="30"/>
        <item x="114"/>
        <item x="277"/>
        <item x="313"/>
        <item x="42"/>
        <item x="238"/>
        <item x="27"/>
        <item x="74"/>
        <item x="282"/>
        <item x="71"/>
        <item x="275"/>
        <item x="55"/>
        <item x="108"/>
        <item x="170"/>
        <item x="116"/>
        <item x="198"/>
        <item x="157"/>
        <item x="267"/>
        <item x="86"/>
        <item x="128"/>
        <item x="322"/>
        <item x="248"/>
        <item x="235"/>
        <item x="113"/>
        <item x="98"/>
        <item x="325"/>
        <item x="195"/>
        <item x="165"/>
        <item x="208"/>
        <item x="75"/>
        <item x="121"/>
        <item x="117"/>
        <item x="344"/>
        <item x="318"/>
        <item x="132"/>
        <item x="199"/>
        <item x="79"/>
        <item x="251"/>
        <item x="174"/>
        <item x="141"/>
        <item x="31"/>
        <item x="46"/>
        <item x="220"/>
        <item x="202"/>
        <item x="89"/>
        <item x="35"/>
        <item x="161"/>
        <item x="182"/>
        <item x="212"/>
        <item x="314"/>
        <item x="329"/>
        <item x="317"/>
        <item x="306"/>
        <item x="290"/>
        <item x="298"/>
        <item x="299"/>
        <item x="68"/>
        <item x="164"/>
        <item x="138"/>
        <item x="349"/>
        <item x="303"/>
        <item x="51"/>
        <item x="295"/>
        <item x="88"/>
        <item x="60"/>
        <item x="23"/>
        <item x="259"/>
        <item x="94"/>
        <item x="5"/>
        <item x="333"/>
        <item x="221"/>
        <item x="278"/>
        <item x="230"/>
        <item x="217"/>
        <item x="348"/>
        <item x="139"/>
        <item x="56"/>
        <item x="21"/>
        <item x="254"/>
        <item x="14"/>
        <item x="260"/>
        <item x="225"/>
        <item x="332"/>
        <item x="52"/>
        <item x="48"/>
        <item x="179"/>
        <item x="320"/>
        <item x="103"/>
        <item x="242"/>
        <item x="214"/>
        <item x="239"/>
        <item x="44"/>
        <item x="292"/>
        <item x="146"/>
        <item x="99"/>
        <item x="2"/>
        <item x="110"/>
        <item x="244"/>
        <item x="10"/>
        <item x="136"/>
        <item x="250"/>
        <item x="142"/>
        <item x="153"/>
        <item x="172"/>
        <item x="92"/>
        <item x="232"/>
        <item x="330"/>
        <item x="168"/>
        <item x="95"/>
        <item x="135"/>
        <item x="187"/>
        <item x="352"/>
        <item x="38"/>
        <item x="204"/>
        <item x="264"/>
        <item x="6"/>
        <item x="255"/>
        <item x="326"/>
        <item x="215"/>
        <item x="49"/>
        <item x="269"/>
        <item x="91"/>
        <item x="82"/>
        <item x="226"/>
        <item x="130"/>
        <item x="337"/>
        <item x="78"/>
        <item x="177"/>
        <item x="124"/>
        <item x="210"/>
        <item x="148"/>
        <item x="324"/>
        <item x="308"/>
        <item x="105"/>
        <item x="176"/>
        <item x="183"/>
        <item x="271"/>
        <item x="34"/>
        <item x="188"/>
        <item x="293"/>
        <item x="120"/>
        <item x="16"/>
        <item x="327"/>
        <item x="288"/>
        <item x="283"/>
        <item x="147"/>
        <item x="18"/>
        <item x="1"/>
        <item x="62"/>
        <item x="336"/>
        <item x="64"/>
        <item x="61"/>
        <item x="134"/>
        <item x="104"/>
        <item x="302"/>
        <item x="145"/>
        <item x="150"/>
        <item x="47"/>
        <item x="90"/>
        <item x="291"/>
        <item x="175"/>
        <item x="45"/>
        <item x="3"/>
        <item x="102"/>
        <item x="15"/>
        <item x="228"/>
        <item x="224"/>
        <item x="131"/>
        <item x="339"/>
        <item x="304"/>
        <item x="358"/>
        <item x="173"/>
        <item x="107"/>
        <item x="263"/>
        <item x="252"/>
        <item x="335"/>
        <item x="289"/>
        <item x="186"/>
        <item x="190"/>
        <item x="73"/>
        <item x="13"/>
        <item x="211"/>
        <item x="59"/>
        <item x="159"/>
        <item x="307"/>
        <item x="323"/>
        <item x="67"/>
        <item x="115"/>
        <item x="266"/>
        <item x="111"/>
        <item x="43"/>
        <item x="154"/>
        <item x="312"/>
        <item x="87"/>
        <item x="237"/>
        <item x="357"/>
        <item x="297"/>
        <item x="29"/>
        <item x="40"/>
        <item x="231"/>
        <item x="171"/>
        <item x="341"/>
        <item x="22"/>
        <item x="84"/>
        <item x="63"/>
        <item x="345"/>
        <item x="192"/>
        <item x="219"/>
        <item x="197"/>
        <item x="270"/>
        <item x="181"/>
        <item x="258"/>
        <item x="17"/>
        <item x="8"/>
        <item x="54"/>
        <item x="97"/>
        <item x="227"/>
        <item x="126"/>
        <item x="169"/>
        <item x="149"/>
        <item x="129"/>
        <item x="286"/>
        <item x="321"/>
        <item x="276"/>
        <item x="209"/>
        <item x="249"/>
        <item x="106"/>
        <item x="246"/>
        <item x="206"/>
        <item x="66"/>
        <item x="20"/>
        <item x="338"/>
        <item x="354"/>
        <item x="152"/>
        <item x="112"/>
        <item x="305"/>
        <item x="265"/>
        <item x="189"/>
        <item x="25"/>
        <item x="70"/>
        <item x="284"/>
        <item x="109"/>
        <item x="340"/>
        <item x="233"/>
        <item x="310"/>
        <item x="229"/>
        <item x="191"/>
        <item x="156"/>
        <item x="268"/>
        <item x="33"/>
        <item x="77"/>
        <item x="343"/>
        <item x="316"/>
        <item x="273"/>
        <item x="301"/>
        <item x="7"/>
        <item x="163"/>
        <item x="347"/>
        <item x="119"/>
        <item x="53"/>
        <item x="58"/>
        <item x="144"/>
        <item x="140"/>
        <item x="262"/>
        <item x="201"/>
        <item x="12"/>
        <item x="241"/>
        <item x="334"/>
        <item x="96"/>
        <item x="80"/>
        <item x="101"/>
        <item x="280"/>
        <item x="166"/>
        <item x="185"/>
        <item x="223"/>
        <item x="180"/>
        <item x="218"/>
        <item x="243"/>
        <item x="319"/>
        <item x="36"/>
        <item x="296"/>
        <item x="257"/>
        <item x="355"/>
        <item x="350"/>
        <item x="122"/>
        <item x="85"/>
        <item x="127"/>
        <item x="41"/>
        <item x="203"/>
        <item x="247"/>
        <item x="331"/>
        <item x="281"/>
        <item x="285"/>
        <item x="207"/>
        <item x="162"/>
        <item x="32"/>
        <item x="315"/>
        <item x="346"/>
        <item x="240"/>
        <item x="76"/>
        <item x="200"/>
        <item x="118"/>
        <item x="279"/>
        <item x="216"/>
        <item x="294"/>
        <item x="137"/>
        <item x="4"/>
        <item x="50"/>
        <item x="93"/>
        <item x="253"/>
        <item x="328"/>
        <item x="178"/>
        <item x="359"/>
        <item t="default"/>
      </items>
    </pivotField>
    <pivotField axis="axisRow" dataField="1" showAll="0" sortType="ascending">
      <items count="470">
        <item x="0"/>
        <item x="52"/>
        <item x="104"/>
        <item x="156"/>
        <item x="260"/>
        <item x="208"/>
        <item x="51"/>
        <item x="259"/>
        <item x="312"/>
        <item x="155"/>
        <item x="111"/>
        <item x="59"/>
        <item x="207"/>
        <item x="103"/>
        <item x="163"/>
        <item x="311"/>
        <item x="215"/>
        <item x="7"/>
        <item x="364"/>
        <item x="415"/>
        <item x="267"/>
        <item x="363"/>
        <item x="416"/>
        <item x="319"/>
        <item x="371"/>
        <item x="467"/>
        <item x="307"/>
        <item x="255"/>
        <item x="423"/>
        <item x="99"/>
        <item x="392"/>
        <item x="80"/>
        <item x="203"/>
        <item x="411"/>
        <item x="288"/>
        <item x="47"/>
        <item x="354"/>
        <item x="302"/>
        <item x="151"/>
        <item x="28"/>
        <item x="236"/>
        <item x="340"/>
        <item x="184"/>
        <item x="132"/>
        <item x="94"/>
        <item x="359"/>
        <item x="250"/>
        <item x="444"/>
        <item x="463"/>
        <item x="198"/>
        <item x="406"/>
        <item x="146"/>
        <item x="458"/>
        <item x="42"/>
        <item x="8"/>
        <item x="60"/>
        <item x="112"/>
        <item x="164"/>
        <item x="26"/>
        <item x="78"/>
        <item x="442"/>
        <item x="130"/>
        <item x="216"/>
        <item x="234"/>
        <item x="286"/>
        <item x="182"/>
        <item x="268"/>
        <item x="320"/>
        <item x="40"/>
        <item x="92"/>
        <item x="144"/>
        <item x="196"/>
        <item x="338"/>
        <item x="372"/>
        <item x="248"/>
        <item x="390"/>
        <item x="300"/>
        <item x="424"/>
        <item x="352"/>
        <item x="134"/>
        <item x="404"/>
        <item x="30"/>
        <item x="456"/>
        <item x="82"/>
        <item x="13"/>
        <item x="65"/>
        <item x="11"/>
        <item x="186"/>
        <item x="342"/>
        <item x="63"/>
        <item x="290"/>
        <item x="117"/>
        <item x="238"/>
        <item x="273"/>
        <item x="169"/>
        <item x="115"/>
        <item x="325"/>
        <item x="221"/>
        <item x="167"/>
        <item x="21"/>
        <item x="219"/>
        <item x="73"/>
        <item x="125"/>
        <item x="377"/>
        <item x="177"/>
        <item x="394"/>
        <item x="271"/>
        <item x="429"/>
        <item x="446"/>
        <item x="323"/>
        <item x="229"/>
        <item x="341"/>
        <item x="185"/>
        <item x="333"/>
        <item x="281"/>
        <item x="289"/>
        <item x="375"/>
        <item x="237"/>
        <item x="385"/>
        <item x="133"/>
        <item x="81"/>
        <item x="29"/>
        <item x="437"/>
        <item x="45"/>
        <item x="97"/>
        <item x="427"/>
        <item x="149"/>
        <item x="445"/>
        <item x="32"/>
        <item x="201"/>
        <item x="84"/>
        <item x="393"/>
        <item x="362"/>
        <item x="136"/>
        <item x="188"/>
        <item x="206"/>
        <item x="305"/>
        <item x="253"/>
        <item x="240"/>
        <item x="154"/>
        <item x="50"/>
        <item x="258"/>
        <item x="310"/>
        <item x="102"/>
        <item x="357"/>
        <item x="292"/>
        <item x="344"/>
        <item x="466"/>
        <item x="33"/>
        <item x="409"/>
        <item x="414"/>
        <item x="396"/>
        <item x="85"/>
        <item x="461"/>
        <item x="448"/>
        <item x="137"/>
        <item x="189"/>
        <item x="241"/>
        <item x="129"/>
        <item x="441"/>
        <item x="77"/>
        <item x="293"/>
        <item x="224"/>
        <item x="120"/>
        <item x="68"/>
        <item x="16"/>
        <item x="181"/>
        <item x="172"/>
        <item x="25"/>
        <item x="276"/>
        <item x="233"/>
        <item x="285"/>
        <item x="345"/>
        <item x="337"/>
        <item x="262"/>
        <item x="380"/>
        <item x="328"/>
        <item x="389"/>
        <item x="432"/>
        <item x="366"/>
        <item x="2"/>
        <item x="106"/>
        <item x="272"/>
        <item x="397"/>
        <item x="54"/>
        <item x="158"/>
        <item x="210"/>
        <item x="449"/>
        <item x="428"/>
        <item x="314"/>
        <item x="376"/>
        <item x="116"/>
        <item x="220"/>
        <item x="64"/>
        <item x="12"/>
        <item x="324"/>
        <item x="168"/>
        <item x="418"/>
        <item x="140"/>
        <item x="6"/>
        <item x="36"/>
        <item x="88"/>
        <item x="37"/>
        <item x="58"/>
        <item x="296"/>
        <item x="5"/>
        <item x="91"/>
        <item x="110"/>
        <item x="192"/>
        <item x="244"/>
        <item x="193"/>
        <item x="89"/>
        <item x="57"/>
        <item x="400"/>
        <item x="141"/>
        <item x="162"/>
        <item x="195"/>
        <item x="452"/>
        <item x="299"/>
        <item x="39"/>
        <item x="143"/>
        <item x="214"/>
        <item x="348"/>
        <item x="69"/>
        <item x="247"/>
        <item x="109"/>
        <item x="351"/>
        <item x="266"/>
        <item x="403"/>
        <item x="18"/>
        <item x="70"/>
        <item x="245"/>
        <item x="174"/>
        <item x="121"/>
        <item x="318"/>
        <item x="161"/>
        <item x="122"/>
        <item x="17"/>
        <item x="226"/>
        <item x="370"/>
        <item x="297"/>
        <item x="225"/>
        <item x="277"/>
        <item x="173"/>
        <item x="349"/>
        <item x="422"/>
        <item x="41"/>
        <item x="213"/>
        <item x="278"/>
        <item x="455"/>
        <item x="330"/>
        <item x="93"/>
        <item x="145"/>
        <item x="433"/>
        <item x="265"/>
        <item x="329"/>
        <item x="381"/>
        <item x="434"/>
        <item x="317"/>
        <item x="197"/>
        <item x="1"/>
        <item x="127"/>
        <item x="453"/>
        <item x="179"/>
        <item x="53"/>
        <item x="401"/>
        <item x="23"/>
        <item x="313"/>
        <item x="105"/>
        <item x="261"/>
        <item x="249"/>
        <item x="382"/>
        <item x="75"/>
        <item x="369"/>
        <item x="157"/>
        <item x="209"/>
        <item x="20"/>
        <item x="72"/>
        <item x="301"/>
        <item x="283"/>
        <item x="365"/>
        <item x="124"/>
        <item x="353"/>
        <item x="439"/>
        <item x="335"/>
        <item x="421"/>
        <item x="176"/>
        <item x="417"/>
        <item x="231"/>
        <item x="153"/>
        <item x="387"/>
        <item x="228"/>
        <item x="101"/>
        <item x="49"/>
        <item x="405"/>
        <item x="48"/>
        <item x="205"/>
        <item x="257"/>
        <item x="280"/>
        <item x="457"/>
        <item x="100"/>
        <item x="24"/>
        <item x="119"/>
        <item x="232"/>
        <item x="43"/>
        <item x="332"/>
        <item x="361"/>
        <item x="76"/>
        <item x="128"/>
        <item x="309"/>
        <item x="15"/>
        <item x="95"/>
        <item x="384"/>
        <item x="152"/>
        <item x="180"/>
        <item x="413"/>
        <item x="171"/>
        <item x="3"/>
        <item x="67"/>
        <item x="336"/>
        <item x="199"/>
        <item x="147"/>
        <item x="251"/>
        <item x="55"/>
        <item x="223"/>
        <item x="204"/>
        <item x="465"/>
        <item x="327"/>
        <item x="284"/>
        <item x="436"/>
        <item x="275"/>
        <item x="107"/>
        <item x="440"/>
        <item x="256"/>
        <item x="19"/>
        <item x="71"/>
        <item x="388"/>
        <item x="98"/>
        <item x="379"/>
        <item x="303"/>
        <item x="159"/>
        <item x="360"/>
        <item x="123"/>
        <item x="46"/>
        <item x="202"/>
        <item x="355"/>
        <item x="308"/>
        <item x="175"/>
        <item x="407"/>
        <item x="211"/>
        <item x="150"/>
        <item x="227"/>
        <item x="431"/>
        <item x="459"/>
        <item x="10"/>
        <item x="254"/>
        <item x="306"/>
        <item x="279"/>
        <item x="62"/>
        <item x="263"/>
        <item x="412"/>
        <item x="331"/>
        <item x="114"/>
        <item x="464"/>
        <item x="367"/>
        <item x="166"/>
        <item x="315"/>
        <item x="383"/>
        <item x="358"/>
        <item x="435"/>
        <item x="410"/>
        <item x="218"/>
        <item x="270"/>
        <item x="419"/>
        <item x="462"/>
        <item x="27"/>
        <item x="322"/>
        <item x="31"/>
        <item x="83"/>
        <item x="374"/>
        <item x="79"/>
        <item x="135"/>
        <item x="131"/>
        <item x="187"/>
        <item x="426"/>
        <item x="183"/>
        <item x="239"/>
        <item x="291"/>
        <item x="235"/>
        <item x="339"/>
        <item x="343"/>
        <item x="22"/>
        <item x="395"/>
        <item x="74"/>
        <item x="287"/>
        <item x="126"/>
        <item x="391"/>
        <item x="178"/>
        <item x="447"/>
        <item x="230"/>
        <item x="282"/>
        <item x="334"/>
        <item x="386"/>
        <item x="443"/>
        <item x="438"/>
        <item x="14"/>
        <item x="66"/>
        <item x="35"/>
        <item x="118"/>
        <item x="87"/>
        <item x="139"/>
        <item x="170"/>
        <item x="243"/>
        <item x="222"/>
        <item x="191"/>
        <item x="274"/>
        <item x="347"/>
        <item x="326"/>
        <item x="295"/>
        <item x="399"/>
        <item x="378"/>
        <item x="451"/>
        <item x="430"/>
        <item x="38"/>
        <item x="142"/>
        <item x="90"/>
        <item x="194"/>
        <item x="246"/>
        <item x="298"/>
        <item x="350"/>
        <item x="402"/>
        <item x="454"/>
        <item x="44"/>
        <item x="96"/>
        <item x="148"/>
        <item x="86"/>
        <item x="34"/>
        <item x="200"/>
        <item x="138"/>
        <item x="190"/>
        <item x="252"/>
        <item x="242"/>
        <item x="294"/>
        <item x="304"/>
        <item x="346"/>
        <item x="356"/>
        <item x="398"/>
        <item x="408"/>
        <item x="450"/>
        <item x="9"/>
        <item x="460"/>
        <item x="61"/>
        <item x="113"/>
        <item x="165"/>
        <item x="217"/>
        <item x="269"/>
        <item x="321"/>
        <item x="373"/>
        <item x="425"/>
        <item x="4"/>
        <item x="56"/>
        <item x="108"/>
        <item x="160"/>
        <item x="212"/>
        <item x="264"/>
        <item x="316"/>
        <item x="368"/>
        <item x="420"/>
        <item x="468"/>
        <item t="default"/>
      </items>
    </pivotField>
  </pivotFields>
  <rowFields count="1">
    <field x="2"/>
  </rowFields>
  <rowItems count="4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t="grand">
      <x/>
    </i>
  </rowItems>
  <colItems count="1">
    <i/>
  </colItems>
  <dataFields count="1">
    <dataField name="Count of 65+ years_popula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E8913-F7D9-F24C-B210-1F72BC63CC1E}">
  <sheetPr>
    <tabColor theme="8" tint="0.79998168889431442"/>
  </sheetPr>
  <dimension ref="A1:AM469"/>
  <sheetViews>
    <sheetView workbookViewId="0">
      <pane xSplit="1" topLeftCell="L1" activePane="topRight" state="frozen"/>
      <selection pane="topRight" activeCell="Z1" sqref="Z1:Z1048576"/>
    </sheetView>
  </sheetViews>
  <sheetFormatPr baseColWidth="10" defaultRowHeight="16" x14ac:dyDescent="0.2"/>
  <cols>
    <col min="1" max="1" width="11.6640625" customWidth="1"/>
    <col min="2" max="2" width="11.33203125" style="4" customWidth="1"/>
    <col min="3" max="3" width="8" customWidth="1"/>
    <col min="4" max="4" width="16.33203125" customWidth="1"/>
    <col min="5" max="12" width="15.1640625" customWidth="1"/>
    <col min="13" max="13" width="12.5" customWidth="1"/>
    <col min="14" max="14" width="15.83203125" style="9" customWidth="1"/>
    <col min="15" max="15" width="16.1640625" customWidth="1"/>
    <col min="16" max="16" width="14.6640625" customWidth="1"/>
    <col min="26" max="26" width="10.83203125" style="9"/>
    <col min="28" max="28" width="18.83203125" style="6" customWidth="1"/>
    <col min="29" max="29" width="18.5" style="6" customWidth="1"/>
    <col min="30" max="30" width="19.1640625" style="6" customWidth="1"/>
    <col min="31" max="37" width="18.1640625" style="6" customWidth="1"/>
    <col min="38" max="38" width="18.1640625" style="11" customWidth="1"/>
    <col min="39" max="39" width="17.1640625" style="6" customWidth="1"/>
  </cols>
  <sheetData>
    <row r="1" spans="1:39" s="1" customFormat="1" ht="47" customHeight="1" x14ac:dyDescent="0.2">
      <c r="A1" s="1" t="s">
        <v>0</v>
      </c>
      <c r="B1" s="2" t="s">
        <v>1</v>
      </c>
      <c r="C1" s="1" t="s">
        <v>2</v>
      </c>
      <c r="D1" s="2" t="s">
        <v>3</v>
      </c>
      <c r="E1" s="2" t="s">
        <v>4</v>
      </c>
      <c r="F1" s="2" t="s">
        <v>5</v>
      </c>
      <c r="G1" s="2" t="s">
        <v>6</v>
      </c>
      <c r="H1" s="2" t="s">
        <v>7</v>
      </c>
      <c r="I1" s="2" t="s">
        <v>8</v>
      </c>
      <c r="J1" s="2" t="s">
        <v>9</v>
      </c>
      <c r="K1" s="2" t="s">
        <v>10</v>
      </c>
      <c r="L1" s="2" t="s">
        <v>11</v>
      </c>
      <c r="M1" s="2" t="s">
        <v>12</v>
      </c>
      <c r="N1" s="7" t="s">
        <v>77</v>
      </c>
      <c r="O1" s="2" t="s">
        <v>13</v>
      </c>
      <c r="P1" s="2" t="s">
        <v>556</v>
      </c>
      <c r="Q1" s="2" t="s">
        <v>557</v>
      </c>
      <c r="R1" s="2" t="s">
        <v>555</v>
      </c>
      <c r="S1" s="2" t="s">
        <v>554</v>
      </c>
      <c r="T1" s="2" t="s">
        <v>553</v>
      </c>
      <c r="U1" s="2" t="s">
        <v>552</v>
      </c>
      <c r="V1" s="2" t="s">
        <v>551</v>
      </c>
      <c r="W1" s="2" t="s">
        <v>550</v>
      </c>
      <c r="X1" s="2" t="s">
        <v>549</v>
      </c>
      <c r="Y1" s="2" t="s">
        <v>548</v>
      </c>
      <c r="Z1" s="7" t="s">
        <v>547</v>
      </c>
      <c r="AA1" s="2" t="s">
        <v>546</v>
      </c>
      <c r="AB1" s="3" t="s">
        <v>14</v>
      </c>
      <c r="AC1" s="3" t="s">
        <v>15</v>
      </c>
      <c r="AD1" s="3" t="s">
        <v>16</v>
      </c>
      <c r="AE1" s="3" t="s">
        <v>17</v>
      </c>
      <c r="AF1" s="3" t="s">
        <v>18</v>
      </c>
      <c r="AG1" s="3" t="s">
        <v>19</v>
      </c>
      <c r="AH1" s="3" t="s">
        <v>20</v>
      </c>
      <c r="AI1" s="3" t="s">
        <v>21</v>
      </c>
      <c r="AJ1" s="3" t="s">
        <v>22</v>
      </c>
      <c r="AK1" s="3" t="s">
        <v>23</v>
      </c>
      <c r="AL1" s="10" t="s">
        <v>558</v>
      </c>
      <c r="AM1" s="3" t="s">
        <v>24</v>
      </c>
    </row>
    <row r="2" spans="1:39" x14ac:dyDescent="0.2">
      <c r="A2" t="s">
        <v>78</v>
      </c>
      <c r="B2" s="4">
        <v>2009</v>
      </c>
      <c r="C2" t="s">
        <v>25</v>
      </c>
      <c r="D2" s="5">
        <v>52103.368999999999</v>
      </c>
      <c r="E2" s="5">
        <v>98091.997000000003</v>
      </c>
      <c r="F2" s="5">
        <v>113846.81400000001</v>
      </c>
      <c r="G2" s="5">
        <v>97175.085999999996</v>
      </c>
      <c r="H2" s="5">
        <v>96188.665000000008</v>
      </c>
      <c r="I2" s="5">
        <v>107008.777</v>
      </c>
      <c r="J2" s="5">
        <v>71294.965000000011</v>
      </c>
      <c r="K2" s="5">
        <v>29675.831000000006</v>
      </c>
      <c r="L2" s="5">
        <v>13770.125</v>
      </c>
      <c r="M2" s="5">
        <v>4362.7529999999997</v>
      </c>
      <c r="N2" s="8">
        <v>47808.709000000003</v>
      </c>
      <c r="O2">
        <v>683142</v>
      </c>
      <c r="P2">
        <v>0</v>
      </c>
      <c r="Q2">
        <v>0</v>
      </c>
      <c r="R2">
        <v>0</v>
      </c>
      <c r="S2">
        <v>0</v>
      </c>
      <c r="T2">
        <v>0</v>
      </c>
      <c r="U2">
        <v>0</v>
      </c>
      <c r="V2">
        <v>0</v>
      </c>
      <c r="W2">
        <v>0</v>
      </c>
      <c r="X2">
        <v>0</v>
      </c>
      <c r="Y2">
        <v>0</v>
      </c>
      <c r="Z2" s="9">
        <f>SUM(W2:Y2)</f>
        <v>0</v>
      </c>
      <c r="AA2">
        <v>0</v>
      </c>
      <c r="AB2" s="6">
        <v>0</v>
      </c>
      <c r="AC2" s="6">
        <v>0</v>
      </c>
      <c r="AD2" s="6">
        <v>0</v>
      </c>
      <c r="AE2" s="6">
        <v>0</v>
      </c>
      <c r="AF2" s="6">
        <v>0</v>
      </c>
      <c r="AG2" s="6">
        <v>0</v>
      </c>
      <c r="AH2" s="6">
        <v>0</v>
      </c>
      <c r="AI2" s="6">
        <v>0</v>
      </c>
      <c r="AJ2" s="6">
        <v>0</v>
      </c>
      <c r="AK2" s="6">
        <v>0</v>
      </c>
      <c r="AL2" s="11">
        <f>Z2/N2</f>
        <v>0</v>
      </c>
      <c r="AM2" s="6">
        <v>0</v>
      </c>
    </row>
    <row r="3" spans="1:39" x14ac:dyDescent="0.2">
      <c r="A3" t="s">
        <v>79</v>
      </c>
      <c r="B3" s="4">
        <v>2009</v>
      </c>
      <c r="C3" t="s">
        <v>26</v>
      </c>
      <c r="D3" s="5">
        <v>307928.86300000001</v>
      </c>
      <c r="E3" s="5">
        <v>619584.35199999996</v>
      </c>
      <c r="F3" s="5">
        <v>656445.02500000002</v>
      </c>
      <c r="G3" s="5">
        <v>601454.68900000001</v>
      </c>
      <c r="H3" s="5">
        <v>631297.47299999988</v>
      </c>
      <c r="I3" s="5">
        <v>665153.41999999993</v>
      </c>
      <c r="J3" s="5">
        <v>525898.7089999998</v>
      </c>
      <c r="K3" s="5">
        <v>336355.46100000007</v>
      </c>
      <c r="L3" s="5">
        <v>213823.889</v>
      </c>
      <c r="M3" s="5">
        <v>76362.826000000015</v>
      </c>
      <c r="N3" s="8">
        <v>626542.17600000009</v>
      </c>
      <c r="O3">
        <v>4633360</v>
      </c>
      <c r="P3">
        <v>0</v>
      </c>
      <c r="Q3">
        <v>0</v>
      </c>
      <c r="R3">
        <v>0</v>
      </c>
      <c r="S3">
        <v>0</v>
      </c>
      <c r="T3">
        <v>0</v>
      </c>
      <c r="U3">
        <v>23</v>
      </c>
      <c r="V3">
        <v>32</v>
      </c>
      <c r="W3">
        <v>83</v>
      </c>
      <c r="X3">
        <v>261</v>
      </c>
      <c r="Y3">
        <v>356</v>
      </c>
      <c r="Z3" s="9">
        <f t="shared" ref="Z3:Z66" si="0">SUM(W3:Y3)</f>
        <v>700</v>
      </c>
      <c r="AA3">
        <v>755</v>
      </c>
      <c r="AB3" s="6">
        <v>0</v>
      </c>
      <c r="AC3" s="6">
        <v>0</v>
      </c>
      <c r="AD3" s="6">
        <v>0</v>
      </c>
      <c r="AE3" s="6">
        <v>0</v>
      </c>
      <c r="AF3" s="6">
        <v>0</v>
      </c>
      <c r="AG3" s="6">
        <v>3.4578488674086656E-5</v>
      </c>
      <c r="AH3" s="6">
        <v>6.0848219347882086E-5</v>
      </c>
      <c r="AI3" s="6">
        <v>2.4676275435884772E-4</v>
      </c>
      <c r="AJ3" s="6">
        <v>1.2206306845349727E-3</v>
      </c>
      <c r="AK3" s="6">
        <v>4.6619542341190976E-3</v>
      </c>
      <c r="AL3" s="11">
        <f t="shared" ref="AL3:AL66" si="1">Z3/N3</f>
        <v>1.1172432229047576E-3</v>
      </c>
      <c r="AM3" s="6">
        <v>1.6294870245351105E-4</v>
      </c>
    </row>
    <row r="4" spans="1:39" x14ac:dyDescent="0.2">
      <c r="A4" t="s">
        <v>80</v>
      </c>
      <c r="B4" s="4">
        <v>2009</v>
      </c>
      <c r="C4" t="s">
        <v>27</v>
      </c>
      <c r="D4" s="5">
        <v>198959.60400000005</v>
      </c>
      <c r="E4" s="5">
        <v>382358.41599999997</v>
      </c>
      <c r="F4" s="5">
        <v>391430.01900000003</v>
      </c>
      <c r="G4" s="5">
        <v>377051.39399999997</v>
      </c>
      <c r="H4" s="5">
        <v>375183.05599999992</v>
      </c>
      <c r="I4" s="5">
        <v>393354.82899999991</v>
      </c>
      <c r="J4" s="5">
        <v>322334.0909999999</v>
      </c>
      <c r="K4" s="5">
        <v>210652.32399999999</v>
      </c>
      <c r="L4" s="5">
        <v>137259.10599999997</v>
      </c>
      <c r="M4" s="5">
        <v>51320.077999999987</v>
      </c>
      <c r="N4" s="8">
        <v>399231.50799999991</v>
      </c>
      <c r="O4">
        <v>2838143</v>
      </c>
      <c r="P4">
        <v>0</v>
      </c>
      <c r="Q4">
        <v>0</v>
      </c>
      <c r="R4">
        <v>0</v>
      </c>
      <c r="S4">
        <v>0</v>
      </c>
      <c r="T4">
        <v>0</v>
      </c>
      <c r="U4">
        <v>0</v>
      </c>
      <c r="V4">
        <v>10</v>
      </c>
      <c r="W4">
        <v>12</v>
      </c>
      <c r="X4">
        <v>198</v>
      </c>
      <c r="Y4">
        <v>288</v>
      </c>
      <c r="Z4" s="9">
        <f t="shared" si="0"/>
        <v>498</v>
      </c>
      <c r="AA4">
        <v>508</v>
      </c>
      <c r="AB4" s="6">
        <v>0</v>
      </c>
      <c r="AC4" s="6">
        <v>0</v>
      </c>
      <c r="AD4" s="6">
        <v>0</v>
      </c>
      <c r="AE4" s="6">
        <v>0</v>
      </c>
      <c r="AF4" s="6">
        <v>0</v>
      </c>
      <c r="AG4" s="6">
        <v>0</v>
      </c>
      <c r="AH4" s="6">
        <v>3.1023711978389539E-5</v>
      </c>
      <c r="AI4" s="6">
        <v>5.6965903684974299E-5</v>
      </c>
      <c r="AJ4" s="6">
        <v>1.4425272447862224E-3</v>
      </c>
      <c r="AK4" s="6">
        <v>5.6118387037525563E-3</v>
      </c>
      <c r="AL4" s="11">
        <f t="shared" si="1"/>
        <v>1.2473965356461798E-3</v>
      </c>
      <c r="AM4" s="6">
        <v>1.789902763884695E-4</v>
      </c>
    </row>
    <row r="5" spans="1:39" x14ac:dyDescent="0.2">
      <c r="A5" t="s">
        <v>81</v>
      </c>
      <c r="B5" s="4">
        <v>2009</v>
      </c>
      <c r="C5" t="s">
        <v>28</v>
      </c>
      <c r="D5" s="5">
        <v>500512.114</v>
      </c>
      <c r="E5" s="5">
        <v>900235.31799999997</v>
      </c>
      <c r="F5" s="5">
        <v>858304.76300000004</v>
      </c>
      <c r="G5" s="5">
        <v>919459.38699999987</v>
      </c>
      <c r="H5" s="5">
        <v>858826.80199999991</v>
      </c>
      <c r="I5" s="5">
        <v>819785.54600000009</v>
      </c>
      <c r="J5" s="5">
        <v>651778.59499999997</v>
      </c>
      <c r="K5" s="5">
        <v>422658.02</v>
      </c>
      <c r="L5" s="5">
        <v>294833.44300000003</v>
      </c>
      <c r="M5" s="5">
        <v>96568.51999999999</v>
      </c>
      <c r="N5" s="8">
        <v>814059.98300000001</v>
      </c>
      <c r="O5">
        <v>6324865</v>
      </c>
      <c r="P5">
        <v>0</v>
      </c>
      <c r="Q5">
        <v>0</v>
      </c>
      <c r="R5">
        <v>0</v>
      </c>
      <c r="S5">
        <v>0</v>
      </c>
      <c r="T5">
        <v>10</v>
      </c>
      <c r="U5">
        <v>32</v>
      </c>
      <c r="V5">
        <v>27</v>
      </c>
      <c r="W5">
        <v>151</v>
      </c>
      <c r="X5">
        <v>278</v>
      </c>
      <c r="Y5">
        <v>350</v>
      </c>
      <c r="Z5" s="9">
        <f t="shared" si="0"/>
        <v>779</v>
      </c>
      <c r="AA5">
        <v>848</v>
      </c>
      <c r="AB5" s="6">
        <v>0</v>
      </c>
      <c r="AC5" s="6">
        <v>0</v>
      </c>
      <c r="AD5" s="6">
        <v>0</v>
      </c>
      <c r="AE5" s="6">
        <v>0</v>
      </c>
      <c r="AF5" s="6">
        <v>1.1643791247213546E-5</v>
      </c>
      <c r="AG5" s="6">
        <v>3.9034598933999739E-5</v>
      </c>
      <c r="AH5" s="6">
        <v>4.1425110009941339E-5</v>
      </c>
      <c r="AI5" s="6">
        <v>3.5726282917806693E-4</v>
      </c>
      <c r="AJ5" s="6">
        <v>9.4290524565763037E-4</v>
      </c>
      <c r="AK5" s="6">
        <v>3.6243695150345065E-3</v>
      </c>
      <c r="AL5" s="11">
        <f t="shared" si="1"/>
        <v>9.5693194146358131E-4</v>
      </c>
      <c r="AM5" s="6">
        <v>1.3407400790372602E-4</v>
      </c>
    </row>
    <row r="6" spans="1:39" x14ac:dyDescent="0.2">
      <c r="A6" t="s">
        <v>82</v>
      </c>
      <c r="B6" s="4">
        <v>2009</v>
      </c>
      <c r="C6" t="s">
        <v>29</v>
      </c>
      <c r="D6" s="5">
        <v>2705685.9460000009</v>
      </c>
      <c r="E6" s="5">
        <v>5120723.3669999996</v>
      </c>
      <c r="F6" s="5">
        <v>5278915.8820000011</v>
      </c>
      <c r="G6" s="5">
        <v>5289214.3650000021</v>
      </c>
      <c r="H6" s="5">
        <v>5350963.7100000028</v>
      </c>
      <c r="I6" s="5">
        <v>5064462.983</v>
      </c>
      <c r="J6" s="5">
        <v>3562834.6290000007</v>
      </c>
      <c r="K6" s="5">
        <v>2053164.0649999999</v>
      </c>
      <c r="L6" s="5">
        <v>1375527.5409999993</v>
      </c>
      <c r="M6" s="5">
        <v>543363.00399999996</v>
      </c>
      <c r="N6" s="8">
        <v>3972054.6099999994</v>
      </c>
      <c r="O6">
        <v>36308527</v>
      </c>
      <c r="P6">
        <v>0</v>
      </c>
      <c r="Q6">
        <v>10</v>
      </c>
      <c r="R6">
        <v>11</v>
      </c>
      <c r="S6">
        <v>93</v>
      </c>
      <c r="T6">
        <v>168</v>
      </c>
      <c r="U6">
        <v>346</v>
      </c>
      <c r="V6">
        <v>436</v>
      </c>
      <c r="W6">
        <v>708</v>
      </c>
      <c r="X6">
        <v>1633</v>
      </c>
      <c r="Y6">
        <v>2856</v>
      </c>
      <c r="Z6" s="9">
        <f t="shared" si="0"/>
        <v>5197</v>
      </c>
      <c r="AA6">
        <v>6261</v>
      </c>
      <c r="AB6" s="6">
        <v>0</v>
      </c>
      <c r="AC6" s="6">
        <v>1.9528490963686931E-6</v>
      </c>
      <c r="AD6" s="6">
        <v>2.0837611823874099E-6</v>
      </c>
      <c r="AE6" s="6">
        <v>1.7582951565624428E-5</v>
      </c>
      <c r="AF6" s="6">
        <v>3.1396213673816883E-5</v>
      </c>
      <c r="AG6" s="6">
        <v>6.8319188265651503E-5</v>
      </c>
      <c r="AH6" s="6">
        <v>1.2237447016236463E-4</v>
      </c>
      <c r="AI6" s="6">
        <v>3.4483362146706966E-4</v>
      </c>
      <c r="AJ6" s="6">
        <v>1.1871808824800555E-3</v>
      </c>
      <c r="AK6" s="6">
        <v>5.2561546866006364E-3</v>
      </c>
      <c r="AL6" s="11">
        <f t="shared" si="1"/>
        <v>1.3083908733067496E-3</v>
      </c>
      <c r="AM6" s="6">
        <v>1.7243883234370814E-4</v>
      </c>
    </row>
    <row r="7" spans="1:39" x14ac:dyDescent="0.2">
      <c r="A7" t="s">
        <v>83</v>
      </c>
      <c r="B7" s="4">
        <v>2009</v>
      </c>
      <c r="C7" t="s">
        <v>30</v>
      </c>
      <c r="D7" s="5">
        <v>352170.75300000014</v>
      </c>
      <c r="E7" s="5">
        <v>645227.84300000011</v>
      </c>
      <c r="F7" s="5">
        <v>688483.64599999995</v>
      </c>
      <c r="G7" s="5">
        <v>699274.65999999968</v>
      </c>
      <c r="H7" s="5">
        <v>711011.375</v>
      </c>
      <c r="I7" s="5">
        <v>727045.60600000015</v>
      </c>
      <c r="J7" s="5">
        <v>519046.69199999998</v>
      </c>
      <c r="K7" s="5">
        <v>269309.02100000001</v>
      </c>
      <c r="L7" s="5">
        <v>164052.90499999997</v>
      </c>
      <c r="M7" s="5">
        <v>63253.125000000015</v>
      </c>
      <c r="N7" s="8">
        <v>496615.05099999998</v>
      </c>
      <c r="O7">
        <v>4843211</v>
      </c>
      <c r="P7">
        <v>0</v>
      </c>
      <c r="Q7">
        <v>0</v>
      </c>
      <c r="R7">
        <v>0</v>
      </c>
      <c r="S7">
        <v>0</v>
      </c>
      <c r="T7">
        <v>0</v>
      </c>
      <c r="U7">
        <v>11</v>
      </c>
      <c r="V7">
        <v>28</v>
      </c>
      <c r="W7">
        <v>10</v>
      </c>
      <c r="X7">
        <v>135</v>
      </c>
      <c r="Y7">
        <v>266</v>
      </c>
      <c r="Z7" s="9">
        <f t="shared" si="0"/>
        <v>411</v>
      </c>
      <c r="AA7">
        <v>450</v>
      </c>
      <c r="AB7" s="6">
        <v>0</v>
      </c>
      <c r="AC7" s="6">
        <v>0</v>
      </c>
      <c r="AD7" s="6">
        <v>0</v>
      </c>
      <c r="AE7" s="6">
        <v>0</v>
      </c>
      <c r="AF7" s="6">
        <v>0</v>
      </c>
      <c r="AG7" s="6">
        <v>1.5129724888262372E-5</v>
      </c>
      <c r="AH7" s="6">
        <v>5.3945050477269973E-5</v>
      </c>
      <c r="AI7" s="6">
        <v>3.7132064729461845E-5</v>
      </c>
      <c r="AJ7" s="6">
        <v>8.2290526949218017E-4</v>
      </c>
      <c r="AK7" s="6">
        <v>4.2053258238229328E-3</v>
      </c>
      <c r="AL7" s="11">
        <f t="shared" si="1"/>
        <v>8.2760278644877403E-4</v>
      </c>
      <c r="AM7" s="6">
        <v>9.2913564988186562E-5</v>
      </c>
    </row>
    <row r="8" spans="1:39" x14ac:dyDescent="0.2">
      <c r="A8" t="s">
        <v>84</v>
      </c>
      <c r="B8" s="4">
        <v>2009</v>
      </c>
      <c r="C8" t="s">
        <v>31</v>
      </c>
      <c r="D8" s="5">
        <v>212558.02899999998</v>
      </c>
      <c r="E8" s="5">
        <v>459486.46100000001</v>
      </c>
      <c r="F8" s="5">
        <v>478043.67700000003</v>
      </c>
      <c r="G8" s="5">
        <v>403268.70999999996</v>
      </c>
      <c r="H8" s="5">
        <v>519801.315</v>
      </c>
      <c r="I8" s="5">
        <v>548351.92499999993</v>
      </c>
      <c r="J8" s="5">
        <v>397044.58799999999</v>
      </c>
      <c r="K8" s="5">
        <v>233949.85399999999</v>
      </c>
      <c r="L8" s="5">
        <v>164920.69400000002</v>
      </c>
      <c r="M8" s="5">
        <v>77304.618000000002</v>
      </c>
      <c r="N8" s="8">
        <v>476175.16600000003</v>
      </c>
      <c r="O8">
        <v>3494487</v>
      </c>
      <c r="P8">
        <v>0</v>
      </c>
      <c r="Q8">
        <v>0</v>
      </c>
      <c r="R8">
        <v>0</v>
      </c>
      <c r="S8">
        <v>0</v>
      </c>
      <c r="T8">
        <v>0</v>
      </c>
      <c r="U8">
        <v>0</v>
      </c>
      <c r="V8">
        <v>0</v>
      </c>
      <c r="W8">
        <v>12</v>
      </c>
      <c r="X8">
        <v>170</v>
      </c>
      <c r="Y8">
        <v>364</v>
      </c>
      <c r="Z8" s="9">
        <f t="shared" si="0"/>
        <v>546</v>
      </c>
      <c r="AA8">
        <v>546</v>
      </c>
      <c r="AB8" s="6">
        <v>0</v>
      </c>
      <c r="AC8" s="6">
        <v>0</v>
      </c>
      <c r="AD8" s="6">
        <v>0</v>
      </c>
      <c r="AE8" s="6">
        <v>0</v>
      </c>
      <c r="AF8" s="6">
        <v>0</v>
      </c>
      <c r="AG8" s="6">
        <v>0</v>
      </c>
      <c r="AH8" s="6">
        <v>0</v>
      </c>
      <c r="AI8" s="6">
        <v>5.1293043337398277E-5</v>
      </c>
      <c r="AJ8" s="6">
        <v>1.0307984757813352E-3</v>
      </c>
      <c r="AK8" s="6">
        <v>4.7086449609000068E-3</v>
      </c>
      <c r="AL8" s="11">
        <f t="shared" si="1"/>
        <v>1.1466368659805329E-3</v>
      </c>
      <c r="AM8" s="6">
        <v>1.5624610994403469E-4</v>
      </c>
    </row>
    <row r="9" spans="1:39" x14ac:dyDescent="0.2">
      <c r="A9" t="s">
        <v>85</v>
      </c>
      <c r="B9" s="4">
        <v>2009</v>
      </c>
      <c r="C9" t="s">
        <v>32</v>
      </c>
      <c r="D9" s="5">
        <v>35894.413</v>
      </c>
      <c r="E9" s="5">
        <v>59431.733</v>
      </c>
      <c r="F9" s="5">
        <v>89441.815999999992</v>
      </c>
      <c r="G9" s="5">
        <v>105917.94</v>
      </c>
      <c r="H9" s="5">
        <v>86499.650999999998</v>
      </c>
      <c r="I9" s="5">
        <v>78261.589000000007</v>
      </c>
      <c r="J9" s="5">
        <v>64139.197</v>
      </c>
      <c r="K9" s="5">
        <v>36482.845999999998</v>
      </c>
      <c r="L9" s="5">
        <v>23537.32</v>
      </c>
      <c r="M9" s="5">
        <v>10003.361000000001</v>
      </c>
      <c r="N9" s="8">
        <v>70023.527000000002</v>
      </c>
      <c r="O9">
        <v>588433</v>
      </c>
      <c r="P9">
        <v>0</v>
      </c>
      <c r="Q9">
        <v>0</v>
      </c>
      <c r="R9">
        <v>0</v>
      </c>
      <c r="S9">
        <v>0</v>
      </c>
      <c r="T9">
        <v>0</v>
      </c>
      <c r="U9">
        <v>0</v>
      </c>
      <c r="V9">
        <v>0</v>
      </c>
      <c r="W9">
        <v>0</v>
      </c>
      <c r="X9">
        <v>0</v>
      </c>
      <c r="Y9">
        <v>0</v>
      </c>
      <c r="Z9" s="9">
        <f t="shared" si="0"/>
        <v>0</v>
      </c>
      <c r="AA9">
        <v>0</v>
      </c>
      <c r="AB9" s="6">
        <v>0</v>
      </c>
      <c r="AC9" s="6">
        <v>0</v>
      </c>
      <c r="AD9" s="6">
        <v>0</v>
      </c>
      <c r="AE9" s="6">
        <v>0</v>
      </c>
      <c r="AF9" s="6">
        <v>0</v>
      </c>
      <c r="AG9" s="6">
        <v>0</v>
      </c>
      <c r="AH9" s="6">
        <v>0</v>
      </c>
      <c r="AI9" s="6">
        <v>0</v>
      </c>
      <c r="AJ9" s="6">
        <v>0</v>
      </c>
      <c r="AK9" s="6">
        <v>0</v>
      </c>
      <c r="AL9" s="11">
        <f t="shared" si="1"/>
        <v>0</v>
      </c>
      <c r="AM9" s="6">
        <v>0</v>
      </c>
    </row>
    <row r="10" spans="1:39" x14ac:dyDescent="0.2">
      <c r="A10" t="s">
        <v>86</v>
      </c>
      <c r="B10" s="4">
        <v>2009</v>
      </c>
      <c r="C10" t="s">
        <v>33</v>
      </c>
      <c r="D10" s="5">
        <v>58270.941999999995</v>
      </c>
      <c r="E10" s="5">
        <v>111165.518</v>
      </c>
      <c r="F10" s="5">
        <v>117963.568</v>
      </c>
      <c r="G10" s="5">
        <v>112326.01799999998</v>
      </c>
      <c r="H10" s="5">
        <v>121305.83</v>
      </c>
      <c r="I10" s="5">
        <v>125074.12800000001</v>
      </c>
      <c r="J10" s="5">
        <v>99139.957999999999</v>
      </c>
      <c r="K10" s="5">
        <v>63093.334000000003</v>
      </c>
      <c r="L10" s="5">
        <v>40563.035999999993</v>
      </c>
      <c r="M10" s="5">
        <v>15490.835999999999</v>
      </c>
      <c r="N10" s="8">
        <v>119147.20599999999</v>
      </c>
      <c r="O10">
        <v>863832</v>
      </c>
      <c r="P10">
        <v>0</v>
      </c>
      <c r="Q10">
        <v>0</v>
      </c>
      <c r="R10">
        <v>0</v>
      </c>
      <c r="S10">
        <v>0</v>
      </c>
      <c r="T10">
        <v>0</v>
      </c>
      <c r="U10">
        <v>0</v>
      </c>
      <c r="V10">
        <v>0</v>
      </c>
      <c r="W10">
        <v>0</v>
      </c>
      <c r="X10">
        <v>0</v>
      </c>
      <c r="Y10">
        <v>0</v>
      </c>
      <c r="Z10" s="9">
        <f t="shared" si="0"/>
        <v>0</v>
      </c>
      <c r="AA10">
        <v>0</v>
      </c>
      <c r="AB10" s="6">
        <v>0</v>
      </c>
      <c r="AC10" s="6">
        <v>0</v>
      </c>
      <c r="AD10" s="6">
        <v>0</v>
      </c>
      <c r="AE10" s="6">
        <v>0</v>
      </c>
      <c r="AF10" s="6">
        <v>0</v>
      </c>
      <c r="AG10" s="6">
        <v>0</v>
      </c>
      <c r="AH10" s="6">
        <v>0</v>
      </c>
      <c r="AI10" s="6">
        <v>0</v>
      </c>
      <c r="AJ10" s="6">
        <v>0</v>
      </c>
      <c r="AK10" s="6">
        <v>0</v>
      </c>
      <c r="AL10" s="11">
        <f t="shared" si="1"/>
        <v>0</v>
      </c>
      <c r="AM10" s="6">
        <v>0</v>
      </c>
    </row>
    <row r="11" spans="1:39" x14ac:dyDescent="0.2">
      <c r="A11" t="s">
        <v>87</v>
      </c>
      <c r="B11" s="4">
        <v>2009</v>
      </c>
      <c r="C11" t="s">
        <v>34</v>
      </c>
      <c r="D11" s="5">
        <v>1145650.9979999999</v>
      </c>
      <c r="E11" s="5">
        <v>2200526.0930000003</v>
      </c>
      <c r="F11" s="5">
        <v>2347623.716</v>
      </c>
      <c r="G11" s="5">
        <v>2290188.2550000008</v>
      </c>
      <c r="H11" s="5">
        <v>2518290.551</v>
      </c>
      <c r="I11" s="5">
        <v>2560323.9869999997</v>
      </c>
      <c r="J11" s="5">
        <v>2092147.9110000003</v>
      </c>
      <c r="K11" s="5">
        <v>1478978.5720000002</v>
      </c>
      <c r="L11" s="5">
        <v>1165060.933</v>
      </c>
      <c r="M11" s="5">
        <v>427425.42700000003</v>
      </c>
      <c r="N11" s="8">
        <v>3071464.932</v>
      </c>
      <c r="O11">
        <v>18222420</v>
      </c>
      <c r="P11">
        <v>0</v>
      </c>
      <c r="Q11">
        <v>0</v>
      </c>
      <c r="R11">
        <v>0</v>
      </c>
      <c r="S11">
        <v>20</v>
      </c>
      <c r="T11">
        <v>22</v>
      </c>
      <c r="U11">
        <v>150</v>
      </c>
      <c r="V11">
        <v>201</v>
      </c>
      <c r="W11">
        <v>284</v>
      </c>
      <c r="X11">
        <v>604</v>
      </c>
      <c r="Y11">
        <v>973</v>
      </c>
      <c r="Z11" s="9">
        <f t="shared" si="0"/>
        <v>1861</v>
      </c>
      <c r="AA11">
        <v>2254</v>
      </c>
      <c r="AB11" s="6">
        <v>0</v>
      </c>
      <c r="AC11" s="6">
        <v>0</v>
      </c>
      <c r="AD11" s="6">
        <v>0</v>
      </c>
      <c r="AE11" s="6">
        <v>8.732906544401081E-6</v>
      </c>
      <c r="AF11" s="6">
        <v>8.736084877602355E-6</v>
      </c>
      <c r="AG11" s="6">
        <v>5.8586335464426526E-5</v>
      </c>
      <c r="AH11" s="6">
        <v>9.6073513226857104E-5</v>
      </c>
      <c r="AI11" s="6">
        <v>1.9202441832267463E-4</v>
      </c>
      <c r="AJ11" s="6">
        <v>5.1842782028980799E-4</v>
      </c>
      <c r="AK11" s="6">
        <v>2.2764204900706572E-3</v>
      </c>
      <c r="AL11" s="11">
        <f t="shared" si="1"/>
        <v>6.0589980390503772E-4</v>
      </c>
      <c r="AM11" s="6">
        <v>1.2369377942117457E-4</v>
      </c>
    </row>
    <row r="12" spans="1:39" x14ac:dyDescent="0.2">
      <c r="A12" t="s">
        <v>88</v>
      </c>
      <c r="B12" s="4">
        <v>2009</v>
      </c>
      <c r="C12" t="s">
        <v>35</v>
      </c>
      <c r="D12" s="5">
        <v>727810.33900000027</v>
      </c>
      <c r="E12" s="5">
        <v>1367918.9609999997</v>
      </c>
      <c r="F12" s="5">
        <v>1369727.9640000006</v>
      </c>
      <c r="G12" s="5">
        <v>1356453.6109999998</v>
      </c>
      <c r="H12" s="5">
        <v>1442441.1719999998</v>
      </c>
      <c r="I12" s="5">
        <v>1326348.2990000006</v>
      </c>
      <c r="J12" s="5">
        <v>958662.8620000002</v>
      </c>
      <c r="K12" s="5">
        <v>529997.60300000024</v>
      </c>
      <c r="L12" s="5">
        <v>304765.27400000009</v>
      </c>
      <c r="M12" s="5">
        <v>111636.011</v>
      </c>
      <c r="N12" s="8">
        <v>946398.88800000027</v>
      </c>
      <c r="O12">
        <v>9497667</v>
      </c>
      <c r="P12">
        <v>0</v>
      </c>
      <c r="Q12">
        <v>0</v>
      </c>
      <c r="R12">
        <v>0</v>
      </c>
      <c r="S12">
        <v>0</v>
      </c>
      <c r="T12">
        <v>10</v>
      </c>
      <c r="U12">
        <v>31</v>
      </c>
      <c r="V12">
        <v>116</v>
      </c>
      <c r="W12">
        <v>189</v>
      </c>
      <c r="X12">
        <v>410</v>
      </c>
      <c r="Y12">
        <v>562</v>
      </c>
      <c r="Z12" s="9">
        <f t="shared" si="0"/>
        <v>1161</v>
      </c>
      <c r="AA12">
        <v>1318</v>
      </c>
      <c r="AB12" s="6">
        <v>0</v>
      </c>
      <c r="AC12" s="6">
        <v>0</v>
      </c>
      <c r="AD12" s="6">
        <v>0</v>
      </c>
      <c r="AE12" s="6">
        <v>0</v>
      </c>
      <c r="AF12" s="6">
        <v>6.9326917409980875E-6</v>
      </c>
      <c r="AG12" s="6">
        <v>2.337244298754138E-5</v>
      </c>
      <c r="AH12" s="6">
        <v>1.2100187104150069E-4</v>
      </c>
      <c r="AI12" s="6">
        <v>3.5660538638322844E-4</v>
      </c>
      <c r="AJ12" s="6">
        <v>1.345297627314324E-3</v>
      </c>
      <c r="AK12" s="6">
        <v>5.0342178564585218E-3</v>
      </c>
      <c r="AL12" s="11">
        <f t="shared" si="1"/>
        <v>1.2267554566272902E-3</v>
      </c>
      <c r="AM12" s="6">
        <v>1.3877092132204676E-4</v>
      </c>
    </row>
    <row r="13" spans="1:39" x14ac:dyDescent="0.2">
      <c r="A13" t="s">
        <v>89</v>
      </c>
      <c r="B13" s="4">
        <v>2009</v>
      </c>
      <c r="C13" t="s">
        <v>36</v>
      </c>
      <c r="D13" s="5">
        <v>86680.740999999995</v>
      </c>
      <c r="E13" s="5">
        <v>154047.16699999999</v>
      </c>
      <c r="F13" s="5">
        <v>174733.16500000001</v>
      </c>
      <c r="G13" s="5">
        <v>183511.85700000002</v>
      </c>
      <c r="H13" s="5">
        <v>175700.70799999998</v>
      </c>
      <c r="I13" s="5">
        <v>180058.22700000001</v>
      </c>
      <c r="J13" s="5">
        <v>147014.962</v>
      </c>
      <c r="K13" s="5">
        <v>86906.005000000005</v>
      </c>
      <c r="L13" s="5">
        <v>67847.144</v>
      </c>
      <c r="M13" s="5">
        <v>25893.421000000002</v>
      </c>
      <c r="N13" s="8">
        <v>180646.57</v>
      </c>
      <c r="O13">
        <v>1280241</v>
      </c>
      <c r="P13">
        <v>0</v>
      </c>
      <c r="Q13">
        <v>0</v>
      </c>
      <c r="R13">
        <v>0</v>
      </c>
      <c r="S13">
        <v>0</v>
      </c>
      <c r="T13">
        <v>0</v>
      </c>
      <c r="U13">
        <v>0</v>
      </c>
      <c r="V13">
        <v>0</v>
      </c>
      <c r="W13">
        <v>0</v>
      </c>
      <c r="X13">
        <v>0</v>
      </c>
      <c r="Y13">
        <v>105</v>
      </c>
      <c r="Z13" s="9">
        <f t="shared" si="0"/>
        <v>105</v>
      </c>
      <c r="AA13">
        <v>105</v>
      </c>
      <c r="AB13" s="6">
        <v>0</v>
      </c>
      <c r="AC13" s="6">
        <v>0</v>
      </c>
      <c r="AD13" s="6">
        <v>0</v>
      </c>
      <c r="AE13" s="6">
        <v>0</v>
      </c>
      <c r="AF13" s="6">
        <v>0</v>
      </c>
      <c r="AG13" s="6">
        <v>0</v>
      </c>
      <c r="AH13" s="6">
        <v>0</v>
      </c>
      <c r="AI13" s="6">
        <v>0</v>
      </c>
      <c r="AJ13" s="6">
        <v>0</v>
      </c>
      <c r="AK13" s="6">
        <v>4.0550841080442789E-3</v>
      </c>
      <c r="AL13" s="11">
        <f t="shared" si="1"/>
        <v>5.8124546732329322E-4</v>
      </c>
      <c r="AM13" s="6">
        <v>8.2015807961157309E-5</v>
      </c>
    </row>
    <row r="14" spans="1:39" x14ac:dyDescent="0.2">
      <c r="A14" t="s">
        <v>90</v>
      </c>
      <c r="B14" s="4">
        <v>2009</v>
      </c>
      <c r="C14" t="s">
        <v>37</v>
      </c>
      <c r="D14" s="5">
        <v>194872.17199999999</v>
      </c>
      <c r="E14" s="5">
        <v>381483.93799999997</v>
      </c>
      <c r="F14" s="5">
        <v>440273.24699999997</v>
      </c>
      <c r="G14" s="5">
        <v>351004.32200000004</v>
      </c>
      <c r="H14" s="5">
        <v>380666.61199999996</v>
      </c>
      <c r="I14" s="5">
        <v>432370.63299999991</v>
      </c>
      <c r="J14" s="5">
        <v>326577.60700000002</v>
      </c>
      <c r="K14" s="5">
        <v>206739.25599999999</v>
      </c>
      <c r="L14" s="5">
        <v>154806.75</v>
      </c>
      <c r="M14" s="5">
        <v>69911.267999999996</v>
      </c>
      <c r="N14" s="8">
        <v>431457.27399999998</v>
      </c>
      <c r="O14">
        <v>2939403</v>
      </c>
      <c r="P14">
        <v>0</v>
      </c>
      <c r="Q14">
        <v>0</v>
      </c>
      <c r="R14">
        <v>0</v>
      </c>
      <c r="S14">
        <v>0</v>
      </c>
      <c r="T14">
        <v>0</v>
      </c>
      <c r="U14">
        <v>12</v>
      </c>
      <c r="V14">
        <v>10</v>
      </c>
      <c r="W14">
        <v>16</v>
      </c>
      <c r="X14">
        <v>148</v>
      </c>
      <c r="Y14">
        <v>342</v>
      </c>
      <c r="Z14" s="9">
        <f t="shared" si="0"/>
        <v>506</v>
      </c>
      <c r="AA14">
        <v>528</v>
      </c>
      <c r="AB14" s="6">
        <v>0</v>
      </c>
      <c r="AC14" s="6">
        <v>0</v>
      </c>
      <c r="AD14" s="6">
        <v>0</v>
      </c>
      <c r="AE14" s="6">
        <v>0</v>
      </c>
      <c r="AF14" s="6">
        <v>0</v>
      </c>
      <c r="AG14" s="6">
        <v>2.7753966352289245E-5</v>
      </c>
      <c r="AH14" s="6">
        <v>3.0620593040232544E-5</v>
      </c>
      <c r="AI14" s="6">
        <v>7.7392171712178365E-5</v>
      </c>
      <c r="AJ14" s="6">
        <v>9.5603066403758237E-4</v>
      </c>
      <c r="AK14" s="6">
        <v>4.8919152775200704E-3</v>
      </c>
      <c r="AL14" s="11">
        <f t="shared" si="1"/>
        <v>1.1727696587634771E-3</v>
      </c>
      <c r="AM14" s="6">
        <v>1.7962831227973843E-4</v>
      </c>
    </row>
    <row r="15" spans="1:39" x14ac:dyDescent="0.2">
      <c r="A15" t="s">
        <v>91</v>
      </c>
      <c r="B15" s="4">
        <v>2009</v>
      </c>
      <c r="C15" t="s">
        <v>38</v>
      </c>
      <c r="D15" s="5">
        <v>118308.21899999997</v>
      </c>
      <c r="E15" s="5">
        <v>219654.72200000001</v>
      </c>
      <c r="F15" s="5">
        <v>226820.766</v>
      </c>
      <c r="G15" s="5">
        <v>198791.48700000002</v>
      </c>
      <c r="H15" s="5">
        <v>190729.63400000002</v>
      </c>
      <c r="I15" s="5">
        <v>201623.93400000004</v>
      </c>
      <c r="J15" s="5">
        <v>158520.40900000001</v>
      </c>
      <c r="K15" s="5">
        <v>93117.267000000007</v>
      </c>
      <c r="L15" s="5">
        <v>57869.106</v>
      </c>
      <c r="M15" s="5">
        <v>23393.019999999997</v>
      </c>
      <c r="N15" s="8">
        <v>174379.39300000001</v>
      </c>
      <c r="O15">
        <v>1488444</v>
      </c>
      <c r="P15">
        <v>0</v>
      </c>
      <c r="Q15">
        <v>0</v>
      </c>
      <c r="R15">
        <v>0</v>
      </c>
      <c r="S15">
        <v>0</v>
      </c>
      <c r="T15">
        <v>0</v>
      </c>
      <c r="U15">
        <v>0</v>
      </c>
      <c r="V15">
        <v>0</v>
      </c>
      <c r="W15">
        <v>0</v>
      </c>
      <c r="X15">
        <v>0</v>
      </c>
      <c r="Y15">
        <v>10</v>
      </c>
      <c r="Z15" s="9">
        <f t="shared" si="0"/>
        <v>10</v>
      </c>
      <c r="AA15">
        <v>10</v>
      </c>
      <c r="AB15" s="6">
        <v>0</v>
      </c>
      <c r="AC15" s="6">
        <v>0</v>
      </c>
      <c r="AD15" s="6">
        <v>0</v>
      </c>
      <c r="AE15" s="6">
        <v>0</v>
      </c>
      <c r="AF15" s="6">
        <v>0</v>
      </c>
      <c r="AG15" s="6">
        <v>0</v>
      </c>
      <c r="AH15" s="6">
        <v>0</v>
      </c>
      <c r="AI15" s="6">
        <v>0</v>
      </c>
      <c r="AJ15" s="6">
        <v>0</v>
      </c>
      <c r="AK15" s="6">
        <v>4.2747794000090632E-4</v>
      </c>
      <c r="AL15" s="11">
        <f t="shared" si="1"/>
        <v>5.734622553709657E-5</v>
      </c>
      <c r="AM15" s="6">
        <v>6.7184254160720857E-6</v>
      </c>
    </row>
    <row r="16" spans="1:39" x14ac:dyDescent="0.2">
      <c r="A16" t="s">
        <v>92</v>
      </c>
      <c r="B16" s="4">
        <v>2009</v>
      </c>
      <c r="C16" t="s">
        <v>39</v>
      </c>
      <c r="D16" s="5">
        <v>892111.46400000039</v>
      </c>
      <c r="E16" s="5">
        <v>1754655.149</v>
      </c>
      <c r="F16" s="5">
        <v>1830364.5140000004</v>
      </c>
      <c r="G16" s="5">
        <v>1758476.6700000004</v>
      </c>
      <c r="H16" s="5">
        <v>1816055.4360000002</v>
      </c>
      <c r="I16" s="5">
        <v>1851699.4280000005</v>
      </c>
      <c r="J16" s="5">
        <v>1329711.6629999997</v>
      </c>
      <c r="K16" s="5">
        <v>796071.0070000001</v>
      </c>
      <c r="L16" s="5">
        <v>534055.47799999977</v>
      </c>
      <c r="M16" s="5">
        <v>221032.01100000003</v>
      </c>
      <c r="N16" s="8">
        <v>1551158.4959999998</v>
      </c>
      <c r="O16">
        <v>12785043</v>
      </c>
      <c r="P16">
        <v>0</v>
      </c>
      <c r="Q16">
        <v>0</v>
      </c>
      <c r="R16">
        <v>0</v>
      </c>
      <c r="S16">
        <v>0</v>
      </c>
      <c r="T16">
        <v>22</v>
      </c>
      <c r="U16">
        <v>67</v>
      </c>
      <c r="V16">
        <v>173</v>
      </c>
      <c r="W16">
        <v>263</v>
      </c>
      <c r="X16">
        <v>589</v>
      </c>
      <c r="Y16">
        <v>1154</v>
      </c>
      <c r="Z16" s="9">
        <f t="shared" si="0"/>
        <v>2006</v>
      </c>
      <c r="AA16">
        <v>2268</v>
      </c>
      <c r="AB16" s="6">
        <v>0</v>
      </c>
      <c r="AC16" s="6">
        <v>0</v>
      </c>
      <c r="AD16" s="6">
        <v>0</v>
      </c>
      <c r="AE16" s="6">
        <v>0</v>
      </c>
      <c r="AF16" s="6">
        <v>1.2114167642622555E-5</v>
      </c>
      <c r="AG16" s="6">
        <v>3.6182978180409082E-5</v>
      </c>
      <c r="AH16" s="6">
        <v>1.3010339370092449E-4</v>
      </c>
      <c r="AI16" s="6">
        <v>3.3037253924259546E-4</v>
      </c>
      <c r="AJ16" s="6">
        <v>1.102881674776118E-3</v>
      </c>
      <c r="AK16" s="6">
        <v>5.2209632205717019E-3</v>
      </c>
      <c r="AL16" s="11">
        <f t="shared" si="1"/>
        <v>1.2932269688577332E-3</v>
      </c>
      <c r="AM16" s="6">
        <v>1.7739478858225192E-4</v>
      </c>
    </row>
    <row r="17" spans="1:39" x14ac:dyDescent="0.2">
      <c r="A17" t="s">
        <v>93</v>
      </c>
      <c r="B17" s="4">
        <v>2009</v>
      </c>
      <c r="C17" t="s">
        <v>40</v>
      </c>
      <c r="D17" s="5">
        <v>441193.0959999999</v>
      </c>
      <c r="E17" s="5">
        <v>872152.48199999984</v>
      </c>
      <c r="F17" s="5">
        <v>908840.45299999998</v>
      </c>
      <c r="G17" s="5">
        <v>827150.11600000015</v>
      </c>
      <c r="H17" s="5">
        <v>879121.60199999996</v>
      </c>
      <c r="I17" s="5">
        <v>924322.82300000009</v>
      </c>
      <c r="J17" s="5">
        <v>687855.61800000025</v>
      </c>
      <c r="K17" s="5">
        <v>412614.74799999996</v>
      </c>
      <c r="L17" s="5">
        <v>277850.8550000001</v>
      </c>
      <c r="M17" s="5">
        <v>108053.95500000005</v>
      </c>
      <c r="N17" s="8">
        <v>798519.55800000019</v>
      </c>
      <c r="O17">
        <v>6342469</v>
      </c>
      <c r="P17">
        <v>0</v>
      </c>
      <c r="Q17">
        <v>0</v>
      </c>
      <c r="R17">
        <v>0</v>
      </c>
      <c r="S17">
        <v>0</v>
      </c>
      <c r="T17">
        <v>0</v>
      </c>
      <c r="U17">
        <v>0</v>
      </c>
      <c r="V17">
        <v>45</v>
      </c>
      <c r="W17">
        <v>98</v>
      </c>
      <c r="X17">
        <v>296</v>
      </c>
      <c r="Y17">
        <v>537</v>
      </c>
      <c r="Z17" s="9">
        <f t="shared" si="0"/>
        <v>931</v>
      </c>
      <c r="AA17">
        <v>976</v>
      </c>
      <c r="AB17" s="6">
        <v>0</v>
      </c>
      <c r="AC17" s="6">
        <v>0</v>
      </c>
      <c r="AD17" s="6">
        <v>0</v>
      </c>
      <c r="AE17" s="6">
        <v>0</v>
      </c>
      <c r="AF17" s="6">
        <v>0</v>
      </c>
      <c r="AG17" s="6">
        <v>0</v>
      </c>
      <c r="AH17" s="6">
        <v>6.542070577375146E-5</v>
      </c>
      <c r="AI17" s="6">
        <v>2.3750968785051768E-4</v>
      </c>
      <c r="AJ17" s="6">
        <v>1.0653197378140151E-3</v>
      </c>
      <c r="AK17" s="6">
        <v>4.9697394232353625E-3</v>
      </c>
      <c r="AL17" s="11">
        <f t="shared" si="1"/>
        <v>1.1659075731743063E-3</v>
      </c>
      <c r="AM17" s="6">
        <v>1.5388329056082104E-4</v>
      </c>
    </row>
    <row r="18" spans="1:39" x14ac:dyDescent="0.2">
      <c r="A18" t="s">
        <v>94</v>
      </c>
      <c r="B18" s="4">
        <v>2009</v>
      </c>
      <c r="C18" t="s">
        <v>41</v>
      </c>
      <c r="D18" s="5">
        <v>198379.46799999996</v>
      </c>
      <c r="E18" s="5">
        <v>379057.00199999998</v>
      </c>
      <c r="F18" s="5">
        <v>421151.44900000002</v>
      </c>
      <c r="G18" s="5">
        <v>354336.20699999999</v>
      </c>
      <c r="H18" s="5">
        <v>361402.05899999995</v>
      </c>
      <c r="I18" s="5">
        <v>400816.24500000005</v>
      </c>
      <c r="J18" s="5">
        <v>292661.38199999998</v>
      </c>
      <c r="K18" s="5">
        <v>174046.21699999998</v>
      </c>
      <c r="L18" s="5">
        <v>125547.88200000001</v>
      </c>
      <c r="M18" s="5">
        <v>57578.03899999999</v>
      </c>
      <c r="N18" s="8">
        <v>357172.13799999998</v>
      </c>
      <c r="O18">
        <v>2765788</v>
      </c>
      <c r="P18">
        <v>0</v>
      </c>
      <c r="Q18">
        <v>0</v>
      </c>
      <c r="R18">
        <v>0</v>
      </c>
      <c r="S18">
        <v>0</v>
      </c>
      <c r="T18">
        <v>0</v>
      </c>
      <c r="U18">
        <v>0</v>
      </c>
      <c r="V18">
        <v>0</v>
      </c>
      <c r="W18">
        <v>0</v>
      </c>
      <c r="X18">
        <v>127</v>
      </c>
      <c r="Y18">
        <v>322</v>
      </c>
      <c r="Z18" s="9">
        <f t="shared" si="0"/>
        <v>449</v>
      </c>
      <c r="AA18">
        <v>449</v>
      </c>
      <c r="AB18" s="6">
        <v>0</v>
      </c>
      <c r="AC18" s="6">
        <v>0</v>
      </c>
      <c r="AD18" s="6">
        <v>0</v>
      </c>
      <c r="AE18" s="6">
        <v>0</v>
      </c>
      <c r="AF18" s="6">
        <v>0</v>
      </c>
      <c r="AG18" s="6">
        <v>0</v>
      </c>
      <c r="AH18" s="6">
        <v>0</v>
      </c>
      <c r="AI18" s="6">
        <v>0</v>
      </c>
      <c r="AJ18" s="6">
        <v>1.0115662484851795E-3</v>
      </c>
      <c r="AK18" s="6">
        <v>5.5924099811735526E-3</v>
      </c>
      <c r="AL18" s="11">
        <f t="shared" si="1"/>
        <v>1.2570969351478362E-3</v>
      </c>
      <c r="AM18" s="6">
        <v>1.6234071447269278E-4</v>
      </c>
    </row>
    <row r="19" spans="1:39" x14ac:dyDescent="0.2">
      <c r="A19" t="s">
        <v>95</v>
      </c>
      <c r="B19" s="4">
        <v>2009</v>
      </c>
      <c r="C19" t="s">
        <v>42</v>
      </c>
      <c r="D19" s="5">
        <v>282636.46099999995</v>
      </c>
      <c r="E19" s="5">
        <v>550571.79999999981</v>
      </c>
      <c r="F19" s="5">
        <v>588040.89599999995</v>
      </c>
      <c r="G19" s="5">
        <v>564453.21499999985</v>
      </c>
      <c r="H19" s="5">
        <v>598808.69799999997</v>
      </c>
      <c r="I19" s="5">
        <v>623013.44400000037</v>
      </c>
      <c r="J19" s="5">
        <v>483961.62200000003</v>
      </c>
      <c r="K19" s="5">
        <v>296069.71299999999</v>
      </c>
      <c r="L19" s="5">
        <v>183843.73200000005</v>
      </c>
      <c r="M19" s="5">
        <v>67024.43200000003</v>
      </c>
      <c r="N19" s="8">
        <v>546937.87700000009</v>
      </c>
      <c r="O19">
        <v>4238868</v>
      </c>
      <c r="P19">
        <v>0</v>
      </c>
      <c r="Q19">
        <v>0</v>
      </c>
      <c r="R19">
        <v>0</v>
      </c>
      <c r="S19">
        <v>0</v>
      </c>
      <c r="T19">
        <v>0</v>
      </c>
      <c r="U19">
        <v>0</v>
      </c>
      <c r="V19">
        <v>34</v>
      </c>
      <c r="W19">
        <v>128</v>
      </c>
      <c r="X19">
        <v>268</v>
      </c>
      <c r="Y19">
        <v>398</v>
      </c>
      <c r="Z19" s="9">
        <f t="shared" si="0"/>
        <v>794</v>
      </c>
      <c r="AA19">
        <v>828</v>
      </c>
      <c r="AB19" s="6">
        <v>0</v>
      </c>
      <c r="AC19" s="6">
        <v>0</v>
      </c>
      <c r="AD19" s="6">
        <v>0</v>
      </c>
      <c r="AE19" s="6">
        <v>0</v>
      </c>
      <c r="AF19" s="6">
        <v>0</v>
      </c>
      <c r="AG19" s="6">
        <v>0</v>
      </c>
      <c r="AH19" s="6">
        <v>7.0253504522720185E-5</v>
      </c>
      <c r="AI19" s="6">
        <v>4.3233061127059629E-4</v>
      </c>
      <c r="AJ19" s="6">
        <v>1.4577597891670298E-3</v>
      </c>
      <c r="AK19" s="6">
        <v>5.938133127334818E-3</v>
      </c>
      <c r="AL19" s="11">
        <f t="shared" si="1"/>
        <v>1.45171880279193E-3</v>
      </c>
      <c r="AM19" s="6">
        <v>1.9533516967265788E-4</v>
      </c>
    </row>
    <row r="20" spans="1:39" x14ac:dyDescent="0.2">
      <c r="A20" t="s">
        <v>96</v>
      </c>
      <c r="B20" s="4">
        <v>2009</v>
      </c>
      <c r="C20" t="s">
        <v>43</v>
      </c>
      <c r="D20" s="5">
        <v>310127.76799999992</v>
      </c>
      <c r="E20" s="5">
        <v>609297.69200000004</v>
      </c>
      <c r="F20" s="5">
        <v>677687.76300000004</v>
      </c>
      <c r="G20" s="5">
        <v>583926.93599999999</v>
      </c>
      <c r="H20" s="5">
        <v>587606.02099999995</v>
      </c>
      <c r="I20" s="5">
        <v>634345.13200000022</v>
      </c>
      <c r="J20" s="5">
        <v>474919.62599999999</v>
      </c>
      <c r="K20" s="5">
        <v>286259.62800000008</v>
      </c>
      <c r="L20" s="5">
        <v>183083.848</v>
      </c>
      <c r="M20" s="5">
        <v>65448.53</v>
      </c>
      <c r="N20" s="8">
        <v>534792.00600000005</v>
      </c>
      <c r="O20">
        <v>4411546</v>
      </c>
      <c r="P20">
        <v>0</v>
      </c>
      <c r="Q20">
        <v>0</v>
      </c>
      <c r="R20">
        <v>0</v>
      </c>
      <c r="S20">
        <v>0</v>
      </c>
      <c r="T20">
        <v>0</v>
      </c>
      <c r="U20">
        <v>0</v>
      </c>
      <c r="V20">
        <v>0</v>
      </c>
      <c r="W20">
        <v>73</v>
      </c>
      <c r="X20">
        <v>243</v>
      </c>
      <c r="Y20">
        <v>345</v>
      </c>
      <c r="Z20" s="9">
        <f t="shared" si="0"/>
        <v>661</v>
      </c>
      <c r="AA20">
        <v>661</v>
      </c>
      <c r="AB20" s="6">
        <v>0</v>
      </c>
      <c r="AC20" s="6">
        <v>0</v>
      </c>
      <c r="AD20" s="6">
        <v>0</v>
      </c>
      <c r="AE20" s="6">
        <v>0</v>
      </c>
      <c r="AF20" s="6">
        <v>0</v>
      </c>
      <c r="AG20" s="6">
        <v>0</v>
      </c>
      <c r="AH20" s="6">
        <v>0</v>
      </c>
      <c r="AI20" s="6">
        <v>2.5501325670694987E-4</v>
      </c>
      <c r="AJ20" s="6">
        <v>1.3272607204541606E-3</v>
      </c>
      <c r="AK20" s="6">
        <v>5.2713177820800563E-3</v>
      </c>
      <c r="AL20" s="11">
        <f t="shared" si="1"/>
        <v>1.2359945410253569E-3</v>
      </c>
      <c r="AM20" s="6">
        <v>1.4983409444217514E-4</v>
      </c>
    </row>
    <row r="21" spans="1:39" x14ac:dyDescent="0.2">
      <c r="A21" t="s">
        <v>97</v>
      </c>
      <c r="B21" s="4">
        <v>2009</v>
      </c>
      <c r="C21" t="s">
        <v>44</v>
      </c>
      <c r="D21" s="5">
        <v>384502.80899999995</v>
      </c>
      <c r="E21" s="5">
        <v>800466.30099999998</v>
      </c>
      <c r="F21" s="5">
        <v>909982.86400000006</v>
      </c>
      <c r="G21" s="5">
        <v>839232.33400000003</v>
      </c>
      <c r="H21" s="5">
        <v>975467.11400000006</v>
      </c>
      <c r="I21" s="5">
        <v>998066.13800000004</v>
      </c>
      <c r="J21" s="5">
        <v>732768.84300000011</v>
      </c>
      <c r="K21" s="5">
        <v>426481.35699999996</v>
      </c>
      <c r="L21" s="5">
        <v>305548.37600000005</v>
      </c>
      <c r="M21" s="5">
        <v>136968.65</v>
      </c>
      <c r="N21" s="8">
        <v>868998.38300000003</v>
      </c>
      <c r="O21">
        <v>6511176</v>
      </c>
      <c r="P21">
        <v>0</v>
      </c>
      <c r="Q21">
        <v>0</v>
      </c>
      <c r="R21">
        <v>0</v>
      </c>
      <c r="S21">
        <v>0</v>
      </c>
      <c r="T21">
        <v>0</v>
      </c>
      <c r="U21">
        <v>13</v>
      </c>
      <c r="V21">
        <v>0</v>
      </c>
      <c r="W21">
        <v>92</v>
      </c>
      <c r="X21">
        <v>362</v>
      </c>
      <c r="Y21">
        <v>706</v>
      </c>
      <c r="Z21" s="9">
        <f t="shared" si="0"/>
        <v>1160</v>
      </c>
      <c r="AA21">
        <v>1173</v>
      </c>
      <c r="AB21" s="6">
        <v>0</v>
      </c>
      <c r="AC21" s="6">
        <v>0</v>
      </c>
      <c r="AD21" s="6">
        <v>0</v>
      </c>
      <c r="AE21" s="6">
        <v>0</v>
      </c>
      <c r="AF21" s="6">
        <v>0</v>
      </c>
      <c r="AG21" s="6">
        <v>1.302518891789113E-5</v>
      </c>
      <c r="AH21" s="6">
        <v>0</v>
      </c>
      <c r="AI21" s="6">
        <v>2.1571869084068782E-4</v>
      </c>
      <c r="AJ21" s="6">
        <v>1.1847551105949911E-3</v>
      </c>
      <c r="AK21" s="6">
        <v>5.1544641784817182E-3</v>
      </c>
      <c r="AL21" s="11">
        <f t="shared" si="1"/>
        <v>1.3348701478538884E-3</v>
      </c>
      <c r="AM21" s="6">
        <v>1.8015178824839015E-4</v>
      </c>
    </row>
    <row r="22" spans="1:39" x14ac:dyDescent="0.2">
      <c r="A22" t="s">
        <v>98</v>
      </c>
      <c r="B22" s="4">
        <v>2009</v>
      </c>
      <c r="C22" t="s">
        <v>45</v>
      </c>
      <c r="D22" s="5">
        <v>376457.23900000006</v>
      </c>
      <c r="E22" s="5">
        <v>744541.28700000001</v>
      </c>
      <c r="F22" s="5">
        <v>777087.99099999992</v>
      </c>
      <c r="G22" s="5">
        <v>737196.44500000007</v>
      </c>
      <c r="H22" s="5">
        <v>845033.71899999969</v>
      </c>
      <c r="I22" s="5">
        <v>866535.84200000006</v>
      </c>
      <c r="J22" s="5">
        <v>626576.63300000003</v>
      </c>
      <c r="K22" s="5">
        <v>353991.511</v>
      </c>
      <c r="L22" s="5">
        <v>224763.68699999998</v>
      </c>
      <c r="M22" s="5">
        <v>84359.325000000012</v>
      </c>
      <c r="N22" s="8">
        <v>663114.52300000004</v>
      </c>
      <c r="O22">
        <v>5637418</v>
      </c>
      <c r="P22">
        <v>0</v>
      </c>
      <c r="Q22">
        <v>0</v>
      </c>
      <c r="R22">
        <v>0</v>
      </c>
      <c r="S22">
        <v>0</v>
      </c>
      <c r="T22">
        <v>0</v>
      </c>
      <c r="U22">
        <v>22</v>
      </c>
      <c r="V22">
        <v>10</v>
      </c>
      <c r="W22">
        <v>10</v>
      </c>
      <c r="X22">
        <v>284</v>
      </c>
      <c r="Y22">
        <v>398</v>
      </c>
      <c r="Z22" s="9">
        <f t="shared" si="0"/>
        <v>692</v>
      </c>
      <c r="AA22">
        <v>724</v>
      </c>
      <c r="AB22" s="6">
        <v>0</v>
      </c>
      <c r="AC22" s="6">
        <v>0</v>
      </c>
      <c r="AD22" s="6">
        <v>0</v>
      </c>
      <c r="AE22" s="6">
        <v>0</v>
      </c>
      <c r="AF22" s="6">
        <v>0</v>
      </c>
      <c r="AG22" s="6">
        <v>2.5388447809871434E-5</v>
      </c>
      <c r="AH22" s="6">
        <v>1.5959739756206325E-5</v>
      </c>
      <c r="AI22" s="6">
        <v>2.824926499438005E-5</v>
      </c>
      <c r="AJ22" s="6">
        <v>1.2635493027839504E-3</v>
      </c>
      <c r="AK22" s="6">
        <v>4.7179135205266277E-3</v>
      </c>
      <c r="AL22" s="11">
        <f t="shared" si="1"/>
        <v>1.0435603142415265E-3</v>
      </c>
      <c r="AM22" s="6">
        <v>1.2842758865849578E-4</v>
      </c>
    </row>
    <row r="23" spans="1:39" x14ac:dyDescent="0.2">
      <c r="A23" t="s">
        <v>99</v>
      </c>
      <c r="B23" s="4">
        <v>2009</v>
      </c>
      <c r="C23" t="s">
        <v>46</v>
      </c>
      <c r="D23" s="5">
        <v>70908.907999999996</v>
      </c>
      <c r="E23" s="5">
        <v>154170.177</v>
      </c>
      <c r="F23" s="5">
        <v>173479.875</v>
      </c>
      <c r="G23" s="5">
        <v>147387.47700000001</v>
      </c>
      <c r="H23" s="5">
        <v>184908.92799999999</v>
      </c>
      <c r="I23" s="5">
        <v>216653.70199999999</v>
      </c>
      <c r="J23" s="5">
        <v>171821.56099999999</v>
      </c>
      <c r="K23" s="5">
        <v>101939.62</v>
      </c>
      <c r="L23" s="5">
        <v>68907.930999999997</v>
      </c>
      <c r="M23" s="5">
        <v>26937.315999999992</v>
      </c>
      <c r="N23" s="8">
        <v>197784.86699999997</v>
      </c>
      <c r="O23">
        <v>1316380</v>
      </c>
      <c r="P23">
        <v>0</v>
      </c>
      <c r="Q23">
        <v>0</v>
      </c>
      <c r="R23">
        <v>0</v>
      </c>
      <c r="S23">
        <v>0</v>
      </c>
      <c r="T23">
        <v>0</v>
      </c>
      <c r="U23">
        <v>0</v>
      </c>
      <c r="V23">
        <v>0</v>
      </c>
      <c r="W23">
        <v>0</v>
      </c>
      <c r="X23">
        <v>11</v>
      </c>
      <c r="Y23">
        <v>70</v>
      </c>
      <c r="Z23" s="9">
        <f t="shared" si="0"/>
        <v>81</v>
      </c>
      <c r="AA23">
        <v>81</v>
      </c>
      <c r="AB23" s="6">
        <v>0</v>
      </c>
      <c r="AC23" s="6">
        <v>0</v>
      </c>
      <c r="AD23" s="6">
        <v>0</v>
      </c>
      <c r="AE23" s="6">
        <v>0</v>
      </c>
      <c r="AF23" s="6">
        <v>0</v>
      </c>
      <c r="AG23" s="6">
        <v>0</v>
      </c>
      <c r="AH23" s="6">
        <v>0</v>
      </c>
      <c r="AI23" s="6">
        <v>0</v>
      </c>
      <c r="AJ23" s="6">
        <v>1.5963329388020664E-4</v>
      </c>
      <c r="AK23" s="6">
        <v>2.5986256388721143E-3</v>
      </c>
      <c r="AL23" s="11">
        <f t="shared" si="1"/>
        <v>4.0953588223713804E-4</v>
      </c>
      <c r="AM23" s="6">
        <v>6.1532384265941447E-5</v>
      </c>
    </row>
    <row r="24" spans="1:39" x14ac:dyDescent="0.2">
      <c r="A24" t="s">
        <v>100</v>
      </c>
      <c r="B24" s="4">
        <v>2009</v>
      </c>
      <c r="C24" t="s">
        <v>47</v>
      </c>
      <c r="D24" s="5">
        <v>630769.59899999993</v>
      </c>
      <c r="E24" s="5">
        <v>1351255.1359999999</v>
      </c>
      <c r="F24" s="5">
        <v>1434877.7390000001</v>
      </c>
      <c r="G24" s="5">
        <v>1225867.7010000004</v>
      </c>
      <c r="H24" s="5">
        <v>1415148.969</v>
      </c>
      <c r="I24" s="5">
        <v>1528148.9679999999</v>
      </c>
      <c r="J24" s="5">
        <v>1135826.2409999999</v>
      </c>
      <c r="K24" s="5">
        <v>664946.86700000009</v>
      </c>
      <c r="L24" s="5">
        <v>444405.15400000004</v>
      </c>
      <c r="M24" s="5">
        <v>173978.43300000002</v>
      </c>
      <c r="N24" s="8">
        <v>1283330.4540000001</v>
      </c>
      <c r="O24">
        <v>10008213</v>
      </c>
      <c r="P24">
        <v>0</v>
      </c>
      <c r="Q24">
        <v>0</v>
      </c>
      <c r="R24">
        <v>0</v>
      </c>
      <c r="S24">
        <v>0</v>
      </c>
      <c r="T24">
        <v>10</v>
      </c>
      <c r="U24">
        <v>31</v>
      </c>
      <c r="V24">
        <v>126</v>
      </c>
      <c r="W24">
        <v>191</v>
      </c>
      <c r="X24">
        <v>417</v>
      </c>
      <c r="Y24">
        <v>685</v>
      </c>
      <c r="Z24" s="9">
        <f t="shared" si="0"/>
        <v>1293</v>
      </c>
      <c r="AA24">
        <v>1460</v>
      </c>
      <c r="AB24" s="6">
        <v>0</v>
      </c>
      <c r="AC24" s="6">
        <v>0</v>
      </c>
      <c r="AD24" s="6">
        <v>0</v>
      </c>
      <c r="AE24" s="6">
        <v>0</v>
      </c>
      <c r="AF24" s="6">
        <v>7.066393870227241E-6</v>
      </c>
      <c r="AG24" s="6">
        <v>2.0285980391409067E-5</v>
      </c>
      <c r="AH24" s="6">
        <v>1.1093246083931601E-4</v>
      </c>
      <c r="AI24" s="6">
        <v>2.8724099545234791E-4</v>
      </c>
      <c r="AJ24" s="6">
        <v>9.3833295191711474E-4</v>
      </c>
      <c r="AK24" s="6">
        <v>3.9372696269772698E-3</v>
      </c>
      <c r="AL24" s="11">
        <f t="shared" si="1"/>
        <v>1.007534728074021E-3</v>
      </c>
      <c r="AM24" s="6">
        <v>1.4588018860110192E-4</v>
      </c>
    </row>
    <row r="25" spans="1:39" x14ac:dyDescent="0.2">
      <c r="A25" t="s">
        <v>101</v>
      </c>
      <c r="B25" s="4">
        <v>2009</v>
      </c>
      <c r="C25" t="s">
        <v>48</v>
      </c>
      <c r="D25" s="5">
        <v>354883.35799999977</v>
      </c>
      <c r="E25" s="5">
        <v>681410.272</v>
      </c>
      <c r="F25" s="5">
        <v>743301.06299999997</v>
      </c>
      <c r="G25" s="5">
        <v>673770.11600000015</v>
      </c>
      <c r="H25" s="5">
        <v>731353.71599999978</v>
      </c>
      <c r="I25" s="5">
        <v>791899.47100000002</v>
      </c>
      <c r="J25" s="5">
        <v>554679.53899999987</v>
      </c>
      <c r="K25" s="5">
        <v>321393.04700000002</v>
      </c>
      <c r="L25" s="5">
        <v>219702.277</v>
      </c>
      <c r="M25" s="5">
        <v>98819.255999999965</v>
      </c>
      <c r="N25" s="8">
        <v>639914.57999999996</v>
      </c>
      <c r="O25">
        <v>5168946</v>
      </c>
      <c r="P25">
        <v>0</v>
      </c>
      <c r="Q25">
        <v>0</v>
      </c>
      <c r="R25">
        <v>0</v>
      </c>
      <c r="S25">
        <v>0</v>
      </c>
      <c r="T25">
        <v>0</v>
      </c>
      <c r="U25">
        <v>11</v>
      </c>
      <c r="V25">
        <v>0</v>
      </c>
      <c r="W25">
        <v>0</v>
      </c>
      <c r="X25">
        <v>91</v>
      </c>
      <c r="Y25">
        <v>348</v>
      </c>
      <c r="Z25" s="9">
        <f t="shared" si="0"/>
        <v>439</v>
      </c>
      <c r="AA25">
        <v>450</v>
      </c>
      <c r="AB25" s="6">
        <v>0</v>
      </c>
      <c r="AC25" s="6">
        <v>0</v>
      </c>
      <c r="AD25" s="6">
        <v>0</v>
      </c>
      <c r="AE25" s="6">
        <v>0</v>
      </c>
      <c r="AF25" s="6">
        <v>0</v>
      </c>
      <c r="AG25" s="6">
        <v>1.3890652037068983E-5</v>
      </c>
      <c r="AH25" s="6">
        <v>0</v>
      </c>
      <c r="AI25" s="6">
        <v>0</v>
      </c>
      <c r="AJ25" s="6">
        <v>4.1419689064032779E-4</v>
      </c>
      <c r="AK25" s="6">
        <v>3.5215808546463874E-3</v>
      </c>
      <c r="AL25" s="11">
        <f t="shared" si="1"/>
        <v>6.8602906344156125E-4</v>
      </c>
      <c r="AM25" s="6">
        <v>8.7058367411847602E-5</v>
      </c>
    </row>
    <row r="26" spans="1:39" x14ac:dyDescent="0.2">
      <c r="A26" t="s">
        <v>102</v>
      </c>
      <c r="B26" s="4">
        <v>2009</v>
      </c>
      <c r="C26" t="s">
        <v>49</v>
      </c>
      <c r="D26" s="5">
        <v>387831.17799999996</v>
      </c>
      <c r="E26" s="5">
        <v>765931.51899999985</v>
      </c>
      <c r="F26" s="5">
        <v>823917.65600000019</v>
      </c>
      <c r="G26" s="5">
        <v>743732.1379999998</v>
      </c>
      <c r="H26" s="5">
        <v>785589.59500000009</v>
      </c>
      <c r="I26" s="5">
        <v>855733.826</v>
      </c>
      <c r="J26" s="5">
        <v>643494.84899999993</v>
      </c>
      <c r="K26" s="5">
        <v>399549.63699999999</v>
      </c>
      <c r="L26" s="5">
        <v>269276.93199999997</v>
      </c>
      <c r="M26" s="5">
        <v>108359.32899999998</v>
      </c>
      <c r="N26" s="8">
        <v>777185.89799999993</v>
      </c>
      <c r="O26">
        <v>5784755</v>
      </c>
      <c r="P26">
        <v>0</v>
      </c>
      <c r="Q26">
        <v>0</v>
      </c>
      <c r="R26">
        <v>0</v>
      </c>
      <c r="S26">
        <v>0</v>
      </c>
      <c r="T26">
        <v>0</v>
      </c>
      <c r="U26">
        <v>10</v>
      </c>
      <c r="V26">
        <v>60</v>
      </c>
      <c r="W26">
        <v>142</v>
      </c>
      <c r="X26">
        <v>346</v>
      </c>
      <c r="Y26">
        <v>620</v>
      </c>
      <c r="Z26" s="9">
        <f t="shared" si="0"/>
        <v>1108</v>
      </c>
      <c r="AA26">
        <v>1178</v>
      </c>
      <c r="AB26" s="6">
        <v>0</v>
      </c>
      <c r="AC26" s="6">
        <v>0</v>
      </c>
      <c r="AD26" s="6">
        <v>0</v>
      </c>
      <c r="AE26" s="6">
        <v>0</v>
      </c>
      <c r="AF26" s="6">
        <v>0</v>
      </c>
      <c r="AG26" s="6">
        <v>1.1685876724943206E-5</v>
      </c>
      <c r="AH26" s="6">
        <v>9.3240839601499296E-5</v>
      </c>
      <c r="AI26" s="6">
        <v>3.5540014769178731E-4</v>
      </c>
      <c r="AJ26" s="6">
        <v>1.2849225421210609E-3</v>
      </c>
      <c r="AK26" s="6">
        <v>5.7217039429987623E-3</v>
      </c>
      <c r="AL26" s="11">
        <f t="shared" si="1"/>
        <v>1.4256563363428401E-3</v>
      </c>
      <c r="AM26" s="6">
        <v>2.0363870207121994E-4</v>
      </c>
    </row>
    <row r="27" spans="1:39" x14ac:dyDescent="0.2">
      <c r="A27" t="s">
        <v>103</v>
      </c>
      <c r="B27" s="4">
        <v>2009</v>
      </c>
      <c r="C27" t="s">
        <v>50</v>
      </c>
      <c r="D27" s="5">
        <v>215338.05700000003</v>
      </c>
      <c r="E27" s="5">
        <v>416772.92200000002</v>
      </c>
      <c r="F27" s="5">
        <v>447296.75399999996</v>
      </c>
      <c r="G27" s="5">
        <v>381306.36800000002</v>
      </c>
      <c r="H27" s="5">
        <v>383759.95</v>
      </c>
      <c r="I27" s="5">
        <v>403646.66700000002</v>
      </c>
      <c r="J27" s="5">
        <v>310222.77599999995</v>
      </c>
      <c r="K27" s="5">
        <v>194329.20300000004</v>
      </c>
      <c r="L27" s="5">
        <v>124229.84300000001</v>
      </c>
      <c r="M27" s="5">
        <v>46621.498</v>
      </c>
      <c r="N27" s="8">
        <v>365180.54400000005</v>
      </c>
      <c r="O27">
        <v>2922240</v>
      </c>
      <c r="P27">
        <v>0</v>
      </c>
      <c r="Q27">
        <v>0</v>
      </c>
      <c r="R27">
        <v>0</v>
      </c>
      <c r="S27">
        <v>0</v>
      </c>
      <c r="T27">
        <v>0</v>
      </c>
      <c r="U27">
        <v>0</v>
      </c>
      <c r="V27">
        <v>0</v>
      </c>
      <c r="W27">
        <v>26</v>
      </c>
      <c r="X27">
        <v>159</v>
      </c>
      <c r="Y27">
        <v>219</v>
      </c>
      <c r="Z27" s="9">
        <f t="shared" si="0"/>
        <v>404</v>
      </c>
      <c r="AA27">
        <v>404</v>
      </c>
      <c r="AB27" s="6">
        <v>0</v>
      </c>
      <c r="AC27" s="6">
        <v>0</v>
      </c>
      <c r="AD27" s="6">
        <v>0</v>
      </c>
      <c r="AE27" s="6">
        <v>0</v>
      </c>
      <c r="AF27" s="6">
        <v>0</v>
      </c>
      <c r="AG27" s="6">
        <v>0</v>
      </c>
      <c r="AH27" s="6">
        <v>0</v>
      </c>
      <c r="AI27" s="6">
        <v>1.3379358119427885E-4</v>
      </c>
      <c r="AJ27" s="6">
        <v>1.2798857034698175E-3</v>
      </c>
      <c r="AK27" s="6">
        <v>4.6974037599564044E-3</v>
      </c>
      <c r="AL27" s="11">
        <f t="shared" si="1"/>
        <v>1.1063020925890289E-3</v>
      </c>
      <c r="AM27" s="6">
        <v>1.3825010950503723E-4</v>
      </c>
    </row>
    <row r="28" spans="1:39" x14ac:dyDescent="0.2">
      <c r="A28" t="s">
        <v>104</v>
      </c>
      <c r="B28" s="4">
        <v>2009</v>
      </c>
      <c r="C28" t="s">
        <v>51</v>
      </c>
      <c r="D28" s="5">
        <v>58474.987000000023</v>
      </c>
      <c r="E28" s="5">
        <v>116668.704</v>
      </c>
      <c r="F28" s="5">
        <v>142895.72999999998</v>
      </c>
      <c r="G28" s="5">
        <v>110958.31</v>
      </c>
      <c r="H28" s="5">
        <v>114921.76400000002</v>
      </c>
      <c r="I28" s="5">
        <v>146303.82900000003</v>
      </c>
      <c r="J28" s="5">
        <v>116524.78999999998</v>
      </c>
      <c r="K28" s="5">
        <v>67969.760999999984</v>
      </c>
      <c r="L28" s="5">
        <v>45930.739000000001</v>
      </c>
      <c r="M28" s="5">
        <v>17783.140999999996</v>
      </c>
      <c r="N28" s="8">
        <v>131683.64099999997</v>
      </c>
      <c r="O28">
        <v>937916</v>
      </c>
      <c r="P28">
        <v>0</v>
      </c>
      <c r="Q28">
        <v>0</v>
      </c>
      <c r="R28">
        <v>0</v>
      </c>
      <c r="S28">
        <v>0</v>
      </c>
      <c r="T28">
        <v>0</v>
      </c>
      <c r="U28">
        <v>0</v>
      </c>
      <c r="V28">
        <v>0</v>
      </c>
      <c r="W28">
        <v>0</v>
      </c>
      <c r="X28">
        <v>0</v>
      </c>
      <c r="Y28">
        <v>27</v>
      </c>
      <c r="Z28" s="9">
        <f t="shared" si="0"/>
        <v>27</v>
      </c>
      <c r="AA28">
        <v>27</v>
      </c>
      <c r="AB28" s="6">
        <v>0</v>
      </c>
      <c r="AC28" s="6">
        <v>0</v>
      </c>
      <c r="AD28" s="6">
        <v>0</v>
      </c>
      <c r="AE28" s="6">
        <v>0</v>
      </c>
      <c r="AF28" s="6">
        <v>0</v>
      </c>
      <c r="AG28" s="6">
        <v>0</v>
      </c>
      <c r="AH28" s="6">
        <v>0</v>
      </c>
      <c r="AI28" s="6">
        <v>0</v>
      </c>
      <c r="AJ28" s="6">
        <v>0</v>
      </c>
      <c r="AK28" s="6">
        <v>1.5182919597837078E-3</v>
      </c>
      <c r="AL28" s="11">
        <f t="shared" si="1"/>
        <v>2.0503685799514007E-4</v>
      </c>
      <c r="AM28" s="6">
        <v>2.8787226148183846E-5</v>
      </c>
    </row>
    <row r="29" spans="1:39" x14ac:dyDescent="0.2">
      <c r="A29" t="s">
        <v>105</v>
      </c>
      <c r="B29" s="4">
        <v>2009</v>
      </c>
      <c r="C29" t="s">
        <v>52</v>
      </c>
      <c r="D29" s="5">
        <v>629907.10199999996</v>
      </c>
      <c r="E29" s="5">
        <v>1194008.5070000002</v>
      </c>
      <c r="F29" s="5">
        <v>1259853.5949999997</v>
      </c>
      <c r="G29" s="5">
        <v>1200419.0210000002</v>
      </c>
      <c r="H29" s="5">
        <v>1313075.2689999999</v>
      </c>
      <c r="I29" s="5">
        <v>1275395.4469999997</v>
      </c>
      <c r="J29" s="5">
        <v>997468.33899999992</v>
      </c>
      <c r="K29" s="5">
        <v>600753.60299999989</v>
      </c>
      <c r="L29" s="5">
        <v>378439.97200000007</v>
      </c>
      <c r="M29" s="5">
        <v>132036.57000000007</v>
      </c>
      <c r="N29" s="8">
        <v>1111230.145</v>
      </c>
      <c r="O29">
        <v>8979738</v>
      </c>
      <c r="P29">
        <v>0</v>
      </c>
      <c r="Q29">
        <v>0</v>
      </c>
      <c r="R29">
        <v>0</v>
      </c>
      <c r="S29">
        <v>0</v>
      </c>
      <c r="T29">
        <v>0</v>
      </c>
      <c r="U29">
        <v>52</v>
      </c>
      <c r="V29">
        <v>83</v>
      </c>
      <c r="W29">
        <v>260</v>
      </c>
      <c r="X29">
        <v>475</v>
      </c>
      <c r="Y29">
        <v>697</v>
      </c>
      <c r="Z29" s="9">
        <f t="shared" si="0"/>
        <v>1432</v>
      </c>
      <c r="AA29">
        <v>1567</v>
      </c>
      <c r="AB29" s="6">
        <v>0</v>
      </c>
      <c r="AC29" s="6">
        <v>0</v>
      </c>
      <c r="AD29" s="6">
        <v>0</v>
      </c>
      <c r="AE29" s="6">
        <v>0</v>
      </c>
      <c r="AF29" s="6">
        <v>0</v>
      </c>
      <c r="AG29" s="6">
        <v>4.077166820872304E-5</v>
      </c>
      <c r="AH29" s="6">
        <v>8.3210661185708083E-5</v>
      </c>
      <c r="AI29" s="6">
        <v>4.3278974724684263E-4</v>
      </c>
      <c r="AJ29" s="6">
        <v>1.255152825135501E-3</v>
      </c>
      <c r="AK29" s="6">
        <v>5.2788405515229583E-3</v>
      </c>
      <c r="AL29" s="11">
        <f t="shared" si="1"/>
        <v>1.2886619450015011E-3</v>
      </c>
      <c r="AM29" s="6">
        <v>1.7450397773298063E-4</v>
      </c>
    </row>
    <row r="30" spans="1:39" x14ac:dyDescent="0.2">
      <c r="A30" t="s">
        <v>106</v>
      </c>
      <c r="B30" s="4">
        <v>2009</v>
      </c>
      <c r="C30" t="s">
        <v>53</v>
      </c>
      <c r="D30" s="5">
        <v>39268.421999999999</v>
      </c>
      <c r="E30" s="5">
        <v>73636.786999999982</v>
      </c>
      <c r="F30" s="5">
        <v>110411.41799999999</v>
      </c>
      <c r="G30" s="5">
        <v>75390.819999999978</v>
      </c>
      <c r="H30" s="5">
        <v>72782.008999999991</v>
      </c>
      <c r="I30" s="5">
        <v>88506.627999999997</v>
      </c>
      <c r="J30" s="5">
        <v>65287.616000000009</v>
      </c>
      <c r="K30" s="5">
        <v>40961.864000000001</v>
      </c>
      <c r="L30" s="5">
        <v>32564.284999999996</v>
      </c>
      <c r="M30" s="5">
        <v>15286.261</v>
      </c>
      <c r="N30" s="8">
        <v>88812.41</v>
      </c>
      <c r="O30">
        <v>614109</v>
      </c>
      <c r="P30">
        <v>0</v>
      </c>
      <c r="Q30">
        <v>0</v>
      </c>
      <c r="R30">
        <v>0</v>
      </c>
      <c r="S30">
        <v>0</v>
      </c>
      <c r="T30">
        <v>0</v>
      </c>
      <c r="U30">
        <v>0</v>
      </c>
      <c r="V30">
        <v>0</v>
      </c>
      <c r="W30">
        <v>0</v>
      </c>
      <c r="X30">
        <v>0</v>
      </c>
      <c r="Y30">
        <v>21</v>
      </c>
      <c r="Z30" s="9">
        <f t="shared" si="0"/>
        <v>21</v>
      </c>
      <c r="AA30">
        <v>21</v>
      </c>
      <c r="AB30" s="6">
        <v>0</v>
      </c>
      <c r="AC30" s="6">
        <v>0</v>
      </c>
      <c r="AD30" s="6">
        <v>0</v>
      </c>
      <c r="AE30" s="6">
        <v>0</v>
      </c>
      <c r="AF30" s="6">
        <v>0</v>
      </c>
      <c r="AG30" s="6">
        <v>0</v>
      </c>
      <c r="AH30" s="6">
        <v>0</v>
      </c>
      <c r="AI30" s="6">
        <v>0</v>
      </c>
      <c r="AJ30" s="6">
        <v>0</v>
      </c>
      <c r="AK30" s="6">
        <v>1.3737826405031289E-3</v>
      </c>
      <c r="AL30" s="11">
        <f t="shared" si="1"/>
        <v>2.3645344158547212E-4</v>
      </c>
      <c r="AM30" s="6">
        <v>3.4195883792616619E-5</v>
      </c>
    </row>
    <row r="31" spans="1:39" x14ac:dyDescent="0.2">
      <c r="A31" t="s">
        <v>107</v>
      </c>
      <c r="B31" s="4">
        <v>2009</v>
      </c>
      <c r="C31" t="s">
        <v>54</v>
      </c>
      <c r="D31" s="5">
        <v>128139.89600000001</v>
      </c>
      <c r="E31" s="5">
        <v>233802.81200000003</v>
      </c>
      <c r="F31" s="5">
        <v>267002.28300000005</v>
      </c>
      <c r="G31" s="5">
        <v>220174.52499999997</v>
      </c>
      <c r="H31" s="5">
        <v>224407.55100000004</v>
      </c>
      <c r="I31" s="5">
        <v>248826.77600000001</v>
      </c>
      <c r="J31" s="5">
        <v>183385.80200000003</v>
      </c>
      <c r="K31" s="5">
        <v>112195.69300000003</v>
      </c>
      <c r="L31" s="5">
        <v>83098.752999999997</v>
      </c>
      <c r="M31" s="5">
        <v>36130.972999999984</v>
      </c>
      <c r="N31" s="8">
        <v>231425.41899999999</v>
      </c>
      <c r="O31">
        <v>1736643</v>
      </c>
      <c r="P31">
        <v>0</v>
      </c>
      <c r="Q31">
        <v>0</v>
      </c>
      <c r="R31">
        <v>0</v>
      </c>
      <c r="S31">
        <v>0</v>
      </c>
      <c r="T31">
        <v>0</v>
      </c>
      <c r="U31">
        <v>0</v>
      </c>
      <c r="V31">
        <v>0</v>
      </c>
      <c r="W31">
        <v>0</v>
      </c>
      <c r="X31">
        <v>10</v>
      </c>
      <c r="Y31">
        <v>120</v>
      </c>
      <c r="Z31" s="9">
        <f t="shared" si="0"/>
        <v>130</v>
      </c>
      <c r="AA31">
        <v>130</v>
      </c>
      <c r="AB31" s="6">
        <v>0</v>
      </c>
      <c r="AC31" s="6">
        <v>0</v>
      </c>
      <c r="AD31" s="6">
        <v>0</v>
      </c>
      <c r="AE31" s="6">
        <v>0</v>
      </c>
      <c r="AF31" s="6">
        <v>0</v>
      </c>
      <c r="AG31" s="6">
        <v>0</v>
      </c>
      <c r="AH31" s="6">
        <v>0</v>
      </c>
      <c r="AI31" s="6">
        <v>0</v>
      </c>
      <c r="AJ31" s="6">
        <v>1.2033874924693515E-4</v>
      </c>
      <c r="AK31" s="6">
        <v>3.3212501639521318E-3</v>
      </c>
      <c r="AL31" s="11">
        <f t="shared" si="1"/>
        <v>5.6173604680823759E-4</v>
      </c>
      <c r="AM31" s="6">
        <v>7.4857066190345392E-5</v>
      </c>
    </row>
    <row r="32" spans="1:39" x14ac:dyDescent="0.2">
      <c r="A32" t="s">
        <v>108</v>
      </c>
      <c r="B32" s="4">
        <v>2009</v>
      </c>
      <c r="C32" t="s">
        <v>55</v>
      </c>
      <c r="D32" s="5">
        <v>75863.43299999999</v>
      </c>
      <c r="E32" s="5">
        <v>165634.94400000002</v>
      </c>
      <c r="F32" s="5">
        <v>184752.06599999999</v>
      </c>
      <c r="G32" s="5">
        <v>148506.95500000002</v>
      </c>
      <c r="H32" s="5">
        <v>197501.076</v>
      </c>
      <c r="I32" s="5">
        <v>217261.481</v>
      </c>
      <c r="J32" s="5">
        <v>157433.073</v>
      </c>
      <c r="K32" s="5">
        <v>87886.144</v>
      </c>
      <c r="L32" s="5">
        <v>57525.014000000003</v>
      </c>
      <c r="M32" s="5">
        <v>23766.960000000003</v>
      </c>
      <c r="N32" s="8">
        <v>169178.11799999999</v>
      </c>
      <c r="O32">
        <v>1315419</v>
      </c>
      <c r="P32">
        <v>0</v>
      </c>
      <c r="Q32">
        <v>0</v>
      </c>
      <c r="R32">
        <v>0</v>
      </c>
      <c r="S32">
        <v>0</v>
      </c>
      <c r="T32">
        <v>0</v>
      </c>
      <c r="U32">
        <v>0</v>
      </c>
      <c r="V32">
        <v>0</v>
      </c>
      <c r="W32">
        <v>0</v>
      </c>
      <c r="X32">
        <v>0</v>
      </c>
      <c r="Y32">
        <v>49</v>
      </c>
      <c r="Z32" s="9">
        <f t="shared" si="0"/>
        <v>49</v>
      </c>
      <c r="AA32">
        <v>49</v>
      </c>
      <c r="AB32" s="6">
        <v>0</v>
      </c>
      <c r="AC32" s="6">
        <v>0</v>
      </c>
      <c r="AD32" s="6">
        <v>0</v>
      </c>
      <c r="AE32" s="6">
        <v>0</v>
      </c>
      <c r="AF32" s="6">
        <v>0</v>
      </c>
      <c r="AG32" s="6">
        <v>0</v>
      </c>
      <c r="AH32" s="6">
        <v>0</v>
      </c>
      <c r="AI32" s="6">
        <v>0</v>
      </c>
      <c r="AJ32" s="6">
        <v>0</v>
      </c>
      <c r="AK32" s="6">
        <v>2.0616856341745008E-3</v>
      </c>
      <c r="AL32" s="11">
        <f t="shared" si="1"/>
        <v>2.8963556622612388E-4</v>
      </c>
      <c r="AM32" s="6">
        <v>3.7250488247470961E-5</v>
      </c>
    </row>
    <row r="33" spans="1:39" x14ac:dyDescent="0.2">
      <c r="A33" t="s">
        <v>109</v>
      </c>
      <c r="B33" s="4">
        <v>2009</v>
      </c>
      <c r="C33" t="s">
        <v>56</v>
      </c>
      <c r="D33" s="5">
        <v>561478.07100000011</v>
      </c>
      <c r="E33" s="5">
        <v>1146089.3670000001</v>
      </c>
      <c r="F33" s="5">
        <v>1100047.1730000002</v>
      </c>
      <c r="G33" s="5">
        <v>1103869.034</v>
      </c>
      <c r="H33" s="5">
        <v>1315711.2050000001</v>
      </c>
      <c r="I33" s="5">
        <v>1329099.5839999998</v>
      </c>
      <c r="J33" s="5">
        <v>953247.45</v>
      </c>
      <c r="K33" s="5">
        <v>577340.72399999993</v>
      </c>
      <c r="L33" s="5">
        <v>402428.85100000002</v>
      </c>
      <c r="M33" s="5">
        <v>161651.43399999998</v>
      </c>
      <c r="N33" s="8">
        <v>1141421.0089999998</v>
      </c>
      <c r="O33">
        <v>8650548</v>
      </c>
      <c r="P33">
        <v>0</v>
      </c>
      <c r="Q33">
        <v>0</v>
      </c>
      <c r="R33">
        <v>0</v>
      </c>
      <c r="S33">
        <v>0</v>
      </c>
      <c r="T33">
        <v>0</v>
      </c>
      <c r="U33">
        <v>11</v>
      </c>
      <c r="V33">
        <v>58</v>
      </c>
      <c r="W33">
        <v>106</v>
      </c>
      <c r="X33">
        <v>363</v>
      </c>
      <c r="Y33">
        <v>605</v>
      </c>
      <c r="Z33" s="9">
        <f t="shared" si="0"/>
        <v>1074</v>
      </c>
      <c r="AA33">
        <v>1143</v>
      </c>
      <c r="AB33" s="6">
        <v>0</v>
      </c>
      <c r="AC33" s="6">
        <v>0</v>
      </c>
      <c r="AD33" s="6">
        <v>0</v>
      </c>
      <c r="AE33" s="6">
        <v>0</v>
      </c>
      <c r="AF33" s="6">
        <v>0</v>
      </c>
      <c r="AG33" s="6">
        <v>8.2762797704705335E-6</v>
      </c>
      <c r="AH33" s="6">
        <v>6.0844642175544243E-5</v>
      </c>
      <c r="AI33" s="6">
        <v>1.8360042102278588E-4</v>
      </c>
      <c r="AJ33" s="6">
        <v>9.0202280253509951E-4</v>
      </c>
      <c r="AK33" s="6">
        <v>3.7426206809894435E-3</v>
      </c>
      <c r="AL33" s="11">
        <f t="shared" si="1"/>
        <v>9.4093239175694916E-4</v>
      </c>
      <c r="AM33" s="6">
        <v>1.3213035752185874E-4</v>
      </c>
    </row>
    <row r="34" spans="1:39" x14ac:dyDescent="0.2">
      <c r="A34" t="s">
        <v>110</v>
      </c>
      <c r="B34" s="4">
        <v>2009</v>
      </c>
      <c r="C34" t="s">
        <v>57</v>
      </c>
      <c r="D34" s="5">
        <v>145687.71499999994</v>
      </c>
      <c r="E34" s="5">
        <v>271598.29400000005</v>
      </c>
      <c r="F34" s="5">
        <v>289012.26300000004</v>
      </c>
      <c r="G34" s="5">
        <v>263018.15699999995</v>
      </c>
      <c r="H34" s="5">
        <v>254305.32800000001</v>
      </c>
      <c r="I34" s="5">
        <v>275628.86100000003</v>
      </c>
      <c r="J34" s="5">
        <v>218002.09599999996</v>
      </c>
      <c r="K34" s="5">
        <v>132610.073</v>
      </c>
      <c r="L34" s="5">
        <v>84982.486999999965</v>
      </c>
      <c r="M34" s="5">
        <v>31077.452000000001</v>
      </c>
      <c r="N34" s="8">
        <v>248670.01199999996</v>
      </c>
      <c r="O34">
        <v>1964860</v>
      </c>
      <c r="P34">
        <v>0</v>
      </c>
      <c r="Q34">
        <v>0</v>
      </c>
      <c r="R34">
        <v>0</v>
      </c>
      <c r="S34">
        <v>0</v>
      </c>
      <c r="T34">
        <v>0</v>
      </c>
      <c r="U34">
        <v>0</v>
      </c>
      <c r="V34">
        <v>0</v>
      </c>
      <c r="W34">
        <v>0</v>
      </c>
      <c r="X34">
        <v>0</v>
      </c>
      <c r="Y34">
        <v>112</v>
      </c>
      <c r="Z34" s="9">
        <f t="shared" si="0"/>
        <v>112</v>
      </c>
      <c r="AA34">
        <v>112</v>
      </c>
      <c r="AB34" s="6">
        <v>0</v>
      </c>
      <c r="AC34" s="6">
        <v>0</v>
      </c>
      <c r="AD34" s="6">
        <v>0</v>
      </c>
      <c r="AE34" s="6">
        <v>0</v>
      </c>
      <c r="AF34" s="6">
        <v>0</v>
      </c>
      <c r="AG34" s="6">
        <v>0</v>
      </c>
      <c r="AH34" s="6">
        <v>0</v>
      </c>
      <c r="AI34" s="6">
        <v>0</v>
      </c>
      <c r="AJ34" s="6">
        <v>0</v>
      </c>
      <c r="AK34" s="6">
        <v>3.6038990583912734E-3</v>
      </c>
      <c r="AL34" s="11">
        <f t="shared" si="1"/>
        <v>4.5039608555614668E-4</v>
      </c>
      <c r="AM34" s="6">
        <v>5.7001516647496512E-5</v>
      </c>
    </row>
    <row r="35" spans="1:39" x14ac:dyDescent="0.2">
      <c r="A35" t="s">
        <v>111</v>
      </c>
      <c r="B35" s="4">
        <v>2009</v>
      </c>
      <c r="C35" t="s">
        <v>58</v>
      </c>
      <c r="D35" s="5">
        <v>195159.26299999998</v>
      </c>
      <c r="E35" s="5">
        <v>355676.56099999999</v>
      </c>
      <c r="F35" s="5">
        <v>327975.00300000003</v>
      </c>
      <c r="G35" s="5">
        <v>376724.60199999996</v>
      </c>
      <c r="H35" s="5">
        <v>370811.62999999989</v>
      </c>
      <c r="I35" s="5">
        <v>346273.29499999993</v>
      </c>
      <c r="J35" s="5">
        <v>278050.359</v>
      </c>
      <c r="K35" s="5">
        <v>164275.18400000001</v>
      </c>
      <c r="L35" s="5">
        <v>94969.47199999998</v>
      </c>
      <c r="M35" s="5">
        <v>28295.126999999997</v>
      </c>
      <c r="N35" s="8">
        <v>287539.783</v>
      </c>
      <c r="O35">
        <v>2534911</v>
      </c>
      <c r="P35">
        <v>0</v>
      </c>
      <c r="Q35">
        <v>0</v>
      </c>
      <c r="R35">
        <v>0</v>
      </c>
      <c r="S35">
        <v>0</v>
      </c>
      <c r="T35">
        <v>0</v>
      </c>
      <c r="U35">
        <v>0</v>
      </c>
      <c r="V35">
        <v>10</v>
      </c>
      <c r="W35">
        <v>35</v>
      </c>
      <c r="X35">
        <v>101</v>
      </c>
      <c r="Y35">
        <v>135</v>
      </c>
      <c r="Z35" s="9">
        <f t="shared" si="0"/>
        <v>271</v>
      </c>
      <c r="AA35">
        <v>281</v>
      </c>
      <c r="AB35" s="6">
        <v>0</v>
      </c>
      <c r="AC35" s="6">
        <v>0</v>
      </c>
      <c r="AD35" s="6">
        <v>0</v>
      </c>
      <c r="AE35" s="6">
        <v>0</v>
      </c>
      <c r="AF35" s="6">
        <v>0</v>
      </c>
      <c r="AG35" s="6">
        <v>0</v>
      </c>
      <c r="AH35" s="6">
        <v>3.5964708105268082E-5</v>
      </c>
      <c r="AI35" s="6">
        <v>2.1305713466740053E-4</v>
      </c>
      <c r="AJ35" s="6">
        <v>1.0634996475498992E-3</v>
      </c>
      <c r="AK35" s="6">
        <v>4.7711395676011637E-3</v>
      </c>
      <c r="AL35" s="11">
        <f t="shared" si="1"/>
        <v>9.4247827960557379E-4</v>
      </c>
      <c r="AM35" s="6">
        <v>1.1085201807874122E-4</v>
      </c>
    </row>
    <row r="36" spans="1:39" x14ac:dyDescent="0.2">
      <c r="A36" t="s">
        <v>112</v>
      </c>
      <c r="B36" s="4">
        <v>2009</v>
      </c>
      <c r="C36" t="s">
        <v>59</v>
      </c>
      <c r="D36" s="5">
        <v>1218885.2499999998</v>
      </c>
      <c r="E36" s="5">
        <v>2458883.1009999998</v>
      </c>
      <c r="F36" s="5">
        <v>2697088.4879999994</v>
      </c>
      <c r="G36" s="5">
        <v>2607132.2549999999</v>
      </c>
      <c r="H36" s="5">
        <v>2835916.2369999997</v>
      </c>
      <c r="I36" s="5">
        <v>2882213.9930000007</v>
      </c>
      <c r="J36" s="5">
        <v>2162934.6440000003</v>
      </c>
      <c r="K36" s="5">
        <v>1304993.324</v>
      </c>
      <c r="L36" s="5">
        <v>891487.54300000006</v>
      </c>
      <c r="M36" s="5">
        <v>365830.23300000001</v>
      </c>
      <c r="N36" s="8">
        <v>2562311.1</v>
      </c>
      <c r="O36">
        <v>19423896</v>
      </c>
      <c r="P36">
        <v>0</v>
      </c>
      <c r="Q36">
        <v>0</v>
      </c>
      <c r="R36">
        <v>0</v>
      </c>
      <c r="S36">
        <v>10</v>
      </c>
      <c r="T36">
        <v>25</v>
      </c>
      <c r="U36">
        <v>190</v>
      </c>
      <c r="V36">
        <v>286</v>
      </c>
      <c r="W36">
        <v>534</v>
      </c>
      <c r="X36">
        <v>1254</v>
      </c>
      <c r="Y36">
        <v>2090</v>
      </c>
      <c r="Z36" s="9">
        <f t="shared" si="0"/>
        <v>3878</v>
      </c>
      <c r="AA36">
        <v>4389</v>
      </c>
      <c r="AB36" s="6">
        <v>0</v>
      </c>
      <c r="AC36" s="6">
        <v>0</v>
      </c>
      <c r="AD36" s="6">
        <v>0</v>
      </c>
      <c r="AE36" s="6">
        <v>3.8356320362428256E-6</v>
      </c>
      <c r="AF36" s="6">
        <v>8.8154930931410301E-6</v>
      </c>
      <c r="AG36" s="6">
        <v>6.5921545194579852E-5</v>
      </c>
      <c r="AH36" s="6">
        <v>1.3222775861183162E-4</v>
      </c>
      <c r="AI36" s="6">
        <v>4.0919749563408491E-4</v>
      </c>
      <c r="AJ36" s="6">
        <v>1.4066377145103865E-3</v>
      </c>
      <c r="AK36" s="6">
        <v>5.7130324709931775E-3</v>
      </c>
      <c r="AL36" s="11">
        <f t="shared" si="1"/>
        <v>1.5134774227844542E-3</v>
      </c>
      <c r="AM36" s="6">
        <v>2.2595878808247326E-4</v>
      </c>
    </row>
    <row r="37" spans="1:39" x14ac:dyDescent="0.2">
      <c r="A37" t="s">
        <v>113</v>
      </c>
      <c r="B37" s="4">
        <v>2009</v>
      </c>
      <c r="C37" t="s">
        <v>60</v>
      </c>
      <c r="D37" s="5">
        <v>737234.78499999945</v>
      </c>
      <c r="E37" s="5">
        <v>1520464.7239999999</v>
      </c>
      <c r="F37" s="5">
        <v>1550587.9070000001</v>
      </c>
      <c r="G37" s="5">
        <v>1462744.3210000002</v>
      </c>
      <c r="H37" s="5">
        <v>1585350.2919999999</v>
      </c>
      <c r="I37" s="5">
        <v>1737749.56</v>
      </c>
      <c r="J37" s="5">
        <v>1296379.6650000005</v>
      </c>
      <c r="K37" s="5">
        <v>793425.80099999998</v>
      </c>
      <c r="L37" s="5">
        <v>551716.95000000007</v>
      </c>
      <c r="M37" s="5">
        <v>212146.69900000008</v>
      </c>
      <c r="N37" s="8">
        <v>1557289.4500000002</v>
      </c>
      <c r="O37">
        <v>11448785</v>
      </c>
      <c r="P37">
        <v>0</v>
      </c>
      <c r="Q37">
        <v>0</v>
      </c>
      <c r="R37">
        <v>0</v>
      </c>
      <c r="S37">
        <v>20</v>
      </c>
      <c r="T37">
        <v>26</v>
      </c>
      <c r="U37">
        <v>73</v>
      </c>
      <c r="V37">
        <v>141</v>
      </c>
      <c r="W37">
        <v>245</v>
      </c>
      <c r="X37">
        <v>570</v>
      </c>
      <c r="Y37">
        <v>825</v>
      </c>
      <c r="Z37" s="9">
        <f t="shared" si="0"/>
        <v>1640</v>
      </c>
      <c r="AA37">
        <v>1900</v>
      </c>
      <c r="AB37" s="6">
        <v>0</v>
      </c>
      <c r="AC37" s="6">
        <v>0</v>
      </c>
      <c r="AD37" s="6">
        <v>0</v>
      </c>
      <c r="AE37" s="6">
        <v>1.367292951534214E-5</v>
      </c>
      <c r="AF37" s="6">
        <v>1.6400160980952468E-5</v>
      </c>
      <c r="AG37" s="6">
        <v>4.2008354759704267E-5</v>
      </c>
      <c r="AH37" s="6">
        <v>1.0876443360441013E-4</v>
      </c>
      <c r="AI37" s="6">
        <v>3.08787538407766E-4</v>
      </c>
      <c r="AJ37" s="6">
        <v>1.0331384598569972E-3</v>
      </c>
      <c r="AK37" s="6">
        <v>3.8888184633030735E-3</v>
      </c>
      <c r="AL37" s="11">
        <f t="shared" si="1"/>
        <v>1.0531118669043829E-3</v>
      </c>
      <c r="AM37" s="6">
        <v>1.6595647485737571E-4</v>
      </c>
    </row>
    <row r="38" spans="1:39" x14ac:dyDescent="0.2">
      <c r="A38" t="s">
        <v>114</v>
      </c>
      <c r="B38" s="4">
        <v>2009</v>
      </c>
      <c r="C38" t="s">
        <v>61</v>
      </c>
      <c r="D38" s="5">
        <v>258213.86299999998</v>
      </c>
      <c r="E38" s="5">
        <v>484266.19999999995</v>
      </c>
      <c r="F38" s="5">
        <v>535193.098</v>
      </c>
      <c r="G38" s="5">
        <v>477054.06299999997</v>
      </c>
      <c r="H38" s="5">
        <v>460877.55399999989</v>
      </c>
      <c r="I38" s="5">
        <v>500837.42099999997</v>
      </c>
      <c r="J38" s="5">
        <v>391958.25799999997</v>
      </c>
      <c r="K38" s="5">
        <v>252411.476</v>
      </c>
      <c r="L38" s="5">
        <v>164486.84400000004</v>
      </c>
      <c r="M38" s="5">
        <v>60693.196000000004</v>
      </c>
      <c r="N38" s="8">
        <v>477591.51600000006</v>
      </c>
      <c r="O38">
        <v>3585543</v>
      </c>
      <c r="P38">
        <v>0</v>
      </c>
      <c r="Q38">
        <v>0</v>
      </c>
      <c r="R38">
        <v>0</v>
      </c>
      <c r="S38">
        <v>0</v>
      </c>
      <c r="T38">
        <v>0</v>
      </c>
      <c r="U38">
        <v>14</v>
      </c>
      <c r="V38">
        <v>22</v>
      </c>
      <c r="W38">
        <v>73</v>
      </c>
      <c r="X38">
        <v>234</v>
      </c>
      <c r="Y38">
        <v>326</v>
      </c>
      <c r="Z38" s="9">
        <f t="shared" si="0"/>
        <v>633</v>
      </c>
      <c r="AA38">
        <v>669</v>
      </c>
      <c r="AB38" s="6">
        <v>0</v>
      </c>
      <c r="AC38" s="6">
        <v>0</v>
      </c>
      <c r="AD38" s="6">
        <v>0</v>
      </c>
      <c r="AE38" s="6">
        <v>0</v>
      </c>
      <c r="AF38" s="6">
        <v>0</v>
      </c>
      <c r="AG38" s="6">
        <v>2.7953182835353673E-5</v>
      </c>
      <c r="AH38" s="6">
        <v>5.6128425797830753E-5</v>
      </c>
      <c r="AI38" s="6">
        <v>2.8921030516061008E-4</v>
      </c>
      <c r="AJ38" s="6">
        <v>1.422606175117567E-3</v>
      </c>
      <c r="AK38" s="6">
        <v>5.3712775316692831E-3</v>
      </c>
      <c r="AL38" s="11">
        <f t="shared" si="1"/>
        <v>1.3254004285955529E-3</v>
      </c>
      <c r="AM38" s="6">
        <v>1.8658261803023977E-4</v>
      </c>
    </row>
    <row r="39" spans="1:39" x14ac:dyDescent="0.2">
      <c r="A39" t="s">
        <v>115</v>
      </c>
      <c r="B39" s="4">
        <v>2009</v>
      </c>
      <c r="C39" t="s">
        <v>62</v>
      </c>
      <c r="D39" s="5">
        <v>236504.04600000006</v>
      </c>
      <c r="E39" s="5">
        <v>468408.761</v>
      </c>
      <c r="F39" s="5">
        <v>504990.28</v>
      </c>
      <c r="G39" s="5">
        <v>499858.20899999997</v>
      </c>
      <c r="H39" s="5">
        <v>500841.478</v>
      </c>
      <c r="I39" s="5">
        <v>547268.3060000001</v>
      </c>
      <c r="J39" s="5">
        <v>450193.31000000006</v>
      </c>
      <c r="K39" s="5">
        <v>250652.08800000002</v>
      </c>
      <c r="L39" s="5">
        <v>164591.23800000001</v>
      </c>
      <c r="M39" s="5">
        <v>73065.760000000009</v>
      </c>
      <c r="N39" s="8">
        <v>488309.08600000001</v>
      </c>
      <c r="O39">
        <v>3694697</v>
      </c>
      <c r="P39">
        <v>0</v>
      </c>
      <c r="Q39">
        <v>0</v>
      </c>
      <c r="R39">
        <v>0</v>
      </c>
      <c r="S39">
        <v>0</v>
      </c>
      <c r="T39">
        <v>0</v>
      </c>
      <c r="U39">
        <v>0</v>
      </c>
      <c r="V39">
        <v>0</v>
      </c>
      <c r="W39">
        <v>10</v>
      </c>
      <c r="X39">
        <v>88</v>
      </c>
      <c r="Y39">
        <v>206</v>
      </c>
      <c r="Z39" s="9">
        <f t="shared" si="0"/>
        <v>304</v>
      </c>
      <c r="AA39">
        <v>304</v>
      </c>
      <c r="AB39" s="6">
        <v>0</v>
      </c>
      <c r="AC39" s="6">
        <v>0</v>
      </c>
      <c r="AD39" s="6">
        <v>0</v>
      </c>
      <c r="AE39" s="6">
        <v>0</v>
      </c>
      <c r="AF39" s="6">
        <v>0</v>
      </c>
      <c r="AG39" s="6">
        <v>0</v>
      </c>
      <c r="AH39" s="6">
        <v>0</v>
      </c>
      <c r="AI39" s="6">
        <v>3.989593735201599E-5</v>
      </c>
      <c r="AJ39" s="6">
        <v>5.3465786556633097E-4</v>
      </c>
      <c r="AK39" s="6">
        <v>2.8193780506765411E-3</v>
      </c>
      <c r="AL39" s="11">
        <f t="shared" si="1"/>
        <v>6.225565092188352E-4</v>
      </c>
      <c r="AM39" s="6">
        <v>8.2280089544555342E-5</v>
      </c>
    </row>
    <row r="40" spans="1:39" x14ac:dyDescent="0.2">
      <c r="A40" t="s">
        <v>116</v>
      </c>
      <c r="B40" s="4">
        <v>2009</v>
      </c>
      <c r="C40" t="s">
        <v>63</v>
      </c>
      <c r="D40" s="5">
        <v>739141.19899999979</v>
      </c>
      <c r="E40" s="5">
        <v>1545708.8149999999</v>
      </c>
      <c r="F40" s="5">
        <v>1717902.9739999999</v>
      </c>
      <c r="G40" s="5">
        <v>1500928.51</v>
      </c>
      <c r="H40" s="5">
        <v>1727959.6830000002</v>
      </c>
      <c r="I40" s="5">
        <v>1915532.7840000002</v>
      </c>
      <c r="J40" s="5">
        <v>1453344.2420000003</v>
      </c>
      <c r="K40" s="5">
        <v>916825.93900000001</v>
      </c>
      <c r="L40" s="5">
        <v>714108.00600000005</v>
      </c>
      <c r="M40" s="5">
        <v>284686.71100000001</v>
      </c>
      <c r="N40" s="8">
        <v>1915620.656</v>
      </c>
      <c r="O40">
        <v>12516596</v>
      </c>
      <c r="P40">
        <v>0</v>
      </c>
      <c r="Q40">
        <v>0</v>
      </c>
      <c r="R40">
        <v>0</v>
      </c>
      <c r="S40">
        <v>0</v>
      </c>
      <c r="T40">
        <v>10</v>
      </c>
      <c r="U40">
        <v>68</v>
      </c>
      <c r="V40">
        <v>166</v>
      </c>
      <c r="W40">
        <v>270</v>
      </c>
      <c r="X40">
        <v>686</v>
      </c>
      <c r="Y40">
        <v>1232</v>
      </c>
      <c r="Z40" s="9">
        <f t="shared" si="0"/>
        <v>2188</v>
      </c>
      <c r="AA40">
        <v>2432</v>
      </c>
      <c r="AB40" s="6">
        <v>0</v>
      </c>
      <c r="AC40" s="6">
        <v>0</v>
      </c>
      <c r="AD40" s="6">
        <v>0</v>
      </c>
      <c r="AE40" s="6">
        <v>0</v>
      </c>
      <c r="AF40" s="6">
        <v>5.7871720610046193E-6</v>
      </c>
      <c r="AG40" s="6">
        <v>3.5499261911875475E-5</v>
      </c>
      <c r="AH40" s="6">
        <v>1.1421932616016788E-4</v>
      </c>
      <c r="AI40" s="6">
        <v>2.9449428568141767E-4</v>
      </c>
      <c r="AJ40" s="6">
        <v>9.6063899891356199E-4</v>
      </c>
      <c r="AK40" s="6">
        <v>4.3275641341755499E-3</v>
      </c>
      <c r="AL40" s="11">
        <f t="shared" si="1"/>
        <v>1.1421885607397627E-3</v>
      </c>
      <c r="AM40" s="6">
        <v>1.9430202908202838E-4</v>
      </c>
    </row>
    <row r="41" spans="1:39" x14ac:dyDescent="0.2">
      <c r="A41" t="s">
        <v>117</v>
      </c>
      <c r="B41" s="4">
        <v>2009</v>
      </c>
      <c r="C41" t="s">
        <v>64</v>
      </c>
      <c r="D41" s="5">
        <v>242236.07500000001</v>
      </c>
      <c r="E41" s="5">
        <v>566001.61199999996</v>
      </c>
      <c r="F41" s="5">
        <v>571869.15700000001</v>
      </c>
      <c r="G41" s="5">
        <v>547903.72899999982</v>
      </c>
      <c r="H41" s="5">
        <v>521681.36099999992</v>
      </c>
      <c r="I41" s="5">
        <v>493379.63100000005</v>
      </c>
      <c r="J41" s="5">
        <v>429421.26300000004</v>
      </c>
      <c r="K41" s="5">
        <v>291560.64800000004</v>
      </c>
      <c r="L41" s="5">
        <v>163090.80700000003</v>
      </c>
      <c r="M41" s="5">
        <v>62698.668000000012</v>
      </c>
      <c r="N41" s="8">
        <v>517350.12300000008</v>
      </c>
      <c r="O41">
        <v>3889937</v>
      </c>
      <c r="P41">
        <v>0</v>
      </c>
      <c r="Q41">
        <v>0</v>
      </c>
      <c r="R41">
        <v>0</v>
      </c>
      <c r="S41">
        <v>0</v>
      </c>
      <c r="T41">
        <v>0</v>
      </c>
      <c r="U41">
        <v>0</v>
      </c>
      <c r="V41">
        <v>0</v>
      </c>
      <c r="W41">
        <v>0</v>
      </c>
      <c r="X41">
        <v>0</v>
      </c>
      <c r="Y41">
        <v>0</v>
      </c>
      <c r="Z41" s="9">
        <f t="shared" si="0"/>
        <v>0</v>
      </c>
      <c r="AA41">
        <v>0</v>
      </c>
      <c r="AB41" s="6">
        <v>0</v>
      </c>
      <c r="AC41" s="6">
        <v>0</v>
      </c>
      <c r="AD41" s="6">
        <v>0</v>
      </c>
      <c r="AE41" s="6">
        <v>0</v>
      </c>
      <c r="AF41" s="6">
        <v>0</v>
      </c>
      <c r="AG41" s="6">
        <v>0</v>
      </c>
      <c r="AH41" s="6">
        <v>0</v>
      </c>
      <c r="AI41" s="6">
        <v>0</v>
      </c>
      <c r="AJ41" s="6">
        <v>0</v>
      </c>
      <c r="AK41" s="6">
        <v>0</v>
      </c>
      <c r="AL41" s="11">
        <f t="shared" si="1"/>
        <v>0</v>
      </c>
      <c r="AM41" s="6">
        <v>0</v>
      </c>
    </row>
    <row r="42" spans="1:39" x14ac:dyDescent="0.2">
      <c r="A42" t="s">
        <v>118</v>
      </c>
      <c r="B42" s="4">
        <v>2009</v>
      </c>
      <c r="C42" t="s">
        <v>65</v>
      </c>
      <c r="D42" s="5">
        <v>61090.154999999999</v>
      </c>
      <c r="E42" s="5">
        <v>129218.09699999999</v>
      </c>
      <c r="F42" s="5">
        <v>152566.22200000001</v>
      </c>
      <c r="G42" s="5">
        <v>132592.07400000002</v>
      </c>
      <c r="H42" s="5">
        <v>153612.867</v>
      </c>
      <c r="I42" s="5">
        <v>160689.891</v>
      </c>
      <c r="J42" s="5">
        <v>118191.06200000001</v>
      </c>
      <c r="K42" s="5">
        <v>70282.955999999991</v>
      </c>
      <c r="L42" s="5">
        <v>55547.461000000003</v>
      </c>
      <c r="M42" s="5">
        <v>23552.728000000003</v>
      </c>
      <c r="N42" s="8">
        <v>149383.14499999999</v>
      </c>
      <c r="O42">
        <v>1057381</v>
      </c>
      <c r="P42">
        <v>0</v>
      </c>
      <c r="Q42">
        <v>0</v>
      </c>
      <c r="R42">
        <v>0</v>
      </c>
      <c r="S42">
        <v>0</v>
      </c>
      <c r="T42">
        <v>0</v>
      </c>
      <c r="U42">
        <v>0</v>
      </c>
      <c r="V42">
        <v>0</v>
      </c>
      <c r="W42">
        <v>0</v>
      </c>
      <c r="X42">
        <v>12</v>
      </c>
      <c r="Y42">
        <v>58</v>
      </c>
      <c r="Z42" s="9">
        <f t="shared" si="0"/>
        <v>70</v>
      </c>
      <c r="AA42">
        <v>70</v>
      </c>
      <c r="AB42" s="6">
        <v>0</v>
      </c>
      <c r="AC42" s="6">
        <v>0</v>
      </c>
      <c r="AD42" s="6">
        <v>0</v>
      </c>
      <c r="AE42" s="6">
        <v>0</v>
      </c>
      <c r="AF42" s="6">
        <v>0</v>
      </c>
      <c r="AG42" s="6">
        <v>0</v>
      </c>
      <c r="AH42" s="6">
        <v>0</v>
      </c>
      <c r="AI42" s="6">
        <v>0</v>
      </c>
      <c r="AJ42" s="6">
        <v>2.1603147621814792E-4</v>
      </c>
      <c r="AK42" s="6">
        <v>2.4625597510403037E-3</v>
      </c>
      <c r="AL42" s="11">
        <f t="shared" si="1"/>
        <v>4.6859369576132573E-4</v>
      </c>
      <c r="AM42" s="6">
        <v>6.6201303030790224E-5</v>
      </c>
    </row>
    <row r="43" spans="1:39" x14ac:dyDescent="0.2">
      <c r="A43" t="s">
        <v>119</v>
      </c>
      <c r="B43" s="4">
        <v>2009</v>
      </c>
      <c r="C43" t="s">
        <v>66</v>
      </c>
      <c r="D43" s="5">
        <v>295751.25200000009</v>
      </c>
      <c r="E43" s="5">
        <v>571771.255</v>
      </c>
      <c r="F43" s="5">
        <v>622318.76600000006</v>
      </c>
      <c r="G43" s="5">
        <v>576709.62599999993</v>
      </c>
      <c r="H43" s="5">
        <v>606807.52399999998</v>
      </c>
      <c r="I43" s="5">
        <v>622042.08499999996</v>
      </c>
      <c r="J43" s="5">
        <v>514633.33399999997</v>
      </c>
      <c r="K43" s="5">
        <v>314381.92900000012</v>
      </c>
      <c r="L43" s="5">
        <v>195406.98300000007</v>
      </c>
      <c r="M43" s="5">
        <v>66003.995999999999</v>
      </c>
      <c r="N43" s="8">
        <v>575792.90800000017</v>
      </c>
      <c r="O43">
        <v>4386090</v>
      </c>
      <c r="P43">
        <v>0</v>
      </c>
      <c r="Q43">
        <v>0</v>
      </c>
      <c r="R43">
        <v>0</v>
      </c>
      <c r="S43">
        <v>0</v>
      </c>
      <c r="T43">
        <v>0</v>
      </c>
      <c r="U43">
        <v>10</v>
      </c>
      <c r="V43">
        <v>12</v>
      </c>
      <c r="W43">
        <v>47</v>
      </c>
      <c r="X43">
        <v>197</v>
      </c>
      <c r="Y43">
        <v>296</v>
      </c>
      <c r="Z43" s="9">
        <f t="shared" si="0"/>
        <v>540</v>
      </c>
      <c r="AA43">
        <v>562</v>
      </c>
      <c r="AB43" s="6">
        <v>0</v>
      </c>
      <c r="AC43" s="6">
        <v>0</v>
      </c>
      <c r="AD43" s="6">
        <v>0</v>
      </c>
      <c r="AE43" s="6">
        <v>0</v>
      </c>
      <c r="AF43" s="6">
        <v>0</v>
      </c>
      <c r="AG43" s="6">
        <v>1.6076082697845116E-5</v>
      </c>
      <c r="AH43" s="6">
        <v>2.3317572351424871E-5</v>
      </c>
      <c r="AI43" s="6">
        <v>1.494996870510327E-4</v>
      </c>
      <c r="AJ43" s="6">
        <v>1.0081523033391286E-3</v>
      </c>
      <c r="AK43" s="6">
        <v>4.4845769640977492E-3</v>
      </c>
      <c r="AL43" s="11">
        <f t="shared" si="1"/>
        <v>9.3783718503180982E-4</v>
      </c>
      <c r="AM43" s="6">
        <v>1.2813234566550163E-4</v>
      </c>
    </row>
    <row r="44" spans="1:39" x14ac:dyDescent="0.2">
      <c r="A44" t="s">
        <v>120</v>
      </c>
      <c r="B44" s="4">
        <v>2009</v>
      </c>
      <c r="C44" t="s">
        <v>67</v>
      </c>
      <c r="D44" s="5">
        <v>55525.162000000011</v>
      </c>
      <c r="E44" s="5">
        <v>104202.94700000001</v>
      </c>
      <c r="F44" s="5">
        <v>119497.20700000002</v>
      </c>
      <c r="G44" s="5">
        <v>96951.753999999986</v>
      </c>
      <c r="H44" s="5">
        <v>96791.544000000024</v>
      </c>
      <c r="I44" s="5">
        <v>114736.48499999999</v>
      </c>
      <c r="J44" s="5">
        <v>86550.714000000007</v>
      </c>
      <c r="K44" s="5">
        <v>53423.368999999992</v>
      </c>
      <c r="L44" s="5">
        <v>40950.546999999999</v>
      </c>
      <c r="M44" s="5">
        <v>18533.295000000002</v>
      </c>
      <c r="N44" s="8">
        <v>112907.211</v>
      </c>
      <c r="O44">
        <v>786961</v>
      </c>
      <c r="P44">
        <v>0</v>
      </c>
      <c r="Q44">
        <v>0</v>
      </c>
      <c r="R44">
        <v>0</v>
      </c>
      <c r="S44">
        <v>0</v>
      </c>
      <c r="T44">
        <v>0</v>
      </c>
      <c r="U44">
        <v>0</v>
      </c>
      <c r="V44">
        <v>0</v>
      </c>
      <c r="W44">
        <v>0</v>
      </c>
      <c r="X44">
        <v>0</v>
      </c>
      <c r="Y44">
        <v>30</v>
      </c>
      <c r="Z44" s="9">
        <f t="shared" si="0"/>
        <v>30</v>
      </c>
      <c r="AA44">
        <v>30</v>
      </c>
      <c r="AB44" s="6">
        <v>0</v>
      </c>
      <c r="AC44" s="6">
        <v>0</v>
      </c>
      <c r="AD44" s="6">
        <v>0</v>
      </c>
      <c r="AE44" s="6">
        <v>0</v>
      </c>
      <c r="AF44" s="6">
        <v>0</v>
      </c>
      <c r="AG44" s="6">
        <v>0</v>
      </c>
      <c r="AH44" s="6">
        <v>0</v>
      </c>
      <c r="AI44" s="6">
        <v>0</v>
      </c>
      <c r="AJ44" s="6">
        <v>0</v>
      </c>
      <c r="AK44" s="6">
        <v>1.6187083840191394E-3</v>
      </c>
      <c r="AL44" s="11">
        <f t="shared" si="1"/>
        <v>2.6570490701430932E-4</v>
      </c>
      <c r="AM44" s="6">
        <v>3.8121330027790452E-5</v>
      </c>
    </row>
    <row r="45" spans="1:39" x14ac:dyDescent="0.2">
      <c r="A45" t="s">
        <v>121</v>
      </c>
      <c r="B45" s="4">
        <v>2009</v>
      </c>
      <c r="C45" t="s">
        <v>68</v>
      </c>
      <c r="D45" s="5">
        <v>405972.66799999995</v>
      </c>
      <c r="E45" s="5">
        <v>795174.4380000002</v>
      </c>
      <c r="F45" s="5">
        <v>815508.31900000013</v>
      </c>
      <c r="G45" s="5">
        <v>820092.10499999975</v>
      </c>
      <c r="H45" s="5">
        <v>861006.36000000022</v>
      </c>
      <c r="I45" s="5">
        <v>879131.15099999995</v>
      </c>
      <c r="J45" s="5">
        <v>696165.50699999975</v>
      </c>
      <c r="K45" s="5">
        <v>426953.42299999995</v>
      </c>
      <c r="L45" s="5">
        <v>262068.78399999993</v>
      </c>
      <c r="M45" s="5">
        <v>94521.242999999959</v>
      </c>
      <c r="N45" s="8">
        <v>783543.45</v>
      </c>
      <c r="O45">
        <v>6056214</v>
      </c>
      <c r="P45">
        <v>0</v>
      </c>
      <c r="Q45">
        <v>0</v>
      </c>
      <c r="R45">
        <v>0</v>
      </c>
      <c r="S45">
        <v>0</v>
      </c>
      <c r="T45">
        <v>0</v>
      </c>
      <c r="U45">
        <v>11</v>
      </c>
      <c r="V45">
        <v>109</v>
      </c>
      <c r="W45">
        <v>155</v>
      </c>
      <c r="X45">
        <v>378</v>
      </c>
      <c r="Y45">
        <v>554</v>
      </c>
      <c r="Z45" s="9">
        <f t="shared" si="0"/>
        <v>1087</v>
      </c>
      <c r="AA45">
        <v>1207</v>
      </c>
      <c r="AB45" s="6">
        <v>0</v>
      </c>
      <c r="AC45" s="6">
        <v>0</v>
      </c>
      <c r="AD45" s="6">
        <v>0</v>
      </c>
      <c r="AE45" s="6">
        <v>0</v>
      </c>
      <c r="AF45" s="6">
        <v>0</v>
      </c>
      <c r="AG45" s="6">
        <v>1.2512353802373681E-5</v>
      </c>
      <c r="AH45" s="6">
        <v>1.5657196299442632E-4</v>
      </c>
      <c r="AI45" s="6">
        <v>3.6303725804770048E-4</v>
      </c>
      <c r="AJ45" s="6">
        <v>1.4423694200832407E-3</v>
      </c>
      <c r="AK45" s="6">
        <v>5.8611163206984092E-3</v>
      </c>
      <c r="AL45" s="11">
        <f t="shared" si="1"/>
        <v>1.387287456745379E-3</v>
      </c>
      <c r="AM45" s="6">
        <v>1.9929943030414711E-4</v>
      </c>
    </row>
    <row r="46" spans="1:39" x14ac:dyDescent="0.2">
      <c r="A46" t="s">
        <v>122</v>
      </c>
      <c r="B46" s="4">
        <v>2009</v>
      </c>
      <c r="C46" t="s">
        <v>69</v>
      </c>
      <c r="D46" s="5">
        <v>1985625.7340000004</v>
      </c>
      <c r="E46" s="5">
        <v>3566777.6169999987</v>
      </c>
      <c r="F46" s="5">
        <v>3508389.5350000001</v>
      </c>
      <c r="G46" s="5">
        <v>3482930.1059999997</v>
      </c>
      <c r="H46" s="5">
        <v>3379838.4700000007</v>
      </c>
      <c r="I46" s="5">
        <v>3189718.6150000002</v>
      </c>
      <c r="J46" s="5">
        <v>2232492.8170000007</v>
      </c>
      <c r="K46" s="5">
        <v>1285094.7380000004</v>
      </c>
      <c r="L46" s="5">
        <v>809215.82100000011</v>
      </c>
      <c r="M46" s="5">
        <v>293159.61399999988</v>
      </c>
      <c r="N46" s="8">
        <v>2387470.1730000004</v>
      </c>
      <c r="O46">
        <v>23721521</v>
      </c>
      <c r="P46">
        <v>0</v>
      </c>
      <c r="Q46">
        <v>0</v>
      </c>
      <c r="R46">
        <v>0</v>
      </c>
      <c r="S46">
        <v>32</v>
      </c>
      <c r="T46">
        <v>86</v>
      </c>
      <c r="U46">
        <v>221</v>
      </c>
      <c r="V46">
        <v>317</v>
      </c>
      <c r="W46">
        <v>415</v>
      </c>
      <c r="X46">
        <v>852</v>
      </c>
      <c r="Y46">
        <v>1245</v>
      </c>
      <c r="Z46" s="9">
        <f t="shared" si="0"/>
        <v>2512</v>
      </c>
      <c r="AA46">
        <v>3168</v>
      </c>
      <c r="AB46" s="6">
        <v>0</v>
      </c>
      <c r="AC46" s="6">
        <v>0</v>
      </c>
      <c r="AD46" s="6">
        <v>0</v>
      </c>
      <c r="AE46" s="6">
        <v>9.18766642628688E-6</v>
      </c>
      <c r="AF46" s="6">
        <v>2.5445002997436142E-5</v>
      </c>
      <c r="AG46" s="6">
        <v>6.9285108398190162E-5</v>
      </c>
      <c r="AH46" s="6">
        <v>1.4199373793550706E-4</v>
      </c>
      <c r="AI46" s="6">
        <v>3.2293338983386286E-4</v>
      </c>
      <c r="AJ46" s="6">
        <v>1.0528711598188092E-3</v>
      </c>
      <c r="AK46" s="6">
        <v>4.2468332626471551E-3</v>
      </c>
      <c r="AL46" s="11">
        <f t="shared" si="1"/>
        <v>1.0521597414737628E-3</v>
      </c>
      <c r="AM46" s="6">
        <v>1.3354961513639872E-4</v>
      </c>
    </row>
    <row r="47" spans="1:39" x14ac:dyDescent="0.2">
      <c r="A47" t="s">
        <v>123</v>
      </c>
      <c r="B47" s="4">
        <v>2009</v>
      </c>
      <c r="C47" t="s">
        <v>70</v>
      </c>
      <c r="D47" s="5">
        <v>258158.67400000003</v>
      </c>
      <c r="E47" s="5">
        <v>438616.08299999998</v>
      </c>
      <c r="F47" s="5">
        <v>463179.38600000006</v>
      </c>
      <c r="G47" s="5">
        <v>413122.76899999997</v>
      </c>
      <c r="H47" s="5">
        <v>318041.86699999997</v>
      </c>
      <c r="I47" s="5">
        <v>299989.28500000009</v>
      </c>
      <c r="J47" s="5">
        <v>211216.63</v>
      </c>
      <c r="K47" s="5">
        <v>123373.08500000001</v>
      </c>
      <c r="L47" s="5">
        <v>79235.282999999996</v>
      </c>
      <c r="M47" s="5">
        <v>29270.849000000002</v>
      </c>
      <c r="N47" s="8">
        <v>231879.217</v>
      </c>
      <c r="O47">
        <v>2632280</v>
      </c>
      <c r="P47">
        <v>0</v>
      </c>
      <c r="Q47">
        <v>0</v>
      </c>
      <c r="R47">
        <v>0</v>
      </c>
      <c r="S47">
        <v>0</v>
      </c>
      <c r="T47">
        <v>0</v>
      </c>
      <c r="U47">
        <v>0</v>
      </c>
      <c r="V47">
        <v>0</v>
      </c>
      <c r="W47">
        <v>0</v>
      </c>
      <c r="X47">
        <v>22</v>
      </c>
      <c r="Y47">
        <v>98</v>
      </c>
      <c r="Z47" s="9">
        <f t="shared" si="0"/>
        <v>120</v>
      </c>
      <c r="AA47">
        <v>120</v>
      </c>
      <c r="AB47" s="6">
        <v>0</v>
      </c>
      <c r="AC47" s="6">
        <v>0</v>
      </c>
      <c r="AD47" s="6">
        <v>0</v>
      </c>
      <c r="AE47" s="6">
        <v>0</v>
      </c>
      <c r="AF47" s="6">
        <v>0</v>
      </c>
      <c r="AG47" s="6">
        <v>0</v>
      </c>
      <c r="AH47" s="6">
        <v>0</v>
      </c>
      <c r="AI47" s="6">
        <v>0</v>
      </c>
      <c r="AJ47" s="6">
        <v>2.7765408498635639E-4</v>
      </c>
      <c r="AK47" s="6">
        <v>3.3480409126499882E-3</v>
      </c>
      <c r="AL47" s="11">
        <f t="shared" si="1"/>
        <v>5.1751080391133116E-4</v>
      </c>
      <c r="AM47" s="6">
        <v>4.5587855395322685E-5</v>
      </c>
    </row>
    <row r="48" spans="1:39" x14ac:dyDescent="0.2">
      <c r="A48" t="s">
        <v>124</v>
      </c>
      <c r="B48" s="4">
        <v>2009</v>
      </c>
      <c r="C48" t="s">
        <v>71</v>
      </c>
      <c r="D48" s="5">
        <v>519928.79699999973</v>
      </c>
      <c r="E48" s="5">
        <v>991352.2899999998</v>
      </c>
      <c r="F48" s="5">
        <v>1107530.004</v>
      </c>
      <c r="G48" s="5">
        <v>1039711.3879999998</v>
      </c>
      <c r="H48" s="5">
        <v>1140954.7510000002</v>
      </c>
      <c r="I48" s="5">
        <v>1134156.0450000004</v>
      </c>
      <c r="J48" s="5">
        <v>847118.27400000009</v>
      </c>
      <c r="K48" s="5">
        <v>488568.85600000003</v>
      </c>
      <c r="L48" s="5">
        <v>298835.05900000007</v>
      </c>
      <c r="M48" s="5">
        <v>111089.515</v>
      </c>
      <c r="N48" s="8">
        <v>898493.43</v>
      </c>
      <c r="O48">
        <v>7678761</v>
      </c>
      <c r="P48">
        <v>0</v>
      </c>
      <c r="Q48">
        <v>0</v>
      </c>
      <c r="R48">
        <v>0</v>
      </c>
      <c r="S48">
        <v>0</v>
      </c>
      <c r="T48">
        <v>0</v>
      </c>
      <c r="U48">
        <v>10</v>
      </c>
      <c r="V48">
        <v>34</v>
      </c>
      <c r="W48">
        <v>110</v>
      </c>
      <c r="X48">
        <v>351</v>
      </c>
      <c r="Y48">
        <v>550</v>
      </c>
      <c r="Z48" s="9">
        <f t="shared" si="0"/>
        <v>1011</v>
      </c>
      <c r="AA48">
        <v>1055</v>
      </c>
      <c r="AB48" s="6">
        <v>0</v>
      </c>
      <c r="AC48" s="6">
        <v>0</v>
      </c>
      <c r="AD48" s="6">
        <v>0</v>
      </c>
      <c r="AE48" s="6">
        <v>0</v>
      </c>
      <c r="AF48" s="6">
        <v>0</v>
      </c>
      <c r="AG48" s="6">
        <v>8.8171288634272519E-6</v>
      </c>
      <c r="AH48" s="6">
        <v>4.0136071955402055E-5</v>
      </c>
      <c r="AI48" s="6">
        <v>2.2514738434330328E-4</v>
      </c>
      <c r="AJ48" s="6">
        <v>1.1745609808118261E-3</v>
      </c>
      <c r="AK48" s="6">
        <v>4.950962293786232E-3</v>
      </c>
      <c r="AL48" s="11">
        <f t="shared" si="1"/>
        <v>1.1252169089316546E-3</v>
      </c>
      <c r="AM48" s="6">
        <v>1.3739195685345593E-4</v>
      </c>
    </row>
    <row r="49" spans="1:39" x14ac:dyDescent="0.2">
      <c r="A49" t="s">
        <v>125</v>
      </c>
      <c r="B49" s="4">
        <v>2009</v>
      </c>
      <c r="C49" t="s">
        <v>72</v>
      </c>
      <c r="D49" s="5">
        <v>32510.932000000001</v>
      </c>
      <c r="E49" s="5">
        <v>72258.351999999984</v>
      </c>
      <c r="F49" s="5">
        <v>94733.089000000007</v>
      </c>
      <c r="G49" s="5">
        <v>67506.609000000011</v>
      </c>
      <c r="H49" s="5">
        <v>85457.423999999999</v>
      </c>
      <c r="I49" s="5">
        <v>102428.065</v>
      </c>
      <c r="J49" s="5">
        <v>80435.028999999995</v>
      </c>
      <c r="K49" s="5">
        <v>44563.913</v>
      </c>
      <c r="L49" s="5">
        <v>30203.243000000002</v>
      </c>
      <c r="M49" s="5">
        <v>10728.603000000001</v>
      </c>
      <c r="N49" s="8">
        <v>85495.759000000005</v>
      </c>
      <c r="O49">
        <v>620414</v>
      </c>
      <c r="P49">
        <v>0</v>
      </c>
      <c r="Q49">
        <v>0</v>
      </c>
      <c r="R49">
        <v>0</v>
      </c>
      <c r="S49">
        <v>0</v>
      </c>
      <c r="T49">
        <v>0</v>
      </c>
      <c r="U49">
        <v>0</v>
      </c>
      <c r="V49">
        <v>0</v>
      </c>
      <c r="W49">
        <v>0</v>
      </c>
      <c r="X49">
        <v>0</v>
      </c>
      <c r="Y49">
        <v>0</v>
      </c>
      <c r="Z49" s="9">
        <f t="shared" si="0"/>
        <v>0</v>
      </c>
      <c r="AA49">
        <v>0</v>
      </c>
      <c r="AB49" s="6">
        <v>0</v>
      </c>
      <c r="AC49" s="6">
        <v>0</v>
      </c>
      <c r="AD49" s="6">
        <v>0</v>
      </c>
      <c r="AE49" s="6">
        <v>0</v>
      </c>
      <c r="AF49" s="6">
        <v>0</v>
      </c>
      <c r="AG49" s="6">
        <v>0</v>
      </c>
      <c r="AH49" s="6">
        <v>0</v>
      </c>
      <c r="AI49" s="6">
        <v>0</v>
      </c>
      <c r="AJ49" s="6">
        <v>0</v>
      </c>
      <c r="AK49" s="6">
        <v>0</v>
      </c>
      <c r="AL49" s="11">
        <f t="shared" si="1"/>
        <v>0</v>
      </c>
      <c r="AM49" s="6">
        <v>0</v>
      </c>
    </row>
    <row r="50" spans="1:39" x14ac:dyDescent="0.2">
      <c r="A50" t="s">
        <v>126</v>
      </c>
      <c r="B50" s="4">
        <v>2009</v>
      </c>
      <c r="C50" t="s">
        <v>73</v>
      </c>
      <c r="D50" s="5">
        <v>431513.32899999997</v>
      </c>
      <c r="E50" s="5">
        <v>844117.80800000008</v>
      </c>
      <c r="F50" s="5">
        <v>900477.19400000002</v>
      </c>
      <c r="G50" s="5">
        <v>895432.0340000001</v>
      </c>
      <c r="H50" s="5">
        <v>922174.39899999998</v>
      </c>
      <c r="I50" s="5">
        <v>972846.60000000044</v>
      </c>
      <c r="J50" s="5">
        <v>738332.50100000005</v>
      </c>
      <c r="K50" s="5">
        <v>400285.47799999994</v>
      </c>
      <c r="L50" s="5">
        <v>255177.587</v>
      </c>
      <c r="M50" s="5">
        <v>103078.38500000001</v>
      </c>
      <c r="N50" s="8">
        <v>758541.45</v>
      </c>
      <c r="O50">
        <v>6465755</v>
      </c>
      <c r="P50">
        <v>0</v>
      </c>
      <c r="Q50">
        <v>0</v>
      </c>
      <c r="R50">
        <v>0</v>
      </c>
      <c r="S50">
        <v>0</v>
      </c>
      <c r="T50">
        <v>0</v>
      </c>
      <c r="U50">
        <v>33</v>
      </c>
      <c r="V50">
        <v>23</v>
      </c>
      <c r="W50">
        <v>26</v>
      </c>
      <c r="X50">
        <v>144</v>
      </c>
      <c r="Y50">
        <v>320</v>
      </c>
      <c r="Z50" s="9">
        <f t="shared" si="0"/>
        <v>490</v>
      </c>
      <c r="AA50">
        <v>546</v>
      </c>
      <c r="AB50" s="6">
        <v>0</v>
      </c>
      <c r="AC50" s="6">
        <v>0</v>
      </c>
      <c r="AD50" s="6">
        <v>0</v>
      </c>
      <c r="AE50" s="6">
        <v>0</v>
      </c>
      <c r="AF50" s="6">
        <v>0</v>
      </c>
      <c r="AG50" s="6">
        <v>3.3921072448626521E-5</v>
      </c>
      <c r="AH50" s="6">
        <v>3.1151276652251828E-5</v>
      </c>
      <c r="AI50" s="6">
        <v>6.4953642909823482E-5</v>
      </c>
      <c r="AJ50" s="6">
        <v>5.6431288379570738E-4</v>
      </c>
      <c r="AK50" s="6">
        <v>3.1044335822684841E-3</v>
      </c>
      <c r="AL50" s="11">
        <f t="shared" si="1"/>
        <v>6.4597656462939503E-4</v>
      </c>
      <c r="AM50" s="6">
        <v>8.4444894679739643E-5</v>
      </c>
    </row>
    <row r="51" spans="1:39" x14ac:dyDescent="0.2">
      <c r="A51" t="s">
        <v>127</v>
      </c>
      <c r="B51" s="4">
        <v>2009</v>
      </c>
      <c r="C51" t="s">
        <v>74</v>
      </c>
      <c r="D51" s="5">
        <v>356612.68</v>
      </c>
      <c r="E51" s="5">
        <v>723103.33299999987</v>
      </c>
      <c r="F51" s="5">
        <v>826691.04</v>
      </c>
      <c r="G51" s="5">
        <v>687415.73300000012</v>
      </c>
      <c r="H51" s="5">
        <v>786252.96200000006</v>
      </c>
      <c r="I51" s="5">
        <v>860910.71599999978</v>
      </c>
      <c r="J51" s="5">
        <v>620627.36700000009</v>
      </c>
      <c r="K51" s="5">
        <v>369176.99</v>
      </c>
      <c r="L51" s="5">
        <v>261492.45700000011</v>
      </c>
      <c r="M51" s="5">
        <v>108896.36799999999</v>
      </c>
      <c r="N51" s="8">
        <v>739565.81500000018</v>
      </c>
      <c r="O51">
        <v>5599420</v>
      </c>
      <c r="P51">
        <v>0</v>
      </c>
      <c r="Q51">
        <v>0</v>
      </c>
      <c r="R51">
        <v>0</v>
      </c>
      <c r="S51">
        <v>0</v>
      </c>
      <c r="T51">
        <v>0</v>
      </c>
      <c r="U51">
        <v>22</v>
      </c>
      <c r="V51">
        <v>0</v>
      </c>
      <c r="W51">
        <v>25</v>
      </c>
      <c r="X51">
        <v>234</v>
      </c>
      <c r="Y51">
        <v>514</v>
      </c>
      <c r="Z51" s="9">
        <f t="shared" si="0"/>
        <v>773</v>
      </c>
      <c r="AA51">
        <v>795</v>
      </c>
      <c r="AB51" s="6">
        <v>0</v>
      </c>
      <c r="AC51" s="6">
        <v>0</v>
      </c>
      <c r="AD51" s="6">
        <v>0</v>
      </c>
      <c r="AE51" s="6">
        <v>0</v>
      </c>
      <c r="AF51" s="6">
        <v>0</v>
      </c>
      <c r="AG51" s="6">
        <v>2.5554334022251857E-5</v>
      </c>
      <c r="AH51" s="6">
        <v>0</v>
      </c>
      <c r="AI51" s="6">
        <v>6.7718196629752036E-5</v>
      </c>
      <c r="AJ51" s="6">
        <v>8.9486328854220031E-4</v>
      </c>
      <c r="AK51" s="6">
        <v>4.7200839609269621E-3</v>
      </c>
      <c r="AL51" s="11">
        <f t="shared" si="1"/>
        <v>1.0452078561797773E-3</v>
      </c>
      <c r="AM51" s="6">
        <v>1.4197899068117771E-4</v>
      </c>
    </row>
    <row r="52" spans="1:39" x14ac:dyDescent="0.2">
      <c r="A52" t="s">
        <v>128</v>
      </c>
      <c r="B52" s="4">
        <v>2009</v>
      </c>
      <c r="C52" t="s">
        <v>75</v>
      </c>
      <c r="D52" s="5">
        <v>103052.72900000001</v>
      </c>
      <c r="E52" s="5">
        <v>207112.39100000006</v>
      </c>
      <c r="F52" s="5">
        <v>235779.26300000001</v>
      </c>
      <c r="G52" s="5">
        <v>217248.19100000002</v>
      </c>
      <c r="H52" s="5">
        <v>236580.53000000003</v>
      </c>
      <c r="I52" s="5">
        <v>268575.61499999999</v>
      </c>
      <c r="J52" s="5">
        <v>228272.58100000001</v>
      </c>
      <c r="K52" s="5">
        <v>143809.76700000002</v>
      </c>
      <c r="L52" s="5">
        <v>96775.19</v>
      </c>
      <c r="M52" s="5">
        <v>35053.653000000006</v>
      </c>
      <c r="N52" s="8">
        <v>275638.61000000004</v>
      </c>
      <c r="O52">
        <v>1771937</v>
      </c>
      <c r="P52">
        <v>0</v>
      </c>
      <c r="Q52">
        <v>0</v>
      </c>
      <c r="R52">
        <v>0</v>
      </c>
      <c r="S52">
        <v>0</v>
      </c>
      <c r="T52">
        <v>0</v>
      </c>
      <c r="U52">
        <v>10</v>
      </c>
      <c r="V52">
        <v>0</v>
      </c>
      <c r="W52">
        <v>10</v>
      </c>
      <c r="X52">
        <v>94</v>
      </c>
      <c r="Y52">
        <v>174</v>
      </c>
      <c r="Z52" s="9">
        <f t="shared" si="0"/>
        <v>278</v>
      </c>
      <c r="AA52">
        <v>288</v>
      </c>
      <c r="AB52" s="6">
        <v>0</v>
      </c>
      <c r="AC52" s="6">
        <v>0</v>
      </c>
      <c r="AD52" s="6">
        <v>0</v>
      </c>
      <c r="AE52" s="6">
        <v>0</v>
      </c>
      <c r="AF52" s="6">
        <v>0</v>
      </c>
      <c r="AG52" s="6">
        <v>3.7233462166697451E-5</v>
      </c>
      <c r="AH52" s="6">
        <v>0</v>
      </c>
      <c r="AI52" s="6">
        <v>6.9536306251021172E-5</v>
      </c>
      <c r="AJ52" s="6">
        <v>9.713233319407588E-4</v>
      </c>
      <c r="AK52" s="6">
        <v>4.9638193200577403E-3</v>
      </c>
      <c r="AL52" s="11">
        <f t="shared" si="1"/>
        <v>1.0085669783344211E-3</v>
      </c>
      <c r="AM52" s="6">
        <v>1.6253399528312802E-4</v>
      </c>
    </row>
    <row r="53" spans="1:39" x14ac:dyDescent="0.2">
      <c r="A53" t="s">
        <v>129</v>
      </c>
      <c r="B53" s="4">
        <v>2009</v>
      </c>
      <c r="C53" t="s">
        <v>76</v>
      </c>
      <c r="D53" s="5">
        <v>35722.439000000006</v>
      </c>
      <c r="E53" s="5">
        <v>67029.883999999991</v>
      </c>
      <c r="F53" s="5">
        <v>80415.206999999995</v>
      </c>
      <c r="G53" s="5">
        <v>67060.034000000014</v>
      </c>
      <c r="H53" s="5">
        <v>64126.428</v>
      </c>
      <c r="I53" s="5">
        <v>81240.144</v>
      </c>
      <c r="J53" s="5">
        <v>61507.878000000004</v>
      </c>
      <c r="K53" s="5">
        <v>33323.114999999998</v>
      </c>
      <c r="L53" s="5">
        <v>21280.575999999994</v>
      </c>
      <c r="M53" s="5">
        <v>7882.1490000000003</v>
      </c>
      <c r="N53" s="8">
        <v>62485.839999999989</v>
      </c>
      <c r="O53">
        <v>519426</v>
      </c>
      <c r="P53">
        <v>0</v>
      </c>
      <c r="Q53">
        <v>0</v>
      </c>
      <c r="R53">
        <v>0</v>
      </c>
      <c r="S53">
        <v>0</v>
      </c>
      <c r="T53">
        <v>0</v>
      </c>
      <c r="U53">
        <v>0</v>
      </c>
      <c r="V53">
        <v>0</v>
      </c>
      <c r="W53">
        <v>0</v>
      </c>
      <c r="X53">
        <v>0</v>
      </c>
      <c r="Y53">
        <v>10</v>
      </c>
      <c r="Z53" s="9">
        <f t="shared" si="0"/>
        <v>10</v>
      </c>
      <c r="AA53">
        <v>10</v>
      </c>
      <c r="AB53" s="6">
        <v>0</v>
      </c>
      <c r="AC53" s="6">
        <v>0</v>
      </c>
      <c r="AD53" s="6">
        <v>0</v>
      </c>
      <c r="AE53" s="6">
        <v>0</v>
      </c>
      <c r="AF53" s="6">
        <v>0</v>
      </c>
      <c r="AG53" s="6">
        <v>0</v>
      </c>
      <c r="AH53" s="6">
        <v>0</v>
      </c>
      <c r="AI53" s="6">
        <v>0</v>
      </c>
      <c r="AJ53" s="6">
        <v>0</v>
      </c>
      <c r="AK53" s="6">
        <v>1.2686895413928359E-3</v>
      </c>
      <c r="AL53" s="11">
        <f t="shared" si="1"/>
        <v>1.6003625781457048E-4</v>
      </c>
      <c r="AM53" s="6">
        <v>1.9252020499551429E-5</v>
      </c>
    </row>
    <row r="54" spans="1:39" x14ac:dyDescent="0.2">
      <c r="A54" t="s">
        <v>130</v>
      </c>
      <c r="B54" s="4">
        <v>2010</v>
      </c>
      <c r="C54" t="s">
        <v>25</v>
      </c>
      <c r="D54" s="5">
        <v>50438.073999999993</v>
      </c>
      <c r="E54" s="5">
        <v>98531.957999999984</v>
      </c>
      <c r="F54" s="5">
        <v>107026.671</v>
      </c>
      <c r="G54" s="5">
        <v>91869.333999999988</v>
      </c>
      <c r="H54" s="5">
        <v>93770.667000000001</v>
      </c>
      <c r="I54" s="5">
        <v>107327.258</v>
      </c>
      <c r="J54" s="5">
        <v>76383.357999999993</v>
      </c>
      <c r="K54" s="5">
        <v>31164.146000000001</v>
      </c>
      <c r="L54" s="5">
        <v>13707.310000000001</v>
      </c>
      <c r="M54" s="5">
        <v>3951.8270000000011</v>
      </c>
      <c r="N54" s="8">
        <v>48823.28300000001</v>
      </c>
      <c r="O54">
        <v>674090</v>
      </c>
      <c r="P54">
        <v>0</v>
      </c>
      <c r="Q54">
        <v>0</v>
      </c>
      <c r="R54">
        <v>0</v>
      </c>
      <c r="S54">
        <v>0</v>
      </c>
      <c r="T54">
        <v>0</v>
      </c>
      <c r="U54">
        <v>0</v>
      </c>
      <c r="V54">
        <v>0</v>
      </c>
      <c r="W54">
        <v>0</v>
      </c>
      <c r="X54">
        <v>0</v>
      </c>
      <c r="Y54">
        <v>0</v>
      </c>
      <c r="Z54" s="9">
        <f t="shared" si="0"/>
        <v>0</v>
      </c>
      <c r="AA54">
        <v>0</v>
      </c>
      <c r="AB54" s="6">
        <v>0</v>
      </c>
      <c r="AC54" s="6">
        <v>0</v>
      </c>
      <c r="AD54" s="6">
        <v>0</v>
      </c>
      <c r="AE54" s="6">
        <v>0</v>
      </c>
      <c r="AF54" s="6">
        <v>0</v>
      </c>
      <c r="AG54" s="6">
        <v>0</v>
      </c>
      <c r="AH54" s="6">
        <v>0</v>
      </c>
      <c r="AI54" s="6">
        <v>0</v>
      </c>
      <c r="AJ54" s="6">
        <v>0</v>
      </c>
      <c r="AK54" s="6">
        <v>0</v>
      </c>
      <c r="AL54" s="11">
        <f t="shared" si="1"/>
        <v>0</v>
      </c>
      <c r="AM54" s="6">
        <v>0</v>
      </c>
    </row>
    <row r="55" spans="1:39" x14ac:dyDescent="0.2">
      <c r="A55" t="s">
        <v>131</v>
      </c>
      <c r="B55" s="4">
        <v>2010</v>
      </c>
      <c r="C55" t="s">
        <v>26</v>
      </c>
      <c r="D55" s="5">
        <v>301921.90099999995</v>
      </c>
      <c r="E55" s="5">
        <v>625364.91099999985</v>
      </c>
      <c r="F55" s="5">
        <v>669551.26100000006</v>
      </c>
      <c r="G55" s="5">
        <v>595517.90399999998</v>
      </c>
      <c r="H55" s="5">
        <v>631381.04400000011</v>
      </c>
      <c r="I55" s="5">
        <v>682985.55799999996</v>
      </c>
      <c r="J55" s="5">
        <v>554534.03100000008</v>
      </c>
      <c r="K55" s="5">
        <v>352232.08499999996</v>
      </c>
      <c r="L55" s="5">
        <v>206970.83499999996</v>
      </c>
      <c r="M55" s="5">
        <v>73898.580999999962</v>
      </c>
      <c r="N55" s="8">
        <v>633101.50099999993</v>
      </c>
      <c r="O55">
        <v>4690952</v>
      </c>
      <c r="P55">
        <v>0</v>
      </c>
      <c r="Q55">
        <v>0</v>
      </c>
      <c r="R55">
        <v>0</v>
      </c>
      <c r="S55">
        <v>0</v>
      </c>
      <c r="T55">
        <v>0</v>
      </c>
      <c r="U55">
        <v>10</v>
      </c>
      <c r="V55">
        <v>45</v>
      </c>
      <c r="W55">
        <v>143</v>
      </c>
      <c r="X55">
        <v>263</v>
      </c>
      <c r="Y55">
        <v>348</v>
      </c>
      <c r="Z55" s="9">
        <f t="shared" si="0"/>
        <v>754</v>
      </c>
      <c r="AA55">
        <v>809</v>
      </c>
      <c r="AB55" s="6">
        <v>0</v>
      </c>
      <c r="AC55" s="6">
        <v>0</v>
      </c>
      <c r="AD55" s="6">
        <v>0</v>
      </c>
      <c r="AE55" s="6">
        <v>0</v>
      </c>
      <c r="AF55" s="6">
        <v>0</v>
      </c>
      <c r="AG55" s="6">
        <v>1.4641598029222164E-5</v>
      </c>
      <c r="AH55" s="6">
        <v>8.1149212644083865E-5</v>
      </c>
      <c r="AI55" s="6">
        <v>4.0598232270634861E-4</v>
      </c>
      <c r="AJ55" s="6">
        <v>1.2707104360863213E-3</v>
      </c>
      <c r="AK55" s="6">
        <v>4.7091567292746822E-3</v>
      </c>
      <c r="AL55" s="11">
        <f t="shared" si="1"/>
        <v>1.1909622687816057E-3</v>
      </c>
      <c r="AM55" s="6">
        <v>1.7245966277207696E-4</v>
      </c>
    </row>
    <row r="56" spans="1:39" x14ac:dyDescent="0.2">
      <c r="A56" t="s">
        <v>132</v>
      </c>
      <c r="B56" s="4">
        <v>2010</v>
      </c>
      <c r="C56" t="s">
        <v>27</v>
      </c>
      <c r="D56" s="5">
        <v>193750.10000000006</v>
      </c>
      <c r="E56" s="5">
        <v>386390.34599999996</v>
      </c>
      <c r="F56" s="5">
        <v>398755.77999999997</v>
      </c>
      <c r="G56" s="5">
        <v>366693.51299999992</v>
      </c>
      <c r="H56" s="5">
        <v>371864.35800000001</v>
      </c>
      <c r="I56" s="5">
        <v>396532.72499999998</v>
      </c>
      <c r="J56" s="5">
        <v>333785.03700000001</v>
      </c>
      <c r="K56" s="5">
        <v>221412.565</v>
      </c>
      <c r="L56" s="5">
        <v>131788.647</v>
      </c>
      <c r="M56" s="5">
        <v>49469.617999999995</v>
      </c>
      <c r="N56" s="8">
        <v>402670.83</v>
      </c>
      <c r="O56">
        <v>2850272</v>
      </c>
      <c r="P56">
        <v>0</v>
      </c>
      <c r="Q56">
        <v>0</v>
      </c>
      <c r="R56">
        <v>0</v>
      </c>
      <c r="S56">
        <v>0</v>
      </c>
      <c r="T56">
        <v>0</v>
      </c>
      <c r="U56">
        <v>0</v>
      </c>
      <c r="V56">
        <v>0</v>
      </c>
      <c r="W56">
        <v>26</v>
      </c>
      <c r="X56">
        <v>173</v>
      </c>
      <c r="Y56">
        <v>263</v>
      </c>
      <c r="Z56" s="9">
        <f t="shared" si="0"/>
        <v>462</v>
      </c>
      <c r="AA56">
        <v>462</v>
      </c>
      <c r="AB56" s="6">
        <v>0</v>
      </c>
      <c r="AC56" s="6">
        <v>0</v>
      </c>
      <c r="AD56" s="6">
        <v>0</v>
      </c>
      <c r="AE56" s="6">
        <v>0</v>
      </c>
      <c r="AF56" s="6">
        <v>0</v>
      </c>
      <c r="AG56" s="6">
        <v>0</v>
      </c>
      <c r="AH56" s="6">
        <v>0</v>
      </c>
      <c r="AI56" s="6">
        <v>1.1742784335658637E-4</v>
      </c>
      <c r="AJ56" s="6">
        <v>1.3127079148175791E-3</v>
      </c>
      <c r="AK56" s="6">
        <v>5.3163943978706291E-3</v>
      </c>
      <c r="AL56" s="11">
        <f t="shared" si="1"/>
        <v>1.1473391305747177E-3</v>
      </c>
      <c r="AM56" s="6">
        <v>1.6208979353549415E-4</v>
      </c>
    </row>
    <row r="57" spans="1:39" x14ac:dyDescent="0.2">
      <c r="A57" t="s">
        <v>133</v>
      </c>
      <c r="B57" s="4">
        <v>2010</v>
      </c>
      <c r="C57" t="s">
        <v>28</v>
      </c>
      <c r="D57" s="5">
        <v>462606.62300000002</v>
      </c>
      <c r="E57" s="5">
        <v>879679.09800000011</v>
      </c>
      <c r="F57" s="5">
        <v>884609.94000000018</v>
      </c>
      <c r="G57" s="5">
        <v>851999.0120000001</v>
      </c>
      <c r="H57" s="5">
        <v>828954.49</v>
      </c>
      <c r="I57" s="5">
        <v>817134.22900000005</v>
      </c>
      <c r="J57" s="5">
        <v>682565.80700000003</v>
      </c>
      <c r="K57" s="5">
        <v>459853.08299999998</v>
      </c>
      <c r="L57" s="5">
        <v>277143.64399999997</v>
      </c>
      <c r="M57" s="5">
        <v>94396.292999999991</v>
      </c>
      <c r="N57" s="8">
        <v>831393.0199999999</v>
      </c>
      <c r="O57">
        <v>6246816</v>
      </c>
      <c r="P57">
        <v>0</v>
      </c>
      <c r="Q57">
        <v>0</v>
      </c>
      <c r="R57">
        <v>0</v>
      </c>
      <c r="S57">
        <v>0</v>
      </c>
      <c r="T57">
        <v>0</v>
      </c>
      <c r="U57">
        <v>0</v>
      </c>
      <c r="V57">
        <v>26</v>
      </c>
      <c r="W57">
        <v>57</v>
      </c>
      <c r="X57">
        <v>208</v>
      </c>
      <c r="Y57">
        <v>295</v>
      </c>
      <c r="Z57" s="9">
        <f t="shared" si="0"/>
        <v>560</v>
      </c>
      <c r="AA57">
        <v>586</v>
      </c>
      <c r="AB57" s="6">
        <v>0</v>
      </c>
      <c r="AC57" s="6">
        <v>0</v>
      </c>
      <c r="AD57" s="6">
        <v>0</v>
      </c>
      <c r="AE57" s="6">
        <v>0</v>
      </c>
      <c r="AF57" s="6">
        <v>0</v>
      </c>
      <c r="AG57" s="6">
        <v>0</v>
      </c>
      <c r="AH57" s="6">
        <v>3.8091565286978988E-5</v>
      </c>
      <c r="AI57" s="6">
        <v>1.23952632062706E-4</v>
      </c>
      <c r="AJ57" s="6">
        <v>7.5051333307863993E-4</v>
      </c>
      <c r="AK57" s="6">
        <v>3.1251227206559903E-3</v>
      </c>
      <c r="AL57" s="11">
        <f t="shared" si="1"/>
        <v>6.7356832031137339E-4</v>
      </c>
      <c r="AM57" s="6">
        <v>9.3807789440252445E-5</v>
      </c>
    </row>
    <row r="58" spans="1:39" x14ac:dyDescent="0.2">
      <c r="A58" t="s">
        <v>134</v>
      </c>
      <c r="B58" s="4">
        <v>2010</v>
      </c>
      <c r="C58" t="s">
        <v>29</v>
      </c>
      <c r="D58" s="5">
        <v>2535634.203999999</v>
      </c>
      <c r="E58" s="5">
        <v>5069381.2719999999</v>
      </c>
      <c r="F58" s="5">
        <v>5478728.7649999987</v>
      </c>
      <c r="G58" s="5">
        <v>5214198.7339999992</v>
      </c>
      <c r="H58" s="5">
        <v>5246795.1689999988</v>
      </c>
      <c r="I58" s="5">
        <v>5104320.8229999989</v>
      </c>
      <c r="J58" s="5">
        <v>3730652.4449999998</v>
      </c>
      <c r="K58" s="5">
        <v>2113248.1669999999</v>
      </c>
      <c r="L58" s="5">
        <v>1351939.3490000002</v>
      </c>
      <c r="M58" s="5">
        <v>555556.43999999971</v>
      </c>
      <c r="N58" s="8">
        <v>4020743.9559999993</v>
      </c>
      <c r="O58">
        <v>36388689</v>
      </c>
      <c r="P58">
        <v>0</v>
      </c>
      <c r="Q58">
        <v>0</v>
      </c>
      <c r="R58">
        <v>0</v>
      </c>
      <c r="S58">
        <v>0</v>
      </c>
      <c r="T58">
        <v>27</v>
      </c>
      <c r="U58">
        <v>125</v>
      </c>
      <c r="V58">
        <v>351</v>
      </c>
      <c r="W58">
        <v>695</v>
      </c>
      <c r="X58">
        <v>1579</v>
      </c>
      <c r="Y58">
        <v>2955</v>
      </c>
      <c r="Z58" s="9">
        <f t="shared" si="0"/>
        <v>5229</v>
      </c>
      <c r="AA58">
        <v>5732</v>
      </c>
      <c r="AB58" s="6">
        <v>0</v>
      </c>
      <c r="AC58" s="6">
        <v>0</v>
      </c>
      <c r="AD58" s="6">
        <v>0</v>
      </c>
      <c r="AE58" s="6">
        <v>0</v>
      </c>
      <c r="AF58" s="6">
        <v>5.1459984867573942E-6</v>
      </c>
      <c r="AG58" s="6">
        <v>2.4489056298489649E-5</v>
      </c>
      <c r="AH58" s="6">
        <v>9.4085419420516402E-5</v>
      </c>
      <c r="AI58" s="6">
        <v>3.2887760692424159E-4</v>
      </c>
      <c r="AJ58" s="6">
        <v>1.1679518028437825E-3</v>
      </c>
      <c r="AK58" s="6">
        <v>5.3189915321654839E-3</v>
      </c>
      <c r="AL58" s="11">
        <f t="shared" si="1"/>
        <v>1.3005055923038739E-3</v>
      </c>
      <c r="AM58" s="6">
        <v>1.5752147597293214E-4</v>
      </c>
    </row>
    <row r="59" spans="1:39" x14ac:dyDescent="0.2">
      <c r="A59" t="s">
        <v>135</v>
      </c>
      <c r="B59" s="4">
        <v>2010</v>
      </c>
      <c r="C59" t="s">
        <v>30</v>
      </c>
      <c r="D59" s="5">
        <v>337468.978</v>
      </c>
      <c r="E59" s="5">
        <v>654505.17700000003</v>
      </c>
      <c r="F59" s="5">
        <v>680999.09200000018</v>
      </c>
      <c r="G59" s="5">
        <v>696499.14299999992</v>
      </c>
      <c r="H59" s="5">
        <v>697768.24799999991</v>
      </c>
      <c r="I59" s="5">
        <v>724264.21399999992</v>
      </c>
      <c r="J59" s="5">
        <v>544392.12299999991</v>
      </c>
      <c r="K59" s="5">
        <v>279423.63699999993</v>
      </c>
      <c r="L59" s="5">
        <v>164547.44699999999</v>
      </c>
      <c r="M59" s="5">
        <v>65537.263999999996</v>
      </c>
      <c r="N59" s="8">
        <v>509508.34799999988</v>
      </c>
      <c r="O59">
        <v>4846647</v>
      </c>
      <c r="P59">
        <v>0</v>
      </c>
      <c r="Q59">
        <v>0</v>
      </c>
      <c r="R59">
        <v>0</v>
      </c>
      <c r="S59">
        <v>0</v>
      </c>
      <c r="T59">
        <v>0</v>
      </c>
      <c r="U59">
        <v>0</v>
      </c>
      <c r="V59">
        <v>0</v>
      </c>
      <c r="W59">
        <v>0</v>
      </c>
      <c r="X59">
        <v>125</v>
      </c>
      <c r="Y59">
        <v>260</v>
      </c>
      <c r="Z59" s="9">
        <f t="shared" si="0"/>
        <v>385</v>
      </c>
      <c r="AA59">
        <v>385</v>
      </c>
      <c r="AB59" s="6">
        <v>0</v>
      </c>
      <c r="AC59" s="6">
        <v>0</v>
      </c>
      <c r="AD59" s="6">
        <v>0</v>
      </c>
      <c r="AE59" s="6">
        <v>0</v>
      </c>
      <c r="AF59" s="6">
        <v>0</v>
      </c>
      <c r="AG59" s="6">
        <v>0</v>
      </c>
      <c r="AH59" s="6">
        <v>0</v>
      </c>
      <c r="AI59" s="6">
        <v>0</v>
      </c>
      <c r="AJ59" s="6">
        <v>7.5965930969442515E-4</v>
      </c>
      <c r="AK59" s="6">
        <v>3.9672086402630421E-3</v>
      </c>
      <c r="AL59" s="11">
        <f t="shared" si="1"/>
        <v>7.5563040627550247E-4</v>
      </c>
      <c r="AM59" s="6">
        <v>7.9436360849057086E-5</v>
      </c>
    </row>
    <row r="60" spans="1:39" x14ac:dyDescent="0.2">
      <c r="A60" t="s">
        <v>136</v>
      </c>
      <c r="B60" s="4">
        <v>2010</v>
      </c>
      <c r="C60" t="s">
        <v>31</v>
      </c>
      <c r="D60" s="5">
        <v>205283.99900000001</v>
      </c>
      <c r="E60" s="5">
        <v>468081.70400000003</v>
      </c>
      <c r="F60" s="5">
        <v>474259.14500000002</v>
      </c>
      <c r="G60" s="5">
        <v>410857.38199999998</v>
      </c>
      <c r="H60" s="5">
        <v>512567.80999999994</v>
      </c>
      <c r="I60" s="5">
        <v>564174.88899999997</v>
      </c>
      <c r="J60" s="5">
        <v>419799.91</v>
      </c>
      <c r="K60" s="5">
        <v>239997.74700000003</v>
      </c>
      <c r="L60" s="5">
        <v>171018.71299999999</v>
      </c>
      <c r="M60" s="5">
        <v>80632.789000000004</v>
      </c>
      <c r="N60" s="8">
        <v>491649.24900000001</v>
      </c>
      <c r="O60">
        <v>3545837</v>
      </c>
      <c r="P60">
        <v>0</v>
      </c>
      <c r="Q60">
        <v>0</v>
      </c>
      <c r="R60">
        <v>0</v>
      </c>
      <c r="S60">
        <v>0</v>
      </c>
      <c r="T60">
        <v>0</v>
      </c>
      <c r="U60">
        <v>0</v>
      </c>
      <c r="V60">
        <v>0</v>
      </c>
      <c r="W60">
        <v>20</v>
      </c>
      <c r="X60">
        <v>100</v>
      </c>
      <c r="Y60">
        <v>339</v>
      </c>
      <c r="Z60" s="9">
        <f t="shared" si="0"/>
        <v>459</v>
      </c>
      <c r="AA60">
        <v>459</v>
      </c>
      <c r="AB60" s="6">
        <v>0</v>
      </c>
      <c r="AC60" s="6">
        <v>0</v>
      </c>
      <c r="AD60" s="6">
        <v>0</v>
      </c>
      <c r="AE60" s="6">
        <v>0</v>
      </c>
      <c r="AF60" s="6">
        <v>0</v>
      </c>
      <c r="AG60" s="6">
        <v>0</v>
      </c>
      <c r="AH60" s="6">
        <v>0</v>
      </c>
      <c r="AI60" s="6">
        <v>8.3334115632343827E-5</v>
      </c>
      <c r="AJ60" s="6">
        <v>5.8473133288051353E-4</v>
      </c>
      <c r="AK60" s="6">
        <v>4.2042450001326384E-3</v>
      </c>
      <c r="AL60" s="11">
        <f t="shared" si="1"/>
        <v>9.335923952565622E-4</v>
      </c>
      <c r="AM60" s="6">
        <v>1.294475747193117E-4</v>
      </c>
    </row>
    <row r="61" spans="1:39" x14ac:dyDescent="0.2">
      <c r="A61" t="s">
        <v>137</v>
      </c>
      <c r="B61" s="4">
        <v>2010</v>
      </c>
      <c r="C61" t="s">
        <v>32</v>
      </c>
      <c r="D61" s="5">
        <v>32142</v>
      </c>
      <c r="E61" s="5">
        <v>53180.4</v>
      </c>
      <c r="F61" s="5">
        <v>99932.4</v>
      </c>
      <c r="G61" s="5">
        <v>113958</v>
      </c>
      <c r="H61" s="5">
        <v>81816</v>
      </c>
      <c r="I61" s="5">
        <v>75387.600000000006</v>
      </c>
      <c r="J61" s="5">
        <v>61946.399999999994</v>
      </c>
      <c r="K61" s="5">
        <v>35648.400000000001</v>
      </c>
      <c r="L61" s="5">
        <v>22207.200000000001</v>
      </c>
      <c r="M61" s="5">
        <v>9350.4</v>
      </c>
      <c r="N61" s="8">
        <v>67206</v>
      </c>
      <c r="O61">
        <v>584400</v>
      </c>
      <c r="P61">
        <v>0</v>
      </c>
      <c r="Q61">
        <v>0</v>
      </c>
      <c r="R61">
        <v>0</v>
      </c>
      <c r="S61">
        <v>0</v>
      </c>
      <c r="T61">
        <v>0</v>
      </c>
      <c r="U61">
        <v>0</v>
      </c>
      <c r="V61">
        <v>0</v>
      </c>
      <c r="W61">
        <v>0</v>
      </c>
      <c r="X61">
        <v>0</v>
      </c>
      <c r="Y61">
        <v>0</v>
      </c>
      <c r="Z61" s="9">
        <f t="shared" si="0"/>
        <v>0</v>
      </c>
      <c r="AA61">
        <v>0</v>
      </c>
      <c r="AB61" s="6">
        <v>0</v>
      </c>
      <c r="AC61" s="6">
        <v>0</v>
      </c>
      <c r="AD61" s="6">
        <v>0</v>
      </c>
      <c r="AE61" s="6">
        <v>0</v>
      </c>
      <c r="AF61" s="6">
        <v>0</v>
      </c>
      <c r="AG61" s="6">
        <v>0</v>
      </c>
      <c r="AH61" s="6">
        <v>0</v>
      </c>
      <c r="AI61" s="6">
        <v>0</v>
      </c>
      <c r="AJ61" s="6">
        <v>0</v>
      </c>
      <c r="AK61" s="6">
        <v>0</v>
      </c>
      <c r="AL61" s="11">
        <f t="shared" si="1"/>
        <v>0</v>
      </c>
      <c r="AM61" s="6">
        <v>0</v>
      </c>
    </row>
    <row r="62" spans="1:39" x14ac:dyDescent="0.2">
      <c r="A62" t="s">
        <v>138</v>
      </c>
      <c r="B62" s="4">
        <v>2010</v>
      </c>
      <c r="C62" t="s">
        <v>33</v>
      </c>
      <c r="D62" s="5">
        <v>55855.555999999997</v>
      </c>
      <c r="E62" s="5">
        <v>112543.174</v>
      </c>
      <c r="F62" s="5">
        <v>125219.45999999999</v>
      </c>
      <c r="G62" s="5">
        <v>109915.41399999999</v>
      </c>
      <c r="H62" s="5">
        <v>120411.88</v>
      </c>
      <c r="I62" s="5">
        <v>130201.804</v>
      </c>
      <c r="J62" s="5">
        <v>104765.266</v>
      </c>
      <c r="K62" s="5">
        <v>67709.214000000007</v>
      </c>
      <c r="L62" s="5">
        <v>39449.732000000004</v>
      </c>
      <c r="M62" s="5">
        <v>15622.119999999999</v>
      </c>
      <c r="N62" s="8">
        <v>122781.06600000001</v>
      </c>
      <c r="O62">
        <v>881278</v>
      </c>
      <c r="P62">
        <v>0</v>
      </c>
      <c r="Q62">
        <v>0</v>
      </c>
      <c r="R62">
        <v>0</v>
      </c>
      <c r="S62">
        <v>0</v>
      </c>
      <c r="T62">
        <v>0</v>
      </c>
      <c r="U62">
        <v>0</v>
      </c>
      <c r="V62">
        <v>0</v>
      </c>
      <c r="W62">
        <v>0</v>
      </c>
      <c r="X62">
        <v>0</v>
      </c>
      <c r="Y62">
        <v>10</v>
      </c>
      <c r="Z62" s="9">
        <f t="shared" si="0"/>
        <v>10</v>
      </c>
      <c r="AA62">
        <v>10</v>
      </c>
      <c r="AB62" s="6">
        <v>0</v>
      </c>
      <c r="AC62" s="6">
        <v>0</v>
      </c>
      <c r="AD62" s="6">
        <v>0</v>
      </c>
      <c r="AE62" s="6">
        <v>0</v>
      </c>
      <c r="AF62" s="6">
        <v>0</v>
      </c>
      <c r="AG62" s="6">
        <v>0</v>
      </c>
      <c r="AH62" s="6">
        <v>0</v>
      </c>
      <c r="AI62" s="6">
        <v>0</v>
      </c>
      <c r="AJ62" s="6">
        <v>0</v>
      </c>
      <c r="AK62" s="6">
        <v>6.4011798654728044E-4</v>
      </c>
      <c r="AL62" s="11">
        <f t="shared" si="1"/>
        <v>8.1445782528065028E-5</v>
      </c>
      <c r="AM62" s="6">
        <v>1.1347157196707509E-5</v>
      </c>
    </row>
    <row r="63" spans="1:39" x14ac:dyDescent="0.2">
      <c r="A63" t="s">
        <v>139</v>
      </c>
      <c r="B63" s="4">
        <v>2010</v>
      </c>
      <c r="C63" t="s">
        <v>34</v>
      </c>
      <c r="D63" s="5">
        <v>1080836.835</v>
      </c>
      <c r="E63" s="5">
        <v>2202076.4870000002</v>
      </c>
      <c r="F63" s="5">
        <v>2439215.9299999997</v>
      </c>
      <c r="G63" s="5">
        <v>2247327.1739999996</v>
      </c>
      <c r="H63" s="5">
        <v>2505383.6539999996</v>
      </c>
      <c r="I63" s="5">
        <v>2664807.1130000004</v>
      </c>
      <c r="J63" s="5">
        <v>2222828.6970000006</v>
      </c>
      <c r="K63" s="5">
        <v>1633381.02</v>
      </c>
      <c r="L63" s="5">
        <v>1086536.3300000003</v>
      </c>
      <c r="M63" s="5">
        <v>412305.614</v>
      </c>
      <c r="N63" s="8">
        <v>3132222.9640000006</v>
      </c>
      <c r="O63">
        <v>18500150</v>
      </c>
      <c r="P63">
        <v>0</v>
      </c>
      <c r="Q63">
        <v>0</v>
      </c>
      <c r="R63">
        <v>0</v>
      </c>
      <c r="S63">
        <v>0</v>
      </c>
      <c r="T63">
        <v>0</v>
      </c>
      <c r="U63">
        <v>60</v>
      </c>
      <c r="V63">
        <v>140</v>
      </c>
      <c r="W63">
        <v>294</v>
      </c>
      <c r="X63">
        <v>648</v>
      </c>
      <c r="Y63">
        <v>962</v>
      </c>
      <c r="Z63" s="9">
        <f t="shared" si="0"/>
        <v>1904</v>
      </c>
      <c r="AA63">
        <v>2104</v>
      </c>
      <c r="AB63" s="6">
        <v>0</v>
      </c>
      <c r="AC63" s="6">
        <v>0</v>
      </c>
      <c r="AD63" s="6">
        <v>0</v>
      </c>
      <c r="AE63" s="6">
        <v>0</v>
      </c>
      <c r="AF63" s="6">
        <v>0</v>
      </c>
      <c r="AG63" s="6">
        <v>2.2515700932835205E-5</v>
      </c>
      <c r="AH63" s="6">
        <v>6.298281113112692E-5</v>
      </c>
      <c r="AI63" s="6">
        <v>1.799947448881217E-4</v>
      </c>
      <c r="AJ63" s="6">
        <v>5.9639055051201079E-4</v>
      </c>
      <c r="AK63" s="6">
        <v>2.3332207162233788E-3</v>
      </c>
      <c r="AL63" s="11">
        <f t="shared" si="1"/>
        <v>6.0787498906798756E-4</v>
      </c>
      <c r="AM63" s="6">
        <v>1.1372880760426267E-4</v>
      </c>
    </row>
    <row r="64" spans="1:39" x14ac:dyDescent="0.2">
      <c r="A64" t="s">
        <v>140</v>
      </c>
      <c r="B64" s="4">
        <v>2010</v>
      </c>
      <c r="C64" t="s">
        <v>35</v>
      </c>
      <c r="D64" s="5">
        <v>684582.38200000057</v>
      </c>
      <c r="E64" s="5">
        <v>1346249.1010000003</v>
      </c>
      <c r="F64" s="5">
        <v>1364814.139</v>
      </c>
      <c r="G64" s="5">
        <v>1312690.6660000002</v>
      </c>
      <c r="H64" s="5">
        <v>1413030.4449999996</v>
      </c>
      <c r="I64" s="5">
        <v>1335406.3419999995</v>
      </c>
      <c r="J64" s="5">
        <v>992477.09100000025</v>
      </c>
      <c r="K64" s="5">
        <v>556261.70500000007</v>
      </c>
      <c r="L64" s="5">
        <v>297921.51599999995</v>
      </c>
      <c r="M64" s="5">
        <v>108187.29200000002</v>
      </c>
      <c r="N64" s="8">
        <v>962370.51300000004</v>
      </c>
      <c r="O64">
        <v>9411980</v>
      </c>
      <c r="P64">
        <v>0</v>
      </c>
      <c r="Q64">
        <v>0</v>
      </c>
      <c r="R64">
        <v>0</v>
      </c>
      <c r="S64">
        <v>0</v>
      </c>
      <c r="T64">
        <v>0</v>
      </c>
      <c r="U64">
        <v>22</v>
      </c>
      <c r="V64">
        <v>91</v>
      </c>
      <c r="W64">
        <v>223</v>
      </c>
      <c r="X64">
        <v>392</v>
      </c>
      <c r="Y64">
        <v>557</v>
      </c>
      <c r="Z64" s="9">
        <f t="shared" si="0"/>
        <v>1172</v>
      </c>
      <c r="AA64">
        <v>1285</v>
      </c>
      <c r="AB64" s="6">
        <v>0</v>
      </c>
      <c r="AC64" s="6">
        <v>0</v>
      </c>
      <c r="AD64" s="6">
        <v>0</v>
      </c>
      <c r="AE64" s="6">
        <v>0</v>
      </c>
      <c r="AF64" s="6">
        <v>0</v>
      </c>
      <c r="AG64" s="6">
        <v>1.6474386340753211E-5</v>
      </c>
      <c r="AH64" s="6">
        <v>9.1689773824713884E-5</v>
      </c>
      <c r="AI64" s="6">
        <v>4.0089044058857148E-4</v>
      </c>
      <c r="AJ64" s="6">
        <v>1.3157827781730275E-3</v>
      </c>
      <c r="AK64" s="6">
        <v>5.1484789914142586E-3</v>
      </c>
      <c r="AL64" s="11">
        <f t="shared" si="1"/>
        <v>1.21782617418994E-3</v>
      </c>
      <c r="AM64" s="6">
        <v>1.3652812691909672E-4</v>
      </c>
    </row>
    <row r="65" spans="1:39" x14ac:dyDescent="0.2">
      <c r="A65" t="s">
        <v>141</v>
      </c>
      <c r="B65" s="4">
        <v>2010</v>
      </c>
      <c r="C65" t="s">
        <v>36</v>
      </c>
      <c r="D65" s="5">
        <v>86252.421000000002</v>
      </c>
      <c r="E65" s="5">
        <v>162175.20699999999</v>
      </c>
      <c r="F65" s="5">
        <v>180941.44699999999</v>
      </c>
      <c r="G65" s="5">
        <v>179787.30600000001</v>
      </c>
      <c r="H65" s="5">
        <v>179139.76900000003</v>
      </c>
      <c r="I65" s="5">
        <v>194286.103</v>
      </c>
      <c r="J65" s="5">
        <v>165165.84500000003</v>
      </c>
      <c r="K65" s="5">
        <v>93984.444000000003</v>
      </c>
      <c r="L65" s="5">
        <v>64883.703000000001</v>
      </c>
      <c r="M65" s="5">
        <v>27040.289000000001</v>
      </c>
      <c r="N65" s="8">
        <v>185908.43599999999</v>
      </c>
      <c r="O65">
        <v>1333591</v>
      </c>
      <c r="P65">
        <v>0</v>
      </c>
      <c r="Q65">
        <v>0</v>
      </c>
      <c r="R65">
        <v>0</v>
      </c>
      <c r="S65">
        <v>0</v>
      </c>
      <c r="T65">
        <v>0</v>
      </c>
      <c r="U65">
        <v>0</v>
      </c>
      <c r="V65">
        <v>0</v>
      </c>
      <c r="W65">
        <v>0</v>
      </c>
      <c r="X65">
        <v>22</v>
      </c>
      <c r="Y65">
        <v>119</v>
      </c>
      <c r="Z65" s="9">
        <f t="shared" si="0"/>
        <v>141</v>
      </c>
      <c r="AA65">
        <v>141</v>
      </c>
      <c r="AB65" s="6">
        <v>0</v>
      </c>
      <c r="AC65" s="6">
        <v>0</v>
      </c>
      <c r="AD65" s="6">
        <v>0</v>
      </c>
      <c r="AE65" s="6">
        <v>0</v>
      </c>
      <c r="AF65" s="6">
        <v>0</v>
      </c>
      <c r="AG65" s="6">
        <v>0</v>
      </c>
      <c r="AH65" s="6">
        <v>0</v>
      </c>
      <c r="AI65" s="6">
        <v>0</v>
      </c>
      <c r="AJ65" s="6">
        <v>3.3906819405791312E-4</v>
      </c>
      <c r="AK65" s="6">
        <v>4.4008405383537137E-3</v>
      </c>
      <c r="AL65" s="11">
        <f t="shared" si="1"/>
        <v>7.5843787960219299E-4</v>
      </c>
      <c r="AM65" s="6">
        <v>1.0572956776103018E-4</v>
      </c>
    </row>
    <row r="66" spans="1:39" x14ac:dyDescent="0.2">
      <c r="A66" t="s">
        <v>142</v>
      </c>
      <c r="B66" s="4">
        <v>2010</v>
      </c>
      <c r="C66" t="s">
        <v>37</v>
      </c>
      <c r="D66" s="5">
        <v>190348.39</v>
      </c>
      <c r="E66" s="5">
        <v>383130.47200000007</v>
      </c>
      <c r="F66" s="5">
        <v>421090.408</v>
      </c>
      <c r="G66" s="5">
        <v>356427.26500000001</v>
      </c>
      <c r="H66" s="5">
        <v>364477.25199999998</v>
      </c>
      <c r="I66" s="5">
        <v>422553.10899999994</v>
      </c>
      <c r="J66" s="5">
        <v>335156.57500000007</v>
      </c>
      <c r="K66" s="5">
        <v>207605.64499999999</v>
      </c>
      <c r="L66" s="5">
        <v>150624.49100000004</v>
      </c>
      <c r="M66" s="5">
        <v>68008.944000000003</v>
      </c>
      <c r="N66" s="8">
        <v>426239.08000000007</v>
      </c>
      <c r="O66">
        <v>2899335</v>
      </c>
      <c r="P66">
        <v>0</v>
      </c>
      <c r="Q66">
        <v>0</v>
      </c>
      <c r="R66">
        <v>0</v>
      </c>
      <c r="S66">
        <v>0</v>
      </c>
      <c r="T66">
        <v>0</v>
      </c>
      <c r="U66">
        <v>0</v>
      </c>
      <c r="V66">
        <v>0</v>
      </c>
      <c r="W66">
        <v>10</v>
      </c>
      <c r="X66">
        <v>105</v>
      </c>
      <c r="Y66">
        <v>319</v>
      </c>
      <c r="Z66" s="9">
        <f t="shared" si="0"/>
        <v>434</v>
      </c>
      <c r="AA66">
        <v>434</v>
      </c>
      <c r="AB66" s="6">
        <v>0</v>
      </c>
      <c r="AC66" s="6">
        <v>0</v>
      </c>
      <c r="AD66" s="6">
        <v>0</v>
      </c>
      <c r="AE66" s="6">
        <v>0</v>
      </c>
      <c r="AF66" s="6">
        <v>0</v>
      </c>
      <c r="AG66" s="6">
        <v>0</v>
      </c>
      <c r="AH66" s="6">
        <v>0</v>
      </c>
      <c r="AI66" s="6">
        <v>4.8168247062838778E-5</v>
      </c>
      <c r="AJ66" s="6">
        <v>6.9709779135452795E-4</v>
      </c>
      <c r="AK66" s="6">
        <v>4.6905595240531893E-3</v>
      </c>
      <c r="AL66" s="11">
        <f t="shared" si="1"/>
        <v>1.0182079034142058E-3</v>
      </c>
      <c r="AM66" s="6">
        <v>1.4968949776414245E-4</v>
      </c>
    </row>
    <row r="67" spans="1:39" x14ac:dyDescent="0.2">
      <c r="A67" t="s">
        <v>143</v>
      </c>
      <c r="B67" s="4">
        <v>2010</v>
      </c>
      <c r="C67" t="s">
        <v>38</v>
      </c>
      <c r="D67" s="5">
        <v>117531.72699999997</v>
      </c>
      <c r="E67" s="5">
        <v>226985.93000000002</v>
      </c>
      <c r="F67" s="5">
        <v>221152.67500000005</v>
      </c>
      <c r="G67" s="5">
        <v>198668.288</v>
      </c>
      <c r="H67" s="5">
        <v>189624.174</v>
      </c>
      <c r="I67" s="5">
        <v>203261.52399999998</v>
      </c>
      <c r="J67" s="5">
        <v>165030.50300000006</v>
      </c>
      <c r="K67" s="5">
        <v>97975.626999999979</v>
      </c>
      <c r="L67" s="5">
        <v>56860.577999999987</v>
      </c>
      <c r="M67" s="5">
        <v>23060.665000000005</v>
      </c>
      <c r="N67" s="8">
        <v>177896.86999999997</v>
      </c>
      <c r="O67">
        <v>1500717</v>
      </c>
      <c r="P67">
        <v>0</v>
      </c>
      <c r="Q67">
        <v>0</v>
      </c>
      <c r="R67">
        <v>0</v>
      </c>
      <c r="S67">
        <v>0</v>
      </c>
      <c r="T67">
        <v>0</v>
      </c>
      <c r="U67">
        <v>0</v>
      </c>
      <c r="V67">
        <v>0</v>
      </c>
      <c r="W67">
        <v>0</v>
      </c>
      <c r="X67">
        <v>10</v>
      </c>
      <c r="Y67">
        <v>68</v>
      </c>
      <c r="Z67" s="9">
        <f t="shared" ref="Z67:Z130" si="2">SUM(W67:Y67)</f>
        <v>78</v>
      </c>
      <c r="AA67">
        <v>78</v>
      </c>
      <c r="AB67" s="6">
        <v>0</v>
      </c>
      <c r="AC67" s="6">
        <v>0</v>
      </c>
      <c r="AD67" s="6">
        <v>0</v>
      </c>
      <c r="AE67" s="6">
        <v>0</v>
      </c>
      <c r="AF67" s="6">
        <v>0</v>
      </c>
      <c r="AG67" s="6">
        <v>0</v>
      </c>
      <c r="AH67" s="6">
        <v>0</v>
      </c>
      <c r="AI67" s="6">
        <v>0</v>
      </c>
      <c r="AJ67" s="6">
        <v>1.7586877150633259E-4</v>
      </c>
      <c r="AK67" s="6">
        <v>2.9487441060351031E-3</v>
      </c>
      <c r="AL67" s="11">
        <f t="shared" ref="AL67:AL130" si="3">Z67/N67</f>
        <v>4.3845628087779183E-4</v>
      </c>
      <c r="AM67" s="6">
        <v>5.1975155875491513E-5</v>
      </c>
    </row>
    <row r="68" spans="1:39" x14ac:dyDescent="0.2">
      <c r="A68" t="s">
        <v>144</v>
      </c>
      <c r="B68" s="4">
        <v>2010</v>
      </c>
      <c r="C68" t="s">
        <v>39</v>
      </c>
      <c r="D68" s="5">
        <v>844052.18200000003</v>
      </c>
      <c r="E68" s="5">
        <v>1740059.486</v>
      </c>
      <c r="F68" s="5">
        <v>1802677.9819999994</v>
      </c>
      <c r="G68" s="5">
        <v>1752223.8780000005</v>
      </c>
      <c r="H68" s="5">
        <v>1774117.5290000003</v>
      </c>
      <c r="I68" s="5">
        <v>1848952.3940000003</v>
      </c>
      <c r="J68" s="5">
        <v>1384642.5250000001</v>
      </c>
      <c r="K68" s="5">
        <v>807321.60000000044</v>
      </c>
      <c r="L68" s="5">
        <v>524032.36900000006</v>
      </c>
      <c r="M68" s="5">
        <v>224866.4599999999</v>
      </c>
      <c r="N68" s="8">
        <v>1556220.4290000005</v>
      </c>
      <c r="O68">
        <v>12699765</v>
      </c>
      <c r="P68">
        <v>0</v>
      </c>
      <c r="Q68">
        <v>0</v>
      </c>
      <c r="R68">
        <v>0</v>
      </c>
      <c r="S68">
        <v>0</v>
      </c>
      <c r="T68">
        <v>0</v>
      </c>
      <c r="U68">
        <v>20</v>
      </c>
      <c r="V68">
        <v>148</v>
      </c>
      <c r="W68">
        <v>247</v>
      </c>
      <c r="X68">
        <v>597</v>
      </c>
      <c r="Y68">
        <v>1068</v>
      </c>
      <c r="Z68" s="9">
        <f t="shared" si="2"/>
        <v>1912</v>
      </c>
      <c r="AA68">
        <v>2080</v>
      </c>
      <c r="AB68" s="6">
        <v>0</v>
      </c>
      <c r="AC68" s="6">
        <v>0</v>
      </c>
      <c r="AD68" s="6">
        <v>0</v>
      </c>
      <c r="AE68" s="6">
        <v>0</v>
      </c>
      <c r="AF68" s="6">
        <v>0</v>
      </c>
      <c r="AG68" s="6">
        <v>1.0816936155252896E-5</v>
      </c>
      <c r="AH68" s="6">
        <v>1.0688679375927732E-4</v>
      </c>
      <c r="AI68" s="6">
        <v>3.0594994609335348E-4</v>
      </c>
      <c r="AJ68" s="6">
        <v>1.1392426027789896E-3</v>
      </c>
      <c r="AK68" s="6">
        <v>4.7494855391061897E-3</v>
      </c>
      <c r="AL68" s="11">
        <f t="shared" si="3"/>
        <v>1.2286177230230919E-3</v>
      </c>
      <c r="AM68" s="6">
        <v>1.6378255818119469E-4</v>
      </c>
    </row>
    <row r="69" spans="1:39" x14ac:dyDescent="0.2">
      <c r="A69" t="s">
        <v>145</v>
      </c>
      <c r="B69" s="4">
        <v>2010</v>
      </c>
      <c r="C69" t="s">
        <v>40</v>
      </c>
      <c r="D69" s="5">
        <v>434220.701</v>
      </c>
      <c r="E69" s="5">
        <v>892279.24600000028</v>
      </c>
      <c r="F69" s="5">
        <v>925144.25400000019</v>
      </c>
      <c r="G69" s="5">
        <v>821683.98300000001</v>
      </c>
      <c r="H69" s="5">
        <v>867670.94899999979</v>
      </c>
      <c r="I69" s="5">
        <v>937873.24199999997</v>
      </c>
      <c r="J69" s="5">
        <v>722547.61300000013</v>
      </c>
      <c r="K69" s="5">
        <v>429819.46799999999</v>
      </c>
      <c r="L69" s="5">
        <v>279231.989</v>
      </c>
      <c r="M69" s="5">
        <v>107913.81699999997</v>
      </c>
      <c r="N69" s="8">
        <v>816965.27399999986</v>
      </c>
      <c r="O69">
        <v>6417398</v>
      </c>
      <c r="P69">
        <v>0</v>
      </c>
      <c r="Q69">
        <v>0</v>
      </c>
      <c r="R69">
        <v>0</v>
      </c>
      <c r="S69">
        <v>0</v>
      </c>
      <c r="T69">
        <v>0</v>
      </c>
      <c r="U69">
        <v>10</v>
      </c>
      <c r="V69">
        <v>43</v>
      </c>
      <c r="W69">
        <v>91</v>
      </c>
      <c r="X69">
        <v>311</v>
      </c>
      <c r="Y69">
        <v>549</v>
      </c>
      <c r="Z69" s="9">
        <f t="shared" si="2"/>
        <v>951</v>
      </c>
      <c r="AA69">
        <v>1004</v>
      </c>
      <c r="AB69" s="6">
        <v>0</v>
      </c>
      <c r="AC69" s="6">
        <v>0</v>
      </c>
      <c r="AD69" s="6">
        <v>0</v>
      </c>
      <c r="AE69" s="6">
        <v>0</v>
      </c>
      <c r="AF69" s="6">
        <v>0</v>
      </c>
      <c r="AG69" s="6">
        <v>1.0662421692162958E-5</v>
      </c>
      <c r="AH69" s="6">
        <v>5.9511649095988351E-5</v>
      </c>
      <c r="AI69" s="6">
        <v>2.1171679454965963E-4</v>
      </c>
      <c r="AJ69" s="6">
        <v>1.1137692393832427E-3</v>
      </c>
      <c r="AK69" s="6">
        <v>5.0873930258624822E-3</v>
      </c>
      <c r="AL69" s="11">
        <f t="shared" si="3"/>
        <v>1.1640641655963459E-3</v>
      </c>
      <c r="AM69" s="6">
        <v>1.5644970126521684E-4</v>
      </c>
    </row>
    <row r="70" spans="1:39" x14ac:dyDescent="0.2">
      <c r="A70" t="s">
        <v>146</v>
      </c>
      <c r="B70" s="4">
        <v>2010</v>
      </c>
      <c r="C70" t="s">
        <v>41</v>
      </c>
      <c r="D70" s="5">
        <v>193043.56899999996</v>
      </c>
      <c r="E70" s="5">
        <v>383283.37099999998</v>
      </c>
      <c r="F70" s="5">
        <v>401102.50900000002</v>
      </c>
      <c r="G70" s="5">
        <v>350795.4169999999</v>
      </c>
      <c r="H70" s="5">
        <v>347558.51699999988</v>
      </c>
      <c r="I70" s="5">
        <v>396201.19200000004</v>
      </c>
      <c r="J70" s="5">
        <v>300950.21299999987</v>
      </c>
      <c r="K70" s="5">
        <v>176182.49900000001</v>
      </c>
      <c r="L70" s="5">
        <v>123569.095</v>
      </c>
      <c r="M70" s="5">
        <v>56191.848000000005</v>
      </c>
      <c r="N70" s="8">
        <v>355943.44200000004</v>
      </c>
      <c r="O70">
        <v>2728651</v>
      </c>
      <c r="P70">
        <v>0</v>
      </c>
      <c r="Q70">
        <v>0</v>
      </c>
      <c r="R70">
        <v>0</v>
      </c>
      <c r="S70">
        <v>0</v>
      </c>
      <c r="T70">
        <v>0</v>
      </c>
      <c r="U70">
        <v>0</v>
      </c>
      <c r="V70">
        <v>0</v>
      </c>
      <c r="W70">
        <v>0</v>
      </c>
      <c r="X70">
        <v>99</v>
      </c>
      <c r="Y70">
        <v>303</v>
      </c>
      <c r="Z70" s="9">
        <f t="shared" si="2"/>
        <v>402</v>
      </c>
      <c r="AA70">
        <v>402</v>
      </c>
      <c r="AB70" s="6">
        <v>0</v>
      </c>
      <c r="AC70" s="6">
        <v>0</v>
      </c>
      <c r="AD70" s="6">
        <v>0</v>
      </c>
      <c r="AE70" s="6">
        <v>0</v>
      </c>
      <c r="AF70" s="6">
        <v>0</v>
      </c>
      <c r="AG70" s="6">
        <v>0</v>
      </c>
      <c r="AH70" s="6">
        <v>0</v>
      </c>
      <c r="AI70" s="6">
        <v>0</v>
      </c>
      <c r="AJ70" s="6">
        <v>8.0117119899599486E-4</v>
      </c>
      <c r="AK70" s="6">
        <v>5.3922412375546E-3</v>
      </c>
      <c r="AL70" s="11">
        <f t="shared" si="3"/>
        <v>1.1293929106860746E-3</v>
      </c>
      <c r="AM70" s="6">
        <v>1.4732554657961023E-4</v>
      </c>
    </row>
    <row r="71" spans="1:39" x14ac:dyDescent="0.2">
      <c r="A71" t="s">
        <v>147</v>
      </c>
      <c r="B71" s="4">
        <v>2010</v>
      </c>
      <c r="C71" t="s">
        <v>42</v>
      </c>
      <c r="D71" s="5">
        <v>262336.82700000005</v>
      </c>
      <c r="E71" s="5">
        <v>531275.44499999995</v>
      </c>
      <c r="F71" s="5">
        <v>554184.03</v>
      </c>
      <c r="G71" s="5">
        <v>528357.54399999999</v>
      </c>
      <c r="H71" s="5">
        <v>558655.72499999986</v>
      </c>
      <c r="I71" s="5">
        <v>596237.054</v>
      </c>
      <c r="J71" s="5">
        <v>477011.74699999986</v>
      </c>
      <c r="K71" s="5">
        <v>289623.99199999997</v>
      </c>
      <c r="L71" s="5">
        <v>170315.223</v>
      </c>
      <c r="M71" s="5">
        <v>64334.701000000001</v>
      </c>
      <c r="N71" s="8">
        <v>524273.91599999997</v>
      </c>
      <c r="O71">
        <v>4032123</v>
      </c>
      <c r="P71">
        <v>0</v>
      </c>
      <c r="Q71">
        <v>0</v>
      </c>
      <c r="R71">
        <v>0</v>
      </c>
      <c r="S71">
        <v>0</v>
      </c>
      <c r="T71">
        <v>0</v>
      </c>
      <c r="U71">
        <v>0</v>
      </c>
      <c r="V71">
        <v>11</v>
      </c>
      <c r="W71">
        <v>61</v>
      </c>
      <c r="X71">
        <v>266</v>
      </c>
      <c r="Y71">
        <v>407</v>
      </c>
      <c r="Z71" s="9">
        <f t="shared" si="2"/>
        <v>734</v>
      </c>
      <c r="AA71">
        <v>745</v>
      </c>
      <c r="AB71" s="6">
        <v>0</v>
      </c>
      <c r="AC71" s="6">
        <v>0</v>
      </c>
      <c r="AD71" s="6">
        <v>0</v>
      </c>
      <c r="AE71" s="6">
        <v>0</v>
      </c>
      <c r="AF71" s="6">
        <v>0</v>
      </c>
      <c r="AG71" s="6">
        <v>0</v>
      </c>
      <c r="AH71" s="6">
        <v>2.3060228745268203E-5</v>
      </c>
      <c r="AI71" s="6">
        <v>2.1061791041123419E-4</v>
      </c>
      <c r="AJ71" s="6">
        <v>1.5618098917675727E-3</v>
      </c>
      <c r="AK71" s="6">
        <v>6.3262903794330215E-3</v>
      </c>
      <c r="AL71" s="11">
        <f t="shared" si="3"/>
        <v>1.4000315056681173E-3</v>
      </c>
      <c r="AM71" s="6">
        <v>1.8476618892826434E-4</v>
      </c>
    </row>
    <row r="72" spans="1:39" x14ac:dyDescent="0.2">
      <c r="A72" t="s">
        <v>148</v>
      </c>
      <c r="B72" s="4">
        <v>2010</v>
      </c>
      <c r="C72" t="s">
        <v>43</v>
      </c>
      <c r="D72" s="5">
        <v>304474.06900000008</v>
      </c>
      <c r="E72" s="5">
        <v>605896.23699999996</v>
      </c>
      <c r="F72" s="5">
        <v>660327.40799999994</v>
      </c>
      <c r="G72" s="5">
        <v>589475.0780000001</v>
      </c>
      <c r="H72" s="5">
        <v>581716.83199999994</v>
      </c>
      <c r="I72" s="5">
        <v>645942.53800000018</v>
      </c>
      <c r="J72" s="5">
        <v>499677.80400000012</v>
      </c>
      <c r="K72" s="5">
        <v>294896.34999999998</v>
      </c>
      <c r="L72" s="5">
        <v>176744.7</v>
      </c>
      <c r="M72" s="5">
        <v>63535.936999999991</v>
      </c>
      <c r="N72" s="8">
        <v>535176.98699999996</v>
      </c>
      <c r="O72">
        <v>4421938</v>
      </c>
      <c r="P72">
        <v>0</v>
      </c>
      <c r="Q72">
        <v>0</v>
      </c>
      <c r="R72">
        <v>0</v>
      </c>
      <c r="S72">
        <v>0</v>
      </c>
      <c r="T72">
        <v>0</v>
      </c>
      <c r="U72">
        <v>0</v>
      </c>
      <c r="V72">
        <v>11</v>
      </c>
      <c r="W72">
        <v>122</v>
      </c>
      <c r="X72">
        <v>247</v>
      </c>
      <c r="Y72">
        <v>338</v>
      </c>
      <c r="Z72" s="9">
        <f t="shared" si="2"/>
        <v>707</v>
      </c>
      <c r="AA72">
        <v>718</v>
      </c>
      <c r="AB72" s="6">
        <v>0</v>
      </c>
      <c r="AC72" s="6">
        <v>0</v>
      </c>
      <c r="AD72" s="6">
        <v>0</v>
      </c>
      <c r="AE72" s="6">
        <v>0</v>
      </c>
      <c r="AF72" s="6">
        <v>0</v>
      </c>
      <c r="AG72" s="6">
        <v>0</v>
      </c>
      <c r="AH72" s="6">
        <v>2.2014185765193599E-5</v>
      </c>
      <c r="AI72" s="6">
        <v>4.1370467962726569E-4</v>
      </c>
      <c r="AJ72" s="6">
        <v>1.3974959362289222E-3</v>
      </c>
      <c r="AK72" s="6">
        <v>5.3198239604147187E-3</v>
      </c>
      <c r="AL72" s="11">
        <f t="shared" si="3"/>
        <v>1.3210582987941521E-3</v>
      </c>
      <c r="AM72" s="6">
        <v>1.623722449297118E-4</v>
      </c>
    </row>
    <row r="73" spans="1:39" x14ac:dyDescent="0.2">
      <c r="A73" t="s">
        <v>149</v>
      </c>
      <c r="B73" s="4">
        <v>2010</v>
      </c>
      <c r="C73" t="s">
        <v>44</v>
      </c>
      <c r="D73" s="5">
        <v>367201.01999999996</v>
      </c>
      <c r="E73" s="5">
        <v>796736.58400000003</v>
      </c>
      <c r="F73" s="5">
        <v>928069.52399999998</v>
      </c>
      <c r="G73" s="5">
        <v>827723.37499999988</v>
      </c>
      <c r="H73" s="5">
        <v>931406.21900000004</v>
      </c>
      <c r="I73" s="5">
        <v>990184.18699999992</v>
      </c>
      <c r="J73" s="5">
        <v>755561.76799999992</v>
      </c>
      <c r="K73" s="5">
        <v>430182.69400000002</v>
      </c>
      <c r="L73" s="5">
        <v>306678.924</v>
      </c>
      <c r="M73" s="5">
        <v>137755.10800000001</v>
      </c>
      <c r="N73" s="8">
        <v>874616.72600000002</v>
      </c>
      <c r="O73">
        <v>6476616</v>
      </c>
      <c r="P73">
        <v>0</v>
      </c>
      <c r="Q73">
        <v>0</v>
      </c>
      <c r="R73">
        <v>0</v>
      </c>
      <c r="S73">
        <v>0</v>
      </c>
      <c r="T73">
        <v>0</v>
      </c>
      <c r="U73">
        <v>0</v>
      </c>
      <c r="V73">
        <v>12</v>
      </c>
      <c r="W73">
        <v>78</v>
      </c>
      <c r="X73">
        <v>340</v>
      </c>
      <c r="Y73">
        <v>703</v>
      </c>
      <c r="Z73" s="9">
        <f t="shared" si="2"/>
        <v>1121</v>
      </c>
      <c r="AA73">
        <v>1133</v>
      </c>
      <c r="AB73" s="6">
        <v>0</v>
      </c>
      <c r="AC73" s="6">
        <v>0</v>
      </c>
      <c r="AD73" s="6">
        <v>0</v>
      </c>
      <c r="AE73" s="6">
        <v>0</v>
      </c>
      <c r="AF73" s="6">
        <v>0</v>
      </c>
      <c r="AG73" s="6">
        <v>0</v>
      </c>
      <c r="AH73" s="6">
        <v>1.5882222351938803E-5</v>
      </c>
      <c r="AI73" s="6">
        <v>1.8131831216808549E-4</v>
      </c>
      <c r="AJ73" s="6">
        <v>1.108651339861881E-3</v>
      </c>
      <c r="AK73" s="6">
        <v>5.1032590384960533E-3</v>
      </c>
      <c r="AL73" s="11">
        <f t="shared" si="3"/>
        <v>1.2817042787722768E-3</v>
      </c>
      <c r="AM73" s="6">
        <v>1.7493703501952253E-4</v>
      </c>
    </row>
    <row r="74" spans="1:39" x14ac:dyDescent="0.2">
      <c r="A74" t="s">
        <v>150</v>
      </c>
      <c r="B74" s="4">
        <v>2010</v>
      </c>
      <c r="C74" t="s">
        <v>45</v>
      </c>
      <c r="D74" s="5">
        <v>365794.34299999999</v>
      </c>
      <c r="E74" s="5">
        <v>748715.91799999983</v>
      </c>
      <c r="F74" s="5">
        <v>794226.75799999991</v>
      </c>
      <c r="G74" s="5">
        <v>742006.57700000005</v>
      </c>
      <c r="H74" s="5">
        <v>832315.12</v>
      </c>
      <c r="I74" s="5">
        <v>880994.43099999998</v>
      </c>
      <c r="J74" s="5">
        <v>655731.91899999999</v>
      </c>
      <c r="K74" s="5">
        <v>362631.32800000004</v>
      </c>
      <c r="L74" s="5">
        <v>224595.25399999999</v>
      </c>
      <c r="M74" s="5">
        <v>89221.076000000001</v>
      </c>
      <c r="N74" s="8">
        <v>676447.65800000005</v>
      </c>
      <c r="O74">
        <v>5696345</v>
      </c>
      <c r="P74">
        <v>0</v>
      </c>
      <c r="Q74">
        <v>0</v>
      </c>
      <c r="R74">
        <v>0</v>
      </c>
      <c r="S74">
        <v>0</v>
      </c>
      <c r="T74">
        <v>0</v>
      </c>
      <c r="U74">
        <v>0</v>
      </c>
      <c r="V74">
        <v>13</v>
      </c>
      <c r="W74">
        <v>62</v>
      </c>
      <c r="X74">
        <v>252</v>
      </c>
      <c r="Y74">
        <v>412</v>
      </c>
      <c r="Z74" s="9">
        <f t="shared" si="2"/>
        <v>726</v>
      </c>
      <c r="AA74">
        <v>739</v>
      </c>
      <c r="AB74" s="6">
        <v>0</v>
      </c>
      <c r="AC74" s="6">
        <v>0</v>
      </c>
      <c r="AD74" s="6">
        <v>0</v>
      </c>
      <c r="AE74" s="6">
        <v>0</v>
      </c>
      <c r="AF74" s="6">
        <v>0</v>
      </c>
      <c r="AG74" s="6">
        <v>0</v>
      </c>
      <c r="AH74" s="6">
        <v>1.9825174927926606E-5</v>
      </c>
      <c r="AI74" s="6">
        <v>1.7097254211858936E-4</v>
      </c>
      <c r="AJ74" s="6">
        <v>1.1220183664254989E-3</v>
      </c>
      <c r="AK74" s="6">
        <v>4.6177430095104433E-3</v>
      </c>
      <c r="AL74" s="11">
        <f t="shared" si="3"/>
        <v>1.0732537712474421E-3</v>
      </c>
      <c r="AM74" s="6">
        <v>1.2973231080631528E-4</v>
      </c>
    </row>
    <row r="75" spans="1:39" x14ac:dyDescent="0.2">
      <c r="A75" t="s">
        <v>151</v>
      </c>
      <c r="B75" s="4">
        <v>2010</v>
      </c>
      <c r="C75" t="s">
        <v>46</v>
      </c>
      <c r="D75" s="5">
        <v>69854.609000000011</v>
      </c>
      <c r="E75" s="5">
        <v>156391.02499999999</v>
      </c>
      <c r="F75" s="5">
        <v>171735.96100000001</v>
      </c>
      <c r="G75" s="5">
        <v>144232.56399999998</v>
      </c>
      <c r="H75" s="5">
        <v>182626.19400000002</v>
      </c>
      <c r="I75" s="5">
        <v>218987.40699999998</v>
      </c>
      <c r="J75" s="5">
        <v>180791.66799999998</v>
      </c>
      <c r="K75" s="5">
        <v>106281.59300000001</v>
      </c>
      <c r="L75" s="5">
        <v>69812.343999999997</v>
      </c>
      <c r="M75" s="5">
        <v>27321.834999999999</v>
      </c>
      <c r="N75" s="8">
        <v>203415.772</v>
      </c>
      <c r="O75">
        <v>1327665</v>
      </c>
      <c r="P75">
        <v>0</v>
      </c>
      <c r="Q75">
        <v>0</v>
      </c>
      <c r="R75">
        <v>0</v>
      </c>
      <c r="S75">
        <v>0</v>
      </c>
      <c r="T75">
        <v>0</v>
      </c>
      <c r="U75">
        <v>0</v>
      </c>
      <c r="V75">
        <v>0</v>
      </c>
      <c r="W75">
        <v>0</v>
      </c>
      <c r="X75">
        <v>0</v>
      </c>
      <c r="Y75">
        <v>100</v>
      </c>
      <c r="Z75" s="9">
        <f t="shared" si="2"/>
        <v>100</v>
      </c>
      <c r="AA75">
        <v>100</v>
      </c>
      <c r="AB75" s="6">
        <v>0</v>
      </c>
      <c r="AC75" s="6">
        <v>0</v>
      </c>
      <c r="AD75" s="6">
        <v>0</v>
      </c>
      <c r="AE75" s="6">
        <v>0</v>
      </c>
      <c r="AF75" s="6">
        <v>0</v>
      </c>
      <c r="AG75" s="6">
        <v>0</v>
      </c>
      <c r="AH75" s="6">
        <v>0</v>
      </c>
      <c r="AI75" s="6">
        <v>0</v>
      </c>
      <c r="AJ75" s="6">
        <v>0</v>
      </c>
      <c r="AK75" s="6">
        <v>3.6600762723294393E-3</v>
      </c>
      <c r="AL75" s="11">
        <f t="shared" si="3"/>
        <v>4.916039647112516E-4</v>
      </c>
      <c r="AM75" s="6">
        <v>7.5320205021598064E-5</v>
      </c>
    </row>
    <row r="76" spans="1:39" x14ac:dyDescent="0.2">
      <c r="A76" t="s">
        <v>152</v>
      </c>
      <c r="B76" s="4">
        <v>2010</v>
      </c>
      <c r="C76" t="s">
        <v>47</v>
      </c>
      <c r="D76" s="5">
        <v>614519.55900000001</v>
      </c>
      <c r="E76" s="5">
        <v>1350715.5209999999</v>
      </c>
      <c r="F76" s="5">
        <v>1423352.9849999999</v>
      </c>
      <c r="G76" s="5">
        <v>1186565.9419999998</v>
      </c>
      <c r="H76" s="5">
        <v>1354684.4039999999</v>
      </c>
      <c r="I76" s="5">
        <v>1516353.7960000001</v>
      </c>
      <c r="J76" s="5">
        <v>1179079.1800000002</v>
      </c>
      <c r="K76" s="5">
        <v>683333.01599999995</v>
      </c>
      <c r="L76" s="5">
        <v>451860.70299999986</v>
      </c>
      <c r="M76" s="5">
        <v>178703.78200000001</v>
      </c>
      <c r="N76" s="8">
        <v>1313897.5009999997</v>
      </c>
      <c r="O76">
        <v>9937232</v>
      </c>
      <c r="P76">
        <v>0</v>
      </c>
      <c r="Q76">
        <v>0</v>
      </c>
      <c r="R76">
        <v>0</v>
      </c>
      <c r="S76">
        <v>0</v>
      </c>
      <c r="T76">
        <v>0</v>
      </c>
      <c r="U76">
        <v>0</v>
      </c>
      <c r="V76">
        <v>62</v>
      </c>
      <c r="W76">
        <v>193</v>
      </c>
      <c r="X76">
        <v>433</v>
      </c>
      <c r="Y76">
        <v>643</v>
      </c>
      <c r="Z76" s="9">
        <f t="shared" si="2"/>
        <v>1269</v>
      </c>
      <c r="AA76">
        <v>1331</v>
      </c>
      <c r="AB76" s="6">
        <v>0</v>
      </c>
      <c r="AC76" s="6">
        <v>0</v>
      </c>
      <c r="AD76" s="6">
        <v>0</v>
      </c>
      <c r="AE76" s="6">
        <v>0</v>
      </c>
      <c r="AF76" s="6">
        <v>0</v>
      </c>
      <c r="AG76" s="6">
        <v>0</v>
      </c>
      <c r="AH76" s="6">
        <v>5.2583406654674365E-5</v>
      </c>
      <c r="AI76" s="6">
        <v>2.8243915555223228E-4</v>
      </c>
      <c r="AJ76" s="6">
        <v>9.5825991754808595E-4</v>
      </c>
      <c r="AK76" s="6">
        <v>3.5981331385588691E-3</v>
      </c>
      <c r="AL76" s="11">
        <f t="shared" si="3"/>
        <v>9.6582876444636782E-4</v>
      </c>
      <c r="AM76" s="6">
        <v>1.3394071910568256E-4</v>
      </c>
    </row>
    <row r="77" spans="1:39" x14ac:dyDescent="0.2">
      <c r="A77" t="s">
        <v>153</v>
      </c>
      <c r="B77" s="4">
        <v>2010</v>
      </c>
      <c r="C77" t="s">
        <v>48</v>
      </c>
      <c r="D77" s="5">
        <v>352390.09799999988</v>
      </c>
      <c r="E77" s="5">
        <v>701457.01899999985</v>
      </c>
      <c r="F77" s="5">
        <v>733067.39800000004</v>
      </c>
      <c r="G77" s="5">
        <v>692633.28900000011</v>
      </c>
      <c r="H77" s="5">
        <v>713829.92499999981</v>
      </c>
      <c r="I77" s="5">
        <v>798558.91200000001</v>
      </c>
      <c r="J77" s="5">
        <v>583532.71299999976</v>
      </c>
      <c r="K77" s="5">
        <v>331419.348</v>
      </c>
      <c r="L77" s="5">
        <v>223261.59700000004</v>
      </c>
      <c r="M77" s="5">
        <v>98524.028999999966</v>
      </c>
      <c r="N77" s="8">
        <v>653204.97400000005</v>
      </c>
      <c r="O77">
        <v>5228413</v>
      </c>
      <c r="P77">
        <v>0</v>
      </c>
      <c r="Q77">
        <v>0</v>
      </c>
      <c r="R77">
        <v>0</v>
      </c>
      <c r="S77">
        <v>0</v>
      </c>
      <c r="T77">
        <v>0</v>
      </c>
      <c r="U77">
        <v>0</v>
      </c>
      <c r="V77">
        <v>0</v>
      </c>
      <c r="W77">
        <v>0</v>
      </c>
      <c r="X77">
        <v>84</v>
      </c>
      <c r="Y77">
        <v>355</v>
      </c>
      <c r="Z77" s="9">
        <f t="shared" si="2"/>
        <v>439</v>
      </c>
      <c r="AA77">
        <v>439</v>
      </c>
      <c r="AB77" s="6">
        <v>0</v>
      </c>
      <c r="AC77" s="6">
        <v>0</v>
      </c>
      <c r="AD77" s="6">
        <v>0</v>
      </c>
      <c r="AE77" s="6">
        <v>0</v>
      </c>
      <c r="AF77" s="6">
        <v>0</v>
      </c>
      <c r="AG77" s="6">
        <v>0</v>
      </c>
      <c r="AH77" s="6">
        <v>0</v>
      </c>
      <c r="AI77" s="6">
        <v>0</v>
      </c>
      <c r="AJ77" s="6">
        <v>3.7624025416247467E-4</v>
      </c>
      <c r="AK77" s="6">
        <v>3.6031819202196869E-3</v>
      </c>
      <c r="AL77" s="11">
        <f t="shared" si="3"/>
        <v>6.7207081616619776E-4</v>
      </c>
      <c r="AM77" s="6">
        <v>8.3964292797833679E-5</v>
      </c>
    </row>
    <row r="78" spans="1:39" x14ac:dyDescent="0.2">
      <c r="A78" t="s">
        <v>154</v>
      </c>
      <c r="B78" s="4">
        <v>2010</v>
      </c>
      <c r="C78" t="s">
        <v>49</v>
      </c>
      <c r="D78" s="5">
        <v>375261.68</v>
      </c>
      <c r="E78" s="5">
        <v>763225.2919999999</v>
      </c>
      <c r="F78" s="5">
        <v>811646.90799999982</v>
      </c>
      <c r="G78" s="5">
        <v>730368.17000000016</v>
      </c>
      <c r="H78" s="5">
        <v>756350.4850000001</v>
      </c>
      <c r="I78" s="5">
        <v>852100.44200000004</v>
      </c>
      <c r="J78" s="5">
        <v>659324.88400000008</v>
      </c>
      <c r="K78" s="5">
        <v>414003.4250000001</v>
      </c>
      <c r="L78" s="5">
        <v>264750.652</v>
      </c>
      <c r="M78" s="5">
        <v>107837.817</v>
      </c>
      <c r="N78" s="8">
        <v>786591.89400000009</v>
      </c>
      <c r="O78">
        <v>5733300</v>
      </c>
      <c r="P78">
        <v>0</v>
      </c>
      <c r="Q78">
        <v>0</v>
      </c>
      <c r="R78">
        <v>0</v>
      </c>
      <c r="S78">
        <v>0</v>
      </c>
      <c r="T78">
        <v>0</v>
      </c>
      <c r="U78">
        <v>10</v>
      </c>
      <c r="V78">
        <v>12</v>
      </c>
      <c r="W78">
        <v>106</v>
      </c>
      <c r="X78">
        <v>312</v>
      </c>
      <c r="Y78">
        <v>568</v>
      </c>
      <c r="Z78" s="9">
        <f t="shared" si="2"/>
        <v>986</v>
      </c>
      <c r="AA78">
        <v>1008</v>
      </c>
      <c r="AB78" s="6">
        <v>0</v>
      </c>
      <c r="AC78" s="6">
        <v>0</v>
      </c>
      <c r="AD78" s="6">
        <v>0</v>
      </c>
      <c r="AE78" s="6">
        <v>0</v>
      </c>
      <c r="AF78" s="6">
        <v>0</v>
      </c>
      <c r="AG78" s="6">
        <v>1.1735705683391724E-5</v>
      </c>
      <c r="AH78" s="6">
        <v>1.820043546240551E-5</v>
      </c>
      <c r="AI78" s="6">
        <v>2.5603652916639512E-4</v>
      </c>
      <c r="AJ78" s="6">
        <v>1.1784673527451784E-3</v>
      </c>
      <c r="AK78" s="6">
        <v>5.2671689375907898E-3</v>
      </c>
      <c r="AL78" s="11">
        <f t="shared" si="3"/>
        <v>1.2535089765366944E-3</v>
      </c>
      <c r="AM78" s="6">
        <v>1.758149756684632E-4</v>
      </c>
    </row>
    <row r="79" spans="1:39" x14ac:dyDescent="0.2">
      <c r="A79" t="s">
        <v>155</v>
      </c>
      <c r="B79" s="4">
        <v>2010</v>
      </c>
      <c r="C79" t="s">
        <v>50</v>
      </c>
      <c r="D79" s="5">
        <v>199939.44999999995</v>
      </c>
      <c r="E79" s="5">
        <v>398252.33499999996</v>
      </c>
      <c r="F79" s="5">
        <v>424340.39299999992</v>
      </c>
      <c r="G79" s="5">
        <v>364378.14799999987</v>
      </c>
      <c r="H79" s="5">
        <v>369638.68599999999</v>
      </c>
      <c r="I79" s="5">
        <v>397130.77000000014</v>
      </c>
      <c r="J79" s="5">
        <v>315735.36099999998</v>
      </c>
      <c r="K79" s="5">
        <v>195663.83800000005</v>
      </c>
      <c r="L79" s="5">
        <v>113743.39800000002</v>
      </c>
      <c r="M79" s="5">
        <v>41388.429999999993</v>
      </c>
      <c r="N79" s="8">
        <v>350795.66600000003</v>
      </c>
      <c r="O79">
        <v>2821136</v>
      </c>
      <c r="P79">
        <v>0</v>
      </c>
      <c r="Q79">
        <v>0</v>
      </c>
      <c r="R79">
        <v>0</v>
      </c>
      <c r="S79">
        <v>0</v>
      </c>
      <c r="T79">
        <v>0</v>
      </c>
      <c r="U79">
        <v>0</v>
      </c>
      <c r="V79">
        <v>10</v>
      </c>
      <c r="W79">
        <v>31</v>
      </c>
      <c r="X79">
        <v>123</v>
      </c>
      <c r="Y79">
        <v>217</v>
      </c>
      <c r="Z79" s="9">
        <f t="shared" si="2"/>
        <v>371</v>
      </c>
      <c r="AA79">
        <v>381</v>
      </c>
      <c r="AB79" s="6">
        <v>0</v>
      </c>
      <c r="AC79" s="6">
        <v>0</v>
      </c>
      <c r="AD79" s="6">
        <v>0</v>
      </c>
      <c r="AE79" s="6">
        <v>0</v>
      </c>
      <c r="AF79" s="6">
        <v>0</v>
      </c>
      <c r="AG79" s="6">
        <v>0</v>
      </c>
      <c r="AH79" s="6">
        <v>3.167209389638179E-5</v>
      </c>
      <c r="AI79" s="6">
        <v>1.5843499911312171E-4</v>
      </c>
      <c r="AJ79" s="6">
        <v>1.0813814442223713E-3</v>
      </c>
      <c r="AK79" s="6">
        <v>5.2430111507008126E-3</v>
      </c>
      <c r="AL79" s="11">
        <f t="shared" si="3"/>
        <v>1.0575957343783146E-3</v>
      </c>
      <c r="AM79" s="6">
        <v>1.3505197906091729E-4</v>
      </c>
    </row>
    <row r="80" spans="1:39" x14ac:dyDescent="0.2">
      <c r="A80" t="s">
        <v>156</v>
      </c>
      <c r="B80" s="4">
        <v>2010</v>
      </c>
      <c r="C80" t="s">
        <v>51</v>
      </c>
      <c r="D80" s="5">
        <v>57620.566999999995</v>
      </c>
      <c r="E80" s="5">
        <v>117520.73599999999</v>
      </c>
      <c r="F80" s="5">
        <v>133208.17299999995</v>
      </c>
      <c r="G80" s="5">
        <v>111918.81099999999</v>
      </c>
      <c r="H80" s="5">
        <v>113007.58200000002</v>
      </c>
      <c r="I80" s="5">
        <v>146682.57400000002</v>
      </c>
      <c r="J80" s="5">
        <v>124051.337</v>
      </c>
      <c r="K80" s="5">
        <v>71833.939999999988</v>
      </c>
      <c r="L80" s="5">
        <v>45056.373000000007</v>
      </c>
      <c r="M80" s="5">
        <v>17196.359000000004</v>
      </c>
      <c r="N80" s="8">
        <v>134086.67199999999</v>
      </c>
      <c r="O80">
        <v>937821</v>
      </c>
      <c r="P80">
        <v>0</v>
      </c>
      <c r="Q80">
        <v>0</v>
      </c>
      <c r="R80">
        <v>0</v>
      </c>
      <c r="S80">
        <v>0</v>
      </c>
      <c r="T80">
        <v>0</v>
      </c>
      <c r="U80">
        <v>0</v>
      </c>
      <c r="V80">
        <v>0</v>
      </c>
      <c r="W80">
        <v>0</v>
      </c>
      <c r="X80">
        <v>0</v>
      </c>
      <c r="Y80">
        <v>53</v>
      </c>
      <c r="Z80" s="9">
        <f t="shared" si="2"/>
        <v>53</v>
      </c>
      <c r="AA80">
        <v>53</v>
      </c>
      <c r="AB80" s="6">
        <v>0</v>
      </c>
      <c r="AC80" s="6">
        <v>0</v>
      </c>
      <c r="AD80" s="6">
        <v>0</v>
      </c>
      <c r="AE80" s="6">
        <v>0</v>
      </c>
      <c r="AF80" s="6">
        <v>0</v>
      </c>
      <c r="AG80" s="6">
        <v>0</v>
      </c>
      <c r="AH80" s="6">
        <v>0</v>
      </c>
      <c r="AI80" s="6">
        <v>0</v>
      </c>
      <c r="AJ80" s="6">
        <v>0</v>
      </c>
      <c r="AK80" s="6">
        <v>3.0820477753459316E-3</v>
      </c>
      <c r="AL80" s="11">
        <f t="shared" si="3"/>
        <v>3.9526672718075964E-4</v>
      </c>
      <c r="AM80" s="6">
        <v>5.6513982945572768E-5</v>
      </c>
    </row>
    <row r="81" spans="1:39" x14ac:dyDescent="0.2">
      <c r="A81" t="s">
        <v>157</v>
      </c>
      <c r="B81" s="4">
        <v>2010</v>
      </c>
      <c r="C81" t="s">
        <v>52</v>
      </c>
      <c r="D81" s="5">
        <v>619388.9049999998</v>
      </c>
      <c r="E81" s="5">
        <v>1231015.8290000006</v>
      </c>
      <c r="F81" s="5">
        <v>1287084.7030000002</v>
      </c>
      <c r="G81" s="5">
        <v>1215825.483</v>
      </c>
      <c r="H81" s="5">
        <v>1332852.5079999999</v>
      </c>
      <c r="I81" s="5">
        <v>1323392.8719999997</v>
      </c>
      <c r="J81" s="5">
        <v>1062270.7980000002</v>
      </c>
      <c r="K81" s="5">
        <v>646932.05300000007</v>
      </c>
      <c r="L81" s="5">
        <v>379510.88500000001</v>
      </c>
      <c r="M81" s="5">
        <v>134309.69200000007</v>
      </c>
      <c r="N81" s="8">
        <v>1160752.6300000001</v>
      </c>
      <c r="O81">
        <v>9229081</v>
      </c>
      <c r="P81">
        <v>0</v>
      </c>
      <c r="Q81">
        <v>0</v>
      </c>
      <c r="R81">
        <v>0</v>
      </c>
      <c r="S81">
        <v>0</v>
      </c>
      <c r="T81">
        <v>0</v>
      </c>
      <c r="U81">
        <v>21</v>
      </c>
      <c r="V81">
        <v>115</v>
      </c>
      <c r="W81">
        <v>213</v>
      </c>
      <c r="X81">
        <v>440</v>
      </c>
      <c r="Y81">
        <v>783</v>
      </c>
      <c r="Z81" s="9">
        <f t="shared" si="2"/>
        <v>1436</v>
      </c>
      <c r="AA81">
        <v>1572</v>
      </c>
      <c r="AB81" s="6">
        <v>0</v>
      </c>
      <c r="AC81" s="6">
        <v>0</v>
      </c>
      <c r="AD81" s="6">
        <v>0</v>
      </c>
      <c r="AE81" s="6">
        <v>0</v>
      </c>
      <c r="AF81" s="6">
        <v>0</v>
      </c>
      <c r="AG81" s="6">
        <v>1.5868303694475395E-5</v>
      </c>
      <c r="AH81" s="6">
        <v>1.0825864762216685E-4</v>
      </c>
      <c r="AI81" s="6">
        <v>3.2924632349295573E-4</v>
      </c>
      <c r="AJ81" s="6">
        <v>1.1593870357631507E-3</v>
      </c>
      <c r="AK81" s="6">
        <v>5.8298101078215533E-3</v>
      </c>
      <c r="AL81" s="11">
        <f t="shared" si="3"/>
        <v>1.2371283621386237E-3</v>
      </c>
      <c r="AM81" s="6">
        <v>1.7033115214830165E-4</v>
      </c>
    </row>
    <row r="82" spans="1:39" x14ac:dyDescent="0.2">
      <c r="A82" t="s">
        <v>158</v>
      </c>
      <c r="B82" s="4">
        <v>2010</v>
      </c>
      <c r="C82" t="s">
        <v>53</v>
      </c>
      <c r="D82" s="5">
        <v>35805.02900000001</v>
      </c>
      <c r="E82" s="5">
        <v>68062.16</v>
      </c>
      <c r="F82" s="5">
        <v>86648.111999999994</v>
      </c>
      <c r="G82" s="5">
        <v>70893.408999999985</v>
      </c>
      <c r="H82" s="5">
        <v>66339.70199999999</v>
      </c>
      <c r="I82" s="5">
        <v>82738.121000000014</v>
      </c>
      <c r="J82" s="5">
        <v>64705.954000000005</v>
      </c>
      <c r="K82" s="5">
        <v>39193.004000000001</v>
      </c>
      <c r="L82" s="5">
        <v>29374.663999999997</v>
      </c>
      <c r="M82" s="5">
        <v>13776.968999999997</v>
      </c>
      <c r="N82" s="8">
        <v>82344.637000000002</v>
      </c>
      <c r="O82">
        <v>557840</v>
      </c>
      <c r="P82">
        <v>0</v>
      </c>
      <c r="Q82">
        <v>0</v>
      </c>
      <c r="R82">
        <v>0</v>
      </c>
      <c r="S82">
        <v>0</v>
      </c>
      <c r="T82">
        <v>0</v>
      </c>
      <c r="U82">
        <v>0</v>
      </c>
      <c r="V82">
        <v>0</v>
      </c>
      <c r="W82">
        <v>0</v>
      </c>
      <c r="X82">
        <v>0</v>
      </c>
      <c r="Y82">
        <v>10</v>
      </c>
      <c r="Z82" s="9">
        <f t="shared" si="2"/>
        <v>10</v>
      </c>
      <c r="AA82">
        <v>10</v>
      </c>
      <c r="AB82" s="6">
        <v>0</v>
      </c>
      <c r="AC82" s="6">
        <v>0</v>
      </c>
      <c r="AD82" s="6">
        <v>0</v>
      </c>
      <c r="AE82" s="6">
        <v>0</v>
      </c>
      <c r="AF82" s="6">
        <v>0</v>
      </c>
      <c r="AG82" s="6">
        <v>0</v>
      </c>
      <c r="AH82" s="6">
        <v>0</v>
      </c>
      <c r="AI82" s="6">
        <v>0</v>
      </c>
      <c r="AJ82" s="6">
        <v>0</v>
      </c>
      <c r="AK82" s="6">
        <v>7.2584906012345687E-4</v>
      </c>
      <c r="AL82" s="11">
        <f t="shared" si="3"/>
        <v>1.2144081708684926E-4</v>
      </c>
      <c r="AM82" s="6">
        <v>1.7926287107414314E-5</v>
      </c>
    </row>
    <row r="83" spans="1:39" x14ac:dyDescent="0.2">
      <c r="A83" t="s">
        <v>159</v>
      </c>
      <c r="B83" s="4">
        <v>2010</v>
      </c>
      <c r="C83" t="s">
        <v>54</v>
      </c>
      <c r="D83" s="5">
        <v>125435.88100000001</v>
      </c>
      <c r="E83" s="5">
        <v>237200.19100000005</v>
      </c>
      <c r="F83" s="5">
        <v>253352.886</v>
      </c>
      <c r="G83" s="5">
        <v>228635.19799999997</v>
      </c>
      <c r="H83" s="5">
        <v>219223.98799999992</v>
      </c>
      <c r="I83" s="5">
        <v>249273.43800000002</v>
      </c>
      <c r="J83" s="5">
        <v>191811.85600000003</v>
      </c>
      <c r="K83" s="5">
        <v>113781.80799999996</v>
      </c>
      <c r="L83" s="5">
        <v>81608.409</v>
      </c>
      <c r="M83" s="5">
        <v>35917.661000000007</v>
      </c>
      <c r="N83" s="8">
        <v>231307.87799999997</v>
      </c>
      <c r="O83">
        <v>1736701</v>
      </c>
      <c r="P83">
        <v>0</v>
      </c>
      <c r="Q83">
        <v>0</v>
      </c>
      <c r="R83">
        <v>0</v>
      </c>
      <c r="S83">
        <v>0</v>
      </c>
      <c r="T83">
        <v>0</v>
      </c>
      <c r="U83">
        <v>0</v>
      </c>
      <c r="V83">
        <v>0</v>
      </c>
      <c r="W83">
        <v>0</v>
      </c>
      <c r="X83">
        <v>0</v>
      </c>
      <c r="Y83">
        <v>139</v>
      </c>
      <c r="Z83" s="9">
        <f t="shared" si="2"/>
        <v>139</v>
      </c>
      <c r="AA83">
        <v>139</v>
      </c>
      <c r="AB83" s="6">
        <v>0</v>
      </c>
      <c r="AC83" s="6">
        <v>0</v>
      </c>
      <c r="AD83" s="6">
        <v>0</v>
      </c>
      <c r="AE83" s="6">
        <v>0</v>
      </c>
      <c r="AF83" s="6">
        <v>0</v>
      </c>
      <c r="AG83" s="6">
        <v>0</v>
      </c>
      <c r="AH83" s="6">
        <v>0</v>
      </c>
      <c r="AI83" s="6">
        <v>0</v>
      </c>
      <c r="AJ83" s="6">
        <v>0</v>
      </c>
      <c r="AK83" s="6">
        <v>3.869962467767597E-3</v>
      </c>
      <c r="AL83" s="11">
        <f t="shared" si="3"/>
        <v>6.0093067820197641E-4</v>
      </c>
      <c r="AM83" s="6">
        <v>8.003680541440351E-5</v>
      </c>
    </row>
    <row r="84" spans="1:39" x14ac:dyDescent="0.2">
      <c r="A84" t="s">
        <v>160</v>
      </c>
      <c r="B84" s="4">
        <v>2010</v>
      </c>
      <c r="C84" t="s">
        <v>55</v>
      </c>
      <c r="D84" s="5">
        <v>72299.672999999995</v>
      </c>
      <c r="E84" s="5">
        <v>166228.61099999998</v>
      </c>
      <c r="F84" s="5">
        <v>179679.99299999999</v>
      </c>
      <c r="G84" s="5">
        <v>144228.57900000003</v>
      </c>
      <c r="H84" s="5">
        <v>192146.20799999998</v>
      </c>
      <c r="I84" s="5">
        <v>221676.63200000001</v>
      </c>
      <c r="J84" s="5">
        <v>166817.65400000004</v>
      </c>
      <c r="K84" s="5">
        <v>90483.39</v>
      </c>
      <c r="L84" s="5">
        <v>56783.51400000001</v>
      </c>
      <c r="M84" s="5">
        <v>23051.814000000002</v>
      </c>
      <c r="N84" s="8">
        <v>170318.71800000002</v>
      </c>
      <c r="O84">
        <v>1313939</v>
      </c>
      <c r="P84">
        <v>0</v>
      </c>
      <c r="Q84">
        <v>0</v>
      </c>
      <c r="R84">
        <v>0</v>
      </c>
      <c r="S84">
        <v>0</v>
      </c>
      <c r="T84">
        <v>0</v>
      </c>
      <c r="U84">
        <v>0</v>
      </c>
      <c r="V84">
        <v>0</v>
      </c>
      <c r="W84">
        <v>0</v>
      </c>
      <c r="X84">
        <v>0</v>
      </c>
      <c r="Y84">
        <v>63</v>
      </c>
      <c r="Z84" s="9">
        <f t="shared" si="2"/>
        <v>63</v>
      </c>
      <c r="AA84">
        <v>63</v>
      </c>
      <c r="AB84" s="6">
        <v>0</v>
      </c>
      <c r="AC84" s="6">
        <v>0</v>
      </c>
      <c r="AD84" s="6">
        <v>0</v>
      </c>
      <c r="AE84" s="6">
        <v>0</v>
      </c>
      <c r="AF84" s="6">
        <v>0</v>
      </c>
      <c r="AG84" s="6">
        <v>0</v>
      </c>
      <c r="AH84" s="6">
        <v>0</v>
      </c>
      <c r="AI84" s="6">
        <v>0</v>
      </c>
      <c r="AJ84" s="6">
        <v>0</v>
      </c>
      <c r="AK84" s="6">
        <v>2.7329736392979745E-3</v>
      </c>
      <c r="AL84" s="11">
        <f t="shared" si="3"/>
        <v>3.6989475226087594E-4</v>
      </c>
      <c r="AM84" s="6">
        <v>4.7947431349552756E-5</v>
      </c>
    </row>
    <row r="85" spans="1:39" x14ac:dyDescent="0.2">
      <c r="A85" t="s">
        <v>161</v>
      </c>
      <c r="B85" s="4">
        <v>2010</v>
      </c>
      <c r="C85" t="s">
        <v>56</v>
      </c>
      <c r="D85" s="5">
        <v>547056.55200000003</v>
      </c>
      <c r="E85" s="5">
        <v>1156223.9809999999</v>
      </c>
      <c r="F85" s="5">
        <v>1127535.173</v>
      </c>
      <c r="G85" s="5">
        <v>1096904.2930000001</v>
      </c>
      <c r="H85" s="5">
        <v>1294285.4619999998</v>
      </c>
      <c r="I85" s="5">
        <v>1350560.2340000002</v>
      </c>
      <c r="J85" s="5">
        <v>993147.88699999987</v>
      </c>
      <c r="K85" s="5">
        <v>586230.98400000005</v>
      </c>
      <c r="L85" s="5">
        <v>402941.60300000006</v>
      </c>
      <c r="M85" s="5">
        <v>166413.69899999999</v>
      </c>
      <c r="N85" s="8">
        <v>1155586.2860000001</v>
      </c>
      <c r="O85">
        <v>8721577</v>
      </c>
      <c r="P85">
        <v>0</v>
      </c>
      <c r="Q85">
        <v>0</v>
      </c>
      <c r="R85">
        <v>0</v>
      </c>
      <c r="S85">
        <v>0</v>
      </c>
      <c r="T85">
        <v>0</v>
      </c>
      <c r="U85">
        <v>0</v>
      </c>
      <c r="V85">
        <v>31</v>
      </c>
      <c r="W85">
        <v>92</v>
      </c>
      <c r="X85">
        <v>286</v>
      </c>
      <c r="Y85">
        <v>546</v>
      </c>
      <c r="Z85" s="9">
        <f t="shared" si="2"/>
        <v>924</v>
      </c>
      <c r="AA85">
        <v>955</v>
      </c>
      <c r="AB85" s="6">
        <v>0</v>
      </c>
      <c r="AC85" s="6">
        <v>0</v>
      </c>
      <c r="AD85" s="6">
        <v>0</v>
      </c>
      <c r="AE85" s="6">
        <v>0</v>
      </c>
      <c r="AF85" s="6">
        <v>0</v>
      </c>
      <c r="AG85" s="6">
        <v>0</v>
      </c>
      <c r="AH85" s="6">
        <v>3.121388104005502E-5</v>
      </c>
      <c r="AI85" s="6">
        <v>1.5693472796722731E-4</v>
      </c>
      <c r="AJ85" s="6">
        <v>7.0978027056689888E-4</v>
      </c>
      <c r="AK85" s="6">
        <v>3.280979890964385E-3</v>
      </c>
      <c r="AL85" s="11">
        <f t="shared" si="3"/>
        <v>7.9959412048612698E-4</v>
      </c>
      <c r="AM85" s="6">
        <v>1.0949854596250196E-4</v>
      </c>
    </row>
    <row r="86" spans="1:39" x14ac:dyDescent="0.2">
      <c r="A86" t="s">
        <v>162</v>
      </c>
      <c r="B86" s="4">
        <v>2010</v>
      </c>
      <c r="C86" t="s">
        <v>57</v>
      </c>
      <c r="D86" s="5">
        <v>141911.87400000001</v>
      </c>
      <c r="E86" s="5">
        <v>275571.16399999999</v>
      </c>
      <c r="F86" s="5">
        <v>291138.15099999995</v>
      </c>
      <c r="G86" s="5">
        <v>253800.89</v>
      </c>
      <c r="H86" s="5">
        <v>252114.95599999998</v>
      </c>
      <c r="I86" s="5">
        <v>283621.5610000001</v>
      </c>
      <c r="J86" s="5">
        <v>234862.95699999997</v>
      </c>
      <c r="K86" s="5">
        <v>140986.38799999998</v>
      </c>
      <c r="L86" s="5">
        <v>81642.289999999994</v>
      </c>
      <c r="M86" s="5">
        <v>29812.348000000005</v>
      </c>
      <c r="N86" s="8">
        <v>252441.02599999995</v>
      </c>
      <c r="O86">
        <v>1986370</v>
      </c>
      <c r="P86">
        <v>0</v>
      </c>
      <c r="Q86">
        <v>0</v>
      </c>
      <c r="R86">
        <v>0</v>
      </c>
      <c r="S86">
        <v>0</v>
      </c>
      <c r="T86">
        <v>0</v>
      </c>
      <c r="U86">
        <v>0</v>
      </c>
      <c r="V86">
        <v>0</v>
      </c>
      <c r="W86">
        <v>0</v>
      </c>
      <c r="X86">
        <v>23</v>
      </c>
      <c r="Y86">
        <v>109</v>
      </c>
      <c r="Z86" s="9">
        <f t="shared" si="2"/>
        <v>132</v>
      </c>
      <c r="AA86">
        <v>132</v>
      </c>
      <c r="AB86" s="6">
        <v>0</v>
      </c>
      <c r="AC86" s="6">
        <v>0</v>
      </c>
      <c r="AD86" s="6">
        <v>0</v>
      </c>
      <c r="AE86" s="6">
        <v>0</v>
      </c>
      <c r="AF86" s="6">
        <v>0</v>
      </c>
      <c r="AG86" s="6">
        <v>0</v>
      </c>
      <c r="AH86" s="6">
        <v>0</v>
      </c>
      <c r="AI86" s="6">
        <v>0</v>
      </c>
      <c r="AJ86" s="6">
        <v>2.8171674263424018E-4</v>
      </c>
      <c r="AK86" s="6">
        <v>3.6562031276436186E-3</v>
      </c>
      <c r="AL86" s="11">
        <f t="shared" si="3"/>
        <v>5.2289440465196025E-4</v>
      </c>
      <c r="AM86" s="6">
        <v>6.6452876352341206E-5</v>
      </c>
    </row>
    <row r="87" spans="1:39" x14ac:dyDescent="0.2">
      <c r="A87" t="s">
        <v>163</v>
      </c>
      <c r="B87" s="4">
        <v>2010</v>
      </c>
      <c r="C87" t="s">
        <v>58</v>
      </c>
      <c r="D87" s="5">
        <v>188938.50899999993</v>
      </c>
      <c r="E87" s="5">
        <v>358346.52</v>
      </c>
      <c r="F87" s="5">
        <v>352832.17200000002</v>
      </c>
      <c r="G87" s="5">
        <v>380831.01599999995</v>
      </c>
      <c r="H87" s="5">
        <v>385294.76699999999</v>
      </c>
      <c r="I87" s="5">
        <v>365177.89699999994</v>
      </c>
      <c r="J87" s="5">
        <v>299854.804</v>
      </c>
      <c r="K87" s="5">
        <v>181075.54399999999</v>
      </c>
      <c r="L87" s="5">
        <v>92019.991999999998</v>
      </c>
      <c r="M87" s="5">
        <v>28664.335999999996</v>
      </c>
      <c r="N87" s="8">
        <v>301759.87199999997</v>
      </c>
      <c r="O87">
        <v>2633331</v>
      </c>
      <c r="P87">
        <v>0</v>
      </c>
      <c r="Q87">
        <v>0</v>
      </c>
      <c r="R87">
        <v>0</v>
      </c>
      <c r="S87">
        <v>0</v>
      </c>
      <c r="T87">
        <v>0</v>
      </c>
      <c r="U87">
        <v>0</v>
      </c>
      <c r="V87">
        <v>0</v>
      </c>
      <c r="W87">
        <v>21</v>
      </c>
      <c r="X87">
        <v>121</v>
      </c>
      <c r="Y87">
        <v>91</v>
      </c>
      <c r="Z87" s="9">
        <f t="shared" si="2"/>
        <v>233</v>
      </c>
      <c r="AA87">
        <v>233</v>
      </c>
      <c r="AB87" s="6">
        <v>0</v>
      </c>
      <c r="AC87" s="6">
        <v>0</v>
      </c>
      <c r="AD87" s="6">
        <v>0</v>
      </c>
      <c r="AE87" s="6">
        <v>0</v>
      </c>
      <c r="AF87" s="6">
        <v>0</v>
      </c>
      <c r="AG87" s="6">
        <v>0</v>
      </c>
      <c r="AH87" s="6">
        <v>0</v>
      </c>
      <c r="AI87" s="6">
        <v>1.1597369548700624E-4</v>
      </c>
      <c r="AJ87" s="6">
        <v>1.3149316509395046E-3</v>
      </c>
      <c r="AK87" s="6">
        <v>3.1746767132509197E-3</v>
      </c>
      <c r="AL87" s="11">
        <f t="shared" si="3"/>
        <v>7.7213712497863204E-4</v>
      </c>
      <c r="AM87" s="6">
        <v>8.8481091059194604E-5</v>
      </c>
    </row>
    <row r="88" spans="1:39" x14ac:dyDescent="0.2">
      <c r="A88" t="s">
        <v>164</v>
      </c>
      <c r="B88" s="4">
        <v>2010</v>
      </c>
      <c r="C88" t="s">
        <v>59</v>
      </c>
      <c r="D88" s="5">
        <v>1160340.3079999997</v>
      </c>
      <c r="E88" s="5">
        <v>2408401.9200000004</v>
      </c>
      <c r="F88" s="5">
        <v>2752967.0010000002</v>
      </c>
      <c r="G88" s="5">
        <v>2606551.7590000005</v>
      </c>
      <c r="H88" s="5">
        <v>2726523.8130000005</v>
      </c>
      <c r="I88" s="5">
        <v>2837319.5559999999</v>
      </c>
      <c r="J88" s="5">
        <v>2192211.06</v>
      </c>
      <c r="K88" s="5">
        <v>1306542.328</v>
      </c>
      <c r="L88" s="5">
        <v>883289.32200000004</v>
      </c>
      <c r="M88" s="5">
        <v>366708.0610000001</v>
      </c>
      <c r="N88" s="8">
        <v>2556539.7110000001</v>
      </c>
      <c r="O88">
        <v>19229752</v>
      </c>
      <c r="P88">
        <v>0</v>
      </c>
      <c r="Q88">
        <v>0</v>
      </c>
      <c r="R88">
        <v>0</v>
      </c>
      <c r="S88">
        <v>0</v>
      </c>
      <c r="T88">
        <v>0</v>
      </c>
      <c r="U88">
        <v>131</v>
      </c>
      <c r="V88">
        <v>326</v>
      </c>
      <c r="W88">
        <v>523</v>
      </c>
      <c r="X88">
        <v>1269</v>
      </c>
      <c r="Y88">
        <v>2273</v>
      </c>
      <c r="Z88" s="9">
        <f t="shared" si="2"/>
        <v>4065</v>
      </c>
      <c r="AA88">
        <v>4522</v>
      </c>
      <c r="AB88" s="6">
        <v>0</v>
      </c>
      <c r="AC88" s="6">
        <v>0</v>
      </c>
      <c r="AD88" s="6">
        <v>0</v>
      </c>
      <c r="AE88" s="6">
        <v>0</v>
      </c>
      <c r="AF88" s="6">
        <v>0</v>
      </c>
      <c r="AG88" s="6">
        <v>4.6170336972787571E-5</v>
      </c>
      <c r="AH88" s="6">
        <v>1.4870830913516145E-4</v>
      </c>
      <c r="AI88" s="6">
        <v>4.002931927973481E-4</v>
      </c>
      <c r="AJ88" s="6">
        <v>1.4366753547146356E-3</v>
      </c>
      <c r="AK88" s="6">
        <v>6.1983911501743601E-3</v>
      </c>
      <c r="AL88" s="11">
        <f t="shared" si="3"/>
        <v>1.5900398427255253E-3</v>
      </c>
      <c r="AM88" s="6">
        <v>2.3515643883498862E-4</v>
      </c>
    </row>
    <row r="89" spans="1:39" x14ac:dyDescent="0.2">
      <c r="A89" t="s">
        <v>165</v>
      </c>
      <c r="B89" s="4">
        <v>2010</v>
      </c>
      <c r="C89" t="s">
        <v>60</v>
      </c>
      <c r="D89" s="5">
        <v>720747.25300000003</v>
      </c>
      <c r="E89" s="5">
        <v>1531225.4190000002</v>
      </c>
      <c r="F89" s="5">
        <v>1581923.4410000001</v>
      </c>
      <c r="G89" s="5">
        <v>1406369.0840000005</v>
      </c>
      <c r="H89" s="5">
        <v>1536275.7080000006</v>
      </c>
      <c r="I89" s="5">
        <v>1732980.3539999996</v>
      </c>
      <c r="J89" s="5">
        <v>1355252.1490000002</v>
      </c>
      <c r="K89" s="5">
        <v>811120.67199999979</v>
      </c>
      <c r="L89" s="5">
        <v>546898.27099999995</v>
      </c>
      <c r="M89" s="5">
        <v>215826.77799999999</v>
      </c>
      <c r="N89" s="8">
        <v>1573845.7209999997</v>
      </c>
      <c r="O89">
        <v>11441027</v>
      </c>
      <c r="P89">
        <v>0</v>
      </c>
      <c r="Q89">
        <v>0</v>
      </c>
      <c r="R89">
        <v>0</v>
      </c>
      <c r="S89">
        <v>0</v>
      </c>
      <c r="T89">
        <v>0</v>
      </c>
      <c r="U89">
        <v>15</v>
      </c>
      <c r="V89">
        <v>145</v>
      </c>
      <c r="W89">
        <v>244</v>
      </c>
      <c r="X89">
        <v>532</v>
      </c>
      <c r="Y89">
        <v>893</v>
      </c>
      <c r="Z89" s="9">
        <f t="shared" si="2"/>
        <v>1669</v>
      </c>
      <c r="AA89">
        <v>1829</v>
      </c>
      <c r="AB89" s="6">
        <v>0</v>
      </c>
      <c r="AC89" s="6">
        <v>0</v>
      </c>
      <c r="AD89" s="6">
        <v>0</v>
      </c>
      <c r="AE89" s="6">
        <v>0</v>
      </c>
      <c r="AF89" s="6">
        <v>0</v>
      </c>
      <c r="AG89" s="6">
        <v>8.6556087986673177E-6</v>
      </c>
      <c r="AH89" s="6">
        <v>1.0699116035860275E-4</v>
      </c>
      <c r="AI89" s="6">
        <v>3.00818371942566E-4</v>
      </c>
      <c r="AJ89" s="6">
        <v>9.7275860650874145E-4</v>
      </c>
      <c r="AK89" s="6">
        <v>4.1375774047833864E-3</v>
      </c>
      <c r="AL89" s="11">
        <f t="shared" si="3"/>
        <v>1.0604597246924182E-3</v>
      </c>
      <c r="AM89" s="6">
        <v>1.5986327101579254E-4</v>
      </c>
    </row>
    <row r="90" spans="1:39" x14ac:dyDescent="0.2">
      <c r="A90" t="s">
        <v>166</v>
      </c>
      <c r="B90" s="4">
        <v>2010</v>
      </c>
      <c r="C90" t="s">
        <v>61</v>
      </c>
      <c r="D90" s="5">
        <v>253015.45399999997</v>
      </c>
      <c r="E90" s="5">
        <v>493379.56200000003</v>
      </c>
      <c r="F90" s="5">
        <v>530036.02099999995</v>
      </c>
      <c r="G90" s="5">
        <v>476729.70399999991</v>
      </c>
      <c r="H90" s="5">
        <v>460451.26400000008</v>
      </c>
      <c r="I90" s="5">
        <v>511301.527</v>
      </c>
      <c r="J90" s="5">
        <v>409842.28500000003</v>
      </c>
      <c r="K90" s="5">
        <v>262033.00300000003</v>
      </c>
      <c r="L90" s="5">
        <v>158677.04700000002</v>
      </c>
      <c r="M90" s="5">
        <v>58731.873999999989</v>
      </c>
      <c r="N90" s="8">
        <v>479441.92400000006</v>
      </c>
      <c r="O90">
        <v>3615270</v>
      </c>
      <c r="P90">
        <v>0</v>
      </c>
      <c r="Q90">
        <v>0</v>
      </c>
      <c r="R90">
        <v>0</v>
      </c>
      <c r="S90">
        <v>0</v>
      </c>
      <c r="T90">
        <v>0</v>
      </c>
      <c r="U90">
        <v>0</v>
      </c>
      <c r="V90">
        <v>10</v>
      </c>
      <c r="W90">
        <v>56</v>
      </c>
      <c r="X90">
        <v>225</v>
      </c>
      <c r="Y90">
        <v>298</v>
      </c>
      <c r="Z90" s="9">
        <f t="shared" si="2"/>
        <v>579</v>
      </c>
      <c r="AA90">
        <v>589</v>
      </c>
      <c r="AB90" s="6">
        <v>0</v>
      </c>
      <c r="AC90" s="6">
        <v>0</v>
      </c>
      <c r="AD90" s="6">
        <v>0</v>
      </c>
      <c r="AE90" s="6">
        <v>0</v>
      </c>
      <c r="AF90" s="6">
        <v>0</v>
      </c>
      <c r="AG90" s="6">
        <v>0</v>
      </c>
      <c r="AH90" s="6">
        <v>2.4399629725859055E-5</v>
      </c>
      <c r="AI90" s="6">
        <v>2.1371353745085306E-4</v>
      </c>
      <c r="AJ90" s="6">
        <v>1.4179744597843441E-3</v>
      </c>
      <c r="AK90" s="6">
        <v>5.0739058658336028E-3</v>
      </c>
      <c r="AL90" s="11">
        <f t="shared" si="3"/>
        <v>1.2076540890904649E-3</v>
      </c>
      <c r="AM90" s="6">
        <v>1.6292005852951508E-4</v>
      </c>
    </row>
    <row r="91" spans="1:39" x14ac:dyDescent="0.2">
      <c r="A91" t="s">
        <v>167</v>
      </c>
      <c r="B91" s="4">
        <v>2010</v>
      </c>
      <c r="C91" t="s">
        <v>62</v>
      </c>
      <c r="D91" s="5">
        <v>233858.70399999997</v>
      </c>
      <c r="E91" s="5">
        <v>476761.16000000003</v>
      </c>
      <c r="F91" s="5">
        <v>507890.42300000007</v>
      </c>
      <c r="G91" s="5">
        <v>508182.65899999999</v>
      </c>
      <c r="H91" s="5">
        <v>502560.31000000006</v>
      </c>
      <c r="I91" s="5">
        <v>545179.745</v>
      </c>
      <c r="J91" s="5">
        <v>475385.28799999988</v>
      </c>
      <c r="K91" s="5">
        <v>266703.67600000004</v>
      </c>
      <c r="L91" s="5">
        <v>166284.67200000002</v>
      </c>
      <c r="M91" s="5">
        <v>74236.012000000002</v>
      </c>
      <c r="N91" s="8">
        <v>507224.36000000004</v>
      </c>
      <c r="O91">
        <v>3754561</v>
      </c>
      <c r="P91">
        <v>0</v>
      </c>
      <c r="Q91">
        <v>0</v>
      </c>
      <c r="R91">
        <v>0</v>
      </c>
      <c r="S91">
        <v>0</v>
      </c>
      <c r="T91">
        <v>0</v>
      </c>
      <c r="U91">
        <v>0</v>
      </c>
      <c r="V91">
        <v>0</v>
      </c>
      <c r="W91">
        <v>0</v>
      </c>
      <c r="X91">
        <v>34</v>
      </c>
      <c r="Y91">
        <v>227</v>
      </c>
      <c r="Z91" s="9">
        <f t="shared" si="2"/>
        <v>261</v>
      </c>
      <c r="AA91">
        <v>261</v>
      </c>
      <c r="AB91" s="6">
        <v>0</v>
      </c>
      <c r="AC91" s="6">
        <v>0</v>
      </c>
      <c r="AD91" s="6">
        <v>0</v>
      </c>
      <c r="AE91" s="6">
        <v>0</v>
      </c>
      <c r="AF91" s="6">
        <v>0</v>
      </c>
      <c r="AG91" s="6">
        <v>0</v>
      </c>
      <c r="AH91" s="6">
        <v>0</v>
      </c>
      <c r="AI91" s="6">
        <v>0</v>
      </c>
      <c r="AJ91" s="6">
        <v>2.0446863556972946E-4</v>
      </c>
      <c r="AK91" s="6">
        <v>3.0578151207799253E-3</v>
      </c>
      <c r="AL91" s="11">
        <f t="shared" si="3"/>
        <v>5.1456519162447164E-4</v>
      </c>
      <c r="AM91" s="6">
        <v>6.9515450674526263E-5</v>
      </c>
    </row>
    <row r="92" spans="1:39" x14ac:dyDescent="0.2">
      <c r="A92" t="s">
        <v>168</v>
      </c>
      <c r="B92" s="4">
        <v>2010</v>
      </c>
      <c r="C92" t="s">
        <v>63</v>
      </c>
      <c r="D92" s="5">
        <v>725472.36099999992</v>
      </c>
      <c r="E92" s="5">
        <v>1554319.3720000004</v>
      </c>
      <c r="F92" s="5">
        <v>1753352.3289999999</v>
      </c>
      <c r="G92" s="5">
        <v>1478699.1390000002</v>
      </c>
      <c r="H92" s="5">
        <v>1683489.1370000001</v>
      </c>
      <c r="I92" s="5">
        <v>1923625.3540000001</v>
      </c>
      <c r="J92" s="5">
        <v>1517166.7910000002</v>
      </c>
      <c r="K92" s="5">
        <v>937049.86599999992</v>
      </c>
      <c r="L92" s="5">
        <v>696249.8180000002</v>
      </c>
      <c r="M92" s="5">
        <v>286485.72899999999</v>
      </c>
      <c r="N92" s="8">
        <v>1919785.4130000002</v>
      </c>
      <c r="O92">
        <v>12554832</v>
      </c>
      <c r="P92">
        <v>0</v>
      </c>
      <c r="Q92">
        <v>0</v>
      </c>
      <c r="R92">
        <v>0</v>
      </c>
      <c r="S92">
        <v>0</v>
      </c>
      <c r="T92">
        <v>0</v>
      </c>
      <c r="U92">
        <v>12</v>
      </c>
      <c r="V92">
        <v>115</v>
      </c>
      <c r="W92">
        <v>256</v>
      </c>
      <c r="X92">
        <v>615</v>
      </c>
      <c r="Y92">
        <v>1176</v>
      </c>
      <c r="Z92" s="9">
        <f t="shared" si="2"/>
        <v>2047</v>
      </c>
      <c r="AA92">
        <v>2174</v>
      </c>
      <c r="AB92" s="6">
        <v>0</v>
      </c>
      <c r="AC92" s="6">
        <v>0</v>
      </c>
      <c r="AD92" s="6">
        <v>0</v>
      </c>
      <c r="AE92" s="6">
        <v>0</v>
      </c>
      <c r="AF92" s="6">
        <v>0</v>
      </c>
      <c r="AG92" s="6">
        <v>6.2382209586950573E-6</v>
      </c>
      <c r="AH92" s="6">
        <v>7.5799180869362955E-5</v>
      </c>
      <c r="AI92" s="6">
        <v>2.7319784067927075E-4</v>
      </c>
      <c r="AJ92" s="6">
        <v>8.833036420269482E-4</v>
      </c>
      <c r="AK92" s="6">
        <v>4.1049165140089753E-3</v>
      </c>
      <c r="AL92" s="11">
        <f t="shared" si="3"/>
        <v>1.0662650034418194E-3</v>
      </c>
      <c r="AM92" s="6">
        <v>1.7316042142180796E-4</v>
      </c>
    </row>
    <row r="93" spans="1:39" x14ac:dyDescent="0.2">
      <c r="A93" t="s">
        <v>169</v>
      </c>
      <c r="B93" s="4">
        <v>2010</v>
      </c>
      <c r="C93" t="s">
        <v>64</v>
      </c>
      <c r="D93" s="5">
        <v>224309.55399999995</v>
      </c>
      <c r="E93" s="5">
        <v>510812.64399999985</v>
      </c>
      <c r="F93" s="5">
        <v>532610.47799999989</v>
      </c>
      <c r="G93" s="5">
        <v>478175.84100000001</v>
      </c>
      <c r="H93" s="5">
        <v>471260.1939999999</v>
      </c>
      <c r="I93" s="5">
        <v>459778.13100000005</v>
      </c>
      <c r="J93" s="5">
        <v>412021.36800000002</v>
      </c>
      <c r="K93" s="5">
        <v>284434.36599999998</v>
      </c>
      <c r="L93" s="5">
        <v>154840.712</v>
      </c>
      <c r="M93" s="5">
        <v>58203.043999999987</v>
      </c>
      <c r="N93" s="8">
        <v>497478.12199999997</v>
      </c>
      <c r="O93">
        <v>3584671</v>
      </c>
      <c r="P93">
        <v>0</v>
      </c>
      <c r="Q93">
        <v>0</v>
      </c>
      <c r="R93">
        <v>0</v>
      </c>
      <c r="S93">
        <v>0</v>
      </c>
      <c r="T93">
        <v>0</v>
      </c>
      <c r="U93">
        <v>0</v>
      </c>
      <c r="V93">
        <v>0</v>
      </c>
      <c r="W93">
        <v>0</v>
      </c>
      <c r="X93">
        <v>0</v>
      </c>
      <c r="Y93">
        <v>0</v>
      </c>
      <c r="Z93" s="9">
        <f t="shared" si="2"/>
        <v>0</v>
      </c>
      <c r="AA93">
        <v>0</v>
      </c>
      <c r="AB93" s="6">
        <v>0</v>
      </c>
      <c r="AC93" s="6">
        <v>0</v>
      </c>
      <c r="AD93" s="6">
        <v>0</v>
      </c>
      <c r="AE93" s="6">
        <v>0</v>
      </c>
      <c r="AF93" s="6">
        <v>0</v>
      </c>
      <c r="AG93" s="6">
        <v>0</v>
      </c>
      <c r="AH93" s="6">
        <v>0</v>
      </c>
      <c r="AI93" s="6">
        <v>0</v>
      </c>
      <c r="AJ93" s="6">
        <v>0</v>
      </c>
      <c r="AK93" s="6">
        <v>0</v>
      </c>
      <c r="AL93" s="11">
        <f t="shared" si="3"/>
        <v>0</v>
      </c>
      <c r="AM93" s="6">
        <v>0</v>
      </c>
    </row>
    <row r="94" spans="1:39" x14ac:dyDescent="0.2">
      <c r="A94" t="s">
        <v>170</v>
      </c>
      <c r="B94" s="4">
        <v>2010</v>
      </c>
      <c r="C94" t="s">
        <v>65</v>
      </c>
      <c r="D94" s="5">
        <v>59283.511000000006</v>
      </c>
      <c r="E94" s="5">
        <v>127533.791</v>
      </c>
      <c r="F94" s="5">
        <v>160698.1</v>
      </c>
      <c r="G94" s="5">
        <v>127788.05600000001</v>
      </c>
      <c r="H94" s="5">
        <v>146914.60699999999</v>
      </c>
      <c r="I94" s="5">
        <v>160827.18800000002</v>
      </c>
      <c r="J94" s="5">
        <v>122761.476</v>
      </c>
      <c r="K94" s="5">
        <v>70635.231</v>
      </c>
      <c r="L94" s="5">
        <v>54667.649000000005</v>
      </c>
      <c r="M94" s="5">
        <v>24560.228999999999</v>
      </c>
      <c r="N94" s="8">
        <v>149863.109</v>
      </c>
      <c r="O94">
        <v>1056389</v>
      </c>
      <c r="P94">
        <v>0</v>
      </c>
      <c r="Q94">
        <v>0</v>
      </c>
      <c r="R94">
        <v>0</v>
      </c>
      <c r="S94">
        <v>0</v>
      </c>
      <c r="T94">
        <v>0</v>
      </c>
      <c r="U94">
        <v>0</v>
      </c>
      <c r="V94">
        <v>0</v>
      </c>
      <c r="W94">
        <v>0</v>
      </c>
      <c r="X94">
        <v>10</v>
      </c>
      <c r="Y94">
        <v>85</v>
      </c>
      <c r="Z94" s="9">
        <f t="shared" si="2"/>
        <v>95</v>
      </c>
      <c r="AA94">
        <v>95</v>
      </c>
      <c r="AB94" s="6">
        <v>0</v>
      </c>
      <c r="AC94" s="6">
        <v>0</v>
      </c>
      <c r="AD94" s="6">
        <v>0</v>
      </c>
      <c r="AE94" s="6">
        <v>0</v>
      </c>
      <c r="AF94" s="6">
        <v>0</v>
      </c>
      <c r="AG94" s="6">
        <v>0</v>
      </c>
      <c r="AH94" s="6">
        <v>0</v>
      </c>
      <c r="AI94" s="6">
        <v>0</v>
      </c>
      <c r="AJ94" s="6">
        <v>1.8292354222146994E-4</v>
      </c>
      <c r="AK94" s="6">
        <v>3.4608797825134287E-3</v>
      </c>
      <c r="AL94" s="11">
        <f t="shared" si="3"/>
        <v>6.3391184550962436E-4</v>
      </c>
      <c r="AM94" s="6">
        <v>8.9928993959611473E-5</v>
      </c>
    </row>
    <row r="95" spans="1:39" x14ac:dyDescent="0.2">
      <c r="A95" t="s">
        <v>171</v>
      </c>
      <c r="B95" s="4">
        <v>2010</v>
      </c>
      <c r="C95" t="s">
        <v>66</v>
      </c>
      <c r="D95" s="5">
        <v>292395.26299999998</v>
      </c>
      <c r="E95" s="5">
        <v>577662.14300000016</v>
      </c>
      <c r="F95" s="5">
        <v>641453.07999999984</v>
      </c>
      <c r="G95" s="5">
        <v>568855.67599999998</v>
      </c>
      <c r="H95" s="5">
        <v>610386.74499999988</v>
      </c>
      <c r="I95" s="5">
        <v>645360.96499999985</v>
      </c>
      <c r="J95" s="5">
        <v>543774.38199999998</v>
      </c>
      <c r="K95" s="5">
        <v>332557.25099999999</v>
      </c>
      <c r="L95" s="5">
        <v>186231.94099999999</v>
      </c>
      <c r="M95" s="5">
        <v>66375.846000000005</v>
      </c>
      <c r="N95" s="8">
        <v>585165.03799999994</v>
      </c>
      <c r="O95">
        <v>4464937</v>
      </c>
      <c r="P95">
        <v>0</v>
      </c>
      <c r="Q95">
        <v>0</v>
      </c>
      <c r="R95">
        <v>0</v>
      </c>
      <c r="S95">
        <v>0</v>
      </c>
      <c r="T95">
        <v>0</v>
      </c>
      <c r="U95">
        <v>0</v>
      </c>
      <c r="V95">
        <v>0</v>
      </c>
      <c r="W95">
        <v>32</v>
      </c>
      <c r="X95">
        <v>208</v>
      </c>
      <c r="Y95">
        <v>327</v>
      </c>
      <c r="Z95" s="9">
        <f t="shared" si="2"/>
        <v>567</v>
      </c>
      <c r="AA95">
        <v>567</v>
      </c>
      <c r="AB95" s="6">
        <v>0</v>
      </c>
      <c r="AC95" s="6">
        <v>0</v>
      </c>
      <c r="AD95" s="6">
        <v>0</v>
      </c>
      <c r="AE95" s="6">
        <v>0</v>
      </c>
      <c r="AF95" s="6">
        <v>0</v>
      </c>
      <c r="AG95" s="6">
        <v>0</v>
      </c>
      <c r="AH95" s="6">
        <v>0</v>
      </c>
      <c r="AI95" s="6">
        <v>9.6224033316897966E-5</v>
      </c>
      <c r="AJ95" s="6">
        <v>1.1168868180351512E-3</v>
      </c>
      <c r="AK95" s="6">
        <v>4.9264908804326196E-3</v>
      </c>
      <c r="AL95" s="11">
        <f t="shared" si="3"/>
        <v>9.6895741061003046E-4</v>
      </c>
      <c r="AM95" s="6">
        <v>1.2698947375965215E-4</v>
      </c>
    </row>
    <row r="96" spans="1:39" x14ac:dyDescent="0.2">
      <c r="A96" t="s">
        <v>172</v>
      </c>
      <c r="B96" s="4">
        <v>2010</v>
      </c>
      <c r="C96" t="s">
        <v>67</v>
      </c>
      <c r="D96" s="5">
        <v>50286.19</v>
      </c>
      <c r="E96" s="5">
        <v>95436.557000000001</v>
      </c>
      <c r="F96" s="5">
        <v>101395.54699999999</v>
      </c>
      <c r="G96" s="5">
        <v>88234.466000000015</v>
      </c>
      <c r="H96" s="5">
        <v>85624.331999999995</v>
      </c>
      <c r="I96" s="5">
        <v>101441.99799999998</v>
      </c>
      <c r="J96" s="5">
        <v>77814.11599999998</v>
      </c>
      <c r="K96" s="5">
        <v>47010.895000000004</v>
      </c>
      <c r="L96" s="5">
        <v>33666.924000000006</v>
      </c>
      <c r="M96" s="5">
        <v>15679.570999999998</v>
      </c>
      <c r="N96" s="8">
        <v>96357.390000000014</v>
      </c>
      <c r="O96">
        <v>696942</v>
      </c>
      <c r="P96">
        <v>0</v>
      </c>
      <c r="Q96">
        <v>0</v>
      </c>
      <c r="R96">
        <v>0</v>
      </c>
      <c r="S96">
        <v>0</v>
      </c>
      <c r="T96">
        <v>0</v>
      </c>
      <c r="U96">
        <v>0</v>
      </c>
      <c r="V96">
        <v>0</v>
      </c>
      <c r="W96">
        <v>0</v>
      </c>
      <c r="X96">
        <v>0</v>
      </c>
      <c r="Y96">
        <v>47</v>
      </c>
      <c r="Z96" s="9">
        <f t="shared" si="2"/>
        <v>47</v>
      </c>
      <c r="AA96">
        <v>47</v>
      </c>
      <c r="AB96" s="6">
        <v>0</v>
      </c>
      <c r="AC96" s="6">
        <v>0</v>
      </c>
      <c r="AD96" s="6">
        <v>0</v>
      </c>
      <c r="AE96" s="6">
        <v>0</v>
      </c>
      <c r="AF96" s="6">
        <v>0</v>
      </c>
      <c r="AG96" s="6">
        <v>0</v>
      </c>
      <c r="AH96" s="6">
        <v>0</v>
      </c>
      <c r="AI96" s="6">
        <v>0</v>
      </c>
      <c r="AJ96" s="6">
        <v>0</v>
      </c>
      <c r="AK96" s="6">
        <v>2.9975309911221427E-3</v>
      </c>
      <c r="AL96" s="11">
        <f t="shared" si="3"/>
        <v>4.8776746651190941E-4</v>
      </c>
      <c r="AM96" s="6">
        <v>6.7437462514814722E-5</v>
      </c>
    </row>
    <row r="97" spans="1:39" x14ac:dyDescent="0.2">
      <c r="A97" t="s">
        <v>173</v>
      </c>
      <c r="B97" s="4">
        <v>2010</v>
      </c>
      <c r="C97" t="s">
        <v>68</v>
      </c>
      <c r="D97" s="5">
        <v>397262.01199999987</v>
      </c>
      <c r="E97" s="5">
        <v>812153.98300000012</v>
      </c>
      <c r="F97" s="5">
        <v>837877.20400000026</v>
      </c>
      <c r="G97" s="5">
        <v>807300.42499999993</v>
      </c>
      <c r="H97" s="5">
        <v>858369.18700000003</v>
      </c>
      <c r="I97" s="5">
        <v>894881.2790000001</v>
      </c>
      <c r="J97" s="5">
        <v>729717.03099999996</v>
      </c>
      <c r="K97" s="5">
        <v>449259.08499999996</v>
      </c>
      <c r="L97" s="5">
        <v>258202.30200000005</v>
      </c>
      <c r="M97" s="5">
        <v>92773.649000000005</v>
      </c>
      <c r="N97" s="8">
        <v>800235.03599999996</v>
      </c>
      <c r="O97">
        <v>6137476</v>
      </c>
      <c r="P97">
        <v>0</v>
      </c>
      <c r="Q97">
        <v>0</v>
      </c>
      <c r="R97">
        <v>0</v>
      </c>
      <c r="S97">
        <v>0</v>
      </c>
      <c r="T97">
        <v>0</v>
      </c>
      <c r="U97">
        <v>0</v>
      </c>
      <c r="V97">
        <v>110</v>
      </c>
      <c r="W97">
        <v>209</v>
      </c>
      <c r="X97">
        <v>373</v>
      </c>
      <c r="Y97">
        <v>535</v>
      </c>
      <c r="Z97" s="9">
        <f t="shared" si="2"/>
        <v>1117</v>
      </c>
      <c r="AA97">
        <v>1227</v>
      </c>
      <c r="AB97" s="6">
        <v>0</v>
      </c>
      <c r="AC97" s="6">
        <v>0</v>
      </c>
      <c r="AD97" s="6">
        <v>0</v>
      </c>
      <c r="AE97" s="6">
        <v>0</v>
      </c>
      <c r="AF97" s="6">
        <v>0</v>
      </c>
      <c r="AG97" s="6">
        <v>0</v>
      </c>
      <c r="AH97" s="6">
        <v>1.507433639711775E-4</v>
      </c>
      <c r="AI97" s="6">
        <v>4.6521040303503273E-4</v>
      </c>
      <c r="AJ97" s="6">
        <v>1.4446036968330358E-3</v>
      </c>
      <c r="AK97" s="6">
        <v>5.7667236954320935E-3</v>
      </c>
      <c r="AL97" s="11">
        <f t="shared" si="3"/>
        <v>1.3958399092138727E-3</v>
      </c>
      <c r="AM97" s="6">
        <v>1.9991931536677293E-4</v>
      </c>
    </row>
    <row r="98" spans="1:39" x14ac:dyDescent="0.2">
      <c r="A98" t="s">
        <v>174</v>
      </c>
      <c r="B98" s="4">
        <v>2010</v>
      </c>
      <c r="C98" t="s">
        <v>69</v>
      </c>
      <c r="D98" s="5">
        <v>1885797.32</v>
      </c>
      <c r="E98" s="5">
        <v>3620359.7779999995</v>
      </c>
      <c r="F98" s="5">
        <v>3589548.1629999988</v>
      </c>
      <c r="G98" s="5">
        <v>3447911.9190000012</v>
      </c>
      <c r="H98" s="5">
        <v>3393705.1229999997</v>
      </c>
      <c r="I98" s="5">
        <v>3283189.3770000022</v>
      </c>
      <c r="J98" s="5">
        <v>2369758.7280000006</v>
      </c>
      <c r="K98" s="5">
        <v>1352724.574</v>
      </c>
      <c r="L98" s="5">
        <v>787756.71499999985</v>
      </c>
      <c r="M98" s="5">
        <v>286289.02</v>
      </c>
      <c r="N98" s="8">
        <v>2426770.3089999999</v>
      </c>
      <c r="O98">
        <v>24014155</v>
      </c>
      <c r="P98">
        <v>0</v>
      </c>
      <c r="Q98">
        <v>0</v>
      </c>
      <c r="R98">
        <v>0</v>
      </c>
      <c r="S98">
        <v>0</v>
      </c>
      <c r="T98">
        <v>22</v>
      </c>
      <c r="U98">
        <v>131</v>
      </c>
      <c r="V98">
        <v>266</v>
      </c>
      <c r="W98">
        <v>390</v>
      </c>
      <c r="X98">
        <v>826</v>
      </c>
      <c r="Y98">
        <v>1219</v>
      </c>
      <c r="Z98" s="9">
        <f t="shared" si="2"/>
        <v>2435</v>
      </c>
      <c r="AA98">
        <v>2854</v>
      </c>
      <c r="AB98" s="6">
        <v>0</v>
      </c>
      <c r="AC98" s="6">
        <v>0</v>
      </c>
      <c r="AD98" s="6">
        <v>0</v>
      </c>
      <c r="AE98" s="6">
        <v>0</v>
      </c>
      <c r="AF98" s="6">
        <v>6.4825903261012351E-6</v>
      </c>
      <c r="AG98" s="6">
        <v>3.9900226565578311E-5</v>
      </c>
      <c r="AH98" s="6">
        <v>1.1224771402128999E-4</v>
      </c>
      <c r="AI98" s="6">
        <v>2.8830702679317186E-4</v>
      </c>
      <c r="AJ98" s="6">
        <v>1.0485470758570432E-3</v>
      </c>
      <c r="AK98" s="6">
        <v>4.257934865961677E-3</v>
      </c>
      <c r="AL98" s="11">
        <f t="shared" si="3"/>
        <v>1.0033912113435208E-3</v>
      </c>
      <c r="AM98" s="6">
        <v>1.1884657194891929E-4</v>
      </c>
    </row>
    <row r="99" spans="1:39" x14ac:dyDescent="0.2">
      <c r="A99" t="s">
        <v>175</v>
      </c>
      <c r="B99" s="4">
        <v>2010</v>
      </c>
      <c r="C99" t="s">
        <v>70</v>
      </c>
      <c r="D99" s="5">
        <v>255182.77700000006</v>
      </c>
      <c r="E99" s="5">
        <v>450918.78999999992</v>
      </c>
      <c r="F99" s="5">
        <v>447749.777</v>
      </c>
      <c r="G99" s="5">
        <v>424964.45199999993</v>
      </c>
      <c r="H99" s="5">
        <v>319127.98699999996</v>
      </c>
      <c r="I99" s="5">
        <v>300519.78299999994</v>
      </c>
      <c r="J99" s="5">
        <v>222582.01699999999</v>
      </c>
      <c r="K99" s="5">
        <v>127544.44200000001</v>
      </c>
      <c r="L99" s="5">
        <v>79058.746999999988</v>
      </c>
      <c r="M99" s="5">
        <v>28516.637999999995</v>
      </c>
      <c r="N99" s="8">
        <v>235119.82700000002</v>
      </c>
      <c r="O99">
        <v>2655575</v>
      </c>
      <c r="P99">
        <v>0</v>
      </c>
      <c r="Q99">
        <v>0</v>
      </c>
      <c r="R99">
        <v>0</v>
      </c>
      <c r="S99">
        <v>0</v>
      </c>
      <c r="T99">
        <v>0</v>
      </c>
      <c r="U99">
        <v>0</v>
      </c>
      <c r="V99">
        <v>0</v>
      </c>
      <c r="W99">
        <v>0</v>
      </c>
      <c r="X99">
        <v>36</v>
      </c>
      <c r="Y99">
        <v>137</v>
      </c>
      <c r="Z99" s="9">
        <f t="shared" si="2"/>
        <v>173</v>
      </c>
      <c r="AA99">
        <v>173</v>
      </c>
      <c r="AB99" s="6">
        <v>0</v>
      </c>
      <c r="AC99" s="6">
        <v>0</v>
      </c>
      <c r="AD99" s="6">
        <v>0</v>
      </c>
      <c r="AE99" s="6">
        <v>0</v>
      </c>
      <c r="AF99" s="6">
        <v>0</v>
      </c>
      <c r="AG99" s="6">
        <v>0</v>
      </c>
      <c r="AH99" s="6">
        <v>0</v>
      </c>
      <c r="AI99" s="6">
        <v>0</v>
      </c>
      <c r="AJ99" s="6">
        <v>4.5535758364599437E-4</v>
      </c>
      <c r="AK99" s="6">
        <v>4.8042128949422449E-3</v>
      </c>
      <c r="AL99" s="11">
        <f t="shared" si="3"/>
        <v>7.3579502931498829E-4</v>
      </c>
      <c r="AM99" s="6">
        <v>6.514596650442936E-5</v>
      </c>
    </row>
    <row r="100" spans="1:39" x14ac:dyDescent="0.2">
      <c r="A100" t="s">
        <v>176</v>
      </c>
      <c r="B100" s="4">
        <v>2010</v>
      </c>
      <c r="C100" t="s">
        <v>71</v>
      </c>
      <c r="D100" s="5">
        <v>487537.63100000005</v>
      </c>
      <c r="E100" s="5">
        <v>972981.26199999941</v>
      </c>
      <c r="F100" s="5">
        <v>1057759.9539999997</v>
      </c>
      <c r="G100" s="5">
        <v>1012992.3089999998</v>
      </c>
      <c r="H100" s="5">
        <v>1100827.9600000002</v>
      </c>
      <c r="I100" s="5">
        <v>1138121.2489999998</v>
      </c>
      <c r="J100" s="5">
        <v>861754.86499999999</v>
      </c>
      <c r="K100" s="5">
        <v>487316.80099999998</v>
      </c>
      <c r="L100" s="5">
        <v>285802.179</v>
      </c>
      <c r="M100" s="5">
        <v>106553.46300000003</v>
      </c>
      <c r="N100" s="8">
        <v>879672.44299999997</v>
      </c>
      <c r="O100">
        <v>7512499</v>
      </c>
      <c r="P100">
        <v>0</v>
      </c>
      <c r="Q100">
        <v>0</v>
      </c>
      <c r="R100">
        <v>0</v>
      </c>
      <c r="S100">
        <v>0</v>
      </c>
      <c r="T100">
        <v>0</v>
      </c>
      <c r="U100">
        <v>0</v>
      </c>
      <c r="V100">
        <v>0</v>
      </c>
      <c r="W100">
        <v>113</v>
      </c>
      <c r="X100">
        <v>329</v>
      </c>
      <c r="Y100">
        <v>581</v>
      </c>
      <c r="Z100" s="9">
        <f t="shared" si="2"/>
        <v>1023</v>
      </c>
      <c r="AA100">
        <v>1023</v>
      </c>
      <c r="AB100" s="6">
        <v>0</v>
      </c>
      <c r="AC100" s="6">
        <v>0</v>
      </c>
      <c r="AD100" s="6">
        <v>0</v>
      </c>
      <c r="AE100" s="6">
        <v>0</v>
      </c>
      <c r="AF100" s="6">
        <v>0</v>
      </c>
      <c r="AG100" s="6">
        <v>0</v>
      </c>
      <c r="AH100" s="6">
        <v>0</v>
      </c>
      <c r="AI100" s="6">
        <v>2.3188201138995822E-4</v>
      </c>
      <c r="AJ100" s="6">
        <v>1.151145877022862E-3</v>
      </c>
      <c r="AK100" s="6">
        <v>5.4526618247968143E-3</v>
      </c>
      <c r="AL100" s="11">
        <f t="shared" si="3"/>
        <v>1.1629328713665299E-3</v>
      </c>
      <c r="AM100" s="6">
        <v>1.3617306305132286E-4</v>
      </c>
    </row>
    <row r="101" spans="1:39" x14ac:dyDescent="0.2">
      <c r="A101" t="s">
        <v>177</v>
      </c>
      <c r="B101" s="4">
        <v>2010</v>
      </c>
      <c r="C101" t="s">
        <v>72</v>
      </c>
      <c r="D101" s="5">
        <v>29364.756000000001</v>
      </c>
      <c r="E101" s="5">
        <v>67666.705000000002</v>
      </c>
      <c r="F101" s="5">
        <v>84956.449000000008</v>
      </c>
      <c r="G101" s="5">
        <v>62465.756999999998</v>
      </c>
      <c r="H101" s="5">
        <v>76908.09</v>
      </c>
      <c r="I101" s="5">
        <v>94816.568999999989</v>
      </c>
      <c r="J101" s="5">
        <v>77049.417000000001</v>
      </c>
      <c r="K101" s="5">
        <v>42024.949000000008</v>
      </c>
      <c r="L101" s="5">
        <v>27466.204999999998</v>
      </c>
      <c r="M101" s="5">
        <v>10509.152</v>
      </c>
      <c r="N101" s="8">
        <v>80000.306000000011</v>
      </c>
      <c r="O101">
        <v>572962</v>
      </c>
      <c r="P101">
        <v>0</v>
      </c>
      <c r="Q101">
        <v>0</v>
      </c>
      <c r="R101">
        <v>0</v>
      </c>
      <c r="S101">
        <v>0</v>
      </c>
      <c r="T101">
        <v>0</v>
      </c>
      <c r="U101">
        <v>0</v>
      </c>
      <c r="V101">
        <v>0</v>
      </c>
      <c r="W101">
        <v>0</v>
      </c>
      <c r="X101">
        <v>0</v>
      </c>
      <c r="Y101">
        <v>0</v>
      </c>
      <c r="Z101" s="9">
        <f t="shared" si="2"/>
        <v>0</v>
      </c>
      <c r="AA101">
        <v>0</v>
      </c>
      <c r="AB101" s="6">
        <v>0</v>
      </c>
      <c r="AC101" s="6">
        <v>0</v>
      </c>
      <c r="AD101" s="6">
        <v>0</v>
      </c>
      <c r="AE101" s="6">
        <v>0</v>
      </c>
      <c r="AF101" s="6">
        <v>0</v>
      </c>
      <c r="AG101" s="6">
        <v>0</v>
      </c>
      <c r="AH101" s="6">
        <v>0</v>
      </c>
      <c r="AI101" s="6">
        <v>0</v>
      </c>
      <c r="AJ101" s="6">
        <v>0</v>
      </c>
      <c r="AK101" s="6">
        <v>0</v>
      </c>
      <c r="AL101" s="11">
        <f t="shared" si="3"/>
        <v>0</v>
      </c>
      <c r="AM101" s="6">
        <v>0</v>
      </c>
    </row>
    <row r="102" spans="1:39" x14ac:dyDescent="0.2">
      <c r="A102" t="s">
        <v>178</v>
      </c>
      <c r="B102" s="4">
        <v>2010</v>
      </c>
      <c r="C102" t="s">
        <v>73</v>
      </c>
      <c r="D102" s="5">
        <v>425379.18200000009</v>
      </c>
      <c r="E102" s="5">
        <v>853474.21</v>
      </c>
      <c r="F102" s="5">
        <v>915993.04799999995</v>
      </c>
      <c r="G102" s="5">
        <v>895183.06700000016</v>
      </c>
      <c r="H102" s="5">
        <v>921788.90500000003</v>
      </c>
      <c r="I102" s="5">
        <v>977533.29300000006</v>
      </c>
      <c r="J102" s="5">
        <v>774018.30899999989</v>
      </c>
      <c r="K102" s="5">
        <v>415531.68199999991</v>
      </c>
      <c r="L102" s="5">
        <v>253453.777</v>
      </c>
      <c r="M102" s="5">
        <v>106946.40900000001</v>
      </c>
      <c r="N102" s="8">
        <v>775931.8679999999</v>
      </c>
      <c r="O102">
        <v>6541242</v>
      </c>
      <c r="P102">
        <v>0</v>
      </c>
      <c r="Q102">
        <v>0</v>
      </c>
      <c r="R102">
        <v>0</v>
      </c>
      <c r="S102">
        <v>0</v>
      </c>
      <c r="T102">
        <v>0</v>
      </c>
      <c r="U102">
        <v>0</v>
      </c>
      <c r="V102">
        <v>11</v>
      </c>
      <c r="W102">
        <v>0</v>
      </c>
      <c r="X102">
        <v>102</v>
      </c>
      <c r="Y102">
        <v>298</v>
      </c>
      <c r="Z102" s="9">
        <f t="shared" si="2"/>
        <v>400</v>
      </c>
      <c r="AA102">
        <v>411</v>
      </c>
      <c r="AB102" s="6">
        <v>0</v>
      </c>
      <c r="AC102" s="6">
        <v>0</v>
      </c>
      <c r="AD102" s="6">
        <v>0</v>
      </c>
      <c r="AE102" s="6">
        <v>0</v>
      </c>
      <c r="AF102" s="6">
        <v>0</v>
      </c>
      <c r="AG102" s="6">
        <v>0</v>
      </c>
      <c r="AH102" s="6">
        <v>1.42115501301404E-5</v>
      </c>
      <c r="AI102" s="6">
        <v>0</v>
      </c>
      <c r="AJ102" s="6">
        <v>4.0244024455788637E-4</v>
      </c>
      <c r="AK102" s="6">
        <v>2.7864423199099649E-3</v>
      </c>
      <c r="AL102" s="11">
        <f t="shared" si="3"/>
        <v>5.1550917870021038E-4</v>
      </c>
      <c r="AM102" s="6">
        <v>6.2832104361832202E-5</v>
      </c>
    </row>
    <row r="103" spans="1:39" x14ac:dyDescent="0.2">
      <c r="A103" t="s">
        <v>179</v>
      </c>
      <c r="B103" s="4">
        <v>2010</v>
      </c>
      <c r="C103" t="s">
        <v>74</v>
      </c>
      <c r="D103" s="5">
        <v>348413.71600000001</v>
      </c>
      <c r="E103" s="5">
        <v>731724.79799999995</v>
      </c>
      <c r="F103" s="5">
        <v>782033.87600000016</v>
      </c>
      <c r="G103" s="5">
        <v>689457.05299999996</v>
      </c>
      <c r="H103" s="5">
        <v>749960.17599999998</v>
      </c>
      <c r="I103" s="5">
        <v>851363.11199999996</v>
      </c>
      <c r="J103" s="5">
        <v>638761.02399999998</v>
      </c>
      <c r="K103" s="5">
        <v>369899.17299999995</v>
      </c>
      <c r="L103" s="5">
        <v>256351.47900000005</v>
      </c>
      <c r="M103" s="5">
        <v>109223.33700000001</v>
      </c>
      <c r="N103" s="8">
        <v>735473.98900000006</v>
      </c>
      <c r="O103">
        <v>5526493</v>
      </c>
      <c r="P103">
        <v>0</v>
      </c>
      <c r="Q103">
        <v>0</v>
      </c>
      <c r="R103">
        <v>0</v>
      </c>
      <c r="S103">
        <v>0</v>
      </c>
      <c r="T103">
        <v>0</v>
      </c>
      <c r="U103">
        <v>0</v>
      </c>
      <c r="V103">
        <v>0</v>
      </c>
      <c r="W103">
        <v>0</v>
      </c>
      <c r="X103">
        <v>225</v>
      </c>
      <c r="Y103">
        <v>501</v>
      </c>
      <c r="Z103" s="9">
        <f t="shared" si="2"/>
        <v>726</v>
      </c>
      <c r="AA103">
        <v>726</v>
      </c>
      <c r="AB103" s="6">
        <v>0</v>
      </c>
      <c r="AC103" s="6">
        <v>0</v>
      </c>
      <c r="AD103" s="6">
        <v>0</v>
      </c>
      <c r="AE103" s="6">
        <v>0</v>
      </c>
      <c r="AF103" s="6">
        <v>0</v>
      </c>
      <c r="AG103" s="6">
        <v>0</v>
      </c>
      <c r="AH103" s="6">
        <v>0</v>
      </c>
      <c r="AI103" s="6">
        <v>0</v>
      </c>
      <c r="AJ103" s="6">
        <v>8.7770119711304631E-4</v>
      </c>
      <c r="AK103" s="6">
        <v>4.5869318202574226E-3</v>
      </c>
      <c r="AL103" s="11">
        <f t="shared" si="3"/>
        <v>9.8711852609107017E-4</v>
      </c>
      <c r="AM103" s="6">
        <v>1.3136721606270017E-4</v>
      </c>
    </row>
    <row r="104" spans="1:39" x14ac:dyDescent="0.2">
      <c r="A104" t="s">
        <v>180</v>
      </c>
      <c r="B104" s="4">
        <v>2010</v>
      </c>
      <c r="C104" t="s">
        <v>75</v>
      </c>
      <c r="D104" s="5">
        <v>100640.66599999998</v>
      </c>
      <c r="E104" s="5">
        <v>207704.05900000001</v>
      </c>
      <c r="F104" s="5">
        <v>233534.89899999998</v>
      </c>
      <c r="G104" s="5">
        <v>212459.84300000002</v>
      </c>
      <c r="H104" s="5">
        <v>232928.40000000002</v>
      </c>
      <c r="I104" s="5">
        <v>268276.68200000003</v>
      </c>
      <c r="J104" s="5">
        <v>237712.55499999999</v>
      </c>
      <c r="K104" s="5">
        <v>149324.26499999998</v>
      </c>
      <c r="L104" s="5">
        <v>95075.858999999997</v>
      </c>
      <c r="M104" s="5">
        <v>34192.673000000003</v>
      </c>
      <c r="N104" s="8">
        <v>278592.79699999996</v>
      </c>
      <c r="O104">
        <v>1771762</v>
      </c>
      <c r="P104">
        <v>0</v>
      </c>
      <c r="Q104">
        <v>0</v>
      </c>
      <c r="R104">
        <v>0</v>
      </c>
      <c r="S104">
        <v>0</v>
      </c>
      <c r="T104">
        <v>0</v>
      </c>
      <c r="U104">
        <v>0</v>
      </c>
      <c r="V104">
        <v>0</v>
      </c>
      <c r="W104">
        <v>0</v>
      </c>
      <c r="X104">
        <v>108</v>
      </c>
      <c r="Y104">
        <v>186</v>
      </c>
      <c r="Z104" s="9">
        <f t="shared" si="2"/>
        <v>294</v>
      </c>
      <c r="AA104">
        <v>294</v>
      </c>
      <c r="AB104" s="6">
        <v>0</v>
      </c>
      <c r="AC104" s="6">
        <v>0</v>
      </c>
      <c r="AD104" s="6">
        <v>0</v>
      </c>
      <c r="AE104" s="6">
        <v>0</v>
      </c>
      <c r="AF104" s="6">
        <v>0</v>
      </c>
      <c r="AG104" s="6">
        <v>0</v>
      </c>
      <c r="AH104" s="6">
        <v>0</v>
      </c>
      <c r="AI104" s="6">
        <v>0</v>
      </c>
      <c r="AJ104" s="6">
        <v>1.1359350431953499E-3</v>
      </c>
      <c r="AK104" s="6">
        <v>5.4397619045460409E-3</v>
      </c>
      <c r="AL104" s="11">
        <f t="shared" si="3"/>
        <v>1.055303666016893E-3</v>
      </c>
      <c r="AM104" s="6">
        <v>1.6593650840237008E-4</v>
      </c>
    </row>
    <row r="105" spans="1:39" x14ac:dyDescent="0.2">
      <c r="A105" t="s">
        <v>181</v>
      </c>
      <c r="B105" s="4">
        <v>2010</v>
      </c>
      <c r="C105" t="s">
        <v>76</v>
      </c>
      <c r="D105" s="5">
        <v>35656.452000000005</v>
      </c>
      <c r="E105" s="5">
        <v>68534.260999999999</v>
      </c>
      <c r="F105" s="5">
        <v>80411.418999999994</v>
      </c>
      <c r="G105" s="5">
        <v>68406.896000000008</v>
      </c>
      <c r="H105" s="5">
        <v>65195.686000000002</v>
      </c>
      <c r="I105" s="5">
        <v>82623.87</v>
      </c>
      <c r="J105" s="5">
        <v>67551.907999999996</v>
      </c>
      <c r="K105" s="5">
        <v>37679.228999999999</v>
      </c>
      <c r="L105" s="5">
        <v>22678.043000000005</v>
      </c>
      <c r="M105" s="5">
        <v>8804.6000000000022</v>
      </c>
      <c r="N105" s="8">
        <v>69161.872000000003</v>
      </c>
      <c r="O105">
        <v>537671</v>
      </c>
      <c r="P105">
        <v>0</v>
      </c>
      <c r="Q105">
        <v>0</v>
      </c>
      <c r="R105">
        <v>0</v>
      </c>
      <c r="S105">
        <v>0</v>
      </c>
      <c r="T105">
        <v>0</v>
      </c>
      <c r="U105">
        <v>0</v>
      </c>
      <c r="V105">
        <v>0</v>
      </c>
      <c r="W105">
        <v>0</v>
      </c>
      <c r="X105">
        <v>0</v>
      </c>
      <c r="Y105">
        <v>10</v>
      </c>
      <c r="Z105" s="9">
        <f t="shared" si="2"/>
        <v>10</v>
      </c>
      <c r="AA105">
        <v>10</v>
      </c>
      <c r="AB105" s="6">
        <v>0</v>
      </c>
      <c r="AC105" s="6">
        <v>0</v>
      </c>
      <c r="AD105" s="6">
        <v>0</v>
      </c>
      <c r="AE105" s="6">
        <v>0</v>
      </c>
      <c r="AF105" s="6">
        <v>0</v>
      </c>
      <c r="AG105" s="6">
        <v>0</v>
      </c>
      <c r="AH105" s="6">
        <v>0</v>
      </c>
      <c r="AI105" s="6">
        <v>0</v>
      </c>
      <c r="AJ105" s="6">
        <v>0</v>
      </c>
      <c r="AK105" s="6">
        <v>1.1357699384412692E-3</v>
      </c>
      <c r="AL105" s="11">
        <f t="shared" si="3"/>
        <v>1.445883361861576E-4</v>
      </c>
      <c r="AM105" s="6">
        <v>1.859873417015238E-5</v>
      </c>
    </row>
    <row r="106" spans="1:39" x14ac:dyDescent="0.2">
      <c r="A106" t="s">
        <v>182</v>
      </c>
      <c r="B106" s="4">
        <v>2011</v>
      </c>
      <c r="C106" t="s">
        <v>25</v>
      </c>
      <c r="D106" s="5">
        <v>49320.758000000002</v>
      </c>
      <c r="E106" s="5">
        <v>95649.268000000011</v>
      </c>
      <c r="F106" s="5">
        <v>102347.12300000001</v>
      </c>
      <c r="G106" s="5">
        <v>93628.766999999993</v>
      </c>
      <c r="H106" s="5">
        <v>90209.518999999986</v>
      </c>
      <c r="I106" s="5">
        <v>105024.54300000001</v>
      </c>
      <c r="J106" s="5">
        <v>78744.331000000006</v>
      </c>
      <c r="K106" s="5">
        <v>32341.642</v>
      </c>
      <c r="L106" s="5">
        <v>14472.802999999998</v>
      </c>
      <c r="M106" s="5">
        <v>4042.532999999999</v>
      </c>
      <c r="N106" s="8">
        <v>50856.977999999996</v>
      </c>
      <c r="O106">
        <v>665600</v>
      </c>
      <c r="P106">
        <v>0</v>
      </c>
      <c r="Q106">
        <v>0</v>
      </c>
      <c r="R106">
        <v>0</v>
      </c>
      <c r="S106">
        <v>0</v>
      </c>
      <c r="T106">
        <v>0</v>
      </c>
      <c r="U106">
        <v>0</v>
      </c>
      <c r="V106">
        <v>0</v>
      </c>
      <c r="W106">
        <v>0</v>
      </c>
      <c r="X106">
        <v>0</v>
      </c>
      <c r="Y106">
        <v>0</v>
      </c>
      <c r="Z106" s="9">
        <f t="shared" si="2"/>
        <v>0</v>
      </c>
      <c r="AA106">
        <v>0</v>
      </c>
      <c r="AB106" s="6">
        <v>0</v>
      </c>
      <c r="AC106" s="6">
        <v>0</v>
      </c>
      <c r="AD106" s="6">
        <v>0</v>
      </c>
      <c r="AE106" s="6">
        <v>0</v>
      </c>
      <c r="AF106" s="6">
        <v>0</v>
      </c>
      <c r="AG106" s="6">
        <v>0</v>
      </c>
      <c r="AH106" s="6">
        <v>0</v>
      </c>
      <c r="AI106" s="6">
        <v>0</v>
      </c>
      <c r="AJ106" s="6">
        <v>0</v>
      </c>
      <c r="AK106" s="6">
        <v>0</v>
      </c>
      <c r="AL106" s="11">
        <f t="shared" si="3"/>
        <v>0</v>
      </c>
      <c r="AM106" s="6">
        <v>0</v>
      </c>
    </row>
    <row r="107" spans="1:39" x14ac:dyDescent="0.2">
      <c r="A107" t="s">
        <v>183</v>
      </c>
      <c r="B107" s="4">
        <v>2011</v>
      </c>
      <c r="C107" t="s">
        <v>26</v>
      </c>
      <c r="D107" s="5">
        <v>302645.11100000021</v>
      </c>
      <c r="E107" s="5">
        <v>624919.08400000003</v>
      </c>
      <c r="F107" s="5">
        <v>673867.16500000004</v>
      </c>
      <c r="G107" s="5">
        <v>600455.63199999998</v>
      </c>
      <c r="H107" s="5">
        <v>621939.20400000003</v>
      </c>
      <c r="I107" s="5">
        <v>685075.27400000009</v>
      </c>
      <c r="J107" s="5">
        <v>571409.12400000007</v>
      </c>
      <c r="K107" s="5">
        <v>360470.78399999999</v>
      </c>
      <c r="L107" s="5">
        <v>209145.81499999997</v>
      </c>
      <c r="M107" s="5">
        <v>74465.832000000009</v>
      </c>
      <c r="N107" s="8">
        <v>644082.43099999998</v>
      </c>
      <c r="O107">
        <v>4724265</v>
      </c>
      <c r="P107">
        <v>0</v>
      </c>
      <c r="Q107">
        <v>0</v>
      </c>
      <c r="R107">
        <v>0</v>
      </c>
      <c r="S107">
        <v>0</v>
      </c>
      <c r="T107">
        <v>0</v>
      </c>
      <c r="U107">
        <v>0</v>
      </c>
      <c r="V107">
        <v>20</v>
      </c>
      <c r="W107">
        <v>116</v>
      </c>
      <c r="X107">
        <v>292</v>
      </c>
      <c r="Y107">
        <v>348</v>
      </c>
      <c r="Z107" s="9">
        <f t="shared" si="2"/>
        <v>756</v>
      </c>
      <c r="AA107">
        <v>776</v>
      </c>
      <c r="AB107" s="6">
        <v>0</v>
      </c>
      <c r="AC107" s="6">
        <v>0</v>
      </c>
      <c r="AD107" s="6">
        <v>0</v>
      </c>
      <c r="AE107" s="6">
        <v>0</v>
      </c>
      <c r="AF107" s="6">
        <v>0</v>
      </c>
      <c r="AG107" s="6">
        <v>0</v>
      </c>
      <c r="AH107" s="6">
        <v>3.5001191195539956E-5</v>
      </c>
      <c r="AI107" s="6">
        <v>3.2180139181543213E-4</v>
      </c>
      <c r="AJ107" s="6">
        <v>1.3961551179018333E-3</v>
      </c>
      <c r="AK107" s="6">
        <v>4.6732842520311856E-3</v>
      </c>
      <c r="AL107" s="11">
        <f t="shared" si="3"/>
        <v>1.1737628036620053E-3</v>
      </c>
      <c r="AM107" s="6">
        <v>1.6425835553255375E-4</v>
      </c>
    </row>
    <row r="108" spans="1:39" x14ac:dyDescent="0.2">
      <c r="A108" t="s">
        <v>184</v>
      </c>
      <c r="B108" s="4">
        <v>2011</v>
      </c>
      <c r="C108" t="s">
        <v>27</v>
      </c>
      <c r="D108" s="5">
        <v>192485.815</v>
      </c>
      <c r="E108" s="5">
        <v>382892.61699999997</v>
      </c>
      <c r="F108" s="5">
        <v>394691.85100000002</v>
      </c>
      <c r="G108" s="5">
        <v>366036.67599999998</v>
      </c>
      <c r="H108" s="5">
        <v>363949.26199999999</v>
      </c>
      <c r="I108" s="5">
        <v>392060.076</v>
      </c>
      <c r="J108" s="5">
        <v>335176.46399999992</v>
      </c>
      <c r="K108" s="5">
        <v>221751.48800000001</v>
      </c>
      <c r="L108" s="5">
        <v>129581.75599999999</v>
      </c>
      <c r="M108" s="5">
        <v>48667.197999999997</v>
      </c>
      <c r="N108" s="8">
        <v>400000.44199999998</v>
      </c>
      <c r="O108">
        <v>2827954</v>
      </c>
      <c r="P108">
        <v>0</v>
      </c>
      <c r="Q108">
        <v>0</v>
      </c>
      <c r="R108">
        <v>0</v>
      </c>
      <c r="S108">
        <v>0</v>
      </c>
      <c r="T108">
        <v>0</v>
      </c>
      <c r="U108">
        <v>0</v>
      </c>
      <c r="V108">
        <v>11</v>
      </c>
      <c r="W108">
        <v>33</v>
      </c>
      <c r="X108">
        <v>187</v>
      </c>
      <c r="Y108">
        <v>343</v>
      </c>
      <c r="Z108" s="9">
        <f t="shared" si="2"/>
        <v>563</v>
      </c>
      <c r="AA108">
        <v>574</v>
      </c>
      <c r="AB108" s="6">
        <v>0</v>
      </c>
      <c r="AC108" s="6">
        <v>0</v>
      </c>
      <c r="AD108" s="6">
        <v>0</v>
      </c>
      <c r="AE108" s="6">
        <v>0</v>
      </c>
      <c r="AF108" s="6">
        <v>0</v>
      </c>
      <c r="AG108" s="6">
        <v>0</v>
      </c>
      <c r="AH108" s="6">
        <v>3.2818533463614567E-5</v>
      </c>
      <c r="AI108" s="6">
        <v>1.4881523590948799E-4</v>
      </c>
      <c r="AJ108" s="6">
        <v>1.4431043826879457E-3</v>
      </c>
      <c r="AK108" s="6">
        <v>7.0478682582054558E-3</v>
      </c>
      <c r="AL108" s="11">
        <f t="shared" si="3"/>
        <v>1.4074984447142187E-3</v>
      </c>
      <c r="AM108" s="6">
        <v>2.0297359858045781E-4</v>
      </c>
    </row>
    <row r="109" spans="1:39" x14ac:dyDescent="0.2">
      <c r="A109" t="s">
        <v>185</v>
      </c>
      <c r="B109" s="4">
        <v>2011</v>
      </c>
      <c r="C109" t="s">
        <v>28</v>
      </c>
      <c r="D109" s="5">
        <v>454131.86400000012</v>
      </c>
      <c r="E109" s="5">
        <v>873412.43400000012</v>
      </c>
      <c r="F109" s="5">
        <v>887156.55900000012</v>
      </c>
      <c r="G109" s="5">
        <v>851683.30799999996</v>
      </c>
      <c r="H109" s="5">
        <v>819503.74500000011</v>
      </c>
      <c r="I109" s="5">
        <v>818149.83299999998</v>
      </c>
      <c r="J109" s="5">
        <v>696964.84</v>
      </c>
      <c r="K109" s="5">
        <v>476232.03200000001</v>
      </c>
      <c r="L109" s="5">
        <v>280020.772</v>
      </c>
      <c r="M109" s="5">
        <v>96203.976999999999</v>
      </c>
      <c r="N109" s="8">
        <v>852456.78099999996</v>
      </c>
      <c r="O109">
        <v>6257995</v>
      </c>
      <c r="P109">
        <v>0</v>
      </c>
      <c r="Q109">
        <v>0</v>
      </c>
      <c r="R109">
        <v>0</v>
      </c>
      <c r="S109">
        <v>0</v>
      </c>
      <c r="T109">
        <v>0</v>
      </c>
      <c r="U109">
        <v>10</v>
      </c>
      <c r="V109">
        <v>0</v>
      </c>
      <c r="W109">
        <v>65</v>
      </c>
      <c r="X109">
        <v>188</v>
      </c>
      <c r="Y109">
        <v>269</v>
      </c>
      <c r="Z109" s="9">
        <f t="shared" si="2"/>
        <v>522</v>
      </c>
      <c r="AA109">
        <v>532</v>
      </c>
      <c r="AB109" s="6">
        <v>0</v>
      </c>
      <c r="AC109" s="6">
        <v>0</v>
      </c>
      <c r="AD109" s="6">
        <v>0</v>
      </c>
      <c r="AE109" s="6">
        <v>0</v>
      </c>
      <c r="AF109" s="6">
        <v>0</v>
      </c>
      <c r="AG109" s="6">
        <v>1.2222700044235051E-5</v>
      </c>
      <c r="AH109" s="6">
        <v>0</v>
      </c>
      <c r="AI109" s="6">
        <v>1.364880890666338E-4</v>
      </c>
      <c r="AJ109" s="6">
        <v>6.7137876471535477E-4</v>
      </c>
      <c r="AK109" s="6">
        <v>2.7961422010651391E-3</v>
      </c>
      <c r="AL109" s="11">
        <f t="shared" si="3"/>
        <v>6.1234775959861834E-4</v>
      </c>
      <c r="AM109" s="6">
        <v>8.5011253604389269E-5</v>
      </c>
    </row>
    <row r="110" spans="1:39" x14ac:dyDescent="0.2">
      <c r="A110" t="s">
        <v>186</v>
      </c>
      <c r="B110" s="4">
        <v>2011</v>
      </c>
      <c r="C110" t="s">
        <v>29</v>
      </c>
      <c r="D110" s="5">
        <v>2549625.0319999997</v>
      </c>
      <c r="E110" s="5">
        <v>5079649.3150000013</v>
      </c>
      <c r="F110" s="5">
        <v>5556442.8609999996</v>
      </c>
      <c r="G110" s="5">
        <v>5285804.7600000007</v>
      </c>
      <c r="H110" s="5">
        <v>5239311.8509999998</v>
      </c>
      <c r="I110" s="5">
        <v>5200534.3969999999</v>
      </c>
      <c r="J110" s="5">
        <v>3911197.6839999994</v>
      </c>
      <c r="K110" s="5">
        <v>2219960.139</v>
      </c>
      <c r="L110" s="5">
        <v>1380683.5559999999</v>
      </c>
      <c r="M110" s="5">
        <v>582011.06799999997</v>
      </c>
      <c r="N110" s="8">
        <v>4182654.7629999998</v>
      </c>
      <c r="O110">
        <v>36968289</v>
      </c>
      <c r="P110">
        <v>0</v>
      </c>
      <c r="Q110">
        <v>0</v>
      </c>
      <c r="R110">
        <v>0</v>
      </c>
      <c r="S110">
        <v>13</v>
      </c>
      <c r="T110">
        <v>40</v>
      </c>
      <c r="U110">
        <v>211</v>
      </c>
      <c r="V110">
        <v>444</v>
      </c>
      <c r="W110">
        <v>671</v>
      </c>
      <c r="X110">
        <v>1617</v>
      </c>
      <c r="Y110">
        <v>3050</v>
      </c>
      <c r="Z110" s="9">
        <f t="shared" si="2"/>
        <v>5338</v>
      </c>
      <c r="AA110">
        <v>6046</v>
      </c>
      <c r="AB110" s="6">
        <v>0</v>
      </c>
      <c r="AC110" s="6">
        <v>0</v>
      </c>
      <c r="AD110" s="6">
        <v>0</v>
      </c>
      <c r="AE110" s="6">
        <v>2.4594173622107069E-6</v>
      </c>
      <c r="AF110" s="6">
        <v>7.6345904075867153E-6</v>
      </c>
      <c r="AG110" s="6">
        <v>4.0572753469666166E-5</v>
      </c>
      <c r="AH110" s="6">
        <v>1.1352021448987954E-4</v>
      </c>
      <c r="AI110" s="6">
        <v>3.0225767941142301E-4</v>
      </c>
      <c r="AJ110" s="6">
        <v>1.1711590197283411E-3</v>
      </c>
      <c r="AK110" s="6">
        <v>5.2404501695833732E-3</v>
      </c>
      <c r="AL110" s="11">
        <f t="shared" si="3"/>
        <v>1.2762229498882503E-3</v>
      </c>
      <c r="AM110" s="6">
        <v>1.635455728015976E-4</v>
      </c>
    </row>
    <row r="111" spans="1:39" x14ac:dyDescent="0.2">
      <c r="A111" t="s">
        <v>187</v>
      </c>
      <c r="B111" s="4">
        <v>2011</v>
      </c>
      <c r="C111" t="s">
        <v>30</v>
      </c>
      <c r="D111" s="5">
        <v>341927.01299999974</v>
      </c>
      <c r="E111" s="5">
        <v>668282.79499999993</v>
      </c>
      <c r="F111" s="5">
        <v>689236.48400000017</v>
      </c>
      <c r="G111" s="5">
        <v>711347.56900000013</v>
      </c>
      <c r="H111" s="5">
        <v>699432.75800000015</v>
      </c>
      <c r="I111" s="5">
        <v>729896.93800000008</v>
      </c>
      <c r="J111" s="5">
        <v>568917.9</v>
      </c>
      <c r="K111" s="5">
        <v>295441.40700000001</v>
      </c>
      <c r="L111" s="5">
        <v>166762.25199999998</v>
      </c>
      <c r="M111" s="5">
        <v>67838.427999999985</v>
      </c>
      <c r="N111" s="8">
        <v>530042.08699999994</v>
      </c>
      <c r="O111">
        <v>4941571</v>
      </c>
      <c r="P111">
        <v>0</v>
      </c>
      <c r="Q111">
        <v>0</v>
      </c>
      <c r="R111">
        <v>0</v>
      </c>
      <c r="S111">
        <v>0</v>
      </c>
      <c r="T111">
        <v>0</v>
      </c>
      <c r="U111">
        <v>0</v>
      </c>
      <c r="V111">
        <v>0</v>
      </c>
      <c r="W111">
        <v>20</v>
      </c>
      <c r="X111">
        <v>116</v>
      </c>
      <c r="Y111">
        <v>272</v>
      </c>
      <c r="Z111" s="9">
        <f t="shared" si="2"/>
        <v>408</v>
      </c>
      <c r="AA111">
        <v>408</v>
      </c>
      <c r="AB111" s="6">
        <v>0</v>
      </c>
      <c r="AC111" s="6">
        <v>0</v>
      </c>
      <c r="AD111" s="6">
        <v>0</v>
      </c>
      <c r="AE111" s="6">
        <v>0</v>
      </c>
      <c r="AF111" s="6">
        <v>0</v>
      </c>
      <c r="AG111" s="6">
        <v>0</v>
      </c>
      <c r="AH111" s="6">
        <v>0</v>
      </c>
      <c r="AI111" s="6">
        <v>6.7695318009367586E-5</v>
      </c>
      <c r="AJ111" s="6">
        <v>6.9560106444232963E-4</v>
      </c>
      <c r="AK111" s="6">
        <v>4.0095268717016859E-3</v>
      </c>
      <c r="AL111" s="11">
        <f t="shared" si="3"/>
        <v>7.6975019532741378E-4</v>
      </c>
      <c r="AM111" s="6">
        <v>8.2564836162426887E-5</v>
      </c>
    </row>
    <row r="112" spans="1:39" x14ac:dyDescent="0.2">
      <c r="A112" t="s">
        <v>188</v>
      </c>
      <c r="B112" s="4">
        <v>2011</v>
      </c>
      <c r="C112" t="s">
        <v>31</v>
      </c>
      <c r="D112" s="5">
        <v>203157.07199999999</v>
      </c>
      <c r="E112" s="5">
        <v>463028.13100000005</v>
      </c>
      <c r="F112" s="5">
        <v>477078.43900000001</v>
      </c>
      <c r="G112" s="5">
        <v>414807.14800000004</v>
      </c>
      <c r="H112" s="5">
        <v>497351.57299999997</v>
      </c>
      <c r="I112" s="5">
        <v>568458.89300000004</v>
      </c>
      <c r="J112" s="5">
        <v>431497.93999999994</v>
      </c>
      <c r="K112" s="5">
        <v>248604.04199999999</v>
      </c>
      <c r="L112" s="5">
        <v>166614.00900000002</v>
      </c>
      <c r="M112" s="5">
        <v>84415.731</v>
      </c>
      <c r="N112" s="8">
        <v>499633.78200000001</v>
      </c>
      <c r="O112">
        <v>3558172</v>
      </c>
      <c r="P112">
        <v>0</v>
      </c>
      <c r="Q112">
        <v>0</v>
      </c>
      <c r="R112">
        <v>0</v>
      </c>
      <c r="S112">
        <v>0</v>
      </c>
      <c r="T112">
        <v>0</v>
      </c>
      <c r="U112">
        <v>0</v>
      </c>
      <c r="V112">
        <v>0</v>
      </c>
      <c r="W112">
        <v>0</v>
      </c>
      <c r="X112">
        <v>119</v>
      </c>
      <c r="Y112">
        <v>415</v>
      </c>
      <c r="Z112" s="9">
        <f t="shared" si="2"/>
        <v>534</v>
      </c>
      <c r="AA112">
        <v>534</v>
      </c>
      <c r="AB112" s="6">
        <v>0</v>
      </c>
      <c r="AC112" s="6">
        <v>0</v>
      </c>
      <c r="AD112" s="6">
        <v>0</v>
      </c>
      <c r="AE112" s="6">
        <v>0</v>
      </c>
      <c r="AF112" s="6">
        <v>0</v>
      </c>
      <c r="AG112" s="6">
        <v>0</v>
      </c>
      <c r="AH112" s="6">
        <v>0</v>
      </c>
      <c r="AI112" s="6">
        <v>0</v>
      </c>
      <c r="AJ112" s="6">
        <v>7.1422565673934409E-4</v>
      </c>
      <c r="AK112" s="6">
        <v>4.9161453094565986E-3</v>
      </c>
      <c r="AL112" s="11">
        <f t="shared" si="3"/>
        <v>1.0687828150098945E-3</v>
      </c>
      <c r="AM112" s="6">
        <v>1.5007706204196988E-4</v>
      </c>
    </row>
    <row r="113" spans="1:39" x14ac:dyDescent="0.2">
      <c r="A113" t="s">
        <v>189</v>
      </c>
      <c r="B113" s="4">
        <v>2011</v>
      </c>
      <c r="C113" t="s">
        <v>32</v>
      </c>
      <c r="D113" s="5">
        <v>33261.480000000003</v>
      </c>
      <c r="E113" s="5">
        <v>52268.04</v>
      </c>
      <c r="F113" s="5">
        <v>100972.35</v>
      </c>
      <c r="G113" s="5">
        <v>119384.955</v>
      </c>
      <c r="H113" s="5">
        <v>81965.790000000008</v>
      </c>
      <c r="I113" s="5">
        <v>75432.285000000003</v>
      </c>
      <c r="J113" s="5">
        <v>63553.184999999998</v>
      </c>
      <c r="K113" s="5">
        <v>35637.300000000003</v>
      </c>
      <c r="L113" s="5">
        <v>21382.38</v>
      </c>
      <c r="M113" s="5">
        <v>10097.235000000001</v>
      </c>
      <c r="N113" s="8">
        <v>67116.915000000008</v>
      </c>
      <c r="O113">
        <v>593955</v>
      </c>
      <c r="P113">
        <v>0</v>
      </c>
      <c r="Q113">
        <v>0</v>
      </c>
      <c r="R113">
        <v>0</v>
      </c>
      <c r="S113">
        <v>0</v>
      </c>
      <c r="T113">
        <v>0</v>
      </c>
      <c r="U113">
        <v>0</v>
      </c>
      <c r="V113">
        <v>0</v>
      </c>
      <c r="W113">
        <v>0</v>
      </c>
      <c r="X113">
        <v>0</v>
      </c>
      <c r="Y113">
        <v>0</v>
      </c>
      <c r="Z113" s="9">
        <f t="shared" si="2"/>
        <v>0</v>
      </c>
      <c r="AA113">
        <v>0</v>
      </c>
      <c r="AB113" s="6">
        <v>0</v>
      </c>
      <c r="AC113" s="6">
        <v>0</v>
      </c>
      <c r="AD113" s="6">
        <v>0</v>
      </c>
      <c r="AE113" s="6">
        <v>0</v>
      </c>
      <c r="AF113" s="6">
        <v>0</v>
      </c>
      <c r="AG113" s="6">
        <v>0</v>
      </c>
      <c r="AH113" s="6">
        <v>0</v>
      </c>
      <c r="AI113" s="6">
        <v>0</v>
      </c>
      <c r="AJ113" s="6">
        <v>0</v>
      </c>
      <c r="AK113" s="6">
        <v>0</v>
      </c>
      <c r="AL113" s="11">
        <f t="shared" si="3"/>
        <v>0</v>
      </c>
      <c r="AM113" s="6">
        <v>0</v>
      </c>
    </row>
    <row r="114" spans="1:39" x14ac:dyDescent="0.2">
      <c r="A114" t="s">
        <v>190</v>
      </c>
      <c r="B114" s="4">
        <v>2011</v>
      </c>
      <c r="C114" t="s">
        <v>33</v>
      </c>
      <c r="D114" s="5">
        <v>55769.298000000003</v>
      </c>
      <c r="E114" s="5">
        <v>112323.41399999999</v>
      </c>
      <c r="F114" s="5">
        <v>126170.592</v>
      </c>
      <c r="G114" s="5">
        <v>110709.19200000001</v>
      </c>
      <c r="H114" s="5">
        <v>117917.394</v>
      </c>
      <c r="I114" s="5">
        <v>131753.24400000001</v>
      </c>
      <c r="J114" s="5">
        <v>108786.44399999999</v>
      </c>
      <c r="K114" s="5">
        <v>70359.245999999999</v>
      </c>
      <c r="L114" s="5">
        <v>40071.9</v>
      </c>
      <c r="M114" s="5">
        <v>16151.268</v>
      </c>
      <c r="N114" s="8">
        <v>126582.414</v>
      </c>
      <c r="O114">
        <v>890856</v>
      </c>
      <c r="P114">
        <v>0</v>
      </c>
      <c r="Q114">
        <v>0</v>
      </c>
      <c r="R114">
        <v>0</v>
      </c>
      <c r="S114">
        <v>0</v>
      </c>
      <c r="T114">
        <v>0</v>
      </c>
      <c r="U114">
        <v>0</v>
      </c>
      <c r="V114">
        <v>0</v>
      </c>
      <c r="W114">
        <v>0</v>
      </c>
      <c r="X114">
        <v>0</v>
      </c>
      <c r="Y114">
        <v>0</v>
      </c>
      <c r="Z114" s="9">
        <f t="shared" si="2"/>
        <v>0</v>
      </c>
      <c r="AA114">
        <v>0</v>
      </c>
      <c r="AB114" s="6">
        <v>0</v>
      </c>
      <c r="AC114" s="6">
        <v>0</v>
      </c>
      <c r="AD114" s="6">
        <v>0</v>
      </c>
      <c r="AE114" s="6">
        <v>0</v>
      </c>
      <c r="AF114" s="6">
        <v>0</v>
      </c>
      <c r="AG114" s="6">
        <v>0</v>
      </c>
      <c r="AH114" s="6">
        <v>0</v>
      </c>
      <c r="AI114" s="6">
        <v>0</v>
      </c>
      <c r="AJ114" s="6">
        <v>0</v>
      </c>
      <c r="AK114" s="6">
        <v>0</v>
      </c>
      <c r="AL114" s="11">
        <f t="shared" si="3"/>
        <v>0</v>
      </c>
      <c r="AM114" s="6">
        <v>0</v>
      </c>
    </row>
    <row r="115" spans="1:39" x14ac:dyDescent="0.2">
      <c r="A115" t="s">
        <v>191</v>
      </c>
      <c r="B115" s="4">
        <v>2011</v>
      </c>
      <c r="C115" t="s">
        <v>34</v>
      </c>
      <c r="D115" s="5">
        <v>1073654.807</v>
      </c>
      <c r="E115" s="5">
        <v>2192820.6610000003</v>
      </c>
      <c r="F115" s="5">
        <v>2445659.3060000008</v>
      </c>
      <c r="G115" s="5">
        <v>2264145.7239999995</v>
      </c>
      <c r="H115" s="5">
        <v>2460035.4680000003</v>
      </c>
      <c r="I115" s="5">
        <v>2686329.3810000001</v>
      </c>
      <c r="J115" s="5">
        <v>2276056.321</v>
      </c>
      <c r="K115" s="5">
        <v>1673538.5950000004</v>
      </c>
      <c r="L115" s="5">
        <v>1090709.936</v>
      </c>
      <c r="M115" s="5">
        <v>429136.14400000009</v>
      </c>
      <c r="N115" s="8">
        <v>3193384.6750000007</v>
      </c>
      <c r="O115">
        <v>18587927</v>
      </c>
      <c r="P115">
        <v>0</v>
      </c>
      <c r="Q115">
        <v>0</v>
      </c>
      <c r="R115">
        <v>0</v>
      </c>
      <c r="S115">
        <v>0</v>
      </c>
      <c r="T115">
        <v>10</v>
      </c>
      <c r="U115">
        <v>74</v>
      </c>
      <c r="V115">
        <v>193</v>
      </c>
      <c r="W115">
        <v>327</v>
      </c>
      <c r="X115">
        <v>629</v>
      </c>
      <c r="Y115">
        <v>1078</v>
      </c>
      <c r="Z115" s="9">
        <f t="shared" si="2"/>
        <v>2034</v>
      </c>
      <c r="AA115">
        <v>2311</v>
      </c>
      <c r="AB115" s="6">
        <v>0</v>
      </c>
      <c r="AC115" s="6">
        <v>0</v>
      </c>
      <c r="AD115" s="6">
        <v>0</v>
      </c>
      <c r="AE115" s="6">
        <v>0</v>
      </c>
      <c r="AF115" s="6">
        <v>4.0649820419581031E-6</v>
      </c>
      <c r="AG115" s="6">
        <v>2.7546882568977119E-5</v>
      </c>
      <c r="AH115" s="6">
        <v>8.4795792713602189E-5</v>
      </c>
      <c r="AI115" s="6">
        <v>1.9539435838347063E-4</v>
      </c>
      <c r="AJ115" s="6">
        <v>5.7668861283757485E-4</v>
      </c>
      <c r="AK115" s="6">
        <v>2.5120233172435825E-3</v>
      </c>
      <c r="AL115" s="11">
        <f t="shared" si="3"/>
        <v>6.3694174269812937E-4</v>
      </c>
      <c r="AM115" s="6">
        <v>1.2432801140223974E-4</v>
      </c>
    </row>
    <row r="116" spans="1:39" x14ac:dyDescent="0.2">
      <c r="A116" t="s">
        <v>192</v>
      </c>
      <c r="B116" s="4">
        <v>2011</v>
      </c>
      <c r="C116" t="s">
        <v>35</v>
      </c>
      <c r="D116" s="5">
        <v>679333.37300000002</v>
      </c>
      <c r="E116" s="5">
        <v>1351738.2600000002</v>
      </c>
      <c r="F116" s="5">
        <v>1368600.4660000002</v>
      </c>
      <c r="G116" s="5">
        <v>1310807.3849999993</v>
      </c>
      <c r="H116" s="5">
        <v>1394516.9159999997</v>
      </c>
      <c r="I116" s="5">
        <v>1346240.4640000002</v>
      </c>
      <c r="J116" s="5">
        <v>1019205.557</v>
      </c>
      <c r="K116" s="5">
        <v>574548.26199999987</v>
      </c>
      <c r="L116" s="5">
        <v>301849.76800000004</v>
      </c>
      <c r="M116" s="5">
        <v>109612.06999999998</v>
      </c>
      <c r="N116" s="8">
        <v>986010.09999999986</v>
      </c>
      <c r="O116">
        <v>9455367</v>
      </c>
      <c r="P116">
        <v>0</v>
      </c>
      <c r="Q116">
        <v>0</v>
      </c>
      <c r="R116">
        <v>0</v>
      </c>
      <c r="S116">
        <v>0</v>
      </c>
      <c r="T116">
        <v>0</v>
      </c>
      <c r="U116">
        <v>12</v>
      </c>
      <c r="V116">
        <v>130</v>
      </c>
      <c r="W116">
        <v>253</v>
      </c>
      <c r="X116">
        <v>376</v>
      </c>
      <c r="Y116">
        <v>544</v>
      </c>
      <c r="Z116" s="9">
        <f t="shared" si="2"/>
        <v>1173</v>
      </c>
      <c r="AA116">
        <v>1315</v>
      </c>
      <c r="AB116" s="6">
        <v>0</v>
      </c>
      <c r="AC116" s="6">
        <v>0</v>
      </c>
      <c r="AD116" s="6">
        <v>0</v>
      </c>
      <c r="AE116" s="6">
        <v>0</v>
      </c>
      <c r="AF116" s="6">
        <v>0</v>
      </c>
      <c r="AG116" s="6">
        <v>8.9137121642779559E-6</v>
      </c>
      <c r="AH116" s="6">
        <v>1.2755032496354412E-4</v>
      </c>
      <c r="AI116" s="6">
        <v>4.4034594956271933E-4</v>
      </c>
      <c r="AJ116" s="6">
        <v>1.2456527712156463E-3</v>
      </c>
      <c r="AK116" s="6">
        <v>4.9629570904007204E-3</v>
      </c>
      <c r="AL116" s="11">
        <f t="shared" si="3"/>
        <v>1.1896429864156565E-3</v>
      </c>
      <c r="AM116" s="6">
        <v>1.3907445369386507E-4</v>
      </c>
    </row>
    <row r="117" spans="1:39" x14ac:dyDescent="0.2">
      <c r="A117" t="s">
        <v>193</v>
      </c>
      <c r="B117" s="4">
        <v>2011</v>
      </c>
      <c r="C117" t="s">
        <v>36</v>
      </c>
      <c r="D117" s="5">
        <v>87273.002000000008</v>
      </c>
      <c r="E117" s="5">
        <v>163361.68199999997</v>
      </c>
      <c r="F117" s="5">
        <v>181829.71500000003</v>
      </c>
      <c r="G117" s="5">
        <v>183269.86199999996</v>
      </c>
      <c r="H117" s="5">
        <v>177677.43799999999</v>
      </c>
      <c r="I117" s="5">
        <v>192700.54499999998</v>
      </c>
      <c r="J117" s="5">
        <v>170625.44500000001</v>
      </c>
      <c r="K117" s="5">
        <v>97991.891999999993</v>
      </c>
      <c r="L117" s="5">
        <v>65051.873999999996</v>
      </c>
      <c r="M117" s="5">
        <v>28777.923999999999</v>
      </c>
      <c r="N117" s="8">
        <v>191821.69</v>
      </c>
      <c r="O117">
        <v>1346554</v>
      </c>
      <c r="P117">
        <v>0</v>
      </c>
      <c r="Q117">
        <v>0</v>
      </c>
      <c r="R117">
        <v>0</v>
      </c>
      <c r="S117">
        <v>0</v>
      </c>
      <c r="T117">
        <v>0</v>
      </c>
      <c r="U117">
        <v>0</v>
      </c>
      <c r="V117">
        <v>0</v>
      </c>
      <c r="W117">
        <v>0</v>
      </c>
      <c r="X117">
        <v>11</v>
      </c>
      <c r="Y117">
        <v>182</v>
      </c>
      <c r="Z117" s="9">
        <f t="shared" si="2"/>
        <v>193</v>
      </c>
      <c r="AA117">
        <v>193</v>
      </c>
      <c r="AB117" s="6">
        <v>0</v>
      </c>
      <c r="AC117" s="6">
        <v>0</v>
      </c>
      <c r="AD117" s="6">
        <v>0</v>
      </c>
      <c r="AE117" s="6">
        <v>0</v>
      </c>
      <c r="AF117" s="6">
        <v>0</v>
      </c>
      <c r="AG117" s="6">
        <v>0</v>
      </c>
      <c r="AH117" s="6">
        <v>0</v>
      </c>
      <c r="AI117" s="6">
        <v>0</v>
      </c>
      <c r="AJ117" s="6">
        <v>1.6909582036022514E-4</v>
      </c>
      <c r="AK117" s="6">
        <v>6.3242921900829264E-3</v>
      </c>
      <c r="AL117" s="11">
        <f t="shared" si="3"/>
        <v>1.0061427359961221E-3</v>
      </c>
      <c r="AM117" s="6">
        <v>1.4332882305499817E-4</v>
      </c>
    </row>
    <row r="118" spans="1:39" x14ac:dyDescent="0.2">
      <c r="A118" t="s">
        <v>194</v>
      </c>
      <c r="B118" s="4">
        <v>2011</v>
      </c>
      <c r="C118" t="s">
        <v>37</v>
      </c>
      <c r="D118" s="5">
        <v>186854.58799999996</v>
      </c>
      <c r="E118" s="5">
        <v>373941.17599999998</v>
      </c>
      <c r="F118" s="5">
        <v>408814.84899999993</v>
      </c>
      <c r="G118" s="5">
        <v>356161.38100000005</v>
      </c>
      <c r="H118" s="5">
        <v>349038.05199999991</v>
      </c>
      <c r="I118" s="5">
        <v>409142.79699999996</v>
      </c>
      <c r="J118" s="5">
        <v>337858.23800000001</v>
      </c>
      <c r="K118" s="5">
        <v>206047.24500000002</v>
      </c>
      <c r="L118" s="5">
        <v>144826.75000000003</v>
      </c>
      <c r="M118" s="5">
        <v>66546.440000000017</v>
      </c>
      <c r="N118" s="8">
        <v>417420.43500000006</v>
      </c>
      <c r="O118">
        <v>2839877</v>
      </c>
      <c r="P118">
        <v>0</v>
      </c>
      <c r="Q118">
        <v>0</v>
      </c>
      <c r="R118">
        <v>0</v>
      </c>
      <c r="S118">
        <v>0</v>
      </c>
      <c r="T118">
        <v>0</v>
      </c>
      <c r="U118">
        <v>0</v>
      </c>
      <c r="V118">
        <v>0</v>
      </c>
      <c r="W118">
        <v>0</v>
      </c>
      <c r="X118">
        <v>109</v>
      </c>
      <c r="Y118">
        <v>388</v>
      </c>
      <c r="Z118" s="9">
        <f t="shared" si="2"/>
        <v>497</v>
      </c>
      <c r="AA118">
        <v>497</v>
      </c>
      <c r="AB118" s="6">
        <v>0</v>
      </c>
      <c r="AC118" s="6">
        <v>0</v>
      </c>
      <c r="AD118" s="6">
        <v>0</v>
      </c>
      <c r="AE118" s="6">
        <v>0</v>
      </c>
      <c r="AF118" s="6">
        <v>0</v>
      </c>
      <c r="AG118" s="6">
        <v>0</v>
      </c>
      <c r="AH118" s="6">
        <v>0</v>
      </c>
      <c r="AI118" s="6">
        <v>0</v>
      </c>
      <c r="AJ118" s="6">
        <v>7.526233931231625E-4</v>
      </c>
      <c r="AK118" s="6">
        <v>5.8305147503006907E-3</v>
      </c>
      <c r="AL118" s="11">
        <f t="shared" si="3"/>
        <v>1.1906460688729816E-3</v>
      </c>
      <c r="AM118" s="6">
        <v>1.7500757955362151E-4</v>
      </c>
    </row>
    <row r="119" spans="1:39" x14ac:dyDescent="0.2">
      <c r="A119" t="s">
        <v>195</v>
      </c>
      <c r="B119" s="4">
        <v>2011</v>
      </c>
      <c r="C119" t="s">
        <v>38</v>
      </c>
      <c r="D119" s="5">
        <v>118195.25499999998</v>
      </c>
      <c r="E119" s="5">
        <v>230983.96400000001</v>
      </c>
      <c r="F119" s="5">
        <v>222542.09299999994</v>
      </c>
      <c r="G119" s="5">
        <v>203342.02599999995</v>
      </c>
      <c r="H119" s="5">
        <v>190115.88500000001</v>
      </c>
      <c r="I119" s="5">
        <v>204605.45599999995</v>
      </c>
      <c r="J119" s="5">
        <v>172728.52600000001</v>
      </c>
      <c r="K119" s="5">
        <v>103768.05100000001</v>
      </c>
      <c r="L119" s="5">
        <v>59070.705999999998</v>
      </c>
      <c r="M119" s="5">
        <v>23949.446</v>
      </c>
      <c r="N119" s="8">
        <v>186788.20300000001</v>
      </c>
      <c r="O119">
        <v>1529400</v>
      </c>
      <c r="P119">
        <v>0</v>
      </c>
      <c r="Q119">
        <v>0</v>
      </c>
      <c r="R119">
        <v>0</v>
      </c>
      <c r="S119">
        <v>0</v>
      </c>
      <c r="T119">
        <v>0</v>
      </c>
      <c r="U119">
        <v>0</v>
      </c>
      <c r="V119">
        <v>0</v>
      </c>
      <c r="W119">
        <v>0</v>
      </c>
      <c r="X119">
        <v>0</v>
      </c>
      <c r="Y119">
        <v>61</v>
      </c>
      <c r="Z119" s="9">
        <f t="shared" si="2"/>
        <v>61</v>
      </c>
      <c r="AA119">
        <v>61</v>
      </c>
      <c r="AB119" s="6">
        <v>0</v>
      </c>
      <c r="AC119" s="6">
        <v>0</v>
      </c>
      <c r="AD119" s="6">
        <v>0</v>
      </c>
      <c r="AE119" s="6">
        <v>0</v>
      </c>
      <c r="AF119" s="6">
        <v>0</v>
      </c>
      <c r="AG119" s="6">
        <v>0</v>
      </c>
      <c r="AH119" s="6">
        <v>0</v>
      </c>
      <c r="AI119" s="6">
        <v>0</v>
      </c>
      <c r="AJ119" s="6">
        <v>0</v>
      </c>
      <c r="AK119" s="6">
        <v>2.5470317768519573E-3</v>
      </c>
      <c r="AL119" s="11">
        <f t="shared" si="3"/>
        <v>3.2657308663117232E-4</v>
      </c>
      <c r="AM119" s="6">
        <v>3.9884922191709165E-5</v>
      </c>
    </row>
    <row r="120" spans="1:39" x14ac:dyDescent="0.2">
      <c r="A120" t="s">
        <v>196</v>
      </c>
      <c r="B120" s="4">
        <v>2011</v>
      </c>
      <c r="C120" t="s">
        <v>39</v>
      </c>
      <c r="D120" s="5">
        <v>826826.70300000021</v>
      </c>
      <c r="E120" s="5">
        <v>1716811.7340000004</v>
      </c>
      <c r="F120" s="5">
        <v>1778455.6139999998</v>
      </c>
      <c r="G120" s="5">
        <v>1742987.8100000005</v>
      </c>
      <c r="H120" s="5">
        <v>1728847.8560000004</v>
      </c>
      <c r="I120" s="5">
        <v>1829258.4700000002</v>
      </c>
      <c r="J120" s="5">
        <v>1407394.1689999995</v>
      </c>
      <c r="K120" s="5">
        <v>817205.45299999951</v>
      </c>
      <c r="L120" s="5">
        <v>517529.01899999997</v>
      </c>
      <c r="M120" s="5">
        <v>224885.51399999997</v>
      </c>
      <c r="N120" s="8">
        <v>1559619.9859999996</v>
      </c>
      <c r="O120">
        <v>12597962</v>
      </c>
      <c r="P120">
        <v>0</v>
      </c>
      <c r="Q120">
        <v>0</v>
      </c>
      <c r="R120">
        <v>0</v>
      </c>
      <c r="S120">
        <v>0</v>
      </c>
      <c r="T120">
        <v>0</v>
      </c>
      <c r="U120">
        <v>41</v>
      </c>
      <c r="V120">
        <v>201</v>
      </c>
      <c r="W120">
        <v>256</v>
      </c>
      <c r="X120">
        <v>625</v>
      </c>
      <c r="Y120">
        <v>1168</v>
      </c>
      <c r="Z120" s="9">
        <f t="shared" si="2"/>
        <v>2049</v>
      </c>
      <c r="AA120">
        <v>2291</v>
      </c>
      <c r="AB120" s="6">
        <v>0</v>
      </c>
      <c r="AC120" s="6">
        <v>0</v>
      </c>
      <c r="AD120" s="6">
        <v>0</v>
      </c>
      <c r="AE120" s="6">
        <v>0</v>
      </c>
      <c r="AF120" s="6">
        <v>0</v>
      </c>
      <c r="AG120" s="6">
        <v>2.2413453687602711E-5</v>
      </c>
      <c r="AH120" s="6">
        <v>1.4281713284546092E-4</v>
      </c>
      <c r="AI120" s="6">
        <v>3.1326271632208522E-4</v>
      </c>
      <c r="AJ120" s="6">
        <v>1.2076617485289266E-3</v>
      </c>
      <c r="AK120" s="6">
        <v>5.1937538315607124E-3</v>
      </c>
      <c r="AL120" s="11">
        <f t="shared" si="3"/>
        <v>1.3137815739686222E-3</v>
      </c>
      <c r="AM120" s="6">
        <v>1.8185481111944931E-4</v>
      </c>
    </row>
    <row r="121" spans="1:39" x14ac:dyDescent="0.2">
      <c r="A121" t="s">
        <v>197</v>
      </c>
      <c r="B121" s="4">
        <v>2011</v>
      </c>
      <c r="C121" t="s">
        <v>40</v>
      </c>
      <c r="D121" s="5">
        <v>413324.31099999987</v>
      </c>
      <c r="E121" s="5">
        <v>846918.71799999999</v>
      </c>
      <c r="F121" s="5">
        <v>886187.56499999994</v>
      </c>
      <c r="G121" s="5">
        <v>786823.85599999991</v>
      </c>
      <c r="H121" s="5">
        <v>811199.49899999995</v>
      </c>
      <c r="I121" s="5">
        <v>889629.85300000035</v>
      </c>
      <c r="J121" s="5">
        <v>707830.0560000001</v>
      </c>
      <c r="K121" s="5">
        <v>415771.44899999991</v>
      </c>
      <c r="L121" s="5">
        <v>262994.35599999991</v>
      </c>
      <c r="M121" s="5">
        <v>104097.71399999999</v>
      </c>
      <c r="N121" s="8">
        <v>782863.51899999985</v>
      </c>
      <c r="O121">
        <v>6122854</v>
      </c>
      <c r="P121">
        <v>0</v>
      </c>
      <c r="Q121">
        <v>0</v>
      </c>
      <c r="R121">
        <v>0</v>
      </c>
      <c r="S121">
        <v>0</v>
      </c>
      <c r="T121">
        <v>0</v>
      </c>
      <c r="U121">
        <v>0</v>
      </c>
      <c r="V121">
        <v>12</v>
      </c>
      <c r="W121">
        <v>77</v>
      </c>
      <c r="X121">
        <v>250</v>
      </c>
      <c r="Y121">
        <v>458</v>
      </c>
      <c r="Z121" s="9">
        <f t="shared" si="2"/>
        <v>785</v>
      </c>
      <c r="AA121">
        <v>797</v>
      </c>
      <c r="AB121" s="6">
        <v>0</v>
      </c>
      <c r="AC121" s="6">
        <v>0</v>
      </c>
      <c r="AD121" s="6">
        <v>0</v>
      </c>
      <c r="AE121" s="6">
        <v>0</v>
      </c>
      <c r="AF121" s="6">
        <v>0</v>
      </c>
      <c r="AG121" s="6">
        <v>0</v>
      </c>
      <c r="AH121" s="6">
        <v>1.6953221890312041E-5</v>
      </c>
      <c r="AI121" s="6">
        <v>1.8519790184053742E-4</v>
      </c>
      <c r="AJ121" s="6">
        <v>9.5059074195493409E-4</v>
      </c>
      <c r="AK121" s="6">
        <v>4.399712370244749E-3</v>
      </c>
      <c r="AL121" s="11">
        <f t="shared" si="3"/>
        <v>1.0027290593419517E-3</v>
      </c>
      <c r="AM121" s="6">
        <v>1.3016805561589416E-4</v>
      </c>
    </row>
    <row r="122" spans="1:39" x14ac:dyDescent="0.2">
      <c r="A122" t="s">
        <v>198</v>
      </c>
      <c r="B122" s="4">
        <v>2011</v>
      </c>
      <c r="C122" t="s">
        <v>41</v>
      </c>
      <c r="D122" s="5">
        <v>194623.44399999999</v>
      </c>
      <c r="E122" s="5">
        <v>388333.53500000003</v>
      </c>
      <c r="F122" s="5">
        <v>381351.98800000001</v>
      </c>
      <c r="G122" s="5">
        <v>356547.37300000008</v>
      </c>
      <c r="H122" s="5">
        <v>348136.06900000013</v>
      </c>
      <c r="I122" s="5">
        <v>396275.27400000003</v>
      </c>
      <c r="J122" s="5">
        <v>312317.13199999998</v>
      </c>
      <c r="K122" s="5">
        <v>179600.13799999998</v>
      </c>
      <c r="L122" s="5">
        <v>120835.99800000002</v>
      </c>
      <c r="M122" s="5">
        <v>54983.761999999995</v>
      </c>
      <c r="N122" s="8">
        <v>355419.89799999999</v>
      </c>
      <c r="O122">
        <v>2733429</v>
      </c>
      <c r="P122">
        <v>0</v>
      </c>
      <c r="Q122">
        <v>0</v>
      </c>
      <c r="R122">
        <v>0</v>
      </c>
      <c r="S122">
        <v>0</v>
      </c>
      <c r="T122">
        <v>0</v>
      </c>
      <c r="U122">
        <v>0</v>
      </c>
      <c r="V122">
        <v>0</v>
      </c>
      <c r="W122">
        <v>0</v>
      </c>
      <c r="X122">
        <v>107</v>
      </c>
      <c r="Y122">
        <v>374</v>
      </c>
      <c r="Z122" s="9">
        <f t="shared" si="2"/>
        <v>481</v>
      </c>
      <c r="AA122">
        <v>481</v>
      </c>
      <c r="AB122" s="6">
        <v>0</v>
      </c>
      <c r="AC122" s="6">
        <v>0</v>
      </c>
      <c r="AD122" s="6">
        <v>0</v>
      </c>
      <c r="AE122" s="6">
        <v>0</v>
      </c>
      <c r="AF122" s="6">
        <v>0</v>
      </c>
      <c r="AG122" s="6">
        <v>0</v>
      </c>
      <c r="AH122" s="6">
        <v>0</v>
      </c>
      <c r="AI122" s="6">
        <v>0</v>
      </c>
      <c r="AJ122" s="6">
        <v>8.854977140173078E-4</v>
      </c>
      <c r="AK122" s="6">
        <v>6.8020082001664425E-3</v>
      </c>
      <c r="AL122" s="11">
        <f t="shared" si="3"/>
        <v>1.3533288448583146E-3</v>
      </c>
      <c r="AM122" s="6">
        <v>1.7596945082531867E-4</v>
      </c>
    </row>
    <row r="123" spans="1:39" x14ac:dyDescent="0.2">
      <c r="A123" t="s">
        <v>199</v>
      </c>
      <c r="B123" s="4">
        <v>2011</v>
      </c>
      <c r="C123" t="s">
        <v>42</v>
      </c>
      <c r="D123" s="5">
        <v>264708.25300000014</v>
      </c>
      <c r="E123" s="5">
        <v>535492.31299999997</v>
      </c>
      <c r="F123" s="5">
        <v>552507.21499999997</v>
      </c>
      <c r="G123" s="5">
        <v>531921.50600000005</v>
      </c>
      <c r="H123" s="5">
        <v>553620.0009999997</v>
      </c>
      <c r="I123" s="5">
        <v>602990.12700000009</v>
      </c>
      <c r="J123" s="5">
        <v>498240.70600000001</v>
      </c>
      <c r="K123" s="5">
        <v>300973.71100000001</v>
      </c>
      <c r="L123" s="5">
        <v>172507.93400000012</v>
      </c>
      <c r="M123" s="5">
        <v>67744.048000000024</v>
      </c>
      <c r="N123" s="8">
        <v>541225.6930000002</v>
      </c>
      <c r="O123">
        <v>4079507</v>
      </c>
      <c r="P123">
        <v>0</v>
      </c>
      <c r="Q123">
        <v>0</v>
      </c>
      <c r="R123">
        <v>0</v>
      </c>
      <c r="S123">
        <v>0</v>
      </c>
      <c r="T123">
        <v>0</v>
      </c>
      <c r="U123">
        <v>24</v>
      </c>
      <c r="V123">
        <v>33</v>
      </c>
      <c r="W123">
        <v>101</v>
      </c>
      <c r="X123">
        <v>256</v>
      </c>
      <c r="Y123">
        <v>386</v>
      </c>
      <c r="Z123" s="9">
        <f t="shared" si="2"/>
        <v>743</v>
      </c>
      <c r="AA123">
        <v>800</v>
      </c>
      <c r="AB123" s="6">
        <v>0</v>
      </c>
      <c r="AC123" s="6">
        <v>0</v>
      </c>
      <c r="AD123" s="6">
        <v>0</v>
      </c>
      <c r="AE123" s="6">
        <v>0</v>
      </c>
      <c r="AF123" s="6">
        <v>0</v>
      </c>
      <c r="AG123" s="6">
        <v>3.9801646702583568E-5</v>
      </c>
      <c r="AH123" s="6">
        <v>6.623304680368689E-5</v>
      </c>
      <c r="AI123" s="6">
        <v>3.3557748171567049E-4</v>
      </c>
      <c r="AJ123" s="6">
        <v>1.4839897160903906E-3</v>
      </c>
      <c r="AK123" s="6">
        <v>5.6979175498930897E-3</v>
      </c>
      <c r="AL123" s="11">
        <f t="shared" si="3"/>
        <v>1.3728099194285658E-3</v>
      </c>
      <c r="AM123" s="6">
        <v>1.9610212704623378E-4</v>
      </c>
    </row>
    <row r="124" spans="1:39" x14ac:dyDescent="0.2">
      <c r="A124" t="s">
        <v>200</v>
      </c>
      <c r="B124" s="4">
        <v>2011</v>
      </c>
      <c r="C124" t="s">
        <v>43</v>
      </c>
      <c r="D124" s="5">
        <v>309364.402</v>
      </c>
      <c r="E124" s="5">
        <v>607345.45700000017</v>
      </c>
      <c r="F124" s="5">
        <v>662599.36600000004</v>
      </c>
      <c r="G124" s="5">
        <v>604772.47799999989</v>
      </c>
      <c r="H124" s="5">
        <v>570272.44800000009</v>
      </c>
      <c r="I124" s="5">
        <v>647143.67300000007</v>
      </c>
      <c r="J124" s="5">
        <v>517625.33299999987</v>
      </c>
      <c r="K124" s="5">
        <v>302953.02799999999</v>
      </c>
      <c r="L124" s="5">
        <v>178119.12699999998</v>
      </c>
      <c r="M124" s="5">
        <v>65560.430999999982</v>
      </c>
      <c r="N124" s="8">
        <v>546632.58599999989</v>
      </c>
      <c r="O124">
        <v>4465332</v>
      </c>
      <c r="P124">
        <v>0</v>
      </c>
      <c r="Q124">
        <v>0</v>
      </c>
      <c r="R124">
        <v>0</v>
      </c>
      <c r="S124">
        <v>0</v>
      </c>
      <c r="T124">
        <v>0</v>
      </c>
      <c r="U124">
        <v>0</v>
      </c>
      <c r="V124">
        <v>38</v>
      </c>
      <c r="W124">
        <v>35</v>
      </c>
      <c r="X124">
        <v>242</v>
      </c>
      <c r="Y124">
        <v>341</v>
      </c>
      <c r="Z124" s="9">
        <f t="shared" si="2"/>
        <v>618</v>
      </c>
      <c r="AA124">
        <v>656</v>
      </c>
      <c r="AB124" s="6">
        <v>0</v>
      </c>
      <c r="AC124" s="6">
        <v>0</v>
      </c>
      <c r="AD124" s="6">
        <v>0</v>
      </c>
      <c r="AE124" s="6">
        <v>0</v>
      </c>
      <c r="AF124" s="6">
        <v>0</v>
      </c>
      <c r="AG124" s="6">
        <v>0</v>
      </c>
      <c r="AH124" s="6">
        <v>7.341217204297845E-5</v>
      </c>
      <c r="AI124" s="6">
        <v>1.15529460890551E-4</v>
      </c>
      <c r="AJ124" s="6">
        <v>1.3586412872998194E-3</v>
      </c>
      <c r="AK124" s="6">
        <v>5.201308087800705E-3</v>
      </c>
      <c r="AL124" s="11">
        <f t="shared" si="3"/>
        <v>1.1305582869148604E-3</v>
      </c>
      <c r="AM124" s="6">
        <v>1.4690956909810962E-4</v>
      </c>
    </row>
    <row r="125" spans="1:39" x14ac:dyDescent="0.2">
      <c r="A125" t="s">
        <v>201</v>
      </c>
      <c r="B125" s="4">
        <v>2011</v>
      </c>
      <c r="C125" t="s">
        <v>44</v>
      </c>
      <c r="D125" s="5">
        <v>366558.07400000002</v>
      </c>
      <c r="E125" s="5">
        <v>792131.49</v>
      </c>
      <c r="F125" s="5">
        <v>933865.69000000006</v>
      </c>
      <c r="G125" s="5">
        <v>836786.98200000008</v>
      </c>
      <c r="H125" s="5">
        <v>909779.67800000007</v>
      </c>
      <c r="I125" s="5">
        <v>998227.68900000001</v>
      </c>
      <c r="J125" s="5">
        <v>780760.66100000008</v>
      </c>
      <c r="K125" s="5">
        <v>445905.19899999996</v>
      </c>
      <c r="L125" s="5">
        <v>307181.51</v>
      </c>
      <c r="M125" s="5">
        <v>141603.03799999997</v>
      </c>
      <c r="N125" s="8">
        <v>894689.74699999997</v>
      </c>
      <c r="O125">
        <v>6511549</v>
      </c>
      <c r="P125">
        <v>0</v>
      </c>
      <c r="Q125">
        <v>0</v>
      </c>
      <c r="R125">
        <v>0</v>
      </c>
      <c r="S125">
        <v>0</v>
      </c>
      <c r="T125">
        <v>0</v>
      </c>
      <c r="U125">
        <v>0</v>
      </c>
      <c r="V125">
        <v>13</v>
      </c>
      <c r="W125">
        <v>88</v>
      </c>
      <c r="X125">
        <v>318</v>
      </c>
      <c r="Y125">
        <v>838</v>
      </c>
      <c r="Z125" s="9">
        <f t="shared" si="2"/>
        <v>1244</v>
      </c>
      <c r="AA125">
        <v>1257</v>
      </c>
      <c r="AB125" s="6">
        <v>0</v>
      </c>
      <c r="AC125" s="6">
        <v>0</v>
      </c>
      <c r="AD125" s="6">
        <v>0</v>
      </c>
      <c r="AE125" s="6">
        <v>0</v>
      </c>
      <c r="AF125" s="6">
        <v>0</v>
      </c>
      <c r="AG125" s="6">
        <v>0</v>
      </c>
      <c r="AH125" s="6">
        <v>1.6650429061512358E-5</v>
      </c>
      <c r="AI125" s="6">
        <v>1.9735136571036034E-4</v>
      </c>
      <c r="AJ125" s="6">
        <v>1.0352185585649344E-3</v>
      </c>
      <c r="AK125" s="6">
        <v>5.9179521275525187E-3</v>
      </c>
      <c r="AL125" s="11">
        <f t="shared" si="3"/>
        <v>1.390426127237155E-3</v>
      </c>
      <c r="AM125" s="6">
        <v>1.9304162496511966E-4</v>
      </c>
    </row>
    <row r="126" spans="1:39" x14ac:dyDescent="0.2">
      <c r="A126" t="s">
        <v>202</v>
      </c>
      <c r="B126" s="4">
        <v>2011</v>
      </c>
      <c r="C126" t="s">
        <v>45</v>
      </c>
      <c r="D126" s="5">
        <v>362843.81699999998</v>
      </c>
      <c r="E126" s="5">
        <v>740275.91300000018</v>
      </c>
      <c r="F126" s="5">
        <v>792701.52</v>
      </c>
      <c r="G126" s="5">
        <v>746442.95799999998</v>
      </c>
      <c r="H126" s="5">
        <v>812011.179</v>
      </c>
      <c r="I126" s="5">
        <v>884875.95499999996</v>
      </c>
      <c r="J126" s="5">
        <v>672406.82400000002</v>
      </c>
      <c r="K126" s="5">
        <v>373862.88899999997</v>
      </c>
      <c r="L126" s="5">
        <v>225387.41899999999</v>
      </c>
      <c r="M126" s="5">
        <v>92728.934000000023</v>
      </c>
      <c r="N126" s="8">
        <v>691979.24199999997</v>
      </c>
      <c r="O126">
        <v>5704065</v>
      </c>
      <c r="P126">
        <v>0</v>
      </c>
      <c r="Q126">
        <v>0</v>
      </c>
      <c r="R126">
        <v>0</v>
      </c>
      <c r="S126">
        <v>0</v>
      </c>
      <c r="T126">
        <v>0</v>
      </c>
      <c r="U126">
        <v>0</v>
      </c>
      <c r="V126">
        <v>30</v>
      </c>
      <c r="W126">
        <v>111</v>
      </c>
      <c r="X126">
        <v>279</v>
      </c>
      <c r="Y126">
        <v>457</v>
      </c>
      <c r="Z126" s="9">
        <f t="shared" si="2"/>
        <v>847</v>
      </c>
      <c r="AA126">
        <v>877</v>
      </c>
      <c r="AB126" s="6">
        <v>0</v>
      </c>
      <c r="AC126" s="6">
        <v>0</v>
      </c>
      <c r="AD126" s="6">
        <v>0</v>
      </c>
      <c r="AE126" s="6">
        <v>0</v>
      </c>
      <c r="AF126" s="6">
        <v>0</v>
      </c>
      <c r="AG126" s="6">
        <v>0</v>
      </c>
      <c r="AH126" s="6">
        <v>4.461584702775116E-5</v>
      </c>
      <c r="AI126" s="6">
        <v>2.9690028956043298E-4</v>
      </c>
      <c r="AJ126" s="6">
        <v>1.2378685608889289E-3</v>
      </c>
      <c r="AK126" s="6">
        <v>4.9283430779005818E-3</v>
      </c>
      <c r="AL126" s="11">
        <f t="shared" si="3"/>
        <v>1.2240251565234091E-3</v>
      </c>
      <c r="AM126" s="6">
        <v>1.5375000109570981E-4</v>
      </c>
    </row>
    <row r="127" spans="1:39" x14ac:dyDescent="0.2">
      <c r="A127" t="s">
        <v>203</v>
      </c>
      <c r="B127" s="4">
        <v>2011</v>
      </c>
      <c r="C127" t="s">
        <v>46</v>
      </c>
      <c r="D127" s="5">
        <v>70427.854999999996</v>
      </c>
      <c r="E127" s="5">
        <v>156752.85499999998</v>
      </c>
      <c r="F127" s="5">
        <v>170244.16700000002</v>
      </c>
      <c r="G127" s="5">
        <v>146526.39499999999</v>
      </c>
      <c r="H127" s="5">
        <v>177303.15900000004</v>
      </c>
      <c r="I127" s="5">
        <v>217949.76299999998</v>
      </c>
      <c r="J127" s="5">
        <v>184713.95</v>
      </c>
      <c r="K127" s="5">
        <v>109255.71399999998</v>
      </c>
      <c r="L127" s="5">
        <v>68953.612999999998</v>
      </c>
      <c r="M127" s="5">
        <v>26903.403000000006</v>
      </c>
      <c r="N127" s="8">
        <v>205112.72999999998</v>
      </c>
      <c r="O127">
        <v>1328640</v>
      </c>
      <c r="P127">
        <v>0</v>
      </c>
      <c r="Q127">
        <v>0</v>
      </c>
      <c r="R127">
        <v>0</v>
      </c>
      <c r="S127">
        <v>0</v>
      </c>
      <c r="T127">
        <v>0</v>
      </c>
      <c r="U127">
        <v>0</v>
      </c>
      <c r="V127">
        <v>0</v>
      </c>
      <c r="W127">
        <v>0</v>
      </c>
      <c r="X127">
        <v>31</v>
      </c>
      <c r="Y127">
        <v>117</v>
      </c>
      <c r="Z127" s="9">
        <f t="shared" si="2"/>
        <v>148</v>
      </c>
      <c r="AA127">
        <v>148</v>
      </c>
      <c r="AB127" s="6">
        <v>0</v>
      </c>
      <c r="AC127" s="6">
        <v>0</v>
      </c>
      <c r="AD127" s="6">
        <v>0</v>
      </c>
      <c r="AE127" s="6">
        <v>0</v>
      </c>
      <c r="AF127" s="6">
        <v>0</v>
      </c>
      <c r="AG127" s="6">
        <v>0</v>
      </c>
      <c r="AH127" s="6">
        <v>0</v>
      </c>
      <c r="AI127" s="6">
        <v>0</v>
      </c>
      <c r="AJ127" s="6">
        <v>4.4957760226429328E-4</v>
      </c>
      <c r="AK127" s="6">
        <v>4.3488922200659889E-3</v>
      </c>
      <c r="AL127" s="11">
        <f t="shared" si="3"/>
        <v>7.2155443496851716E-4</v>
      </c>
      <c r="AM127" s="6">
        <v>1.1139210019267823E-4</v>
      </c>
    </row>
    <row r="128" spans="1:39" x14ac:dyDescent="0.2">
      <c r="A128" t="s">
        <v>204</v>
      </c>
      <c r="B128" s="4">
        <v>2011</v>
      </c>
      <c r="C128" t="s">
        <v>47</v>
      </c>
      <c r="D128" s="5">
        <v>603142.495</v>
      </c>
      <c r="E128" s="5">
        <v>1324817.3700000001</v>
      </c>
      <c r="F128" s="5">
        <v>1412490.0859999999</v>
      </c>
      <c r="G128" s="5">
        <v>1173463.898</v>
      </c>
      <c r="H128" s="5">
        <v>1309493.9380000001</v>
      </c>
      <c r="I128" s="5">
        <v>1501504.8389999997</v>
      </c>
      <c r="J128" s="5">
        <v>1210769.4180000001</v>
      </c>
      <c r="K128" s="5">
        <v>697414.61800000025</v>
      </c>
      <c r="L128" s="5">
        <v>446755.277</v>
      </c>
      <c r="M128" s="5">
        <v>183028.43399999998</v>
      </c>
      <c r="N128" s="8">
        <v>1327198.3290000001</v>
      </c>
      <c r="O128">
        <v>9857189</v>
      </c>
      <c r="P128">
        <v>0</v>
      </c>
      <c r="Q128">
        <v>0</v>
      </c>
      <c r="R128">
        <v>0</v>
      </c>
      <c r="S128">
        <v>0</v>
      </c>
      <c r="T128">
        <v>0</v>
      </c>
      <c r="U128">
        <v>12</v>
      </c>
      <c r="V128">
        <v>130</v>
      </c>
      <c r="W128">
        <v>216</v>
      </c>
      <c r="X128">
        <v>439</v>
      </c>
      <c r="Y128">
        <v>805</v>
      </c>
      <c r="Z128" s="9">
        <f t="shared" si="2"/>
        <v>1460</v>
      </c>
      <c r="AA128">
        <v>1602</v>
      </c>
      <c r="AB128" s="6">
        <v>0</v>
      </c>
      <c r="AC128" s="6">
        <v>0</v>
      </c>
      <c r="AD128" s="6">
        <v>0</v>
      </c>
      <c r="AE128" s="6">
        <v>0</v>
      </c>
      <c r="AF128" s="6">
        <v>0</v>
      </c>
      <c r="AG128" s="6">
        <v>7.99198223562968E-6</v>
      </c>
      <c r="AH128" s="6">
        <v>1.073697419734465E-4</v>
      </c>
      <c r="AI128" s="6">
        <v>3.0971533206377373E-4</v>
      </c>
      <c r="AJ128" s="6">
        <v>9.8264088327713254E-4</v>
      </c>
      <c r="AK128" s="6">
        <v>4.3982237208017643E-3</v>
      </c>
      <c r="AL128" s="11">
        <f t="shared" si="3"/>
        <v>1.100061662298853E-3</v>
      </c>
      <c r="AM128" s="6">
        <v>1.6252097834382602E-4</v>
      </c>
    </row>
    <row r="129" spans="1:39" x14ac:dyDescent="0.2">
      <c r="A129" t="s">
        <v>205</v>
      </c>
      <c r="B129" s="4">
        <v>2011</v>
      </c>
      <c r="C129" t="s">
        <v>48</v>
      </c>
      <c r="D129" s="5">
        <v>339163.89199999993</v>
      </c>
      <c r="E129" s="5">
        <v>677004.90299999982</v>
      </c>
      <c r="F129" s="5">
        <v>702287.20699999982</v>
      </c>
      <c r="G129" s="5">
        <v>679763.01099999994</v>
      </c>
      <c r="H129" s="5">
        <v>673645.54800000018</v>
      </c>
      <c r="I129" s="5">
        <v>770233.87800000014</v>
      </c>
      <c r="J129" s="5">
        <v>580274.73300000012</v>
      </c>
      <c r="K129" s="5">
        <v>323909.77600000007</v>
      </c>
      <c r="L129" s="5">
        <v>209969.05000000005</v>
      </c>
      <c r="M129" s="5">
        <v>95140.465000000011</v>
      </c>
      <c r="N129" s="8">
        <v>629019.29100000008</v>
      </c>
      <c r="O129">
        <v>5049930</v>
      </c>
      <c r="P129">
        <v>0</v>
      </c>
      <c r="Q129">
        <v>0</v>
      </c>
      <c r="R129">
        <v>0</v>
      </c>
      <c r="S129">
        <v>0</v>
      </c>
      <c r="T129">
        <v>0</v>
      </c>
      <c r="U129">
        <v>0</v>
      </c>
      <c r="V129">
        <v>0</v>
      </c>
      <c r="W129">
        <v>0</v>
      </c>
      <c r="X129">
        <v>107</v>
      </c>
      <c r="Y129">
        <v>394</v>
      </c>
      <c r="Z129" s="9">
        <f t="shared" si="2"/>
        <v>501</v>
      </c>
      <c r="AA129">
        <v>501</v>
      </c>
      <c r="AB129" s="6">
        <v>0</v>
      </c>
      <c r="AC129" s="6">
        <v>0</v>
      </c>
      <c r="AD129" s="6">
        <v>0</v>
      </c>
      <c r="AE129" s="6">
        <v>0</v>
      </c>
      <c r="AF129" s="6">
        <v>0</v>
      </c>
      <c r="AG129" s="6">
        <v>0</v>
      </c>
      <c r="AH129" s="6">
        <v>0</v>
      </c>
      <c r="AI129" s="6">
        <v>0</v>
      </c>
      <c r="AJ129" s="6">
        <v>5.0959891469718973E-4</v>
      </c>
      <c r="AK129" s="6">
        <v>4.1412452629908834E-3</v>
      </c>
      <c r="AL129" s="11">
        <f t="shared" si="3"/>
        <v>7.9647795730322039E-4</v>
      </c>
      <c r="AM129" s="6">
        <v>9.9209295970439189E-5</v>
      </c>
    </row>
    <row r="130" spans="1:39" x14ac:dyDescent="0.2">
      <c r="A130" t="s">
        <v>206</v>
      </c>
      <c r="B130" s="4">
        <v>2011</v>
      </c>
      <c r="C130" t="s">
        <v>49</v>
      </c>
      <c r="D130" s="5">
        <v>374261.94099999982</v>
      </c>
      <c r="E130" s="5">
        <v>758149.55799999973</v>
      </c>
      <c r="F130" s="5">
        <v>814624.70699999994</v>
      </c>
      <c r="G130" s="5">
        <v>746204.31500000018</v>
      </c>
      <c r="H130" s="5">
        <v>739678.80199999991</v>
      </c>
      <c r="I130" s="5">
        <v>850235.80399999989</v>
      </c>
      <c r="J130" s="5">
        <v>679047.21</v>
      </c>
      <c r="K130" s="5">
        <v>418201.08400000003</v>
      </c>
      <c r="L130" s="5">
        <v>261058.69800000009</v>
      </c>
      <c r="M130" s="5">
        <v>107997.07800000002</v>
      </c>
      <c r="N130" s="8">
        <v>787256.8600000001</v>
      </c>
      <c r="O130">
        <v>5750826</v>
      </c>
      <c r="P130">
        <v>0</v>
      </c>
      <c r="Q130">
        <v>0</v>
      </c>
      <c r="R130">
        <v>0</v>
      </c>
      <c r="S130">
        <v>0</v>
      </c>
      <c r="T130">
        <v>0</v>
      </c>
      <c r="U130">
        <v>0</v>
      </c>
      <c r="V130">
        <v>39</v>
      </c>
      <c r="W130">
        <v>129</v>
      </c>
      <c r="X130">
        <v>310</v>
      </c>
      <c r="Y130">
        <v>562</v>
      </c>
      <c r="Z130" s="9">
        <f t="shared" si="2"/>
        <v>1001</v>
      </c>
      <c r="AA130">
        <v>1040</v>
      </c>
      <c r="AB130" s="6">
        <v>0</v>
      </c>
      <c r="AC130" s="6">
        <v>0</v>
      </c>
      <c r="AD130" s="6">
        <v>0</v>
      </c>
      <c r="AE130" s="6">
        <v>0</v>
      </c>
      <c r="AF130" s="6">
        <v>0</v>
      </c>
      <c r="AG130" s="6">
        <v>0</v>
      </c>
      <c r="AH130" s="6">
        <v>5.7433414681138302E-5</v>
      </c>
      <c r="AI130" s="6">
        <v>3.0846404979667627E-4</v>
      </c>
      <c r="AJ130" s="6">
        <v>1.1874724051523459E-3</v>
      </c>
      <c r="AK130" s="6">
        <v>5.2038444966075832E-3</v>
      </c>
      <c r="AL130" s="11">
        <f t="shared" si="3"/>
        <v>1.2715036868653007E-3</v>
      </c>
      <c r="AM130" s="6">
        <v>1.8084358664303179E-4</v>
      </c>
    </row>
    <row r="131" spans="1:39" x14ac:dyDescent="0.2">
      <c r="A131" t="s">
        <v>207</v>
      </c>
      <c r="B131" s="4">
        <v>2011</v>
      </c>
      <c r="C131" t="s">
        <v>50</v>
      </c>
      <c r="D131" s="5">
        <v>194829.02499999999</v>
      </c>
      <c r="E131" s="5">
        <v>388394.7379999999</v>
      </c>
      <c r="F131" s="5">
        <v>401460.35999999993</v>
      </c>
      <c r="G131" s="5">
        <v>356345.70000000013</v>
      </c>
      <c r="H131" s="5">
        <v>358445.89899999998</v>
      </c>
      <c r="I131" s="5">
        <v>388306.58</v>
      </c>
      <c r="J131" s="5">
        <v>317157.68599999999</v>
      </c>
      <c r="K131" s="5">
        <v>195286.872</v>
      </c>
      <c r="L131" s="5">
        <v>111479.44099999999</v>
      </c>
      <c r="M131" s="5">
        <v>40236.578000000001</v>
      </c>
      <c r="N131" s="8">
        <v>347002.89099999995</v>
      </c>
      <c r="O131">
        <v>2752624</v>
      </c>
      <c r="P131">
        <v>0</v>
      </c>
      <c r="Q131">
        <v>0</v>
      </c>
      <c r="R131">
        <v>0</v>
      </c>
      <c r="S131">
        <v>0</v>
      </c>
      <c r="T131">
        <v>0</v>
      </c>
      <c r="U131">
        <v>0</v>
      </c>
      <c r="V131">
        <v>0</v>
      </c>
      <c r="W131">
        <v>21</v>
      </c>
      <c r="X131">
        <v>201</v>
      </c>
      <c r="Y131">
        <v>217</v>
      </c>
      <c r="Z131" s="9">
        <f t="shared" ref="Z131:Z194" si="4">SUM(W131:Y131)</f>
        <v>439</v>
      </c>
      <c r="AA131">
        <v>439</v>
      </c>
      <c r="AB131" s="6">
        <v>0</v>
      </c>
      <c r="AC131" s="6">
        <v>0</v>
      </c>
      <c r="AD131" s="6">
        <v>0</v>
      </c>
      <c r="AE131" s="6">
        <v>0</v>
      </c>
      <c r="AF131" s="6">
        <v>0</v>
      </c>
      <c r="AG131" s="6">
        <v>0</v>
      </c>
      <c r="AH131" s="6">
        <v>0</v>
      </c>
      <c r="AI131" s="6">
        <v>1.075341101269726E-4</v>
      </c>
      <c r="AJ131" s="6">
        <v>1.8030230345342333E-3</v>
      </c>
      <c r="AK131" s="6">
        <v>5.3931027633612382E-3</v>
      </c>
      <c r="AL131" s="11">
        <f t="shared" ref="AL131:AL194" si="5">Z131/N131</f>
        <v>1.2651191427681795E-3</v>
      </c>
      <c r="AM131" s="6">
        <v>1.5948418672510304E-4</v>
      </c>
    </row>
    <row r="132" spans="1:39" x14ac:dyDescent="0.2">
      <c r="A132" t="s">
        <v>208</v>
      </c>
      <c r="B132" s="4">
        <v>2011</v>
      </c>
      <c r="C132" t="s">
        <v>51</v>
      </c>
      <c r="D132" s="5">
        <v>56386.385999999999</v>
      </c>
      <c r="E132" s="5">
        <v>113366.29200000003</v>
      </c>
      <c r="F132" s="5">
        <v>127750.25900000001</v>
      </c>
      <c r="G132" s="5">
        <v>113866.95800000001</v>
      </c>
      <c r="H132" s="5">
        <v>108261.60699999999</v>
      </c>
      <c r="I132" s="5">
        <v>140230.05199999997</v>
      </c>
      <c r="J132" s="5">
        <v>125867.08500000002</v>
      </c>
      <c r="K132" s="5">
        <v>73037.945999999996</v>
      </c>
      <c r="L132" s="5">
        <v>44198.577000000005</v>
      </c>
      <c r="M132" s="5">
        <v>18023.067999999996</v>
      </c>
      <c r="N132" s="8">
        <v>135259.59099999999</v>
      </c>
      <c r="O132">
        <v>921330</v>
      </c>
      <c r="P132">
        <v>0</v>
      </c>
      <c r="Q132">
        <v>0</v>
      </c>
      <c r="R132">
        <v>0</v>
      </c>
      <c r="S132">
        <v>0</v>
      </c>
      <c r="T132">
        <v>0</v>
      </c>
      <c r="U132">
        <v>0</v>
      </c>
      <c r="V132">
        <v>0</v>
      </c>
      <c r="W132">
        <v>0</v>
      </c>
      <c r="X132">
        <v>0</v>
      </c>
      <c r="Y132">
        <v>27</v>
      </c>
      <c r="Z132" s="9">
        <f t="shared" si="4"/>
        <v>27</v>
      </c>
      <c r="AA132">
        <v>27</v>
      </c>
      <c r="AB132" s="6">
        <v>0</v>
      </c>
      <c r="AC132" s="6">
        <v>0</v>
      </c>
      <c r="AD132" s="6">
        <v>0</v>
      </c>
      <c r="AE132" s="6">
        <v>0</v>
      </c>
      <c r="AF132" s="6">
        <v>0</v>
      </c>
      <c r="AG132" s="6">
        <v>0</v>
      </c>
      <c r="AH132" s="6">
        <v>0</v>
      </c>
      <c r="AI132" s="6">
        <v>0</v>
      </c>
      <c r="AJ132" s="6">
        <v>0</v>
      </c>
      <c r="AK132" s="6">
        <v>1.4980801270904603E-3</v>
      </c>
      <c r="AL132" s="11">
        <f t="shared" si="5"/>
        <v>1.9961615882750972E-4</v>
      </c>
      <c r="AM132" s="6">
        <v>2.9305460584155513E-5</v>
      </c>
    </row>
    <row r="133" spans="1:39" x14ac:dyDescent="0.2">
      <c r="A133" t="s">
        <v>209</v>
      </c>
      <c r="B133" s="4">
        <v>2011</v>
      </c>
      <c r="C133" t="s">
        <v>52</v>
      </c>
      <c r="D133" s="5">
        <v>619095.12699999986</v>
      </c>
      <c r="E133" s="5">
        <v>1236622.8930000002</v>
      </c>
      <c r="F133" s="5">
        <v>1293502.3370000001</v>
      </c>
      <c r="G133" s="5">
        <v>1217300.085</v>
      </c>
      <c r="H133" s="5">
        <v>1317098.6530000004</v>
      </c>
      <c r="I133" s="5">
        <v>1327171.2470000002</v>
      </c>
      <c r="J133" s="5">
        <v>1086486.598</v>
      </c>
      <c r="K133" s="5">
        <v>659010.88199999998</v>
      </c>
      <c r="L133" s="5">
        <v>380524.299</v>
      </c>
      <c r="M133" s="5">
        <v>137430.04000000004</v>
      </c>
      <c r="N133" s="8">
        <v>1176965.2209999999</v>
      </c>
      <c r="O133">
        <v>9277245</v>
      </c>
      <c r="P133">
        <v>0</v>
      </c>
      <c r="Q133">
        <v>0</v>
      </c>
      <c r="R133">
        <v>0</v>
      </c>
      <c r="S133">
        <v>0</v>
      </c>
      <c r="T133">
        <v>0</v>
      </c>
      <c r="U133">
        <v>10</v>
      </c>
      <c r="V133">
        <v>78</v>
      </c>
      <c r="W133">
        <v>223</v>
      </c>
      <c r="X133">
        <v>412</v>
      </c>
      <c r="Y133">
        <v>709</v>
      </c>
      <c r="Z133" s="9">
        <f t="shared" si="4"/>
        <v>1344</v>
      </c>
      <c r="AA133">
        <v>1432</v>
      </c>
      <c r="AB133" s="6">
        <v>0</v>
      </c>
      <c r="AC133" s="6">
        <v>0</v>
      </c>
      <c r="AD133" s="6">
        <v>0</v>
      </c>
      <c r="AE133" s="6">
        <v>0</v>
      </c>
      <c r="AF133" s="6">
        <v>0</v>
      </c>
      <c r="AG133" s="6">
        <v>7.5348226708531143E-6</v>
      </c>
      <c r="AH133" s="6">
        <v>7.1791037407715913E-5</v>
      </c>
      <c r="AI133" s="6">
        <v>3.3838591454397258E-4</v>
      </c>
      <c r="AJ133" s="6">
        <v>1.0827166650926542E-3</v>
      </c>
      <c r="AK133" s="6">
        <v>5.1589885297275602E-3</v>
      </c>
      <c r="AL133" s="11">
        <f t="shared" si="5"/>
        <v>1.1419198936550396E-3</v>
      </c>
      <c r="AM133" s="6">
        <v>1.5435616931535169E-4</v>
      </c>
    </row>
    <row r="134" spans="1:39" x14ac:dyDescent="0.2">
      <c r="A134" t="s">
        <v>210</v>
      </c>
      <c r="B134" s="4">
        <v>2011</v>
      </c>
      <c r="C134" t="s">
        <v>53</v>
      </c>
      <c r="D134" s="5">
        <v>42127.234999999993</v>
      </c>
      <c r="E134" s="5">
        <v>78759.998999999996</v>
      </c>
      <c r="F134" s="5">
        <v>107728.15000000001</v>
      </c>
      <c r="G134" s="5">
        <v>85941.306000000011</v>
      </c>
      <c r="H134" s="5">
        <v>75048.103000000003</v>
      </c>
      <c r="I134" s="5">
        <v>94145.4</v>
      </c>
      <c r="J134" s="5">
        <v>76774.972000000009</v>
      </c>
      <c r="K134" s="5">
        <v>45038.945000000007</v>
      </c>
      <c r="L134" s="5">
        <v>33402.345000000001</v>
      </c>
      <c r="M134" s="5">
        <v>15838.497000000007</v>
      </c>
      <c r="N134" s="8">
        <v>94279.787000000011</v>
      </c>
      <c r="O134">
        <v>655121</v>
      </c>
      <c r="P134">
        <v>0</v>
      </c>
      <c r="Q134">
        <v>0</v>
      </c>
      <c r="R134">
        <v>0</v>
      </c>
      <c r="S134">
        <v>0</v>
      </c>
      <c r="T134">
        <v>0</v>
      </c>
      <c r="U134">
        <v>0</v>
      </c>
      <c r="V134">
        <v>0</v>
      </c>
      <c r="W134">
        <v>0</v>
      </c>
      <c r="X134">
        <v>0</v>
      </c>
      <c r="Y134">
        <v>0</v>
      </c>
      <c r="Z134" s="9">
        <f t="shared" si="4"/>
        <v>0</v>
      </c>
      <c r="AA134">
        <v>0</v>
      </c>
      <c r="AB134" s="6">
        <v>0</v>
      </c>
      <c r="AC134" s="6">
        <v>0</v>
      </c>
      <c r="AD134" s="6">
        <v>0</v>
      </c>
      <c r="AE134" s="6">
        <v>0</v>
      </c>
      <c r="AF134" s="6">
        <v>0</v>
      </c>
      <c r="AG134" s="6">
        <v>0</v>
      </c>
      <c r="AH134" s="6">
        <v>0</v>
      </c>
      <c r="AI134" s="6">
        <v>0</v>
      </c>
      <c r="AJ134" s="6">
        <v>0</v>
      </c>
      <c r="AK134" s="6">
        <v>0</v>
      </c>
      <c r="AL134" s="11">
        <f t="shared" si="5"/>
        <v>0</v>
      </c>
      <c r="AM134" s="6">
        <v>0</v>
      </c>
    </row>
    <row r="135" spans="1:39" x14ac:dyDescent="0.2">
      <c r="A135" t="s">
        <v>211</v>
      </c>
      <c r="B135" s="4">
        <v>2011</v>
      </c>
      <c r="C135" t="s">
        <v>54</v>
      </c>
      <c r="D135" s="5">
        <v>125020.61300000006</v>
      </c>
      <c r="E135" s="5">
        <v>237826.93900000007</v>
      </c>
      <c r="F135" s="5">
        <v>250140.05599999998</v>
      </c>
      <c r="G135" s="5">
        <v>232059.516</v>
      </c>
      <c r="H135" s="5">
        <v>217825.53299999997</v>
      </c>
      <c r="I135" s="5">
        <v>247924.17600000006</v>
      </c>
      <c r="J135" s="5">
        <v>199085.35300000003</v>
      </c>
      <c r="K135" s="5">
        <v>115113.584</v>
      </c>
      <c r="L135" s="5">
        <v>79774.323000000019</v>
      </c>
      <c r="M135" s="5">
        <v>35650.773000000008</v>
      </c>
      <c r="N135" s="8">
        <v>230538.68000000002</v>
      </c>
      <c r="O135">
        <v>1738683</v>
      </c>
      <c r="P135">
        <v>0</v>
      </c>
      <c r="Q135">
        <v>0</v>
      </c>
      <c r="R135">
        <v>0</v>
      </c>
      <c r="S135">
        <v>0</v>
      </c>
      <c r="T135">
        <v>0</v>
      </c>
      <c r="U135">
        <v>0</v>
      </c>
      <c r="V135">
        <v>0</v>
      </c>
      <c r="W135">
        <v>0</v>
      </c>
      <c r="X135">
        <v>0</v>
      </c>
      <c r="Y135">
        <v>189</v>
      </c>
      <c r="Z135" s="9">
        <f t="shared" si="4"/>
        <v>189</v>
      </c>
      <c r="AA135">
        <v>189</v>
      </c>
      <c r="AB135" s="6">
        <v>0</v>
      </c>
      <c r="AC135" s="6">
        <v>0</v>
      </c>
      <c r="AD135" s="6">
        <v>0</v>
      </c>
      <c r="AE135" s="6">
        <v>0</v>
      </c>
      <c r="AF135" s="6">
        <v>0</v>
      </c>
      <c r="AG135" s="6">
        <v>0</v>
      </c>
      <c r="AH135" s="6">
        <v>0</v>
      </c>
      <c r="AI135" s="6">
        <v>0</v>
      </c>
      <c r="AJ135" s="6">
        <v>0</v>
      </c>
      <c r="AK135" s="6">
        <v>5.3014278259829028E-3</v>
      </c>
      <c r="AL135" s="11">
        <f t="shared" si="5"/>
        <v>8.1981904294758684E-4</v>
      </c>
      <c r="AM135" s="6">
        <v>1.0870296655572062E-4</v>
      </c>
    </row>
    <row r="136" spans="1:39" x14ac:dyDescent="0.2">
      <c r="A136" t="s">
        <v>212</v>
      </c>
      <c r="B136" s="4">
        <v>2011</v>
      </c>
      <c r="C136" t="s">
        <v>55</v>
      </c>
      <c r="D136" s="5">
        <v>69428.031999999992</v>
      </c>
      <c r="E136" s="5">
        <v>159135.935</v>
      </c>
      <c r="F136" s="5">
        <v>169481.345</v>
      </c>
      <c r="G136" s="5">
        <v>139287.40600000002</v>
      </c>
      <c r="H136" s="5">
        <v>178594.63</v>
      </c>
      <c r="I136" s="5">
        <v>212652.25200000001</v>
      </c>
      <c r="J136" s="5">
        <v>162787.13200000001</v>
      </c>
      <c r="K136" s="5">
        <v>88909.622999999992</v>
      </c>
      <c r="L136" s="5">
        <v>53997.485000000001</v>
      </c>
      <c r="M136" s="5">
        <v>21840.059000000005</v>
      </c>
      <c r="N136" s="8">
        <v>164747.16700000002</v>
      </c>
      <c r="O136">
        <v>1255618</v>
      </c>
      <c r="P136">
        <v>0</v>
      </c>
      <c r="Q136">
        <v>0</v>
      </c>
      <c r="R136">
        <v>0</v>
      </c>
      <c r="S136">
        <v>0</v>
      </c>
      <c r="T136">
        <v>0</v>
      </c>
      <c r="U136">
        <v>0</v>
      </c>
      <c r="V136">
        <v>0</v>
      </c>
      <c r="W136">
        <v>0</v>
      </c>
      <c r="X136">
        <v>10</v>
      </c>
      <c r="Y136">
        <v>103</v>
      </c>
      <c r="Z136" s="9">
        <f t="shared" si="4"/>
        <v>113</v>
      </c>
      <c r="AA136">
        <v>113</v>
      </c>
      <c r="AB136" s="6">
        <v>0</v>
      </c>
      <c r="AC136" s="6">
        <v>0</v>
      </c>
      <c r="AD136" s="6">
        <v>0</v>
      </c>
      <c r="AE136" s="6">
        <v>0</v>
      </c>
      <c r="AF136" s="6">
        <v>0</v>
      </c>
      <c r="AG136" s="6">
        <v>0</v>
      </c>
      <c r="AH136" s="6">
        <v>0</v>
      </c>
      <c r="AI136" s="6">
        <v>0</v>
      </c>
      <c r="AJ136" s="6">
        <v>1.8519381041542953E-4</v>
      </c>
      <c r="AK136" s="6">
        <v>4.7161044757250874E-3</v>
      </c>
      <c r="AL136" s="11">
        <f t="shared" si="5"/>
        <v>6.8589950320663176E-4</v>
      </c>
      <c r="AM136" s="6">
        <v>8.9995524116411195E-5</v>
      </c>
    </row>
    <row r="137" spans="1:39" x14ac:dyDescent="0.2">
      <c r="A137" t="s">
        <v>213</v>
      </c>
      <c r="B137" s="4">
        <v>2011</v>
      </c>
      <c r="C137" t="s">
        <v>56</v>
      </c>
      <c r="D137" s="5">
        <v>543388.18300000008</v>
      </c>
      <c r="E137" s="5">
        <v>1150384.08</v>
      </c>
      <c r="F137" s="5">
        <v>1131399.8459999999</v>
      </c>
      <c r="G137" s="5">
        <v>1103400.0019999999</v>
      </c>
      <c r="H137" s="5">
        <v>1265709.344</v>
      </c>
      <c r="I137" s="5">
        <v>1361404.747</v>
      </c>
      <c r="J137" s="5">
        <v>1021105.956</v>
      </c>
      <c r="K137" s="5">
        <v>600153.15600000008</v>
      </c>
      <c r="L137" s="5">
        <v>400734.31099999999</v>
      </c>
      <c r="M137" s="5">
        <v>172153.21099999998</v>
      </c>
      <c r="N137" s="8">
        <v>1173040.6780000001</v>
      </c>
      <c r="O137">
        <v>8753064</v>
      </c>
      <c r="P137">
        <v>0</v>
      </c>
      <c r="Q137">
        <v>0</v>
      </c>
      <c r="R137">
        <v>0</v>
      </c>
      <c r="S137">
        <v>0</v>
      </c>
      <c r="T137">
        <v>0</v>
      </c>
      <c r="U137">
        <v>12</v>
      </c>
      <c r="V137">
        <v>46</v>
      </c>
      <c r="W137">
        <v>94</v>
      </c>
      <c r="X137">
        <v>292</v>
      </c>
      <c r="Y137">
        <v>603</v>
      </c>
      <c r="Z137" s="9">
        <f t="shared" si="4"/>
        <v>989</v>
      </c>
      <c r="AA137">
        <v>1047</v>
      </c>
      <c r="AB137" s="6">
        <v>0</v>
      </c>
      <c r="AC137" s="6">
        <v>0</v>
      </c>
      <c r="AD137" s="6">
        <v>0</v>
      </c>
      <c r="AE137" s="6">
        <v>0</v>
      </c>
      <c r="AF137" s="6">
        <v>0</v>
      </c>
      <c r="AG137" s="6">
        <v>8.8144249727667505E-6</v>
      </c>
      <c r="AH137" s="6">
        <v>4.5049193699933719E-5</v>
      </c>
      <c r="AI137" s="6">
        <v>1.5662668613876287E-4</v>
      </c>
      <c r="AJ137" s="6">
        <v>7.286623380746652E-4</v>
      </c>
      <c r="AK137" s="6">
        <v>3.502693888178479E-3</v>
      </c>
      <c r="AL137" s="11">
        <f t="shared" si="5"/>
        <v>8.431080170946978E-4</v>
      </c>
      <c r="AM137" s="6">
        <v>1.1961525701171612E-4</v>
      </c>
    </row>
    <row r="138" spans="1:39" x14ac:dyDescent="0.2">
      <c r="A138" t="s">
        <v>214</v>
      </c>
      <c r="B138" s="4">
        <v>2011</v>
      </c>
      <c r="C138" t="s">
        <v>57</v>
      </c>
      <c r="D138" s="5">
        <v>142660.66700000002</v>
      </c>
      <c r="E138" s="5">
        <v>278326.51899999997</v>
      </c>
      <c r="F138" s="5">
        <v>288995.21600000001</v>
      </c>
      <c r="G138" s="5">
        <v>258167.663</v>
      </c>
      <c r="H138" s="5">
        <v>247390.51799999998</v>
      </c>
      <c r="I138" s="5">
        <v>284736.70499999996</v>
      </c>
      <c r="J138" s="5">
        <v>244188.41600000003</v>
      </c>
      <c r="K138" s="5">
        <v>145805.101</v>
      </c>
      <c r="L138" s="5">
        <v>82249.373999999996</v>
      </c>
      <c r="M138" s="5">
        <v>30365.834999999999</v>
      </c>
      <c r="N138" s="8">
        <v>258420.30999999997</v>
      </c>
      <c r="O138">
        <v>2004554</v>
      </c>
      <c r="P138">
        <v>0</v>
      </c>
      <c r="Q138">
        <v>0</v>
      </c>
      <c r="R138">
        <v>0</v>
      </c>
      <c r="S138">
        <v>0</v>
      </c>
      <c r="T138">
        <v>0</v>
      </c>
      <c r="U138">
        <v>0</v>
      </c>
      <c r="V138">
        <v>0</v>
      </c>
      <c r="W138">
        <v>0</v>
      </c>
      <c r="X138">
        <v>24</v>
      </c>
      <c r="Y138">
        <v>138</v>
      </c>
      <c r="Z138" s="9">
        <f t="shared" si="4"/>
        <v>162</v>
      </c>
      <c r="AA138">
        <v>162</v>
      </c>
      <c r="AB138" s="6">
        <v>0</v>
      </c>
      <c r="AC138" s="6">
        <v>0</v>
      </c>
      <c r="AD138" s="6">
        <v>0</v>
      </c>
      <c r="AE138" s="6">
        <v>0</v>
      </c>
      <c r="AF138" s="6">
        <v>0</v>
      </c>
      <c r="AG138" s="6">
        <v>0</v>
      </c>
      <c r="AH138" s="6">
        <v>0</v>
      </c>
      <c r="AI138" s="6">
        <v>0</v>
      </c>
      <c r="AJ138" s="6">
        <v>2.9179553390886598E-4</v>
      </c>
      <c r="AK138" s="6">
        <v>4.5445811057064625E-3</v>
      </c>
      <c r="AL138" s="11">
        <f t="shared" si="5"/>
        <v>6.2688571188541649E-4</v>
      </c>
      <c r="AM138" s="6">
        <v>8.081598200896559E-5</v>
      </c>
    </row>
    <row r="139" spans="1:39" x14ac:dyDescent="0.2">
      <c r="A139" t="s">
        <v>215</v>
      </c>
      <c r="B139" s="4">
        <v>2011</v>
      </c>
      <c r="C139" t="s">
        <v>58</v>
      </c>
      <c r="D139" s="5">
        <v>189091.56299999999</v>
      </c>
      <c r="E139" s="5">
        <v>362267.81300000002</v>
      </c>
      <c r="F139" s="5">
        <v>357207.44500000001</v>
      </c>
      <c r="G139" s="5">
        <v>385368.41200000001</v>
      </c>
      <c r="H139" s="5">
        <v>385459.78700000001</v>
      </c>
      <c r="I139" s="5">
        <v>368813.28600000002</v>
      </c>
      <c r="J139" s="5">
        <v>306467.28299999994</v>
      </c>
      <c r="K139" s="5">
        <v>190833.26699999996</v>
      </c>
      <c r="L139" s="5">
        <v>93936.017999999996</v>
      </c>
      <c r="M139" s="5">
        <v>29626.705999999995</v>
      </c>
      <c r="N139" s="8">
        <v>314395.99099999998</v>
      </c>
      <c r="O139">
        <v>2667327</v>
      </c>
      <c r="P139">
        <v>0</v>
      </c>
      <c r="Q139">
        <v>0</v>
      </c>
      <c r="R139">
        <v>0</v>
      </c>
      <c r="S139">
        <v>0</v>
      </c>
      <c r="T139">
        <v>0</v>
      </c>
      <c r="U139">
        <v>0</v>
      </c>
      <c r="V139">
        <v>0</v>
      </c>
      <c r="W139">
        <v>48</v>
      </c>
      <c r="X139">
        <v>115</v>
      </c>
      <c r="Y139">
        <v>77</v>
      </c>
      <c r="Z139" s="9">
        <f t="shared" si="4"/>
        <v>240</v>
      </c>
      <c r="AA139">
        <v>240</v>
      </c>
      <c r="AB139" s="6">
        <v>0</v>
      </c>
      <c r="AC139" s="6">
        <v>0</v>
      </c>
      <c r="AD139" s="6">
        <v>0</v>
      </c>
      <c r="AE139" s="6">
        <v>0</v>
      </c>
      <c r="AF139" s="6">
        <v>0</v>
      </c>
      <c r="AG139" s="6">
        <v>0</v>
      </c>
      <c r="AH139" s="6">
        <v>0</v>
      </c>
      <c r="AI139" s="6">
        <v>2.5152847171033344E-4</v>
      </c>
      <c r="AJ139" s="6">
        <v>1.2242375443251171E-3</v>
      </c>
      <c r="AK139" s="6">
        <v>2.5990064504639839E-3</v>
      </c>
      <c r="AL139" s="11">
        <f t="shared" si="5"/>
        <v>7.6336851254569594E-4</v>
      </c>
      <c r="AM139" s="6">
        <v>8.9977719267266443E-5</v>
      </c>
    </row>
    <row r="140" spans="1:39" x14ac:dyDescent="0.2">
      <c r="A140" t="s">
        <v>216</v>
      </c>
      <c r="B140" s="4">
        <v>2011</v>
      </c>
      <c r="C140" t="s">
        <v>59</v>
      </c>
      <c r="D140" s="5">
        <v>1153971.1410000003</v>
      </c>
      <c r="E140" s="5">
        <v>2374972.1100000003</v>
      </c>
      <c r="F140" s="5">
        <v>2738510.0500000007</v>
      </c>
      <c r="G140" s="5">
        <v>2623421.7389999996</v>
      </c>
      <c r="H140" s="5">
        <v>2660881.1830000002</v>
      </c>
      <c r="I140" s="5">
        <v>2834787.0280000004</v>
      </c>
      <c r="J140" s="5">
        <v>2244459.3060000003</v>
      </c>
      <c r="K140" s="5">
        <v>1330835.4980000001</v>
      </c>
      <c r="L140" s="5">
        <v>873209.68900000025</v>
      </c>
      <c r="M140" s="5">
        <v>376048.65199999994</v>
      </c>
      <c r="N140" s="8">
        <v>2580093.8390000002</v>
      </c>
      <c r="O140">
        <v>19219373</v>
      </c>
      <c r="P140">
        <v>0</v>
      </c>
      <c r="Q140">
        <v>0</v>
      </c>
      <c r="R140">
        <v>0</v>
      </c>
      <c r="S140">
        <v>0</v>
      </c>
      <c r="T140">
        <v>10</v>
      </c>
      <c r="U140">
        <v>148</v>
      </c>
      <c r="V140">
        <v>333</v>
      </c>
      <c r="W140">
        <v>530</v>
      </c>
      <c r="X140">
        <v>1268</v>
      </c>
      <c r="Y140">
        <v>2498</v>
      </c>
      <c r="Z140" s="9">
        <f t="shared" si="4"/>
        <v>4296</v>
      </c>
      <c r="AA140">
        <v>4787</v>
      </c>
      <c r="AB140" s="6">
        <v>0</v>
      </c>
      <c r="AC140" s="6">
        <v>0</v>
      </c>
      <c r="AD140" s="6">
        <v>0</v>
      </c>
      <c r="AE140" s="6">
        <v>0</v>
      </c>
      <c r="AF140" s="6">
        <v>3.7581535259404325E-6</v>
      </c>
      <c r="AG140" s="6">
        <v>5.2208507566233996E-5</v>
      </c>
      <c r="AH140" s="6">
        <v>1.4836535423467373E-4</v>
      </c>
      <c r="AI140" s="6">
        <v>3.9824606481904943E-4</v>
      </c>
      <c r="AJ140" s="6">
        <v>1.4521139835863635E-3</v>
      </c>
      <c r="AK140" s="6">
        <v>6.6427574908578596E-3</v>
      </c>
      <c r="AL140" s="11">
        <f t="shared" si="5"/>
        <v>1.6650557181536682E-3</v>
      </c>
      <c r="AM140" s="6">
        <v>2.4907160082693645E-4</v>
      </c>
    </row>
    <row r="141" spans="1:39" x14ac:dyDescent="0.2">
      <c r="A141" t="s">
        <v>217</v>
      </c>
      <c r="B141" s="4">
        <v>2011</v>
      </c>
      <c r="C141" t="s">
        <v>60</v>
      </c>
      <c r="D141" s="5">
        <v>715799.32300000009</v>
      </c>
      <c r="E141" s="5">
        <v>1514962.1240000001</v>
      </c>
      <c r="F141" s="5">
        <v>1570250.1689999995</v>
      </c>
      <c r="G141" s="5">
        <v>1405988.074</v>
      </c>
      <c r="H141" s="5">
        <v>1500698.875</v>
      </c>
      <c r="I141" s="5">
        <v>1725018.9839999997</v>
      </c>
      <c r="J141" s="5">
        <v>1398172.5179999997</v>
      </c>
      <c r="K141" s="5">
        <v>826714.66199999978</v>
      </c>
      <c r="L141" s="5">
        <v>540927.31699999992</v>
      </c>
      <c r="M141" s="5">
        <v>221086.8299999999</v>
      </c>
      <c r="N141" s="8">
        <v>1588728.8089999997</v>
      </c>
      <c r="O141">
        <v>11424081</v>
      </c>
      <c r="P141">
        <v>0</v>
      </c>
      <c r="Q141">
        <v>0</v>
      </c>
      <c r="R141">
        <v>0</v>
      </c>
      <c r="S141">
        <v>0</v>
      </c>
      <c r="T141">
        <v>12</v>
      </c>
      <c r="U141">
        <v>70</v>
      </c>
      <c r="V141">
        <v>177</v>
      </c>
      <c r="W141">
        <v>275</v>
      </c>
      <c r="X141">
        <v>592</v>
      </c>
      <c r="Y141">
        <v>1025</v>
      </c>
      <c r="Z141" s="9">
        <f t="shared" si="4"/>
        <v>1892</v>
      </c>
      <c r="AA141">
        <v>2151</v>
      </c>
      <c r="AB141" s="6">
        <v>0</v>
      </c>
      <c r="AC141" s="6">
        <v>0</v>
      </c>
      <c r="AD141" s="6">
        <v>0</v>
      </c>
      <c r="AE141" s="6">
        <v>0</v>
      </c>
      <c r="AF141" s="6">
        <v>7.9962744024846427E-6</v>
      </c>
      <c r="AG141" s="6">
        <v>4.057926356131047E-5</v>
      </c>
      <c r="AH141" s="6">
        <v>1.2659381994804738E-4</v>
      </c>
      <c r="AI141" s="6">
        <v>3.326419775049303E-4</v>
      </c>
      <c r="AJ141" s="6">
        <v>1.0944169048131103E-3</v>
      </c>
      <c r="AK141" s="6">
        <v>4.6361875105812517E-3</v>
      </c>
      <c r="AL141" s="11">
        <f t="shared" si="5"/>
        <v>1.1908892123577023E-3</v>
      </c>
      <c r="AM141" s="6">
        <v>1.8828648011161685E-4</v>
      </c>
    </row>
    <row r="142" spans="1:39" x14ac:dyDescent="0.2">
      <c r="A142" t="s">
        <v>218</v>
      </c>
      <c r="B142" s="4">
        <v>2011</v>
      </c>
      <c r="C142" t="s">
        <v>61</v>
      </c>
      <c r="D142" s="5">
        <v>246470.08900000004</v>
      </c>
      <c r="E142" s="5">
        <v>478775.804</v>
      </c>
      <c r="F142" s="5">
        <v>508189.08100000001</v>
      </c>
      <c r="G142" s="5">
        <v>471822.13600000012</v>
      </c>
      <c r="H142" s="5">
        <v>442658.35</v>
      </c>
      <c r="I142" s="5">
        <v>493925.20400000003</v>
      </c>
      <c r="J142" s="5">
        <v>405397.30500000005</v>
      </c>
      <c r="K142" s="5">
        <v>256838.63400000002</v>
      </c>
      <c r="L142" s="5">
        <v>153660.18399999998</v>
      </c>
      <c r="M142" s="5">
        <v>56428.22</v>
      </c>
      <c r="N142" s="8">
        <v>466927.03799999994</v>
      </c>
      <c r="O142">
        <v>3516036</v>
      </c>
      <c r="P142">
        <v>0</v>
      </c>
      <c r="Q142">
        <v>0</v>
      </c>
      <c r="R142">
        <v>0</v>
      </c>
      <c r="S142">
        <v>0</v>
      </c>
      <c r="T142">
        <v>0</v>
      </c>
      <c r="U142">
        <v>0</v>
      </c>
      <c r="V142">
        <v>36</v>
      </c>
      <c r="W142">
        <v>115</v>
      </c>
      <c r="X142">
        <v>219</v>
      </c>
      <c r="Y142">
        <v>326</v>
      </c>
      <c r="Z142" s="9">
        <f t="shared" si="4"/>
        <v>660</v>
      </c>
      <c r="AA142">
        <v>696</v>
      </c>
      <c r="AB142" s="6">
        <v>0</v>
      </c>
      <c r="AC142" s="6">
        <v>0</v>
      </c>
      <c r="AD142" s="6">
        <v>0</v>
      </c>
      <c r="AE142" s="6">
        <v>0</v>
      </c>
      <c r="AF142" s="6">
        <v>0</v>
      </c>
      <c r="AG142" s="6">
        <v>0</v>
      </c>
      <c r="AH142" s="6">
        <v>8.8801774348253235E-5</v>
      </c>
      <c r="AI142" s="6">
        <v>4.4775195308039209E-4</v>
      </c>
      <c r="AJ142" s="6">
        <v>1.4252228150397114E-3</v>
      </c>
      <c r="AK142" s="6">
        <v>5.7772511697161454E-3</v>
      </c>
      <c r="AL142" s="11">
        <f t="shared" si="5"/>
        <v>1.4134970697498998E-3</v>
      </c>
      <c r="AM142" s="6">
        <v>1.9795019163626311E-4</v>
      </c>
    </row>
    <row r="143" spans="1:39" x14ac:dyDescent="0.2">
      <c r="A143" t="s">
        <v>219</v>
      </c>
      <c r="B143" s="4">
        <v>2011</v>
      </c>
      <c r="C143" t="s">
        <v>62</v>
      </c>
      <c r="D143" s="5">
        <v>232896.51800000004</v>
      </c>
      <c r="E143" s="5">
        <v>472197.962</v>
      </c>
      <c r="F143" s="5">
        <v>502699.46500000008</v>
      </c>
      <c r="G143" s="5">
        <v>512170.59299999999</v>
      </c>
      <c r="H143" s="5">
        <v>496041.27600000007</v>
      </c>
      <c r="I143" s="5">
        <v>534242.473</v>
      </c>
      <c r="J143" s="5">
        <v>485870.09200000006</v>
      </c>
      <c r="K143" s="5">
        <v>273136.61699999997</v>
      </c>
      <c r="L143" s="5">
        <v>163937.76999999999</v>
      </c>
      <c r="M143" s="5">
        <v>72578.395999999993</v>
      </c>
      <c r="N143" s="8">
        <v>509652.783</v>
      </c>
      <c r="O143">
        <v>3745417</v>
      </c>
      <c r="P143">
        <v>0</v>
      </c>
      <c r="Q143">
        <v>0</v>
      </c>
      <c r="R143">
        <v>0</v>
      </c>
      <c r="S143">
        <v>0</v>
      </c>
      <c r="T143">
        <v>0</v>
      </c>
      <c r="U143">
        <v>0</v>
      </c>
      <c r="V143">
        <v>0</v>
      </c>
      <c r="W143">
        <v>0</v>
      </c>
      <c r="X143">
        <v>34</v>
      </c>
      <c r="Y143">
        <v>203</v>
      </c>
      <c r="Z143" s="9">
        <f t="shared" si="4"/>
        <v>237</v>
      </c>
      <c r="AA143">
        <v>237</v>
      </c>
      <c r="AB143" s="6">
        <v>0</v>
      </c>
      <c r="AC143" s="6">
        <v>0</v>
      </c>
      <c r="AD143" s="6">
        <v>0</v>
      </c>
      <c r="AE143" s="6">
        <v>0</v>
      </c>
      <c r="AF143" s="6">
        <v>0</v>
      </c>
      <c r="AG143" s="6">
        <v>0</v>
      </c>
      <c r="AH143" s="6">
        <v>0</v>
      </c>
      <c r="AI143" s="6">
        <v>0</v>
      </c>
      <c r="AJ143" s="6">
        <v>2.0739576974848446E-4</v>
      </c>
      <c r="AK143" s="6">
        <v>2.7969755628107296E-3</v>
      </c>
      <c r="AL143" s="11">
        <f t="shared" si="5"/>
        <v>4.6502247786214877E-4</v>
      </c>
      <c r="AM143" s="6">
        <v>6.3277333338317206E-5</v>
      </c>
    </row>
    <row r="144" spans="1:39" x14ac:dyDescent="0.2">
      <c r="A144" t="s">
        <v>220</v>
      </c>
      <c r="B144" s="4">
        <v>2011</v>
      </c>
      <c r="C144" t="s">
        <v>63</v>
      </c>
      <c r="D144" s="5">
        <v>720027.64300000016</v>
      </c>
      <c r="E144" s="5">
        <v>1531028.1339999996</v>
      </c>
      <c r="F144" s="5">
        <v>1752560.2530000003</v>
      </c>
      <c r="G144" s="5">
        <v>1482769.237</v>
      </c>
      <c r="H144" s="5">
        <v>1632951.378</v>
      </c>
      <c r="I144" s="5">
        <v>1907256.1959999998</v>
      </c>
      <c r="J144" s="5">
        <v>1557111.838</v>
      </c>
      <c r="K144" s="5">
        <v>947215.16099999973</v>
      </c>
      <c r="L144" s="5">
        <v>677199.06099999975</v>
      </c>
      <c r="M144" s="5">
        <v>292467.32799999998</v>
      </c>
      <c r="N144" s="8">
        <v>1916881.5499999996</v>
      </c>
      <c r="O144">
        <v>12505696</v>
      </c>
      <c r="P144">
        <v>0</v>
      </c>
      <c r="Q144">
        <v>0</v>
      </c>
      <c r="R144">
        <v>0</v>
      </c>
      <c r="S144">
        <v>0</v>
      </c>
      <c r="T144">
        <v>0</v>
      </c>
      <c r="U144">
        <v>42</v>
      </c>
      <c r="V144">
        <v>170</v>
      </c>
      <c r="W144">
        <v>312</v>
      </c>
      <c r="X144">
        <v>691</v>
      </c>
      <c r="Y144">
        <v>1423</v>
      </c>
      <c r="Z144" s="9">
        <f t="shared" si="4"/>
        <v>2426</v>
      </c>
      <c r="AA144">
        <v>2638</v>
      </c>
      <c r="AB144" s="6">
        <v>0</v>
      </c>
      <c r="AC144" s="6">
        <v>0</v>
      </c>
      <c r="AD144" s="6">
        <v>0</v>
      </c>
      <c r="AE144" s="6">
        <v>0</v>
      </c>
      <c r="AF144" s="6">
        <v>0</v>
      </c>
      <c r="AG144" s="6">
        <v>2.2021163222898245E-5</v>
      </c>
      <c r="AH144" s="6">
        <v>1.0917648678231935E-4</v>
      </c>
      <c r="AI144" s="6">
        <v>3.293866196890403E-4</v>
      </c>
      <c r="AJ144" s="6">
        <v>1.0203794420205203E-3</v>
      </c>
      <c r="AK144" s="6">
        <v>4.8655007372310662E-3</v>
      </c>
      <c r="AL144" s="11">
        <f t="shared" si="5"/>
        <v>1.2655972404763355E-3</v>
      </c>
      <c r="AM144" s="6">
        <v>2.1094387709408576E-4</v>
      </c>
    </row>
    <row r="145" spans="1:39" x14ac:dyDescent="0.2">
      <c r="A145" t="s">
        <v>221</v>
      </c>
      <c r="B145" s="4">
        <v>2011</v>
      </c>
      <c r="C145" t="s">
        <v>64</v>
      </c>
      <c r="D145" s="5">
        <v>216837.16800000001</v>
      </c>
      <c r="E145" s="5">
        <v>491629.97199999995</v>
      </c>
      <c r="F145" s="5">
        <v>522276.19200000004</v>
      </c>
      <c r="G145" s="5">
        <v>468483.92200000008</v>
      </c>
      <c r="H145" s="5">
        <v>462286.06900000002</v>
      </c>
      <c r="I145" s="5">
        <v>464941.98500000004</v>
      </c>
      <c r="J145" s="5">
        <v>418227.66500000004</v>
      </c>
      <c r="K145" s="5">
        <v>295450.34300000005</v>
      </c>
      <c r="L145" s="5">
        <v>162150.89099999997</v>
      </c>
      <c r="M145" s="5">
        <v>60853.623999999989</v>
      </c>
      <c r="N145" s="8">
        <v>518454.85800000007</v>
      </c>
      <c r="O145">
        <v>3562736</v>
      </c>
      <c r="P145">
        <v>0</v>
      </c>
      <c r="Q145">
        <v>0</v>
      </c>
      <c r="R145">
        <v>0</v>
      </c>
      <c r="S145">
        <v>0</v>
      </c>
      <c r="T145">
        <v>0</v>
      </c>
      <c r="U145">
        <v>0</v>
      </c>
      <c r="V145">
        <v>0</v>
      </c>
      <c r="W145">
        <v>0</v>
      </c>
      <c r="X145">
        <v>0</v>
      </c>
      <c r="Y145">
        <v>0</v>
      </c>
      <c r="Z145" s="9">
        <f t="shared" si="4"/>
        <v>0</v>
      </c>
      <c r="AA145">
        <v>0</v>
      </c>
      <c r="AB145" s="6">
        <v>0</v>
      </c>
      <c r="AC145" s="6">
        <v>0</v>
      </c>
      <c r="AD145" s="6">
        <v>0</v>
      </c>
      <c r="AE145" s="6">
        <v>0</v>
      </c>
      <c r="AF145" s="6">
        <v>0</v>
      </c>
      <c r="AG145" s="6">
        <v>0</v>
      </c>
      <c r="AH145" s="6">
        <v>0</v>
      </c>
      <c r="AI145" s="6">
        <v>0</v>
      </c>
      <c r="AJ145" s="6">
        <v>0</v>
      </c>
      <c r="AK145" s="6">
        <v>0</v>
      </c>
      <c r="AL145" s="11">
        <f t="shared" si="5"/>
        <v>0</v>
      </c>
      <c r="AM145" s="6">
        <v>0</v>
      </c>
    </row>
    <row r="146" spans="1:39" x14ac:dyDescent="0.2">
      <c r="A146" t="s">
        <v>222</v>
      </c>
      <c r="B146" s="4">
        <v>2011</v>
      </c>
      <c r="C146" t="s">
        <v>65</v>
      </c>
      <c r="D146" s="5">
        <v>58002.8</v>
      </c>
      <c r="E146" s="5">
        <v>126279.783</v>
      </c>
      <c r="F146" s="5">
        <v>161452.304</v>
      </c>
      <c r="G146" s="5">
        <v>127379.74699999999</v>
      </c>
      <c r="H146" s="5">
        <v>142137.96999999997</v>
      </c>
      <c r="I146" s="5">
        <v>160668.03500000003</v>
      </c>
      <c r="J146" s="5">
        <v>127612.29800000001</v>
      </c>
      <c r="K146" s="5">
        <v>72231.608000000007</v>
      </c>
      <c r="L146" s="5">
        <v>53682.701000000001</v>
      </c>
      <c r="M146" s="5">
        <v>25087.219000000001</v>
      </c>
      <c r="N146" s="8">
        <v>151001.52800000002</v>
      </c>
      <c r="O146">
        <v>1053959</v>
      </c>
      <c r="P146">
        <v>0</v>
      </c>
      <c r="Q146">
        <v>0</v>
      </c>
      <c r="R146">
        <v>0</v>
      </c>
      <c r="S146">
        <v>0</v>
      </c>
      <c r="T146">
        <v>0</v>
      </c>
      <c r="U146">
        <v>0</v>
      </c>
      <c r="V146">
        <v>0</v>
      </c>
      <c r="W146">
        <v>0</v>
      </c>
      <c r="X146">
        <v>0</v>
      </c>
      <c r="Y146">
        <v>101</v>
      </c>
      <c r="Z146" s="9">
        <f t="shared" si="4"/>
        <v>101</v>
      </c>
      <c r="AA146">
        <v>101</v>
      </c>
      <c r="AB146" s="6">
        <v>0</v>
      </c>
      <c r="AC146" s="6">
        <v>0</v>
      </c>
      <c r="AD146" s="6">
        <v>0</v>
      </c>
      <c r="AE146" s="6">
        <v>0</v>
      </c>
      <c r="AF146" s="6">
        <v>0</v>
      </c>
      <c r="AG146" s="6">
        <v>0</v>
      </c>
      <c r="AH146" s="6">
        <v>0</v>
      </c>
      <c r="AI146" s="6">
        <v>0</v>
      </c>
      <c r="AJ146" s="6">
        <v>0</v>
      </c>
      <c r="AK146" s="6">
        <v>4.0259544112880748E-3</v>
      </c>
      <c r="AL146" s="11">
        <f t="shared" si="5"/>
        <v>6.6886740377885439E-4</v>
      </c>
      <c r="AM146" s="6">
        <v>9.5829154644535506E-5</v>
      </c>
    </row>
    <row r="147" spans="1:39" x14ac:dyDescent="0.2">
      <c r="A147" t="s">
        <v>223</v>
      </c>
      <c r="B147" s="4">
        <v>2011</v>
      </c>
      <c r="C147" t="s">
        <v>66</v>
      </c>
      <c r="D147" s="5">
        <v>285160.06400000001</v>
      </c>
      <c r="E147" s="5">
        <v>563047.11700000009</v>
      </c>
      <c r="F147" s="5">
        <v>626925.38599999994</v>
      </c>
      <c r="G147" s="5">
        <v>559427.16999999993</v>
      </c>
      <c r="H147" s="5">
        <v>581087.69600000023</v>
      </c>
      <c r="I147" s="5">
        <v>620371.13400000008</v>
      </c>
      <c r="J147" s="5">
        <v>540575.75599999994</v>
      </c>
      <c r="K147" s="5">
        <v>340754.48799999995</v>
      </c>
      <c r="L147" s="5">
        <v>182871.19400000002</v>
      </c>
      <c r="M147" s="5">
        <v>64149.275000000009</v>
      </c>
      <c r="N147" s="8">
        <v>587774.95699999994</v>
      </c>
      <c r="O147">
        <v>4364414</v>
      </c>
      <c r="P147">
        <v>0</v>
      </c>
      <c r="Q147">
        <v>0</v>
      </c>
      <c r="R147">
        <v>0</v>
      </c>
      <c r="S147">
        <v>0</v>
      </c>
      <c r="T147">
        <v>0</v>
      </c>
      <c r="U147">
        <v>0</v>
      </c>
      <c r="V147">
        <v>10</v>
      </c>
      <c r="W147">
        <v>66</v>
      </c>
      <c r="X147">
        <v>212</v>
      </c>
      <c r="Y147">
        <v>313</v>
      </c>
      <c r="Z147" s="9">
        <f t="shared" si="4"/>
        <v>591</v>
      </c>
      <c r="AA147">
        <v>601</v>
      </c>
      <c r="AB147" s="6">
        <v>0</v>
      </c>
      <c r="AC147" s="6">
        <v>0</v>
      </c>
      <c r="AD147" s="6">
        <v>0</v>
      </c>
      <c r="AE147" s="6">
        <v>0</v>
      </c>
      <c r="AF147" s="6">
        <v>0</v>
      </c>
      <c r="AG147" s="6">
        <v>0</v>
      </c>
      <c r="AH147" s="6">
        <v>1.8498794829415177E-5</v>
      </c>
      <c r="AI147" s="6">
        <v>1.9368783779599114E-4</v>
      </c>
      <c r="AJ147" s="6">
        <v>1.1592859179341279E-3</v>
      </c>
      <c r="AK147" s="6">
        <v>4.8792445432937464E-3</v>
      </c>
      <c r="AL147" s="11">
        <f t="shared" si="5"/>
        <v>1.0054868669744977E-3</v>
      </c>
      <c r="AM147" s="6">
        <v>1.3770462655467606E-4</v>
      </c>
    </row>
    <row r="148" spans="1:39" x14ac:dyDescent="0.2">
      <c r="A148" t="s">
        <v>224</v>
      </c>
      <c r="B148" s="4">
        <v>2011</v>
      </c>
      <c r="C148" t="s">
        <v>67</v>
      </c>
      <c r="D148" s="5">
        <v>55489.496999999988</v>
      </c>
      <c r="E148" s="5">
        <v>104911.94099999999</v>
      </c>
      <c r="F148" s="5">
        <v>107947.05500000002</v>
      </c>
      <c r="G148" s="5">
        <v>97337.493000000017</v>
      </c>
      <c r="H148" s="5">
        <v>92009.296999999991</v>
      </c>
      <c r="I148" s="5">
        <v>111621.88899999998</v>
      </c>
      <c r="J148" s="5">
        <v>89614.519</v>
      </c>
      <c r="K148" s="5">
        <v>53054.399000000005</v>
      </c>
      <c r="L148" s="5">
        <v>36768.936000000002</v>
      </c>
      <c r="M148" s="5">
        <v>17115.792000000001</v>
      </c>
      <c r="N148" s="8">
        <v>106939.12700000001</v>
      </c>
      <c r="O148">
        <v>765863</v>
      </c>
      <c r="P148">
        <v>0</v>
      </c>
      <c r="Q148">
        <v>0</v>
      </c>
      <c r="R148">
        <v>0</v>
      </c>
      <c r="S148">
        <v>0</v>
      </c>
      <c r="T148">
        <v>0</v>
      </c>
      <c r="U148">
        <v>0</v>
      </c>
      <c r="V148">
        <v>0</v>
      </c>
      <c r="W148">
        <v>0</v>
      </c>
      <c r="X148">
        <v>0</v>
      </c>
      <c r="Y148">
        <v>40</v>
      </c>
      <c r="Z148" s="9">
        <f t="shared" si="4"/>
        <v>40</v>
      </c>
      <c r="AA148">
        <v>40</v>
      </c>
      <c r="AB148" s="6">
        <v>0</v>
      </c>
      <c r="AC148" s="6">
        <v>0</v>
      </c>
      <c r="AD148" s="6">
        <v>0</v>
      </c>
      <c r="AE148" s="6">
        <v>0</v>
      </c>
      <c r="AF148" s="6">
        <v>0</v>
      </c>
      <c r="AG148" s="6">
        <v>0</v>
      </c>
      <c r="AH148" s="6">
        <v>0</v>
      </c>
      <c r="AI148" s="6">
        <v>0</v>
      </c>
      <c r="AJ148" s="6">
        <v>0</v>
      </c>
      <c r="AK148" s="6">
        <v>2.3370230252856544E-3</v>
      </c>
      <c r="AL148" s="11">
        <f t="shared" si="5"/>
        <v>3.7404457210502565E-4</v>
      </c>
      <c r="AM148" s="6">
        <v>5.2228662306443842E-5</v>
      </c>
    </row>
    <row r="149" spans="1:39" x14ac:dyDescent="0.2">
      <c r="A149" t="s">
        <v>225</v>
      </c>
      <c r="B149" s="4">
        <v>2011</v>
      </c>
      <c r="C149" t="s">
        <v>68</v>
      </c>
      <c r="D149" s="5">
        <v>400808.31600000022</v>
      </c>
      <c r="E149" s="5">
        <v>818216.41999999993</v>
      </c>
      <c r="F149" s="5">
        <v>849840.07200000016</v>
      </c>
      <c r="G149" s="5">
        <v>813801.62800000014</v>
      </c>
      <c r="H149" s="5">
        <v>854563.31499999994</v>
      </c>
      <c r="I149" s="5">
        <v>903745.10700000031</v>
      </c>
      <c r="J149" s="5">
        <v>754995.18299999996</v>
      </c>
      <c r="K149" s="5">
        <v>466150.36599999992</v>
      </c>
      <c r="L149" s="5">
        <v>263035.77800000005</v>
      </c>
      <c r="M149" s="5">
        <v>97138.783999999985</v>
      </c>
      <c r="N149" s="8">
        <v>826324.92799999996</v>
      </c>
      <c r="O149">
        <v>6223143</v>
      </c>
      <c r="P149">
        <v>0</v>
      </c>
      <c r="Q149">
        <v>0</v>
      </c>
      <c r="R149">
        <v>0</v>
      </c>
      <c r="S149">
        <v>0</v>
      </c>
      <c r="T149">
        <v>0</v>
      </c>
      <c r="U149">
        <v>27</v>
      </c>
      <c r="V149">
        <v>87</v>
      </c>
      <c r="W149">
        <v>236</v>
      </c>
      <c r="X149">
        <v>406</v>
      </c>
      <c r="Y149">
        <v>550</v>
      </c>
      <c r="Z149" s="9">
        <f t="shared" si="4"/>
        <v>1192</v>
      </c>
      <c r="AA149">
        <v>1306</v>
      </c>
      <c r="AB149" s="6">
        <v>0</v>
      </c>
      <c r="AC149" s="6">
        <v>0</v>
      </c>
      <c r="AD149" s="6">
        <v>0</v>
      </c>
      <c r="AE149" s="6">
        <v>0</v>
      </c>
      <c r="AF149" s="6">
        <v>0</v>
      </c>
      <c r="AG149" s="6">
        <v>2.987568042235607E-5</v>
      </c>
      <c r="AH149" s="6">
        <v>1.152325232782313E-4</v>
      </c>
      <c r="AI149" s="6">
        <v>5.0627440674368162E-4</v>
      </c>
      <c r="AJ149" s="6">
        <v>1.543516258841411E-3</v>
      </c>
      <c r="AK149" s="6">
        <v>5.6620021103002491E-3</v>
      </c>
      <c r="AL149" s="11">
        <f t="shared" si="5"/>
        <v>1.4425318172175488E-3</v>
      </c>
      <c r="AM149" s="6">
        <v>2.0986180134379044E-4</v>
      </c>
    </row>
    <row r="150" spans="1:39" x14ac:dyDescent="0.2">
      <c r="A150" t="s">
        <v>226</v>
      </c>
      <c r="B150" s="4">
        <v>2011</v>
      </c>
      <c r="C150" t="s">
        <v>69</v>
      </c>
      <c r="D150" s="5">
        <v>1907827.2299999988</v>
      </c>
      <c r="E150" s="5">
        <v>3697576.67</v>
      </c>
      <c r="F150" s="5">
        <v>3644269.2350000003</v>
      </c>
      <c r="G150" s="5">
        <v>3525536.4469999997</v>
      </c>
      <c r="H150" s="5">
        <v>3426336.8800000004</v>
      </c>
      <c r="I150" s="5">
        <v>3350981.2139999997</v>
      </c>
      <c r="J150" s="5">
        <v>2486306.378</v>
      </c>
      <c r="K150" s="5">
        <v>1413635.3400000008</v>
      </c>
      <c r="L150" s="5">
        <v>802278.77199999988</v>
      </c>
      <c r="M150" s="5">
        <v>297694.26100000012</v>
      </c>
      <c r="N150" s="8">
        <v>2513608.3730000006</v>
      </c>
      <c r="O150">
        <v>24557189</v>
      </c>
      <c r="P150">
        <v>0</v>
      </c>
      <c r="Q150">
        <v>0</v>
      </c>
      <c r="R150">
        <v>0</v>
      </c>
      <c r="S150">
        <v>0</v>
      </c>
      <c r="T150">
        <v>14</v>
      </c>
      <c r="U150">
        <v>101</v>
      </c>
      <c r="V150">
        <v>280</v>
      </c>
      <c r="W150">
        <v>405</v>
      </c>
      <c r="X150">
        <v>803</v>
      </c>
      <c r="Y150">
        <v>1265</v>
      </c>
      <c r="Z150" s="9">
        <f t="shared" si="4"/>
        <v>2473</v>
      </c>
      <c r="AA150">
        <v>2868</v>
      </c>
      <c r="AB150" s="6">
        <v>0</v>
      </c>
      <c r="AC150" s="6">
        <v>0</v>
      </c>
      <c r="AD150" s="6">
        <v>0</v>
      </c>
      <c r="AE150" s="6">
        <v>0</v>
      </c>
      <c r="AF150" s="6">
        <v>4.0859963542172187E-6</v>
      </c>
      <c r="AG150" s="6">
        <v>3.0140425609679352E-5</v>
      </c>
      <c r="AH150" s="6">
        <v>1.1261685304657977E-4</v>
      </c>
      <c r="AI150" s="6">
        <v>2.8649538430469614E-4</v>
      </c>
      <c r="AJ150" s="6">
        <v>1.0008989743031617E-3</v>
      </c>
      <c r="AK150" s="6">
        <v>4.2493261232200898E-3</v>
      </c>
      <c r="AL150" s="11">
        <f t="shared" si="5"/>
        <v>9.8384459033626858E-4</v>
      </c>
      <c r="AM150" s="6">
        <v>1.1678861126979965E-4</v>
      </c>
    </row>
    <row r="151" spans="1:39" x14ac:dyDescent="0.2">
      <c r="A151" t="s">
        <v>227</v>
      </c>
      <c r="B151" s="4">
        <v>2011</v>
      </c>
      <c r="C151" t="s">
        <v>70</v>
      </c>
      <c r="D151" s="5">
        <v>249335.91699999999</v>
      </c>
      <c r="E151" s="5">
        <v>446797.87200000003</v>
      </c>
      <c r="F151" s="5">
        <v>438909.53700000001</v>
      </c>
      <c r="G151" s="5">
        <v>422653.60299999994</v>
      </c>
      <c r="H151" s="5">
        <v>317175.48499999999</v>
      </c>
      <c r="I151" s="5">
        <v>295314.81200000003</v>
      </c>
      <c r="J151" s="5">
        <v>226046.92100000003</v>
      </c>
      <c r="K151" s="5">
        <v>131281.764</v>
      </c>
      <c r="L151" s="5">
        <v>78622.377000000008</v>
      </c>
      <c r="M151" s="5">
        <v>29556.431999999997</v>
      </c>
      <c r="N151" s="8">
        <v>239460.573</v>
      </c>
      <c r="O151">
        <v>2633633</v>
      </c>
      <c r="P151">
        <v>0</v>
      </c>
      <c r="Q151">
        <v>0</v>
      </c>
      <c r="R151">
        <v>0</v>
      </c>
      <c r="S151">
        <v>0</v>
      </c>
      <c r="T151">
        <v>0</v>
      </c>
      <c r="U151">
        <v>0</v>
      </c>
      <c r="V151">
        <v>0</v>
      </c>
      <c r="W151">
        <v>0</v>
      </c>
      <c r="X151">
        <v>41</v>
      </c>
      <c r="Y151">
        <v>135</v>
      </c>
      <c r="Z151" s="9">
        <f t="shared" si="4"/>
        <v>176</v>
      </c>
      <c r="AA151">
        <v>176</v>
      </c>
      <c r="AB151" s="6">
        <v>0</v>
      </c>
      <c r="AC151" s="6">
        <v>0</v>
      </c>
      <c r="AD151" s="6">
        <v>0</v>
      </c>
      <c r="AE151" s="6">
        <v>0</v>
      </c>
      <c r="AF151" s="6">
        <v>0</v>
      </c>
      <c r="AG151" s="6">
        <v>0</v>
      </c>
      <c r="AH151" s="6">
        <v>0</v>
      </c>
      <c r="AI151" s="6">
        <v>0</v>
      </c>
      <c r="AJ151" s="6">
        <v>5.2148003614797855E-4</v>
      </c>
      <c r="AK151" s="6">
        <v>4.5675337266690378E-3</v>
      </c>
      <c r="AL151" s="11">
        <f t="shared" si="5"/>
        <v>7.349852954707496E-4</v>
      </c>
      <c r="AM151" s="6">
        <v>6.682783819917202E-5</v>
      </c>
    </row>
    <row r="152" spans="1:39" x14ac:dyDescent="0.2">
      <c r="A152" t="s">
        <v>228</v>
      </c>
      <c r="B152" s="4">
        <v>2011</v>
      </c>
      <c r="C152" t="s">
        <v>71</v>
      </c>
      <c r="D152" s="5">
        <v>499876.48900000018</v>
      </c>
      <c r="E152" s="5">
        <v>998421.23999999976</v>
      </c>
      <c r="F152" s="5">
        <v>1097439.6370000001</v>
      </c>
      <c r="G152" s="5">
        <v>1053548.8579999995</v>
      </c>
      <c r="H152" s="5">
        <v>1104820.5030000003</v>
      </c>
      <c r="I152" s="5">
        <v>1169901.5620000004</v>
      </c>
      <c r="J152" s="5">
        <v>906149.03500000015</v>
      </c>
      <c r="K152" s="5">
        <v>517553.06599999999</v>
      </c>
      <c r="L152" s="5">
        <v>294182.09499999997</v>
      </c>
      <c r="M152" s="5">
        <v>114073.19699999999</v>
      </c>
      <c r="N152" s="8">
        <v>925808.35800000001</v>
      </c>
      <c r="O152">
        <v>7752924</v>
      </c>
      <c r="P152">
        <v>0</v>
      </c>
      <c r="Q152">
        <v>0</v>
      </c>
      <c r="R152">
        <v>0</v>
      </c>
      <c r="S152">
        <v>0</v>
      </c>
      <c r="T152">
        <v>0</v>
      </c>
      <c r="U152">
        <v>24</v>
      </c>
      <c r="V152">
        <v>57</v>
      </c>
      <c r="W152">
        <v>197</v>
      </c>
      <c r="X152">
        <v>346</v>
      </c>
      <c r="Y152">
        <v>661</v>
      </c>
      <c r="Z152" s="9">
        <f t="shared" si="4"/>
        <v>1204</v>
      </c>
      <c r="AA152">
        <v>1285</v>
      </c>
      <c r="AB152" s="6">
        <v>0</v>
      </c>
      <c r="AC152" s="6">
        <v>0</v>
      </c>
      <c r="AD152" s="6">
        <v>0</v>
      </c>
      <c r="AE152" s="6">
        <v>0</v>
      </c>
      <c r="AF152" s="6">
        <v>0</v>
      </c>
      <c r="AG152" s="6">
        <v>2.05145465050674E-5</v>
      </c>
      <c r="AH152" s="6">
        <v>6.2903559788043018E-5</v>
      </c>
      <c r="AI152" s="6">
        <v>3.8063729681392708E-4</v>
      </c>
      <c r="AJ152" s="6">
        <v>1.1761422801751414E-3</v>
      </c>
      <c r="AK152" s="6">
        <v>5.7945250714766944E-3</v>
      </c>
      <c r="AL152" s="11">
        <f t="shared" si="5"/>
        <v>1.3004851269662009E-3</v>
      </c>
      <c r="AM152" s="6">
        <v>1.6574391803660143E-4</v>
      </c>
    </row>
    <row r="153" spans="1:39" x14ac:dyDescent="0.2">
      <c r="A153" t="s">
        <v>229</v>
      </c>
      <c r="B153" s="4">
        <v>2011</v>
      </c>
      <c r="C153" t="s">
        <v>72</v>
      </c>
      <c r="D153" s="5">
        <v>32222.307000000001</v>
      </c>
      <c r="E153" s="5">
        <v>73011.800000000017</v>
      </c>
      <c r="F153" s="5">
        <v>90395.567999999999</v>
      </c>
      <c r="G153" s="5">
        <v>71349.26999999999</v>
      </c>
      <c r="H153" s="5">
        <v>81672.885999999999</v>
      </c>
      <c r="I153" s="5">
        <v>101340.74299999999</v>
      </c>
      <c r="J153" s="5">
        <v>86079.077999999994</v>
      </c>
      <c r="K153" s="5">
        <v>47535.459999999992</v>
      </c>
      <c r="L153" s="5">
        <v>29255.417999999998</v>
      </c>
      <c r="M153" s="5">
        <v>11795.152999999998</v>
      </c>
      <c r="N153" s="8">
        <v>88586.030999999988</v>
      </c>
      <c r="O153">
        <v>624949</v>
      </c>
      <c r="P153">
        <v>0</v>
      </c>
      <c r="Q153">
        <v>0</v>
      </c>
      <c r="R153">
        <v>0</v>
      </c>
      <c r="S153">
        <v>0</v>
      </c>
      <c r="T153">
        <v>0</v>
      </c>
      <c r="U153">
        <v>0</v>
      </c>
      <c r="V153">
        <v>0</v>
      </c>
      <c r="W153">
        <v>0</v>
      </c>
      <c r="X153">
        <v>0</v>
      </c>
      <c r="Y153">
        <v>0</v>
      </c>
      <c r="Z153" s="9">
        <f t="shared" si="4"/>
        <v>0</v>
      </c>
      <c r="AA153">
        <v>0</v>
      </c>
      <c r="AB153" s="6">
        <v>0</v>
      </c>
      <c r="AC153" s="6">
        <v>0</v>
      </c>
      <c r="AD153" s="6">
        <v>0</v>
      </c>
      <c r="AE153" s="6">
        <v>0</v>
      </c>
      <c r="AF153" s="6">
        <v>0</v>
      </c>
      <c r="AG153" s="6">
        <v>0</v>
      </c>
      <c r="AH153" s="6">
        <v>0</v>
      </c>
      <c r="AI153" s="6">
        <v>0</v>
      </c>
      <c r="AJ153" s="6">
        <v>0</v>
      </c>
      <c r="AK153" s="6">
        <v>0</v>
      </c>
      <c r="AL153" s="11">
        <f t="shared" si="5"/>
        <v>0</v>
      </c>
      <c r="AM153" s="6">
        <v>0</v>
      </c>
    </row>
    <row r="154" spans="1:39" x14ac:dyDescent="0.2">
      <c r="A154" t="s">
        <v>230</v>
      </c>
      <c r="B154" s="4">
        <v>2011</v>
      </c>
      <c r="C154" t="s">
        <v>73</v>
      </c>
      <c r="D154" s="5">
        <v>431446.04999999993</v>
      </c>
      <c r="E154" s="5">
        <v>858672.201</v>
      </c>
      <c r="F154" s="5">
        <v>921586.12300000014</v>
      </c>
      <c r="G154" s="5">
        <v>915263.39800000004</v>
      </c>
      <c r="H154" s="5">
        <v>912897.66400000011</v>
      </c>
      <c r="I154" s="5">
        <v>978297.68699999992</v>
      </c>
      <c r="J154" s="5">
        <v>805824.68099999998</v>
      </c>
      <c r="K154" s="5">
        <v>437026.83799999987</v>
      </c>
      <c r="L154" s="5">
        <v>256535.08400000009</v>
      </c>
      <c r="M154" s="5">
        <v>111299.74999999999</v>
      </c>
      <c r="N154" s="8">
        <v>804861.67200000002</v>
      </c>
      <c r="O154">
        <v>6628098</v>
      </c>
      <c r="P154">
        <v>0</v>
      </c>
      <c r="Q154">
        <v>0</v>
      </c>
      <c r="R154">
        <v>0</v>
      </c>
      <c r="S154">
        <v>0</v>
      </c>
      <c r="T154">
        <v>0</v>
      </c>
      <c r="U154">
        <v>0</v>
      </c>
      <c r="V154">
        <v>12</v>
      </c>
      <c r="W154">
        <v>46</v>
      </c>
      <c r="X154">
        <v>158</v>
      </c>
      <c r="Y154">
        <v>365</v>
      </c>
      <c r="Z154" s="9">
        <f t="shared" si="4"/>
        <v>569</v>
      </c>
      <c r="AA154">
        <v>581</v>
      </c>
      <c r="AB154" s="6">
        <v>0</v>
      </c>
      <c r="AC154" s="6">
        <v>0</v>
      </c>
      <c r="AD154" s="6">
        <v>0</v>
      </c>
      <c r="AE154" s="6">
        <v>0</v>
      </c>
      <c r="AF154" s="6">
        <v>0</v>
      </c>
      <c r="AG154" s="6">
        <v>0</v>
      </c>
      <c r="AH154" s="6">
        <v>1.4891576645565664E-5</v>
      </c>
      <c r="AI154" s="6">
        <v>1.0525669364040295E-4</v>
      </c>
      <c r="AJ154" s="6">
        <v>6.1590016280190331E-4</v>
      </c>
      <c r="AK154" s="6">
        <v>3.2794323437384185E-3</v>
      </c>
      <c r="AL154" s="11">
        <f t="shared" si="5"/>
        <v>7.0695377826365173E-4</v>
      </c>
      <c r="AM154" s="6">
        <v>8.7657122752258639E-5</v>
      </c>
    </row>
    <row r="155" spans="1:39" x14ac:dyDescent="0.2">
      <c r="A155" t="s">
        <v>231</v>
      </c>
      <c r="B155" s="4">
        <v>2011</v>
      </c>
      <c r="C155" t="s">
        <v>74</v>
      </c>
      <c r="D155" s="5">
        <v>341973.43700000003</v>
      </c>
      <c r="E155" s="5">
        <v>714014.0290000001</v>
      </c>
      <c r="F155" s="5">
        <v>767665.66700000013</v>
      </c>
      <c r="G155" s="5">
        <v>685057.929</v>
      </c>
      <c r="H155" s="5">
        <v>714841.61900000006</v>
      </c>
      <c r="I155" s="5">
        <v>828854.99499999988</v>
      </c>
      <c r="J155" s="5">
        <v>648120.84100000001</v>
      </c>
      <c r="K155" s="5">
        <v>370696.66700000002</v>
      </c>
      <c r="L155" s="5">
        <v>250209.516</v>
      </c>
      <c r="M155" s="5">
        <v>108994.40299999999</v>
      </c>
      <c r="N155" s="8">
        <v>729900.58599999989</v>
      </c>
      <c r="O155">
        <v>5429850</v>
      </c>
      <c r="P155">
        <v>0</v>
      </c>
      <c r="Q155">
        <v>0</v>
      </c>
      <c r="R155">
        <v>0</v>
      </c>
      <c r="S155">
        <v>0</v>
      </c>
      <c r="T155">
        <v>0</v>
      </c>
      <c r="U155">
        <v>0</v>
      </c>
      <c r="V155">
        <v>0</v>
      </c>
      <c r="W155">
        <v>33</v>
      </c>
      <c r="X155">
        <v>241</v>
      </c>
      <c r="Y155">
        <v>532</v>
      </c>
      <c r="Z155" s="9">
        <f t="shared" si="4"/>
        <v>806</v>
      </c>
      <c r="AA155">
        <v>806</v>
      </c>
      <c r="AB155" s="6">
        <v>0</v>
      </c>
      <c r="AC155" s="6">
        <v>0</v>
      </c>
      <c r="AD155" s="6">
        <v>0</v>
      </c>
      <c r="AE155" s="6">
        <v>0</v>
      </c>
      <c r="AF155" s="6">
        <v>0</v>
      </c>
      <c r="AG155" s="6">
        <v>0</v>
      </c>
      <c r="AH155" s="6">
        <v>0</v>
      </c>
      <c r="AI155" s="6">
        <v>8.9021571915023451E-5</v>
      </c>
      <c r="AJ155" s="6">
        <v>9.6319278280367245E-4</v>
      </c>
      <c r="AK155" s="6">
        <v>4.8809845767951963E-3</v>
      </c>
      <c r="AL155" s="11">
        <f t="shared" si="5"/>
        <v>1.1042599710969407E-3</v>
      </c>
      <c r="AM155" s="6">
        <v>1.4843872298498116E-4</v>
      </c>
    </row>
    <row r="156" spans="1:39" x14ac:dyDescent="0.2">
      <c r="A156" t="s">
        <v>232</v>
      </c>
      <c r="B156" s="4">
        <v>2011</v>
      </c>
      <c r="C156" t="s">
        <v>75</v>
      </c>
      <c r="D156" s="5">
        <v>96984.424000000014</v>
      </c>
      <c r="E156" s="5">
        <v>198917.22599999997</v>
      </c>
      <c r="F156" s="5">
        <v>224664.359</v>
      </c>
      <c r="G156" s="5">
        <v>204237.266</v>
      </c>
      <c r="H156" s="5">
        <v>220165.11500000005</v>
      </c>
      <c r="I156" s="5">
        <v>254870.38099999999</v>
      </c>
      <c r="J156" s="5">
        <v>237264.83299999998</v>
      </c>
      <c r="K156" s="5">
        <v>148633.46799999999</v>
      </c>
      <c r="L156" s="5">
        <v>92471.065999999992</v>
      </c>
      <c r="M156" s="5">
        <v>34439.434000000001</v>
      </c>
      <c r="N156" s="8">
        <v>275543.96799999999</v>
      </c>
      <c r="O156">
        <v>1713552</v>
      </c>
      <c r="P156">
        <v>0</v>
      </c>
      <c r="Q156">
        <v>0</v>
      </c>
      <c r="R156">
        <v>0</v>
      </c>
      <c r="S156">
        <v>0</v>
      </c>
      <c r="T156">
        <v>0</v>
      </c>
      <c r="U156">
        <v>0</v>
      </c>
      <c r="V156">
        <v>0</v>
      </c>
      <c r="W156">
        <v>13</v>
      </c>
      <c r="X156">
        <v>81</v>
      </c>
      <c r="Y156">
        <v>154</v>
      </c>
      <c r="Z156" s="9">
        <f t="shared" si="4"/>
        <v>248</v>
      </c>
      <c r="AA156">
        <v>248</v>
      </c>
      <c r="AB156" s="6">
        <v>0</v>
      </c>
      <c r="AC156" s="6">
        <v>0</v>
      </c>
      <c r="AD156" s="6">
        <v>0</v>
      </c>
      <c r="AE156" s="6">
        <v>0</v>
      </c>
      <c r="AF156" s="6">
        <v>0</v>
      </c>
      <c r="AG156" s="6">
        <v>0</v>
      </c>
      <c r="AH156" s="6">
        <v>0</v>
      </c>
      <c r="AI156" s="6">
        <v>8.7463477606537448E-5</v>
      </c>
      <c r="AJ156" s="6">
        <v>8.7594967273330678E-4</v>
      </c>
      <c r="AK156" s="6">
        <v>4.4716182037138012E-3</v>
      </c>
      <c r="AL156" s="11">
        <f t="shared" si="5"/>
        <v>9.0003784804318419E-4</v>
      </c>
      <c r="AM156" s="6">
        <v>1.447286105119658E-4</v>
      </c>
    </row>
    <row r="157" spans="1:39" x14ac:dyDescent="0.2">
      <c r="A157" t="s">
        <v>233</v>
      </c>
      <c r="B157" s="4">
        <v>2011</v>
      </c>
      <c r="C157" t="s">
        <v>76</v>
      </c>
      <c r="D157" s="5">
        <v>38826.058999999994</v>
      </c>
      <c r="E157" s="5">
        <v>72225.652999999991</v>
      </c>
      <c r="F157" s="5">
        <v>77785.751999999993</v>
      </c>
      <c r="G157" s="5">
        <v>70992.251999999993</v>
      </c>
      <c r="H157" s="5">
        <v>63307.262000000002</v>
      </c>
      <c r="I157" s="5">
        <v>78134.71100000001</v>
      </c>
      <c r="J157" s="5">
        <v>65900.815999999992</v>
      </c>
      <c r="K157" s="5">
        <v>35775.473999999995</v>
      </c>
      <c r="L157" s="5">
        <v>20393.716000000004</v>
      </c>
      <c r="M157" s="5">
        <v>7791.6599999999989</v>
      </c>
      <c r="N157" s="8">
        <v>63960.85</v>
      </c>
      <c r="O157">
        <v>530679</v>
      </c>
      <c r="P157">
        <v>0</v>
      </c>
      <c r="Q157">
        <v>0</v>
      </c>
      <c r="R157">
        <v>0</v>
      </c>
      <c r="S157">
        <v>0</v>
      </c>
      <c r="T157">
        <v>0</v>
      </c>
      <c r="U157">
        <v>0</v>
      </c>
      <c r="V157">
        <v>0</v>
      </c>
      <c r="W157">
        <v>0</v>
      </c>
      <c r="X157">
        <v>0</v>
      </c>
      <c r="Y157">
        <v>22</v>
      </c>
      <c r="Z157" s="9">
        <f t="shared" si="4"/>
        <v>22</v>
      </c>
      <c r="AA157">
        <v>22</v>
      </c>
      <c r="AB157" s="6">
        <v>0</v>
      </c>
      <c r="AC157" s="6">
        <v>0</v>
      </c>
      <c r="AD157" s="6">
        <v>0</v>
      </c>
      <c r="AE157" s="6">
        <v>0</v>
      </c>
      <c r="AF157" s="6">
        <v>0</v>
      </c>
      <c r="AG157" s="6">
        <v>0</v>
      </c>
      <c r="AH157" s="6">
        <v>0</v>
      </c>
      <c r="AI157" s="6">
        <v>0</v>
      </c>
      <c r="AJ157" s="6">
        <v>0</v>
      </c>
      <c r="AK157" s="6">
        <v>2.8235318276208154E-3</v>
      </c>
      <c r="AL157" s="11">
        <f t="shared" si="5"/>
        <v>3.4396040703023805E-4</v>
      </c>
      <c r="AM157" s="6">
        <v>4.145632293721817E-5</v>
      </c>
    </row>
    <row r="158" spans="1:39" x14ac:dyDescent="0.2">
      <c r="A158" t="s">
        <v>234</v>
      </c>
      <c r="B158" s="4">
        <v>2012</v>
      </c>
      <c r="C158" t="s">
        <v>25</v>
      </c>
      <c r="D158" s="5">
        <v>49808.383000000002</v>
      </c>
      <c r="E158" s="5">
        <v>94571.587999999989</v>
      </c>
      <c r="F158" s="5">
        <v>102031.217</v>
      </c>
      <c r="G158" s="5">
        <v>96648.288</v>
      </c>
      <c r="H158" s="5">
        <v>87949.646000000008</v>
      </c>
      <c r="I158" s="5">
        <v>102032.47699999998</v>
      </c>
      <c r="J158" s="5">
        <v>80486.59</v>
      </c>
      <c r="K158" s="5">
        <v>32969.027999999998</v>
      </c>
      <c r="L158" s="5">
        <v>14134.945</v>
      </c>
      <c r="M158" s="5">
        <v>4272.4880000000003</v>
      </c>
      <c r="N158" s="8">
        <v>51376.460999999996</v>
      </c>
      <c r="O158">
        <v>664868</v>
      </c>
      <c r="P158">
        <v>0</v>
      </c>
      <c r="Q158">
        <v>0</v>
      </c>
      <c r="R158">
        <v>0</v>
      </c>
      <c r="S158">
        <v>0</v>
      </c>
      <c r="T158">
        <v>0</v>
      </c>
      <c r="U158">
        <v>0</v>
      </c>
      <c r="V158">
        <v>0</v>
      </c>
      <c r="W158">
        <v>0</v>
      </c>
      <c r="X158">
        <v>0</v>
      </c>
      <c r="Y158">
        <v>0</v>
      </c>
      <c r="Z158" s="9">
        <f t="shared" si="4"/>
        <v>0</v>
      </c>
      <c r="AA158">
        <v>0</v>
      </c>
      <c r="AB158" s="6">
        <v>0</v>
      </c>
      <c r="AC158" s="6">
        <v>0</v>
      </c>
      <c r="AD158" s="6">
        <v>0</v>
      </c>
      <c r="AE158" s="6">
        <v>0</v>
      </c>
      <c r="AF158" s="6">
        <v>0</v>
      </c>
      <c r="AG158" s="6">
        <v>0</v>
      </c>
      <c r="AH158" s="6">
        <v>0</v>
      </c>
      <c r="AI158" s="6">
        <v>0</v>
      </c>
      <c r="AJ158" s="6">
        <v>0</v>
      </c>
      <c r="AK158" s="6">
        <v>0</v>
      </c>
      <c r="AL158" s="11">
        <f t="shared" si="5"/>
        <v>0</v>
      </c>
      <c r="AM158" s="6">
        <v>0</v>
      </c>
    </row>
    <row r="159" spans="1:39" x14ac:dyDescent="0.2">
      <c r="A159" t="s">
        <v>235</v>
      </c>
      <c r="B159" s="4">
        <v>2012</v>
      </c>
      <c r="C159" t="s">
        <v>26</v>
      </c>
      <c r="D159" s="5">
        <v>302847.39999999997</v>
      </c>
      <c r="E159" s="5">
        <v>624077.66300000006</v>
      </c>
      <c r="F159" s="5">
        <v>674199.30700000003</v>
      </c>
      <c r="G159" s="5">
        <v>603676.54700000002</v>
      </c>
      <c r="H159" s="5">
        <v>616048.41500000015</v>
      </c>
      <c r="I159" s="5">
        <v>684826.674</v>
      </c>
      <c r="J159" s="5">
        <v>587063.17000000004</v>
      </c>
      <c r="K159" s="5">
        <v>372130.75899999996</v>
      </c>
      <c r="L159" s="5">
        <v>208944.766</v>
      </c>
      <c r="M159" s="5">
        <v>77051.362999999998</v>
      </c>
      <c r="N159" s="8">
        <v>658126.88799999992</v>
      </c>
      <c r="O159">
        <v>4750975</v>
      </c>
      <c r="P159">
        <v>0</v>
      </c>
      <c r="Q159">
        <v>0</v>
      </c>
      <c r="R159">
        <v>0</v>
      </c>
      <c r="S159">
        <v>0</v>
      </c>
      <c r="T159">
        <v>0</v>
      </c>
      <c r="U159">
        <v>0</v>
      </c>
      <c r="V159">
        <v>25</v>
      </c>
      <c r="W159">
        <v>108</v>
      </c>
      <c r="X159">
        <v>270</v>
      </c>
      <c r="Y159">
        <v>358</v>
      </c>
      <c r="Z159" s="9">
        <f t="shared" si="4"/>
        <v>736</v>
      </c>
      <c r="AA159">
        <v>761</v>
      </c>
      <c r="AB159" s="6">
        <v>0</v>
      </c>
      <c r="AC159" s="6">
        <v>0</v>
      </c>
      <c r="AD159" s="6">
        <v>0</v>
      </c>
      <c r="AE159" s="6">
        <v>0</v>
      </c>
      <c r="AF159" s="6">
        <v>0</v>
      </c>
      <c r="AG159" s="6">
        <v>0</v>
      </c>
      <c r="AH159" s="6">
        <v>4.258485505060724E-5</v>
      </c>
      <c r="AI159" s="6">
        <v>2.9022056733558004E-4</v>
      </c>
      <c r="AJ159" s="6">
        <v>1.2922075300991268E-3</v>
      </c>
      <c r="AK159" s="6">
        <v>4.6462513583309358E-3</v>
      </c>
      <c r="AL159" s="11">
        <f t="shared" si="5"/>
        <v>1.1183253767926894E-3</v>
      </c>
      <c r="AM159" s="6">
        <v>1.6017764774598899E-4</v>
      </c>
    </row>
    <row r="160" spans="1:39" x14ac:dyDescent="0.2">
      <c r="A160" t="s">
        <v>236</v>
      </c>
      <c r="B160" s="4">
        <v>2012</v>
      </c>
      <c r="C160" t="s">
        <v>27</v>
      </c>
      <c r="D160" s="5">
        <v>189051.89599999998</v>
      </c>
      <c r="E160" s="5">
        <v>379119.90199999989</v>
      </c>
      <c r="F160" s="5">
        <v>386124.33100000006</v>
      </c>
      <c r="G160" s="5">
        <v>362024.65999999992</v>
      </c>
      <c r="H160" s="5">
        <v>355916.28299999994</v>
      </c>
      <c r="I160" s="5">
        <v>386916.25200000004</v>
      </c>
      <c r="J160" s="5">
        <v>339085.77300000004</v>
      </c>
      <c r="K160" s="5">
        <v>225537.25199999998</v>
      </c>
      <c r="L160" s="5">
        <v>129616.069</v>
      </c>
      <c r="M160" s="5">
        <v>48125.057000000008</v>
      </c>
      <c r="N160" s="8">
        <v>403278.37800000003</v>
      </c>
      <c r="O160">
        <v>2801685</v>
      </c>
      <c r="P160">
        <v>0</v>
      </c>
      <c r="Q160">
        <v>0</v>
      </c>
      <c r="R160">
        <v>0</v>
      </c>
      <c r="S160">
        <v>0</v>
      </c>
      <c r="T160">
        <v>0</v>
      </c>
      <c r="U160">
        <v>0</v>
      </c>
      <c r="V160">
        <v>10</v>
      </c>
      <c r="W160">
        <v>35</v>
      </c>
      <c r="X160">
        <v>148</v>
      </c>
      <c r="Y160">
        <v>353</v>
      </c>
      <c r="Z160" s="9">
        <f t="shared" si="4"/>
        <v>536</v>
      </c>
      <c r="AA160">
        <v>546</v>
      </c>
      <c r="AB160" s="6">
        <v>0</v>
      </c>
      <c r="AC160" s="6">
        <v>0</v>
      </c>
      <c r="AD160" s="6">
        <v>0</v>
      </c>
      <c r="AE160" s="6">
        <v>0</v>
      </c>
      <c r="AF160" s="6">
        <v>0</v>
      </c>
      <c r="AG160" s="6">
        <v>0</v>
      </c>
      <c r="AH160" s="6">
        <v>2.9491063312762459E-5</v>
      </c>
      <c r="AI160" s="6">
        <v>1.5518500686529605E-4</v>
      </c>
      <c r="AJ160" s="6">
        <v>1.1418337335936334E-3</v>
      </c>
      <c r="AK160" s="6">
        <v>7.3350562473100019E-3</v>
      </c>
      <c r="AL160" s="11">
        <f t="shared" si="5"/>
        <v>1.3291067144690807E-3</v>
      </c>
      <c r="AM160" s="6">
        <v>1.9488272236172161E-4</v>
      </c>
    </row>
    <row r="161" spans="1:39" x14ac:dyDescent="0.2">
      <c r="A161" t="s">
        <v>237</v>
      </c>
      <c r="B161" s="4">
        <v>2012</v>
      </c>
      <c r="C161" t="s">
        <v>28</v>
      </c>
      <c r="D161" s="5">
        <v>455863.22200000007</v>
      </c>
      <c r="E161" s="5">
        <v>900246.20200000005</v>
      </c>
      <c r="F161" s="5">
        <v>906892.9389999999</v>
      </c>
      <c r="G161" s="5">
        <v>863096.41799999983</v>
      </c>
      <c r="H161" s="5">
        <v>824146.85199999996</v>
      </c>
      <c r="I161" s="5">
        <v>833025.96100000013</v>
      </c>
      <c r="J161" s="5">
        <v>726808.64299999992</v>
      </c>
      <c r="K161" s="5">
        <v>502499.22300000011</v>
      </c>
      <c r="L161" s="5">
        <v>284880.84899999999</v>
      </c>
      <c r="M161" s="5">
        <v>104545.908</v>
      </c>
      <c r="N161" s="8">
        <v>891925.98000000021</v>
      </c>
      <c r="O161">
        <v>6410979</v>
      </c>
      <c r="P161">
        <v>0</v>
      </c>
      <c r="Q161">
        <v>0</v>
      </c>
      <c r="R161">
        <v>0</v>
      </c>
      <c r="S161">
        <v>0</v>
      </c>
      <c r="T161">
        <v>0</v>
      </c>
      <c r="U161">
        <v>0</v>
      </c>
      <c r="V161">
        <v>11</v>
      </c>
      <c r="W161">
        <v>35</v>
      </c>
      <c r="X161">
        <v>199</v>
      </c>
      <c r="Y161">
        <v>273</v>
      </c>
      <c r="Z161" s="9">
        <f t="shared" si="4"/>
        <v>507</v>
      </c>
      <c r="AA161">
        <v>518</v>
      </c>
      <c r="AB161" s="6">
        <v>0</v>
      </c>
      <c r="AC161" s="6">
        <v>0</v>
      </c>
      <c r="AD161" s="6">
        <v>0</v>
      </c>
      <c r="AE161" s="6">
        <v>0</v>
      </c>
      <c r="AF161" s="6">
        <v>0</v>
      </c>
      <c r="AG161" s="6">
        <v>0</v>
      </c>
      <c r="AH161" s="6">
        <v>1.5134657665318932E-5</v>
      </c>
      <c r="AI161" s="6">
        <v>6.9651848994003302E-5</v>
      </c>
      <c r="AJ161" s="6">
        <v>6.985376542457581E-4</v>
      </c>
      <c r="AK161" s="6">
        <v>2.6112930216264422E-3</v>
      </c>
      <c r="AL161" s="11">
        <f t="shared" si="5"/>
        <v>5.6843281995216672E-4</v>
      </c>
      <c r="AM161" s="6">
        <v>8.0798892025695301E-5</v>
      </c>
    </row>
    <row r="162" spans="1:39" x14ac:dyDescent="0.2">
      <c r="A162" t="s">
        <v>238</v>
      </c>
      <c r="B162" s="4">
        <v>2012</v>
      </c>
      <c r="C162" t="s">
        <v>29</v>
      </c>
      <c r="D162" s="5">
        <v>2537045.1020000004</v>
      </c>
      <c r="E162" s="5">
        <v>5078494.1569999997</v>
      </c>
      <c r="F162" s="5">
        <v>5585841.6160000004</v>
      </c>
      <c r="G162" s="5">
        <v>5337157.2840000009</v>
      </c>
      <c r="H162" s="5">
        <v>5194682.4819999989</v>
      </c>
      <c r="I162" s="5">
        <v>5214620.6540000001</v>
      </c>
      <c r="J162" s="5">
        <v>4043317.63</v>
      </c>
      <c r="K162" s="5">
        <v>2301643.8829999999</v>
      </c>
      <c r="L162" s="5">
        <v>1390369.4260000002</v>
      </c>
      <c r="M162" s="5">
        <v>613606.24099999992</v>
      </c>
      <c r="N162" s="8">
        <v>4305619.5500000007</v>
      </c>
      <c r="O162">
        <v>37285546</v>
      </c>
      <c r="P162">
        <v>0</v>
      </c>
      <c r="Q162">
        <v>0</v>
      </c>
      <c r="R162">
        <v>0</v>
      </c>
      <c r="S162">
        <v>0</v>
      </c>
      <c r="T162">
        <v>0</v>
      </c>
      <c r="U162">
        <v>151</v>
      </c>
      <c r="V162">
        <v>412</v>
      </c>
      <c r="W162">
        <v>738</v>
      </c>
      <c r="X162">
        <v>1443</v>
      </c>
      <c r="Y162">
        <v>2938</v>
      </c>
      <c r="Z162" s="9">
        <f t="shared" si="4"/>
        <v>5119</v>
      </c>
      <c r="AA162">
        <v>5682</v>
      </c>
      <c r="AB162" s="6">
        <v>0</v>
      </c>
      <c r="AC162" s="6">
        <v>0</v>
      </c>
      <c r="AD162" s="6">
        <v>0</v>
      </c>
      <c r="AE162" s="6">
        <v>0</v>
      </c>
      <c r="AF162" s="6">
        <v>0</v>
      </c>
      <c r="AG162" s="6">
        <v>2.8957044053467594E-5</v>
      </c>
      <c r="AH162" s="6">
        <v>1.0189652105070954E-4</v>
      </c>
      <c r="AI162" s="6">
        <v>3.206403933514158E-4</v>
      </c>
      <c r="AJ162" s="6">
        <v>1.0378536617792397E-3</v>
      </c>
      <c r="AK162" s="6">
        <v>4.7880868930079874E-3</v>
      </c>
      <c r="AL162" s="11">
        <f t="shared" si="5"/>
        <v>1.188911361200039E-3</v>
      </c>
      <c r="AM162" s="6">
        <v>1.5239149240298103E-4</v>
      </c>
    </row>
    <row r="163" spans="1:39" x14ac:dyDescent="0.2">
      <c r="A163" t="s">
        <v>239</v>
      </c>
      <c r="B163" s="4">
        <v>2012</v>
      </c>
      <c r="C163" t="s">
        <v>30</v>
      </c>
      <c r="D163" s="5">
        <v>332292.17200000014</v>
      </c>
      <c r="E163" s="5">
        <v>664298.64999999991</v>
      </c>
      <c r="F163" s="5">
        <v>677300.86</v>
      </c>
      <c r="G163" s="5">
        <v>713433.17499999981</v>
      </c>
      <c r="H163" s="5">
        <v>686243.15800000005</v>
      </c>
      <c r="I163" s="5">
        <v>716738.00099999993</v>
      </c>
      <c r="J163" s="5">
        <v>584295.27299999993</v>
      </c>
      <c r="K163" s="5">
        <v>308210.28500000003</v>
      </c>
      <c r="L163" s="5">
        <v>167007.00500000006</v>
      </c>
      <c r="M163" s="5">
        <v>69746.900999999998</v>
      </c>
      <c r="N163" s="8">
        <v>544964.19100000011</v>
      </c>
      <c r="O163">
        <v>4918239</v>
      </c>
      <c r="P163">
        <v>0</v>
      </c>
      <c r="Q163">
        <v>0</v>
      </c>
      <c r="R163">
        <v>0</v>
      </c>
      <c r="S163">
        <v>0</v>
      </c>
      <c r="T163">
        <v>0</v>
      </c>
      <c r="U163">
        <v>0</v>
      </c>
      <c r="V163">
        <v>0</v>
      </c>
      <c r="W163">
        <v>10</v>
      </c>
      <c r="X163">
        <v>111</v>
      </c>
      <c r="Y163">
        <v>254</v>
      </c>
      <c r="Z163" s="9">
        <f t="shared" si="4"/>
        <v>375</v>
      </c>
      <c r="AA163">
        <v>375</v>
      </c>
      <c r="AB163" s="6">
        <v>0</v>
      </c>
      <c r="AC163" s="6">
        <v>0</v>
      </c>
      <c r="AD163" s="6">
        <v>0</v>
      </c>
      <c r="AE163" s="6">
        <v>0</v>
      </c>
      <c r="AF163" s="6">
        <v>0</v>
      </c>
      <c r="AG163" s="6">
        <v>0</v>
      </c>
      <c r="AH163" s="6">
        <v>0</v>
      </c>
      <c r="AI163" s="6">
        <v>3.2445380594615779E-5</v>
      </c>
      <c r="AJ163" s="6">
        <v>6.646427795049672E-4</v>
      </c>
      <c r="AK163" s="6">
        <v>3.6417388637812022E-3</v>
      </c>
      <c r="AL163" s="11">
        <f t="shared" si="5"/>
        <v>6.8811860704440285E-4</v>
      </c>
      <c r="AM163" s="6">
        <v>7.6246802971551407E-5</v>
      </c>
    </row>
    <row r="164" spans="1:39" x14ac:dyDescent="0.2">
      <c r="A164" t="s">
        <v>240</v>
      </c>
      <c r="B164" s="4">
        <v>2012</v>
      </c>
      <c r="C164" t="s">
        <v>31</v>
      </c>
      <c r="D164" s="5">
        <v>199318.37699999998</v>
      </c>
      <c r="E164" s="5">
        <v>458918.10800000001</v>
      </c>
      <c r="F164" s="5">
        <v>479176.98499999999</v>
      </c>
      <c r="G164" s="5">
        <v>420884.96</v>
      </c>
      <c r="H164" s="5">
        <v>485113.86599999998</v>
      </c>
      <c r="I164" s="5">
        <v>569386.64899999998</v>
      </c>
      <c r="J164" s="5">
        <v>444154.76500000001</v>
      </c>
      <c r="K164" s="5">
        <v>258418.13399999999</v>
      </c>
      <c r="L164" s="5">
        <v>167108.36599999998</v>
      </c>
      <c r="M164" s="5">
        <v>84749.743999999992</v>
      </c>
      <c r="N164" s="8">
        <v>510276.24400000001</v>
      </c>
      <c r="O164">
        <v>3572213</v>
      </c>
      <c r="P164">
        <v>0</v>
      </c>
      <c r="Q164">
        <v>0</v>
      </c>
      <c r="R164">
        <v>0</v>
      </c>
      <c r="S164">
        <v>0</v>
      </c>
      <c r="T164">
        <v>0</v>
      </c>
      <c r="U164">
        <v>0</v>
      </c>
      <c r="V164">
        <v>0</v>
      </c>
      <c r="W164">
        <v>0</v>
      </c>
      <c r="X164">
        <v>113</v>
      </c>
      <c r="Y164">
        <v>317</v>
      </c>
      <c r="Z164" s="9">
        <f t="shared" si="4"/>
        <v>430</v>
      </c>
      <c r="AA164">
        <v>430</v>
      </c>
      <c r="AB164" s="6">
        <v>0</v>
      </c>
      <c r="AC164" s="6">
        <v>0</v>
      </c>
      <c r="AD164" s="6">
        <v>0</v>
      </c>
      <c r="AE164" s="6">
        <v>0</v>
      </c>
      <c r="AF164" s="6">
        <v>0</v>
      </c>
      <c r="AG164" s="6">
        <v>0</v>
      </c>
      <c r="AH164" s="6">
        <v>0</v>
      </c>
      <c r="AI164" s="6">
        <v>0</v>
      </c>
      <c r="AJ164" s="6">
        <v>6.762079164845643E-4</v>
      </c>
      <c r="AK164" s="6">
        <v>3.740424277859766E-3</v>
      </c>
      <c r="AL164" s="11">
        <f t="shared" si="5"/>
        <v>8.4268081270896865E-4</v>
      </c>
      <c r="AM164" s="6">
        <v>1.2037356115102878E-4</v>
      </c>
    </row>
    <row r="165" spans="1:39" x14ac:dyDescent="0.2">
      <c r="A165" t="s">
        <v>241</v>
      </c>
      <c r="B165" s="4">
        <v>2012</v>
      </c>
      <c r="C165" t="s">
        <v>32</v>
      </c>
      <c r="D165" s="5">
        <v>34528.262999999999</v>
      </c>
      <c r="E165" s="5">
        <v>52095.274000000005</v>
      </c>
      <c r="F165" s="5">
        <v>101161.753</v>
      </c>
      <c r="G165" s="5">
        <v>125392.113</v>
      </c>
      <c r="H165" s="5">
        <v>82383.224000000002</v>
      </c>
      <c r="I165" s="5">
        <v>75114.116000000009</v>
      </c>
      <c r="J165" s="5">
        <v>64816.213000000003</v>
      </c>
      <c r="K165" s="5">
        <v>37557.058000000005</v>
      </c>
      <c r="L165" s="5">
        <v>21807.324000000001</v>
      </c>
      <c r="M165" s="5">
        <v>10297.903</v>
      </c>
      <c r="N165" s="8">
        <v>69662.285000000003</v>
      </c>
      <c r="O165">
        <v>605759</v>
      </c>
      <c r="P165">
        <v>0</v>
      </c>
      <c r="Q165">
        <v>0</v>
      </c>
      <c r="R165">
        <v>0</v>
      </c>
      <c r="S165">
        <v>0</v>
      </c>
      <c r="T165">
        <v>0</v>
      </c>
      <c r="U165">
        <v>0</v>
      </c>
      <c r="V165">
        <v>0</v>
      </c>
      <c r="W165">
        <v>0</v>
      </c>
      <c r="X165">
        <v>0</v>
      </c>
      <c r="Y165">
        <v>0</v>
      </c>
      <c r="Z165" s="9">
        <f t="shared" si="4"/>
        <v>0</v>
      </c>
      <c r="AA165">
        <v>0</v>
      </c>
      <c r="AB165" s="6">
        <v>0</v>
      </c>
      <c r="AC165" s="6">
        <v>0</v>
      </c>
      <c r="AD165" s="6">
        <v>0</v>
      </c>
      <c r="AE165" s="6">
        <v>0</v>
      </c>
      <c r="AF165" s="6">
        <v>0</v>
      </c>
      <c r="AG165" s="6">
        <v>0</v>
      </c>
      <c r="AH165" s="6">
        <v>0</v>
      </c>
      <c r="AI165" s="6">
        <v>0</v>
      </c>
      <c r="AJ165" s="6">
        <v>0</v>
      </c>
      <c r="AK165" s="6">
        <v>0</v>
      </c>
      <c r="AL165" s="11">
        <f t="shared" si="5"/>
        <v>0</v>
      </c>
      <c r="AM165" s="6">
        <v>0</v>
      </c>
    </row>
    <row r="166" spans="1:39" x14ac:dyDescent="0.2">
      <c r="A166" t="s">
        <v>242</v>
      </c>
      <c r="B166" s="4">
        <v>2012</v>
      </c>
      <c r="C166" t="s">
        <v>33</v>
      </c>
      <c r="D166" s="5">
        <v>56156.893000000004</v>
      </c>
      <c r="E166" s="5">
        <v>113484.041</v>
      </c>
      <c r="F166" s="5">
        <v>127042.618</v>
      </c>
      <c r="G166" s="5">
        <v>111979.944</v>
      </c>
      <c r="H166" s="5">
        <v>115866.42300000001</v>
      </c>
      <c r="I166" s="5">
        <v>132333.603</v>
      </c>
      <c r="J166" s="5">
        <v>111943.488</v>
      </c>
      <c r="K166" s="5">
        <v>73350.815000000002</v>
      </c>
      <c r="L166" s="5">
        <v>41219.456999999995</v>
      </c>
      <c r="M166" s="5">
        <v>16162.742999999999</v>
      </c>
      <c r="N166" s="8">
        <v>130733.015</v>
      </c>
      <c r="O166">
        <v>900131</v>
      </c>
      <c r="P166">
        <v>0</v>
      </c>
      <c r="Q166">
        <v>0</v>
      </c>
      <c r="R166">
        <v>0</v>
      </c>
      <c r="S166">
        <v>0</v>
      </c>
      <c r="T166">
        <v>0</v>
      </c>
      <c r="U166">
        <v>0</v>
      </c>
      <c r="V166">
        <v>0</v>
      </c>
      <c r="W166">
        <v>0</v>
      </c>
      <c r="X166">
        <v>0</v>
      </c>
      <c r="Y166">
        <v>21</v>
      </c>
      <c r="Z166" s="9">
        <f t="shared" si="4"/>
        <v>21</v>
      </c>
      <c r="AA166">
        <v>21</v>
      </c>
      <c r="AB166" s="6">
        <v>0</v>
      </c>
      <c r="AC166" s="6">
        <v>0</v>
      </c>
      <c r="AD166" s="6">
        <v>0</v>
      </c>
      <c r="AE166" s="6">
        <v>0</v>
      </c>
      <c r="AF166" s="6">
        <v>0</v>
      </c>
      <c r="AG166" s="6">
        <v>0</v>
      </c>
      <c r="AH166" s="6">
        <v>0</v>
      </c>
      <c r="AI166" s="6">
        <v>0</v>
      </c>
      <c r="AJ166" s="6">
        <v>0</v>
      </c>
      <c r="AK166" s="6">
        <v>1.299284409830683E-3</v>
      </c>
      <c r="AL166" s="11">
        <f t="shared" si="5"/>
        <v>1.6063272158146127E-4</v>
      </c>
      <c r="AM166" s="6">
        <v>2.3329937531314887E-5</v>
      </c>
    </row>
    <row r="167" spans="1:39" x14ac:dyDescent="0.2">
      <c r="A167" t="s">
        <v>243</v>
      </c>
      <c r="B167" s="4">
        <v>2012</v>
      </c>
      <c r="C167" t="s">
        <v>34</v>
      </c>
      <c r="D167" s="5">
        <v>1058097.4350000003</v>
      </c>
      <c r="E167" s="5">
        <v>2174938.89</v>
      </c>
      <c r="F167" s="5">
        <v>2437328.4570000004</v>
      </c>
      <c r="G167" s="5">
        <v>2276317.5490000006</v>
      </c>
      <c r="H167" s="5">
        <v>2404013.0389999999</v>
      </c>
      <c r="I167" s="5">
        <v>2688063.932</v>
      </c>
      <c r="J167" s="5">
        <v>2317513.835</v>
      </c>
      <c r="K167" s="5">
        <v>1724960.9839999999</v>
      </c>
      <c r="L167" s="5">
        <v>1091114.2210000001</v>
      </c>
      <c r="M167" s="5">
        <v>443784.38100000005</v>
      </c>
      <c r="N167" s="8">
        <v>3259859.5860000001</v>
      </c>
      <c r="O167">
        <v>18613958</v>
      </c>
      <c r="P167">
        <v>0</v>
      </c>
      <c r="Q167">
        <v>0</v>
      </c>
      <c r="R167">
        <v>0</v>
      </c>
      <c r="S167">
        <v>0</v>
      </c>
      <c r="T167">
        <v>0</v>
      </c>
      <c r="U167">
        <v>25</v>
      </c>
      <c r="V167">
        <v>186</v>
      </c>
      <c r="W167">
        <v>324</v>
      </c>
      <c r="X167">
        <v>606</v>
      </c>
      <c r="Y167">
        <v>1055</v>
      </c>
      <c r="Z167" s="9">
        <f t="shared" si="4"/>
        <v>1985</v>
      </c>
      <c r="AA167">
        <v>2196</v>
      </c>
      <c r="AB167" s="6">
        <v>0</v>
      </c>
      <c r="AC167" s="6">
        <v>0</v>
      </c>
      <c r="AD167" s="6">
        <v>0</v>
      </c>
      <c r="AE167" s="6">
        <v>0</v>
      </c>
      <c r="AF167" s="6">
        <v>0</v>
      </c>
      <c r="AG167" s="6">
        <v>9.3003740358955119E-6</v>
      </c>
      <c r="AH167" s="6">
        <v>8.0258420550054663E-5</v>
      </c>
      <c r="AI167" s="6">
        <v>1.8783033529760115E-4</v>
      </c>
      <c r="AJ167" s="6">
        <v>5.5539556568569358E-4</v>
      </c>
      <c r="AK167" s="6">
        <v>2.3772806010493638E-3</v>
      </c>
      <c r="AL167" s="11">
        <f t="shared" si="5"/>
        <v>6.0892193287247925E-4</v>
      </c>
      <c r="AM167" s="6">
        <v>1.1797598339912447E-4</v>
      </c>
    </row>
    <row r="168" spans="1:39" x14ac:dyDescent="0.2">
      <c r="A168" t="s">
        <v>244</v>
      </c>
      <c r="B168" s="4">
        <v>2012</v>
      </c>
      <c r="C168" t="s">
        <v>35</v>
      </c>
      <c r="D168" s="5">
        <v>668779.0199999999</v>
      </c>
      <c r="E168" s="5">
        <v>1349868.2550000001</v>
      </c>
      <c r="F168" s="5">
        <v>1364562.6910000001</v>
      </c>
      <c r="G168" s="5">
        <v>1308084.1800000002</v>
      </c>
      <c r="H168" s="5">
        <v>1373155.7420000001</v>
      </c>
      <c r="I168" s="5">
        <v>1345170.8980000007</v>
      </c>
      <c r="J168" s="5">
        <v>1039452.2729999999</v>
      </c>
      <c r="K168" s="5">
        <v>592994.93100000022</v>
      </c>
      <c r="L168" s="5">
        <v>303012.5780000001</v>
      </c>
      <c r="M168" s="5">
        <v>112049.675</v>
      </c>
      <c r="N168" s="8">
        <v>1008057.1840000004</v>
      </c>
      <c r="O168">
        <v>9452262</v>
      </c>
      <c r="P168">
        <v>0</v>
      </c>
      <c r="Q168">
        <v>0</v>
      </c>
      <c r="R168">
        <v>0</v>
      </c>
      <c r="S168">
        <v>0</v>
      </c>
      <c r="T168">
        <v>0</v>
      </c>
      <c r="U168">
        <v>13</v>
      </c>
      <c r="V168">
        <v>109</v>
      </c>
      <c r="W168">
        <v>156</v>
      </c>
      <c r="X168">
        <v>419</v>
      </c>
      <c r="Y168">
        <v>533</v>
      </c>
      <c r="Z168" s="9">
        <f t="shared" si="4"/>
        <v>1108</v>
      </c>
      <c r="AA168">
        <v>1230</v>
      </c>
      <c r="AB168" s="6">
        <v>0</v>
      </c>
      <c r="AC168" s="6">
        <v>0</v>
      </c>
      <c r="AD168" s="6">
        <v>0</v>
      </c>
      <c r="AE168" s="6">
        <v>0</v>
      </c>
      <c r="AF168" s="6">
        <v>0</v>
      </c>
      <c r="AG168" s="6">
        <v>9.6641995595714952E-6</v>
      </c>
      <c r="AH168" s="6">
        <v>1.0486291947336E-4</v>
      </c>
      <c r="AI168" s="6">
        <v>2.6307138871647446E-4</v>
      </c>
      <c r="AJ168" s="6">
        <v>1.3827808824490443E-3</v>
      </c>
      <c r="AK168" s="6">
        <v>4.7568187948782538E-3</v>
      </c>
      <c r="AL168" s="11">
        <f t="shared" si="5"/>
        <v>1.0991439945930682E-3</v>
      </c>
      <c r="AM168" s="6">
        <v>1.3012758215969893E-4</v>
      </c>
    </row>
    <row r="169" spans="1:39" x14ac:dyDescent="0.2">
      <c r="A169" t="s">
        <v>245</v>
      </c>
      <c r="B169" s="4">
        <v>2012</v>
      </c>
      <c r="C169" t="s">
        <v>36</v>
      </c>
      <c r="D169" s="5">
        <v>88387.760999999999</v>
      </c>
      <c r="E169" s="5">
        <v>163162.18200000003</v>
      </c>
      <c r="F169" s="5">
        <v>182441.71500000003</v>
      </c>
      <c r="G169" s="5">
        <v>188610.20899999997</v>
      </c>
      <c r="H169" s="5">
        <v>176124.67699999997</v>
      </c>
      <c r="I169" s="5">
        <v>191607.36000000004</v>
      </c>
      <c r="J169" s="5">
        <v>174620.43300000002</v>
      </c>
      <c r="K169" s="5">
        <v>102127.91</v>
      </c>
      <c r="L169" s="5">
        <v>63200.142</v>
      </c>
      <c r="M169" s="5">
        <v>31781.493000000002</v>
      </c>
      <c r="N169" s="8">
        <v>197109.54499999998</v>
      </c>
      <c r="O169">
        <v>1362730</v>
      </c>
      <c r="P169">
        <v>0</v>
      </c>
      <c r="Q169">
        <v>0</v>
      </c>
      <c r="R169">
        <v>0</v>
      </c>
      <c r="S169">
        <v>0</v>
      </c>
      <c r="T169">
        <v>0</v>
      </c>
      <c r="U169">
        <v>0</v>
      </c>
      <c r="V169">
        <v>0</v>
      </c>
      <c r="W169">
        <v>0</v>
      </c>
      <c r="X169">
        <v>31</v>
      </c>
      <c r="Y169">
        <v>239</v>
      </c>
      <c r="Z169" s="9">
        <f t="shared" si="4"/>
        <v>270</v>
      </c>
      <c r="AA169">
        <v>270</v>
      </c>
      <c r="AB169" s="6">
        <v>0</v>
      </c>
      <c r="AC169" s="6">
        <v>0</v>
      </c>
      <c r="AD169" s="6">
        <v>0</v>
      </c>
      <c r="AE169" s="6">
        <v>0</v>
      </c>
      <c r="AF169" s="6">
        <v>0</v>
      </c>
      <c r="AG169" s="6">
        <v>0</v>
      </c>
      <c r="AH169" s="6">
        <v>0</v>
      </c>
      <c r="AI169" s="6">
        <v>0</v>
      </c>
      <c r="AJ169" s="6">
        <v>4.9050522702939498E-4</v>
      </c>
      <c r="AK169" s="6">
        <v>7.520099826650686E-3</v>
      </c>
      <c r="AL169" s="11">
        <f t="shared" si="5"/>
        <v>1.3697966782887151E-3</v>
      </c>
      <c r="AM169" s="6">
        <v>1.9813169153097093E-4</v>
      </c>
    </row>
    <row r="170" spans="1:39" x14ac:dyDescent="0.2">
      <c r="A170" t="s">
        <v>246</v>
      </c>
      <c r="B170" s="4">
        <v>2012</v>
      </c>
      <c r="C170" t="s">
        <v>37</v>
      </c>
      <c r="D170" s="5">
        <v>193429.39699999991</v>
      </c>
      <c r="E170" s="5">
        <v>389917.76399999997</v>
      </c>
      <c r="F170" s="5">
        <v>423007.61799999984</v>
      </c>
      <c r="G170" s="5">
        <v>373043.08499999996</v>
      </c>
      <c r="H170" s="5">
        <v>356504.07699999999</v>
      </c>
      <c r="I170" s="5">
        <v>422263.19500000001</v>
      </c>
      <c r="J170" s="5">
        <v>362897.56099999987</v>
      </c>
      <c r="K170" s="5">
        <v>220048.81599999999</v>
      </c>
      <c r="L170" s="5">
        <v>148370.77299999999</v>
      </c>
      <c r="M170" s="5">
        <v>70490.617000000013</v>
      </c>
      <c r="N170" s="8">
        <v>438910.20600000001</v>
      </c>
      <c r="O170">
        <v>2961052</v>
      </c>
      <c r="P170">
        <v>0</v>
      </c>
      <c r="Q170">
        <v>0</v>
      </c>
      <c r="R170">
        <v>0</v>
      </c>
      <c r="S170">
        <v>0</v>
      </c>
      <c r="T170">
        <v>0</v>
      </c>
      <c r="U170">
        <v>0</v>
      </c>
      <c r="V170">
        <v>0</v>
      </c>
      <c r="W170">
        <v>0</v>
      </c>
      <c r="X170">
        <v>102</v>
      </c>
      <c r="Y170">
        <v>411</v>
      </c>
      <c r="Z170" s="9">
        <f t="shared" si="4"/>
        <v>513</v>
      </c>
      <c r="AA170">
        <v>513</v>
      </c>
      <c r="AB170" s="6">
        <v>0</v>
      </c>
      <c r="AC170" s="6">
        <v>0</v>
      </c>
      <c r="AD170" s="6">
        <v>0</v>
      </c>
      <c r="AE170" s="6">
        <v>0</v>
      </c>
      <c r="AF170" s="6">
        <v>0</v>
      </c>
      <c r="AG170" s="6">
        <v>0</v>
      </c>
      <c r="AH170" s="6">
        <v>0</v>
      </c>
      <c r="AI170" s="6">
        <v>0</v>
      </c>
      <c r="AJ170" s="6">
        <v>6.874669312398879E-4</v>
      </c>
      <c r="AK170" s="6">
        <v>5.8305632365226699E-3</v>
      </c>
      <c r="AL170" s="11">
        <f t="shared" si="5"/>
        <v>1.1688039899441299E-3</v>
      </c>
      <c r="AM170" s="6">
        <v>1.7324923709546473E-4</v>
      </c>
    </row>
    <row r="171" spans="1:39" x14ac:dyDescent="0.2">
      <c r="A171" t="s">
        <v>247</v>
      </c>
      <c r="B171" s="4">
        <v>2012</v>
      </c>
      <c r="C171" t="s">
        <v>38</v>
      </c>
      <c r="D171" s="5">
        <v>117963.488</v>
      </c>
      <c r="E171" s="5">
        <v>232694.77499999999</v>
      </c>
      <c r="F171" s="5">
        <v>223084.10999999996</v>
      </c>
      <c r="G171" s="5">
        <v>205227.4929999999</v>
      </c>
      <c r="H171" s="5">
        <v>188570.155</v>
      </c>
      <c r="I171" s="5">
        <v>202336.63399999996</v>
      </c>
      <c r="J171" s="5">
        <v>176453.93300000002</v>
      </c>
      <c r="K171" s="5">
        <v>108055.36599999999</v>
      </c>
      <c r="L171" s="5">
        <v>59283.277000000002</v>
      </c>
      <c r="M171" s="5">
        <v>23963.852000000003</v>
      </c>
      <c r="N171" s="8">
        <v>191302.495</v>
      </c>
      <c r="O171">
        <v>1536407</v>
      </c>
      <c r="P171">
        <v>0</v>
      </c>
      <c r="Q171">
        <v>0</v>
      </c>
      <c r="R171">
        <v>0</v>
      </c>
      <c r="S171">
        <v>0</v>
      </c>
      <c r="T171">
        <v>0</v>
      </c>
      <c r="U171">
        <v>0</v>
      </c>
      <c r="V171">
        <v>0</v>
      </c>
      <c r="W171">
        <v>0</v>
      </c>
      <c r="X171">
        <v>0</v>
      </c>
      <c r="Y171">
        <v>46</v>
      </c>
      <c r="Z171" s="9">
        <f t="shared" si="4"/>
        <v>46</v>
      </c>
      <c r="AA171">
        <v>46</v>
      </c>
      <c r="AB171" s="6">
        <v>0</v>
      </c>
      <c r="AC171" s="6">
        <v>0</v>
      </c>
      <c r="AD171" s="6">
        <v>0</v>
      </c>
      <c r="AE171" s="6">
        <v>0</v>
      </c>
      <c r="AF171" s="6">
        <v>0</v>
      </c>
      <c r="AG171" s="6">
        <v>0</v>
      </c>
      <c r="AH171" s="6">
        <v>0</v>
      </c>
      <c r="AI171" s="6">
        <v>0</v>
      </c>
      <c r="AJ171" s="6">
        <v>0</v>
      </c>
      <c r="AK171" s="6">
        <v>1.919557840701069E-3</v>
      </c>
      <c r="AL171" s="11">
        <f t="shared" si="5"/>
        <v>2.4045687433402267E-4</v>
      </c>
      <c r="AM171" s="6">
        <v>2.9939983350765781E-5</v>
      </c>
    </row>
    <row r="172" spans="1:39" x14ac:dyDescent="0.2">
      <c r="A172" t="s">
        <v>248</v>
      </c>
      <c r="B172" s="4">
        <v>2012</v>
      </c>
      <c r="C172" t="s">
        <v>39</v>
      </c>
      <c r="D172" s="5">
        <v>826641.96000000031</v>
      </c>
      <c r="E172" s="5">
        <v>1714163.3160000006</v>
      </c>
      <c r="F172" s="5">
        <v>1784606.7200000002</v>
      </c>
      <c r="G172" s="5">
        <v>1761955.9519999996</v>
      </c>
      <c r="H172" s="5">
        <v>1715035.9189999988</v>
      </c>
      <c r="I172" s="5">
        <v>1834098.6599999997</v>
      </c>
      <c r="J172" s="5">
        <v>1460640.2520000003</v>
      </c>
      <c r="K172" s="5">
        <v>846993.17999999993</v>
      </c>
      <c r="L172" s="5">
        <v>522505.18700000003</v>
      </c>
      <c r="M172" s="5">
        <v>232126.89200000005</v>
      </c>
      <c r="N172" s="8">
        <v>1601625.2590000001</v>
      </c>
      <c r="O172">
        <v>12694550</v>
      </c>
      <c r="P172">
        <v>0</v>
      </c>
      <c r="Q172">
        <v>0</v>
      </c>
      <c r="R172">
        <v>0</v>
      </c>
      <c r="S172">
        <v>0</v>
      </c>
      <c r="T172">
        <v>0</v>
      </c>
      <c r="U172">
        <v>33</v>
      </c>
      <c r="V172">
        <v>185</v>
      </c>
      <c r="W172">
        <v>292</v>
      </c>
      <c r="X172">
        <v>559</v>
      </c>
      <c r="Y172">
        <v>1132</v>
      </c>
      <c r="Z172" s="9">
        <f t="shared" si="4"/>
        <v>1983</v>
      </c>
      <c r="AA172">
        <v>2201</v>
      </c>
      <c r="AB172" s="6">
        <v>0</v>
      </c>
      <c r="AC172" s="6">
        <v>0</v>
      </c>
      <c r="AD172" s="6">
        <v>0</v>
      </c>
      <c r="AE172" s="6">
        <v>0</v>
      </c>
      <c r="AF172" s="6">
        <v>0</v>
      </c>
      <c r="AG172" s="6">
        <v>1.7992489019102169E-5</v>
      </c>
      <c r="AH172" s="6">
        <v>1.26656786122857E-4</v>
      </c>
      <c r="AI172" s="6">
        <v>3.4474893882852753E-4</v>
      </c>
      <c r="AJ172" s="6">
        <v>1.0698458386787268E-3</v>
      </c>
      <c r="AK172" s="6">
        <v>4.8766430733066454E-3</v>
      </c>
      <c r="AL172" s="11">
        <f t="shared" si="5"/>
        <v>1.2381173366597111E-3</v>
      </c>
      <c r="AM172" s="6">
        <v>1.7338149048213604E-4</v>
      </c>
    </row>
    <row r="173" spans="1:39" x14ac:dyDescent="0.2">
      <c r="A173" t="s">
        <v>249</v>
      </c>
      <c r="B173" s="4">
        <v>2012</v>
      </c>
      <c r="C173" t="s">
        <v>40</v>
      </c>
      <c r="D173" s="5">
        <v>413214.62900000013</v>
      </c>
      <c r="E173" s="5">
        <v>853588.74799999979</v>
      </c>
      <c r="F173" s="5">
        <v>894392.93499999982</v>
      </c>
      <c r="G173" s="5">
        <v>794058.03599999985</v>
      </c>
      <c r="H173" s="5">
        <v>805505.14800000004</v>
      </c>
      <c r="I173" s="5">
        <v>893335.89199999999</v>
      </c>
      <c r="J173" s="5">
        <v>734396.83</v>
      </c>
      <c r="K173" s="5">
        <v>434146.70100000012</v>
      </c>
      <c r="L173" s="5">
        <v>264627.89499999996</v>
      </c>
      <c r="M173" s="5">
        <v>107469.41999999998</v>
      </c>
      <c r="N173" s="8">
        <v>806244.01600000006</v>
      </c>
      <c r="O173">
        <v>6196359</v>
      </c>
      <c r="P173">
        <v>0</v>
      </c>
      <c r="Q173">
        <v>0</v>
      </c>
      <c r="R173">
        <v>0</v>
      </c>
      <c r="S173">
        <v>0</v>
      </c>
      <c r="T173">
        <v>0</v>
      </c>
      <c r="U173">
        <v>0</v>
      </c>
      <c r="V173">
        <v>0</v>
      </c>
      <c r="W173">
        <v>35</v>
      </c>
      <c r="X173">
        <v>244</v>
      </c>
      <c r="Y173">
        <v>472</v>
      </c>
      <c r="Z173" s="9">
        <f t="shared" si="4"/>
        <v>751</v>
      </c>
      <c r="AA173">
        <v>751</v>
      </c>
      <c r="AB173" s="6">
        <v>0</v>
      </c>
      <c r="AC173" s="6">
        <v>0</v>
      </c>
      <c r="AD173" s="6">
        <v>0</v>
      </c>
      <c r="AE173" s="6">
        <v>0</v>
      </c>
      <c r="AF173" s="6">
        <v>0</v>
      </c>
      <c r="AG173" s="6">
        <v>0</v>
      </c>
      <c r="AH173" s="6">
        <v>0</v>
      </c>
      <c r="AI173" s="6">
        <v>8.0617910764684106E-5</v>
      </c>
      <c r="AJ173" s="6">
        <v>9.2204943095662703E-4</v>
      </c>
      <c r="AK173" s="6">
        <v>4.3919470301412257E-3</v>
      </c>
      <c r="AL173" s="11">
        <f t="shared" si="5"/>
        <v>9.3147978167443528E-4</v>
      </c>
      <c r="AM173" s="6">
        <v>1.2120020805766741E-4</v>
      </c>
    </row>
    <row r="174" spans="1:39" x14ac:dyDescent="0.2">
      <c r="A174" t="s">
        <v>250</v>
      </c>
      <c r="B174" s="4">
        <v>2012</v>
      </c>
      <c r="C174" t="s">
        <v>41</v>
      </c>
      <c r="D174" s="5">
        <v>198921.17200000008</v>
      </c>
      <c r="E174" s="5">
        <v>391644.44400000002</v>
      </c>
      <c r="F174" s="5">
        <v>402598.01</v>
      </c>
      <c r="G174" s="5">
        <v>369303.96300000005</v>
      </c>
      <c r="H174" s="5">
        <v>341475.37100000016</v>
      </c>
      <c r="I174" s="5">
        <v>392486.15299999993</v>
      </c>
      <c r="J174" s="5">
        <v>322880.66399999999</v>
      </c>
      <c r="K174" s="5">
        <v>185634.47999999995</v>
      </c>
      <c r="L174" s="5">
        <v>121128.58200000001</v>
      </c>
      <c r="M174" s="5">
        <v>57438.913000000022</v>
      </c>
      <c r="N174" s="8">
        <v>364201.97499999998</v>
      </c>
      <c r="O174">
        <v>2782137</v>
      </c>
      <c r="P174">
        <v>0</v>
      </c>
      <c r="Q174">
        <v>0</v>
      </c>
      <c r="R174">
        <v>0</v>
      </c>
      <c r="S174">
        <v>0</v>
      </c>
      <c r="T174">
        <v>0</v>
      </c>
      <c r="U174">
        <v>0</v>
      </c>
      <c r="V174">
        <v>0</v>
      </c>
      <c r="W174">
        <v>0</v>
      </c>
      <c r="X174">
        <v>144</v>
      </c>
      <c r="Y174">
        <v>348</v>
      </c>
      <c r="Z174" s="9">
        <f t="shared" si="4"/>
        <v>492</v>
      </c>
      <c r="AA174">
        <v>492</v>
      </c>
      <c r="AB174" s="6">
        <v>0</v>
      </c>
      <c r="AC174" s="6">
        <v>0</v>
      </c>
      <c r="AD174" s="6">
        <v>0</v>
      </c>
      <c r="AE174" s="6">
        <v>0</v>
      </c>
      <c r="AF174" s="6">
        <v>0</v>
      </c>
      <c r="AG174" s="6">
        <v>0</v>
      </c>
      <c r="AH174" s="6">
        <v>0</v>
      </c>
      <c r="AI174" s="6">
        <v>0</v>
      </c>
      <c r="AJ174" s="6">
        <v>1.1888193325007303E-3</v>
      </c>
      <c r="AK174" s="6">
        <v>6.0586104754454502E-3</v>
      </c>
      <c r="AL174" s="11">
        <f t="shared" si="5"/>
        <v>1.3508987698378078E-3</v>
      </c>
      <c r="AM174" s="6">
        <v>1.7684247756311066E-4</v>
      </c>
    </row>
    <row r="175" spans="1:39" x14ac:dyDescent="0.2">
      <c r="A175" t="s">
        <v>251</v>
      </c>
      <c r="B175" s="4">
        <v>2012</v>
      </c>
      <c r="C175" t="s">
        <v>42</v>
      </c>
      <c r="D175" s="5">
        <v>271303.23900000006</v>
      </c>
      <c r="E175" s="5">
        <v>548872.55199999991</v>
      </c>
      <c r="F175" s="5">
        <v>570772.37199999997</v>
      </c>
      <c r="G175" s="5">
        <v>545066.78599999985</v>
      </c>
      <c r="H175" s="5">
        <v>559119.86999999965</v>
      </c>
      <c r="I175" s="5">
        <v>613000.24899999984</v>
      </c>
      <c r="J175" s="5">
        <v>519002.28700000001</v>
      </c>
      <c r="K175" s="5">
        <v>316964.40599999996</v>
      </c>
      <c r="L175" s="5">
        <v>175875.62900000002</v>
      </c>
      <c r="M175" s="5">
        <v>68813.03499999996</v>
      </c>
      <c r="N175" s="8">
        <v>561653.06999999995</v>
      </c>
      <c r="O175">
        <v>4189112</v>
      </c>
      <c r="P175">
        <v>0</v>
      </c>
      <c r="Q175">
        <v>0</v>
      </c>
      <c r="R175">
        <v>0</v>
      </c>
      <c r="S175">
        <v>0</v>
      </c>
      <c r="T175">
        <v>0</v>
      </c>
      <c r="U175">
        <v>0</v>
      </c>
      <c r="V175">
        <v>23</v>
      </c>
      <c r="W175">
        <v>90</v>
      </c>
      <c r="X175">
        <v>244</v>
      </c>
      <c r="Y175">
        <v>357</v>
      </c>
      <c r="Z175" s="9">
        <f t="shared" si="4"/>
        <v>691</v>
      </c>
      <c r="AA175">
        <v>714</v>
      </c>
      <c r="AB175" s="6">
        <v>0</v>
      </c>
      <c r="AC175" s="6">
        <v>0</v>
      </c>
      <c r="AD175" s="6">
        <v>0</v>
      </c>
      <c r="AE175" s="6">
        <v>0</v>
      </c>
      <c r="AF175" s="6">
        <v>0</v>
      </c>
      <c r="AG175" s="6">
        <v>0</v>
      </c>
      <c r="AH175" s="6">
        <v>4.4315797013048616E-5</v>
      </c>
      <c r="AI175" s="6">
        <v>2.8394355421725178E-4</v>
      </c>
      <c r="AJ175" s="6">
        <v>1.3873440077362849E-3</v>
      </c>
      <c r="AK175" s="6">
        <v>5.1879705640072438E-3</v>
      </c>
      <c r="AL175" s="11">
        <f t="shared" si="5"/>
        <v>1.2302968449900934E-3</v>
      </c>
      <c r="AM175" s="6">
        <v>1.7044185020596251E-4</v>
      </c>
    </row>
    <row r="176" spans="1:39" x14ac:dyDescent="0.2">
      <c r="A176" t="s">
        <v>252</v>
      </c>
      <c r="B176" s="4">
        <v>2012</v>
      </c>
      <c r="C176" t="s">
        <v>43</v>
      </c>
      <c r="D176" s="5">
        <v>301761.88900000002</v>
      </c>
      <c r="E176" s="5">
        <v>596066.86300000013</v>
      </c>
      <c r="F176" s="5">
        <v>643007.30700000003</v>
      </c>
      <c r="G176" s="5">
        <v>600972.01</v>
      </c>
      <c r="H176" s="5">
        <v>555047.0129999998</v>
      </c>
      <c r="I176" s="5">
        <v>628700.16400000011</v>
      </c>
      <c r="J176" s="5">
        <v>519920.60200000001</v>
      </c>
      <c r="K176" s="5">
        <v>303897.57400000008</v>
      </c>
      <c r="L176" s="5">
        <v>171602.11100000003</v>
      </c>
      <c r="M176" s="5">
        <v>64827.034999999996</v>
      </c>
      <c r="N176" s="8">
        <v>540326.72000000009</v>
      </c>
      <c r="O176">
        <v>4385910</v>
      </c>
      <c r="P176">
        <v>0</v>
      </c>
      <c r="Q176">
        <v>0</v>
      </c>
      <c r="R176">
        <v>0</v>
      </c>
      <c r="S176">
        <v>0</v>
      </c>
      <c r="T176">
        <v>0</v>
      </c>
      <c r="U176">
        <v>0</v>
      </c>
      <c r="V176">
        <v>12</v>
      </c>
      <c r="W176">
        <v>78</v>
      </c>
      <c r="X176">
        <v>209</v>
      </c>
      <c r="Y176">
        <v>313</v>
      </c>
      <c r="Z176" s="9">
        <f t="shared" si="4"/>
        <v>600</v>
      </c>
      <c r="AA176">
        <v>612</v>
      </c>
      <c r="AB176" s="6">
        <v>0</v>
      </c>
      <c r="AC176" s="6">
        <v>0</v>
      </c>
      <c r="AD176" s="6">
        <v>0</v>
      </c>
      <c r="AE176" s="6">
        <v>0</v>
      </c>
      <c r="AF176" s="6">
        <v>0</v>
      </c>
      <c r="AG176" s="6">
        <v>0</v>
      </c>
      <c r="AH176" s="6">
        <v>2.3080447194896886E-5</v>
      </c>
      <c r="AI176" s="6">
        <v>2.5666542504218867E-4</v>
      </c>
      <c r="AJ176" s="6">
        <v>1.2179337350925711E-3</v>
      </c>
      <c r="AK176" s="6">
        <v>4.8282325421793552E-3</v>
      </c>
      <c r="AL176" s="11">
        <f t="shared" si="5"/>
        <v>1.1104392542349191E-3</v>
      </c>
      <c r="AM176" s="6">
        <v>1.3953774701259259E-4</v>
      </c>
    </row>
    <row r="177" spans="1:39" x14ac:dyDescent="0.2">
      <c r="A177" t="s">
        <v>253</v>
      </c>
      <c r="B177" s="4">
        <v>2012</v>
      </c>
      <c r="C177" t="s">
        <v>44</v>
      </c>
      <c r="D177" s="5">
        <v>366924.87400000007</v>
      </c>
      <c r="E177" s="5">
        <v>788154.40100000007</v>
      </c>
      <c r="F177" s="5">
        <v>935330.125</v>
      </c>
      <c r="G177" s="5">
        <v>851799.02500000002</v>
      </c>
      <c r="H177" s="5">
        <v>887334.43499999982</v>
      </c>
      <c r="I177" s="5">
        <v>1003879.6429999999</v>
      </c>
      <c r="J177" s="5">
        <v>804376.93599999999</v>
      </c>
      <c r="K177" s="5">
        <v>463308.01299999992</v>
      </c>
      <c r="L177" s="5">
        <v>301728.52</v>
      </c>
      <c r="M177" s="5">
        <v>144422.84900000002</v>
      </c>
      <c r="N177" s="8">
        <v>909459.38199999998</v>
      </c>
      <c r="O177">
        <v>6544014</v>
      </c>
      <c r="P177">
        <v>0</v>
      </c>
      <c r="Q177">
        <v>0</v>
      </c>
      <c r="R177">
        <v>0</v>
      </c>
      <c r="S177">
        <v>0</v>
      </c>
      <c r="T177">
        <v>0</v>
      </c>
      <c r="U177">
        <v>0</v>
      </c>
      <c r="V177">
        <v>0</v>
      </c>
      <c r="W177">
        <v>106</v>
      </c>
      <c r="X177">
        <v>329</v>
      </c>
      <c r="Y177">
        <v>762</v>
      </c>
      <c r="Z177" s="9">
        <f t="shared" si="4"/>
        <v>1197</v>
      </c>
      <c r="AA177">
        <v>1197</v>
      </c>
      <c r="AB177" s="6">
        <v>0</v>
      </c>
      <c r="AC177" s="6">
        <v>0</v>
      </c>
      <c r="AD177" s="6">
        <v>0</v>
      </c>
      <c r="AE177" s="6">
        <v>0</v>
      </c>
      <c r="AF177" s="6">
        <v>0</v>
      </c>
      <c r="AG177" s="6">
        <v>0</v>
      </c>
      <c r="AH177" s="6">
        <v>0</v>
      </c>
      <c r="AI177" s="6">
        <v>2.2878948135093019E-4</v>
      </c>
      <c r="AJ177" s="6">
        <v>1.0903841638834804E-3</v>
      </c>
      <c r="AK177" s="6">
        <v>5.2761734398412254E-3</v>
      </c>
      <c r="AL177" s="11">
        <f t="shared" si="5"/>
        <v>1.3161665311183738E-3</v>
      </c>
      <c r="AM177" s="6">
        <v>1.8291525659938992E-4</v>
      </c>
    </row>
    <row r="178" spans="1:39" x14ac:dyDescent="0.2">
      <c r="A178" t="s">
        <v>254</v>
      </c>
      <c r="B178" s="4">
        <v>2012</v>
      </c>
      <c r="C178" t="s">
        <v>45</v>
      </c>
      <c r="D178" s="5">
        <v>365907.95699999994</v>
      </c>
      <c r="E178" s="5">
        <v>743555.66899999999</v>
      </c>
      <c r="F178" s="5">
        <v>800618.59400000004</v>
      </c>
      <c r="G178" s="5">
        <v>765833.20299999998</v>
      </c>
      <c r="H178" s="5">
        <v>799053.04899999988</v>
      </c>
      <c r="I178" s="5">
        <v>894068.85800000001</v>
      </c>
      <c r="J178" s="5">
        <v>698046.43099999998</v>
      </c>
      <c r="K178" s="5">
        <v>392613.01400000002</v>
      </c>
      <c r="L178" s="5">
        <v>225661.41000000003</v>
      </c>
      <c r="M178" s="5">
        <v>98018.225000000006</v>
      </c>
      <c r="N178" s="8">
        <v>716292.64900000009</v>
      </c>
      <c r="O178">
        <v>5785496</v>
      </c>
      <c r="P178">
        <v>0</v>
      </c>
      <c r="Q178">
        <v>0</v>
      </c>
      <c r="R178">
        <v>0</v>
      </c>
      <c r="S178">
        <v>0</v>
      </c>
      <c r="T178">
        <v>0</v>
      </c>
      <c r="U178">
        <v>0</v>
      </c>
      <c r="V178">
        <v>11</v>
      </c>
      <c r="W178">
        <v>52</v>
      </c>
      <c r="X178">
        <v>250</v>
      </c>
      <c r="Y178">
        <v>450</v>
      </c>
      <c r="Z178" s="9">
        <f t="shared" si="4"/>
        <v>752</v>
      </c>
      <c r="AA178">
        <v>763</v>
      </c>
      <c r="AB178" s="6">
        <v>0</v>
      </c>
      <c r="AC178" s="6">
        <v>0</v>
      </c>
      <c r="AD178" s="6">
        <v>0</v>
      </c>
      <c r="AE178" s="6">
        <v>0</v>
      </c>
      <c r="AF178" s="6">
        <v>0</v>
      </c>
      <c r="AG178" s="6">
        <v>0</v>
      </c>
      <c r="AH178" s="6">
        <v>1.5758264080287234E-5</v>
      </c>
      <c r="AI178" s="6">
        <v>1.324459407756667E-4</v>
      </c>
      <c r="AJ178" s="6">
        <v>1.1078544621342212E-3</v>
      </c>
      <c r="AK178" s="6">
        <v>4.5909829524050242E-3</v>
      </c>
      <c r="AL178" s="11">
        <f t="shared" si="5"/>
        <v>1.0498502267890786E-3</v>
      </c>
      <c r="AM178" s="6">
        <v>1.3188151888792249E-4</v>
      </c>
    </row>
    <row r="179" spans="1:39" x14ac:dyDescent="0.2">
      <c r="A179" t="s">
        <v>255</v>
      </c>
      <c r="B179" s="4">
        <v>2012</v>
      </c>
      <c r="C179" t="s">
        <v>46</v>
      </c>
      <c r="D179" s="5">
        <v>67997.368999999992</v>
      </c>
      <c r="E179" s="5">
        <v>151752.61800000002</v>
      </c>
      <c r="F179" s="5">
        <v>166605.57199999999</v>
      </c>
      <c r="G179" s="5">
        <v>143640.47100000002</v>
      </c>
      <c r="H179" s="5">
        <v>169248.83499999996</v>
      </c>
      <c r="I179" s="5">
        <v>213957.14500000002</v>
      </c>
      <c r="J179" s="5">
        <v>189178.64600000001</v>
      </c>
      <c r="K179" s="5">
        <v>112263.77100000001</v>
      </c>
      <c r="L179" s="5">
        <v>69188.3</v>
      </c>
      <c r="M179" s="5">
        <v>28274.793000000005</v>
      </c>
      <c r="N179" s="8">
        <v>209726.864</v>
      </c>
      <c r="O179">
        <v>1311652</v>
      </c>
      <c r="P179">
        <v>0</v>
      </c>
      <c r="Q179">
        <v>0</v>
      </c>
      <c r="R179">
        <v>0</v>
      </c>
      <c r="S179">
        <v>0</v>
      </c>
      <c r="T179">
        <v>0</v>
      </c>
      <c r="U179">
        <v>0</v>
      </c>
      <c r="V179">
        <v>0</v>
      </c>
      <c r="W179">
        <v>0</v>
      </c>
      <c r="X179">
        <v>13</v>
      </c>
      <c r="Y179">
        <v>38</v>
      </c>
      <c r="Z179" s="9">
        <f t="shared" si="4"/>
        <v>51</v>
      </c>
      <c r="AA179">
        <v>51</v>
      </c>
      <c r="AB179" s="6">
        <v>0</v>
      </c>
      <c r="AC179" s="6">
        <v>0</v>
      </c>
      <c r="AD179" s="6">
        <v>0</v>
      </c>
      <c r="AE179" s="6">
        <v>0</v>
      </c>
      <c r="AF179" s="6">
        <v>0</v>
      </c>
      <c r="AG179" s="6">
        <v>0</v>
      </c>
      <c r="AH179" s="6">
        <v>0</v>
      </c>
      <c r="AI179" s="6">
        <v>0</v>
      </c>
      <c r="AJ179" s="6">
        <v>1.8789303971914327E-4</v>
      </c>
      <c r="AK179" s="6">
        <v>1.3439532519300846E-3</v>
      </c>
      <c r="AL179" s="11">
        <f t="shared" si="5"/>
        <v>2.4317342579441802E-4</v>
      </c>
      <c r="AM179" s="6">
        <v>3.8882264503084662E-5</v>
      </c>
    </row>
    <row r="180" spans="1:39" x14ac:dyDescent="0.2">
      <c r="A180" t="s">
        <v>256</v>
      </c>
      <c r="B180" s="4">
        <v>2012</v>
      </c>
      <c r="C180" t="s">
        <v>47</v>
      </c>
      <c r="D180" s="5">
        <v>588603.09900000016</v>
      </c>
      <c r="E180" s="5">
        <v>1297091.2520000003</v>
      </c>
      <c r="F180" s="5">
        <v>1400882.173</v>
      </c>
      <c r="G180" s="5">
        <v>1163111.517</v>
      </c>
      <c r="H180" s="5">
        <v>1266910.8020000001</v>
      </c>
      <c r="I180" s="5">
        <v>1477865.3640000003</v>
      </c>
      <c r="J180" s="5">
        <v>1236863.8140000002</v>
      </c>
      <c r="K180" s="5">
        <v>719111.25199999986</v>
      </c>
      <c r="L180" s="5">
        <v>441106.51699999988</v>
      </c>
      <c r="M180" s="5">
        <v>188165.75100000008</v>
      </c>
      <c r="N180" s="8">
        <v>1348383.52</v>
      </c>
      <c r="O180">
        <v>9778449</v>
      </c>
      <c r="P180">
        <v>0</v>
      </c>
      <c r="Q180">
        <v>0</v>
      </c>
      <c r="R180">
        <v>0</v>
      </c>
      <c r="S180">
        <v>0</v>
      </c>
      <c r="T180">
        <v>0</v>
      </c>
      <c r="U180">
        <v>13</v>
      </c>
      <c r="V180">
        <v>84</v>
      </c>
      <c r="W180">
        <v>178</v>
      </c>
      <c r="X180">
        <v>435</v>
      </c>
      <c r="Y180">
        <v>717</v>
      </c>
      <c r="Z180" s="9">
        <f t="shared" si="4"/>
        <v>1330</v>
      </c>
      <c r="AA180">
        <v>1427</v>
      </c>
      <c r="AB180" s="6">
        <v>0</v>
      </c>
      <c r="AC180" s="6">
        <v>0</v>
      </c>
      <c r="AD180" s="6">
        <v>0</v>
      </c>
      <c r="AE180" s="6">
        <v>0</v>
      </c>
      <c r="AF180" s="6">
        <v>0</v>
      </c>
      <c r="AG180" s="6">
        <v>8.7964711242803012E-6</v>
      </c>
      <c r="AH180" s="6">
        <v>6.7913701613070226E-5</v>
      </c>
      <c r="AI180" s="6">
        <v>2.4752776361786094E-4</v>
      </c>
      <c r="AJ180" s="6">
        <v>9.8615636639981931E-4</v>
      </c>
      <c r="AK180" s="6">
        <v>3.8104702699058115E-3</v>
      </c>
      <c r="AL180" s="11">
        <f t="shared" si="5"/>
        <v>9.8636625282990699E-4</v>
      </c>
      <c r="AM180" s="6">
        <v>1.4593316383815062E-4</v>
      </c>
    </row>
    <row r="181" spans="1:39" x14ac:dyDescent="0.2">
      <c r="A181" t="s">
        <v>257</v>
      </c>
      <c r="B181" s="4">
        <v>2012</v>
      </c>
      <c r="C181" t="s">
        <v>48</v>
      </c>
      <c r="D181" s="5">
        <v>335678.71800000005</v>
      </c>
      <c r="E181" s="5">
        <v>672423.74900000007</v>
      </c>
      <c r="F181" s="5">
        <v>695542.51</v>
      </c>
      <c r="G181" s="5">
        <v>687377.87699999986</v>
      </c>
      <c r="H181" s="5">
        <v>654897.17599999998</v>
      </c>
      <c r="I181" s="5">
        <v>758363.18499999994</v>
      </c>
      <c r="J181" s="5">
        <v>593456.24600000004</v>
      </c>
      <c r="K181" s="5">
        <v>332030.82400000002</v>
      </c>
      <c r="L181" s="5">
        <v>206004.81400000001</v>
      </c>
      <c r="M181" s="5">
        <v>94985.637999999948</v>
      </c>
      <c r="N181" s="8">
        <v>633021.27599999995</v>
      </c>
      <c r="O181">
        <v>5032187</v>
      </c>
      <c r="P181">
        <v>0</v>
      </c>
      <c r="Q181">
        <v>0</v>
      </c>
      <c r="R181">
        <v>0</v>
      </c>
      <c r="S181">
        <v>0</v>
      </c>
      <c r="T181">
        <v>0</v>
      </c>
      <c r="U181">
        <v>0</v>
      </c>
      <c r="V181">
        <v>0</v>
      </c>
      <c r="W181">
        <v>20</v>
      </c>
      <c r="X181">
        <v>131</v>
      </c>
      <c r="Y181">
        <v>366</v>
      </c>
      <c r="Z181" s="9">
        <f t="shared" si="4"/>
        <v>517</v>
      </c>
      <c r="AA181">
        <v>517</v>
      </c>
      <c r="AB181" s="6">
        <v>0</v>
      </c>
      <c r="AC181" s="6">
        <v>0</v>
      </c>
      <c r="AD181" s="6">
        <v>0</v>
      </c>
      <c r="AE181" s="6">
        <v>0</v>
      </c>
      <c r="AF181" s="6">
        <v>0</v>
      </c>
      <c r="AG181" s="6">
        <v>0</v>
      </c>
      <c r="AH181" s="6">
        <v>0</v>
      </c>
      <c r="AI181" s="6">
        <v>6.023537140033721E-5</v>
      </c>
      <c r="AJ181" s="6">
        <v>6.3590746961864682E-4</v>
      </c>
      <c r="AK181" s="6">
        <v>3.8532141037995681E-3</v>
      </c>
      <c r="AL181" s="11">
        <f t="shared" si="5"/>
        <v>8.1671820458685508E-4</v>
      </c>
      <c r="AM181" s="6">
        <v>1.0273863034104258E-4</v>
      </c>
    </row>
    <row r="182" spans="1:39" x14ac:dyDescent="0.2">
      <c r="A182" t="s">
        <v>258</v>
      </c>
      <c r="B182" s="4">
        <v>2012</v>
      </c>
      <c r="C182" t="s">
        <v>49</v>
      </c>
      <c r="D182" s="5">
        <v>373549.68699999992</v>
      </c>
      <c r="E182" s="5">
        <v>760022.46999999986</v>
      </c>
      <c r="F182" s="5">
        <v>808175.0229999997</v>
      </c>
      <c r="G182" s="5">
        <v>753717.73399999994</v>
      </c>
      <c r="H182" s="5">
        <v>727506.81600000011</v>
      </c>
      <c r="I182" s="5">
        <v>845374.69299999997</v>
      </c>
      <c r="J182" s="5">
        <v>698495.49599999993</v>
      </c>
      <c r="K182" s="5">
        <v>434252.21000000008</v>
      </c>
      <c r="L182" s="5">
        <v>260196.70300000007</v>
      </c>
      <c r="M182" s="5">
        <v>110457.48900000002</v>
      </c>
      <c r="N182" s="8">
        <v>804906.40200000023</v>
      </c>
      <c r="O182">
        <v>5772855</v>
      </c>
      <c r="P182">
        <v>0</v>
      </c>
      <c r="Q182">
        <v>0</v>
      </c>
      <c r="R182">
        <v>0</v>
      </c>
      <c r="S182">
        <v>0</v>
      </c>
      <c r="T182">
        <v>0</v>
      </c>
      <c r="U182">
        <v>0</v>
      </c>
      <c r="V182">
        <v>69</v>
      </c>
      <c r="W182">
        <v>129</v>
      </c>
      <c r="X182">
        <v>317</v>
      </c>
      <c r="Y182">
        <v>573</v>
      </c>
      <c r="Z182" s="9">
        <f t="shared" si="4"/>
        <v>1019</v>
      </c>
      <c r="AA182">
        <v>1088</v>
      </c>
      <c r="AB182" s="6">
        <v>0</v>
      </c>
      <c r="AC182" s="6">
        <v>0</v>
      </c>
      <c r="AD182" s="6">
        <v>0</v>
      </c>
      <c r="AE182" s="6">
        <v>0</v>
      </c>
      <c r="AF182" s="6">
        <v>0</v>
      </c>
      <c r="AG182" s="6">
        <v>0</v>
      </c>
      <c r="AH182" s="6">
        <v>9.8783743624883736E-5</v>
      </c>
      <c r="AI182" s="6">
        <v>2.9706239146140437E-4</v>
      </c>
      <c r="AJ182" s="6">
        <v>1.2183090575133072E-3</v>
      </c>
      <c r="AK182" s="6">
        <v>5.1875160768863754E-3</v>
      </c>
      <c r="AL182" s="11">
        <f t="shared" si="5"/>
        <v>1.2659857064970888E-3</v>
      </c>
      <c r="AM182" s="6">
        <v>1.88468270898888E-4</v>
      </c>
    </row>
    <row r="183" spans="1:39" x14ac:dyDescent="0.2">
      <c r="A183" t="s">
        <v>259</v>
      </c>
      <c r="B183" s="4">
        <v>2012</v>
      </c>
      <c r="C183" t="s">
        <v>50</v>
      </c>
      <c r="D183" s="5">
        <v>195379.45999999985</v>
      </c>
      <c r="E183" s="5">
        <v>390067.65299999987</v>
      </c>
      <c r="F183" s="5">
        <v>412468.54599999997</v>
      </c>
      <c r="G183" s="5">
        <v>360477.31899999996</v>
      </c>
      <c r="H183" s="5">
        <v>353756.53999999986</v>
      </c>
      <c r="I183" s="5">
        <v>388065.89699999988</v>
      </c>
      <c r="J183" s="5">
        <v>328897.35899999994</v>
      </c>
      <c r="K183" s="5">
        <v>203701.18499999994</v>
      </c>
      <c r="L183" s="5">
        <v>113241.24100000001</v>
      </c>
      <c r="M183" s="5">
        <v>42044.557000000001</v>
      </c>
      <c r="N183" s="8">
        <v>358986.98300000001</v>
      </c>
      <c r="O183">
        <v>2787849</v>
      </c>
      <c r="P183">
        <v>0</v>
      </c>
      <c r="Q183">
        <v>0</v>
      </c>
      <c r="R183">
        <v>0</v>
      </c>
      <c r="S183">
        <v>0</v>
      </c>
      <c r="T183">
        <v>0</v>
      </c>
      <c r="U183">
        <v>0</v>
      </c>
      <c r="V183">
        <v>0</v>
      </c>
      <c r="W183">
        <v>46</v>
      </c>
      <c r="X183">
        <v>102</v>
      </c>
      <c r="Y183">
        <v>237</v>
      </c>
      <c r="Z183" s="9">
        <f t="shared" si="4"/>
        <v>385</v>
      </c>
      <c r="AA183">
        <v>385</v>
      </c>
      <c r="AB183" s="6">
        <v>0</v>
      </c>
      <c r="AC183" s="6">
        <v>0</v>
      </c>
      <c r="AD183" s="6">
        <v>0</v>
      </c>
      <c r="AE183" s="6">
        <v>0</v>
      </c>
      <c r="AF183" s="6">
        <v>0</v>
      </c>
      <c r="AG183" s="6">
        <v>0</v>
      </c>
      <c r="AH183" s="6">
        <v>0</v>
      </c>
      <c r="AI183" s="6">
        <v>2.2582097399187939E-4</v>
      </c>
      <c r="AJ183" s="6">
        <v>9.0073191621063209E-4</v>
      </c>
      <c r="AK183" s="6">
        <v>5.6368770873242878E-3</v>
      </c>
      <c r="AL183" s="11">
        <f t="shared" si="5"/>
        <v>1.072462284795435E-3</v>
      </c>
      <c r="AM183" s="6">
        <v>1.3809930164797305E-4</v>
      </c>
    </row>
    <row r="184" spans="1:39" x14ac:dyDescent="0.2">
      <c r="A184" t="s">
        <v>260</v>
      </c>
      <c r="B184" s="4">
        <v>2012</v>
      </c>
      <c r="C184" t="s">
        <v>51</v>
      </c>
      <c r="D184" s="5">
        <v>55365.135999999977</v>
      </c>
      <c r="E184" s="5">
        <v>112706.39800000002</v>
      </c>
      <c r="F184" s="5">
        <v>125397.23200000002</v>
      </c>
      <c r="G184" s="5">
        <v>113701.348</v>
      </c>
      <c r="H184" s="5">
        <v>106347.51699999999</v>
      </c>
      <c r="I184" s="5">
        <v>136559.84100000001</v>
      </c>
      <c r="J184" s="5">
        <v>129245.26499999998</v>
      </c>
      <c r="K184" s="5">
        <v>75368.889999999985</v>
      </c>
      <c r="L184" s="5">
        <v>43365.896999999997</v>
      </c>
      <c r="M184" s="5">
        <v>18376.076999999994</v>
      </c>
      <c r="N184" s="8">
        <v>137110.86399999997</v>
      </c>
      <c r="O184">
        <v>916291</v>
      </c>
      <c r="P184">
        <v>0</v>
      </c>
      <c r="Q184">
        <v>0</v>
      </c>
      <c r="R184">
        <v>0</v>
      </c>
      <c r="S184">
        <v>0</v>
      </c>
      <c r="T184">
        <v>0</v>
      </c>
      <c r="U184">
        <v>0</v>
      </c>
      <c r="V184">
        <v>0</v>
      </c>
      <c r="W184">
        <v>0</v>
      </c>
      <c r="X184">
        <v>0</v>
      </c>
      <c r="Y184">
        <v>39</v>
      </c>
      <c r="Z184" s="9">
        <f t="shared" si="4"/>
        <v>39</v>
      </c>
      <c r="AA184">
        <v>39</v>
      </c>
      <c r="AB184" s="6">
        <v>0</v>
      </c>
      <c r="AC184" s="6">
        <v>0</v>
      </c>
      <c r="AD184" s="6">
        <v>0</v>
      </c>
      <c r="AE184" s="6">
        <v>0</v>
      </c>
      <c r="AF184" s="6">
        <v>0</v>
      </c>
      <c r="AG184" s="6">
        <v>0</v>
      </c>
      <c r="AH184" s="6">
        <v>0</v>
      </c>
      <c r="AI184" s="6">
        <v>0</v>
      </c>
      <c r="AJ184" s="6">
        <v>0</v>
      </c>
      <c r="AK184" s="6">
        <v>2.1223245853834861E-3</v>
      </c>
      <c r="AL184" s="11">
        <f t="shared" si="5"/>
        <v>2.8444135542753205E-4</v>
      </c>
      <c r="AM184" s="6">
        <v>4.2562897594759746E-5</v>
      </c>
    </row>
    <row r="185" spans="1:39" x14ac:dyDescent="0.2">
      <c r="A185" t="s">
        <v>261</v>
      </c>
      <c r="B185" s="4">
        <v>2012</v>
      </c>
      <c r="C185" t="s">
        <v>52</v>
      </c>
      <c r="D185" s="5">
        <v>616253.6329999998</v>
      </c>
      <c r="E185" s="5">
        <v>1242066.182</v>
      </c>
      <c r="F185" s="5">
        <v>1304008.0090000001</v>
      </c>
      <c r="G185" s="5">
        <v>1225213.8540000003</v>
      </c>
      <c r="H185" s="5">
        <v>1302627.946</v>
      </c>
      <c r="I185" s="5">
        <v>1326692.875</v>
      </c>
      <c r="J185" s="5">
        <v>1109451.7729999998</v>
      </c>
      <c r="K185" s="5">
        <v>684126.66299999994</v>
      </c>
      <c r="L185" s="5">
        <v>381596.29299999995</v>
      </c>
      <c r="M185" s="5">
        <v>140049.56700000001</v>
      </c>
      <c r="N185" s="8">
        <v>1205772.5229999998</v>
      </c>
      <c r="O185">
        <v>9333264</v>
      </c>
      <c r="P185">
        <v>0</v>
      </c>
      <c r="Q185">
        <v>0</v>
      </c>
      <c r="R185">
        <v>0</v>
      </c>
      <c r="S185">
        <v>0</v>
      </c>
      <c r="T185">
        <v>0</v>
      </c>
      <c r="U185">
        <v>16</v>
      </c>
      <c r="V185">
        <v>174</v>
      </c>
      <c r="W185">
        <v>293</v>
      </c>
      <c r="X185">
        <v>510</v>
      </c>
      <c r="Y185">
        <v>794</v>
      </c>
      <c r="Z185" s="9">
        <f t="shared" si="4"/>
        <v>1597</v>
      </c>
      <c r="AA185">
        <v>1787</v>
      </c>
      <c r="AB185" s="6">
        <v>0</v>
      </c>
      <c r="AC185" s="6">
        <v>0</v>
      </c>
      <c r="AD185" s="6">
        <v>0</v>
      </c>
      <c r="AE185" s="6">
        <v>0</v>
      </c>
      <c r="AF185" s="6">
        <v>0</v>
      </c>
      <c r="AG185" s="6">
        <v>1.2060063260684958E-5</v>
      </c>
      <c r="AH185" s="6">
        <v>1.5683421689389652E-4</v>
      </c>
      <c r="AI185" s="6">
        <v>4.2828326367978445E-4</v>
      </c>
      <c r="AJ185" s="6">
        <v>1.3364909705765933E-3</v>
      </c>
      <c r="AK185" s="6">
        <v>5.6694213128127696E-3</v>
      </c>
      <c r="AL185" s="11">
        <f t="shared" si="5"/>
        <v>1.3244620934192578E-3</v>
      </c>
      <c r="AM185" s="6">
        <v>1.9146570803097395E-4</v>
      </c>
    </row>
    <row r="186" spans="1:39" x14ac:dyDescent="0.2">
      <c r="A186" t="s">
        <v>262</v>
      </c>
      <c r="B186" s="4">
        <v>2012</v>
      </c>
      <c r="C186" t="s">
        <v>53</v>
      </c>
      <c r="D186" s="5">
        <v>41924.51999999999</v>
      </c>
      <c r="E186" s="5">
        <v>76861.214000000007</v>
      </c>
      <c r="F186" s="5">
        <v>104730.633</v>
      </c>
      <c r="G186" s="5">
        <v>86940.061999999991</v>
      </c>
      <c r="H186" s="5">
        <v>72774.089999999982</v>
      </c>
      <c r="I186" s="5">
        <v>90960.793999999994</v>
      </c>
      <c r="J186" s="5">
        <v>78184.996999999988</v>
      </c>
      <c r="K186" s="5">
        <v>45268.493000000002</v>
      </c>
      <c r="L186" s="5">
        <v>31167.890999999996</v>
      </c>
      <c r="M186" s="5">
        <v>14947.589000000004</v>
      </c>
      <c r="N186" s="8">
        <v>91383.972999999998</v>
      </c>
      <c r="O186">
        <v>644077</v>
      </c>
      <c r="P186">
        <v>0</v>
      </c>
      <c r="Q186">
        <v>0</v>
      </c>
      <c r="R186">
        <v>0</v>
      </c>
      <c r="S186">
        <v>0</v>
      </c>
      <c r="T186">
        <v>0</v>
      </c>
      <c r="U186">
        <v>0</v>
      </c>
      <c r="V186">
        <v>0</v>
      </c>
      <c r="W186">
        <v>0</v>
      </c>
      <c r="X186">
        <v>0</v>
      </c>
      <c r="Y186">
        <v>21</v>
      </c>
      <c r="Z186" s="9">
        <f t="shared" si="4"/>
        <v>21</v>
      </c>
      <c r="AA186">
        <v>21</v>
      </c>
      <c r="AB186" s="6">
        <v>0</v>
      </c>
      <c r="AC186" s="6">
        <v>0</v>
      </c>
      <c r="AD186" s="6">
        <v>0</v>
      </c>
      <c r="AE186" s="6">
        <v>0</v>
      </c>
      <c r="AF186" s="6">
        <v>0</v>
      </c>
      <c r="AG186" s="6">
        <v>0</v>
      </c>
      <c r="AH186" s="6">
        <v>0</v>
      </c>
      <c r="AI186" s="6">
        <v>0</v>
      </c>
      <c r="AJ186" s="6">
        <v>0</v>
      </c>
      <c r="AK186" s="6">
        <v>1.4049088451655979E-3</v>
      </c>
      <c r="AL186" s="11">
        <f t="shared" si="5"/>
        <v>2.2979959516533605E-4</v>
      </c>
      <c r="AM186" s="6">
        <v>3.2604797252502421E-5</v>
      </c>
    </row>
    <row r="187" spans="1:39" x14ac:dyDescent="0.2">
      <c r="A187" t="s">
        <v>263</v>
      </c>
      <c r="B187" s="4">
        <v>2012</v>
      </c>
      <c r="C187" t="s">
        <v>54</v>
      </c>
      <c r="D187" s="5">
        <v>122417.12199999997</v>
      </c>
      <c r="E187" s="5">
        <v>233826.64899999998</v>
      </c>
      <c r="F187" s="5">
        <v>246188.45600000006</v>
      </c>
      <c r="G187" s="5">
        <v>232039.43300000008</v>
      </c>
      <c r="H187" s="5">
        <v>209578.40299999999</v>
      </c>
      <c r="I187" s="5">
        <v>237231.36900000001</v>
      </c>
      <c r="J187" s="5">
        <v>198054.78600000005</v>
      </c>
      <c r="K187" s="5">
        <v>114648.65599999999</v>
      </c>
      <c r="L187" s="5">
        <v>76659.371000000014</v>
      </c>
      <c r="M187" s="5">
        <v>34208.58</v>
      </c>
      <c r="N187" s="8">
        <v>225516.60700000002</v>
      </c>
      <c r="O187">
        <v>1704870</v>
      </c>
      <c r="P187">
        <v>0</v>
      </c>
      <c r="Q187">
        <v>0</v>
      </c>
      <c r="R187">
        <v>0</v>
      </c>
      <c r="S187">
        <v>0</v>
      </c>
      <c r="T187">
        <v>0</v>
      </c>
      <c r="U187">
        <v>0</v>
      </c>
      <c r="V187">
        <v>0</v>
      </c>
      <c r="W187">
        <v>0</v>
      </c>
      <c r="X187">
        <v>21</v>
      </c>
      <c r="Y187">
        <v>147</v>
      </c>
      <c r="Z187" s="9">
        <f t="shared" si="4"/>
        <v>168</v>
      </c>
      <c r="AA187">
        <v>168</v>
      </c>
      <c r="AB187" s="6">
        <v>0</v>
      </c>
      <c r="AC187" s="6">
        <v>0</v>
      </c>
      <c r="AD187" s="6">
        <v>0</v>
      </c>
      <c r="AE187" s="6">
        <v>0</v>
      </c>
      <c r="AF187" s="6">
        <v>0</v>
      </c>
      <c r="AG187" s="6">
        <v>0</v>
      </c>
      <c r="AH187" s="6">
        <v>0</v>
      </c>
      <c r="AI187" s="6">
        <v>0</v>
      </c>
      <c r="AJ187" s="6">
        <v>2.7393911176234407E-4</v>
      </c>
      <c r="AK187" s="6">
        <v>4.2971675527016901E-3</v>
      </c>
      <c r="AL187" s="11">
        <f t="shared" si="5"/>
        <v>7.4495622399994692E-4</v>
      </c>
      <c r="AM187" s="6">
        <v>9.8541237748332717E-5</v>
      </c>
    </row>
    <row r="188" spans="1:39" x14ac:dyDescent="0.2">
      <c r="A188" t="s">
        <v>264</v>
      </c>
      <c r="B188" s="4">
        <v>2012</v>
      </c>
      <c r="C188" t="s">
        <v>55</v>
      </c>
      <c r="D188" s="5">
        <v>69384.82699999999</v>
      </c>
      <c r="E188" s="5">
        <v>161671.59400000001</v>
      </c>
      <c r="F188" s="5">
        <v>178786.35500000001</v>
      </c>
      <c r="G188" s="5">
        <v>145685.83499999999</v>
      </c>
      <c r="H188" s="5">
        <v>179323.076</v>
      </c>
      <c r="I188" s="5">
        <v>223223.818</v>
      </c>
      <c r="J188" s="5">
        <v>179230.81900000002</v>
      </c>
      <c r="K188" s="5">
        <v>99044.562999999995</v>
      </c>
      <c r="L188" s="5">
        <v>57766.875</v>
      </c>
      <c r="M188" s="5">
        <v>24345.947</v>
      </c>
      <c r="N188" s="8">
        <v>181157.38500000001</v>
      </c>
      <c r="O188">
        <v>1317474</v>
      </c>
      <c r="P188">
        <v>0</v>
      </c>
      <c r="Q188">
        <v>0</v>
      </c>
      <c r="R188">
        <v>0</v>
      </c>
      <c r="S188">
        <v>0</v>
      </c>
      <c r="T188">
        <v>0</v>
      </c>
      <c r="U188">
        <v>0</v>
      </c>
      <c r="V188">
        <v>0</v>
      </c>
      <c r="W188">
        <v>0</v>
      </c>
      <c r="X188">
        <v>0</v>
      </c>
      <c r="Y188">
        <v>98</v>
      </c>
      <c r="Z188" s="9">
        <f t="shared" si="4"/>
        <v>98</v>
      </c>
      <c r="AA188">
        <v>98</v>
      </c>
      <c r="AB188" s="6">
        <v>0</v>
      </c>
      <c r="AC188" s="6">
        <v>0</v>
      </c>
      <c r="AD188" s="6">
        <v>0</v>
      </c>
      <c r="AE188" s="6">
        <v>0</v>
      </c>
      <c r="AF188" s="6">
        <v>0</v>
      </c>
      <c r="AG188" s="6">
        <v>0</v>
      </c>
      <c r="AH188" s="6">
        <v>0</v>
      </c>
      <c r="AI188" s="6">
        <v>0</v>
      </c>
      <c r="AJ188" s="6">
        <v>0</v>
      </c>
      <c r="AK188" s="6">
        <v>4.0253106605382819E-3</v>
      </c>
      <c r="AL188" s="11">
        <f t="shared" si="5"/>
        <v>5.4096607764568907E-4</v>
      </c>
      <c r="AM188" s="6">
        <v>7.4384769642512873E-5</v>
      </c>
    </row>
    <row r="189" spans="1:39" x14ac:dyDescent="0.2">
      <c r="A189" t="s">
        <v>265</v>
      </c>
      <c r="B189" s="4">
        <v>2012</v>
      </c>
      <c r="C189" t="s">
        <v>56</v>
      </c>
      <c r="D189" s="5">
        <v>538329.97499999998</v>
      </c>
      <c r="E189" s="5">
        <v>1149042.6030000001</v>
      </c>
      <c r="F189" s="5">
        <v>1137600.6180000002</v>
      </c>
      <c r="G189" s="5">
        <v>1113213.6039999998</v>
      </c>
      <c r="H189" s="5">
        <v>1242357.895</v>
      </c>
      <c r="I189" s="5">
        <v>1366570.034</v>
      </c>
      <c r="J189" s="5">
        <v>1050462.6259999999</v>
      </c>
      <c r="K189" s="5">
        <v>622646.61100000003</v>
      </c>
      <c r="L189" s="5">
        <v>397869.21799999999</v>
      </c>
      <c r="M189" s="5">
        <v>177893.38400000002</v>
      </c>
      <c r="N189" s="8">
        <v>1198409.213</v>
      </c>
      <c r="O189">
        <v>8793888</v>
      </c>
      <c r="P189">
        <v>0</v>
      </c>
      <c r="Q189">
        <v>0</v>
      </c>
      <c r="R189">
        <v>0</v>
      </c>
      <c r="S189">
        <v>0</v>
      </c>
      <c r="T189">
        <v>0</v>
      </c>
      <c r="U189">
        <v>0</v>
      </c>
      <c r="V189">
        <v>23</v>
      </c>
      <c r="W189">
        <v>98</v>
      </c>
      <c r="X189">
        <v>283</v>
      </c>
      <c r="Y189">
        <v>571</v>
      </c>
      <c r="Z189" s="9">
        <f t="shared" si="4"/>
        <v>952</v>
      </c>
      <c r="AA189">
        <v>975</v>
      </c>
      <c r="AB189" s="6">
        <v>0</v>
      </c>
      <c r="AC189" s="6">
        <v>0</v>
      </c>
      <c r="AD189" s="6">
        <v>0</v>
      </c>
      <c r="AE189" s="6">
        <v>0</v>
      </c>
      <c r="AF189" s="6">
        <v>0</v>
      </c>
      <c r="AG189" s="6">
        <v>0</v>
      </c>
      <c r="AH189" s="6">
        <v>2.1895115000502647E-5</v>
      </c>
      <c r="AI189" s="6">
        <v>1.5739264980918686E-4</v>
      </c>
      <c r="AJ189" s="6">
        <v>7.1128900451906789E-4</v>
      </c>
      <c r="AK189" s="6">
        <v>3.2097877231904246E-3</v>
      </c>
      <c r="AL189" s="11">
        <f t="shared" si="5"/>
        <v>7.9438641632004875E-4</v>
      </c>
      <c r="AM189" s="6">
        <v>1.108724605089353E-4</v>
      </c>
    </row>
    <row r="190" spans="1:39" x14ac:dyDescent="0.2">
      <c r="A190" t="s">
        <v>266</v>
      </c>
      <c r="B190" s="4">
        <v>2012</v>
      </c>
      <c r="C190" t="s">
        <v>57</v>
      </c>
      <c r="D190" s="5">
        <v>140717.658</v>
      </c>
      <c r="E190" s="5">
        <v>277455.02099999995</v>
      </c>
      <c r="F190" s="5">
        <v>286587.44399999996</v>
      </c>
      <c r="G190" s="5">
        <v>262762.78899999999</v>
      </c>
      <c r="H190" s="5">
        <v>244862.144</v>
      </c>
      <c r="I190" s="5">
        <v>279515.26199999999</v>
      </c>
      <c r="J190" s="5">
        <v>247739.39499999999</v>
      </c>
      <c r="K190" s="5">
        <v>148302.23200000002</v>
      </c>
      <c r="L190" s="5">
        <v>82395.387000000017</v>
      </c>
      <c r="M190" s="5">
        <v>31407.492999999995</v>
      </c>
      <c r="N190" s="8">
        <v>262105.11200000002</v>
      </c>
      <c r="O190">
        <v>2000640</v>
      </c>
      <c r="P190">
        <v>0</v>
      </c>
      <c r="Q190">
        <v>0</v>
      </c>
      <c r="R190">
        <v>0</v>
      </c>
      <c r="S190">
        <v>0</v>
      </c>
      <c r="T190">
        <v>0</v>
      </c>
      <c r="U190">
        <v>0</v>
      </c>
      <c r="V190">
        <v>0</v>
      </c>
      <c r="W190">
        <v>0</v>
      </c>
      <c r="X190">
        <v>10</v>
      </c>
      <c r="Y190">
        <v>93</v>
      </c>
      <c r="Z190" s="9">
        <f t="shared" si="4"/>
        <v>103</v>
      </c>
      <c r="AA190">
        <v>103</v>
      </c>
      <c r="AB190" s="6">
        <v>0</v>
      </c>
      <c r="AC190" s="6">
        <v>0</v>
      </c>
      <c r="AD190" s="6">
        <v>0</v>
      </c>
      <c r="AE190" s="6">
        <v>0</v>
      </c>
      <c r="AF190" s="6">
        <v>0</v>
      </c>
      <c r="AG190" s="6">
        <v>0</v>
      </c>
      <c r="AH190" s="6">
        <v>0</v>
      </c>
      <c r="AI190" s="6">
        <v>0</v>
      </c>
      <c r="AJ190" s="6">
        <v>1.2136601773592008E-4</v>
      </c>
      <c r="AK190" s="6">
        <v>2.9610768360276325E-3</v>
      </c>
      <c r="AL190" s="11">
        <f t="shared" si="5"/>
        <v>3.9297211417990197E-4</v>
      </c>
      <c r="AM190" s="6">
        <v>5.148352527191299E-5</v>
      </c>
    </row>
    <row r="191" spans="1:39" x14ac:dyDescent="0.2">
      <c r="A191" t="s">
        <v>267</v>
      </c>
      <c r="B191" s="4">
        <v>2012</v>
      </c>
      <c r="C191" t="s">
        <v>58</v>
      </c>
      <c r="D191" s="5">
        <v>184328.69800000003</v>
      </c>
      <c r="E191" s="5">
        <v>360228.33400000003</v>
      </c>
      <c r="F191" s="5">
        <v>355629.14</v>
      </c>
      <c r="G191" s="5">
        <v>382857.65099999995</v>
      </c>
      <c r="H191" s="5">
        <v>379857.91300000006</v>
      </c>
      <c r="I191" s="5">
        <v>369203.14500000002</v>
      </c>
      <c r="J191" s="5">
        <v>312944.30700000003</v>
      </c>
      <c r="K191" s="5">
        <v>198102.46400000001</v>
      </c>
      <c r="L191" s="5">
        <v>96029.725999999995</v>
      </c>
      <c r="M191" s="5">
        <v>32284.492999999999</v>
      </c>
      <c r="N191" s="8">
        <v>326416.68300000002</v>
      </c>
      <c r="O191">
        <v>2669454</v>
      </c>
      <c r="P191">
        <v>0</v>
      </c>
      <c r="Q191">
        <v>0</v>
      </c>
      <c r="R191">
        <v>0</v>
      </c>
      <c r="S191">
        <v>0</v>
      </c>
      <c r="T191">
        <v>0</v>
      </c>
      <c r="U191">
        <v>0</v>
      </c>
      <c r="V191">
        <v>0</v>
      </c>
      <c r="W191">
        <v>35</v>
      </c>
      <c r="X191">
        <v>152</v>
      </c>
      <c r="Y191">
        <v>127</v>
      </c>
      <c r="Z191" s="9">
        <f t="shared" si="4"/>
        <v>314</v>
      </c>
      <c r="AA191">
        <v>314</v>
      </c>
      <c r="AB191" s="6">
        <v>0</v>
      </c>
      <c r="AC191" s="6">
        <v>0</v>
      </c>
      <c r="AD191" s="6">
        <v>0</v>
      </c>
      <c r="AE191" s="6">
        <v>0</v>
      </c>
      <c r="AF191" s="6">
        <v>0</v>
      </c>
      <c r="AG191" s="6">
        <v>0</v>
      </c>
      <c r="AH191" s="6">
        <v>0</v>
      </c>
      <c r="AI191" s="6">
        <v>1.7667624770179537E-4</v>
      </c>
      <c r="AJ191" s="6">
        <v>1.5828432125277543E-3</v>
      </c>
      <c r="AK191" s="6">
        <v>3.9337771232771102E-3</v>
      </c>
      <c r="AL191" s="11">
        <f t="shared" si="5"/>
        <v>9.6196063606221981E-4</v>
      </c>
      <c r="AM191" s="6">
        <v>1.1762705032564712E-4</v>
      </c>
    </row>
    <row r="192" spans="1:39" x14ac:dyDescent="0.2">
      <c r="A192" t="s">
        <v>268</v>
      </c>
      <c r="B192" s="4">
        <v>2012</v>
      </c>
      <c r="C192" t="s">
        <v>59</v>
      </c>
      <c r="D192" s="5">
        <v>1146866.3539999998</v>
      </c>
      <c r="E192" s="5">
        <v>2339877.3529999997</v>
      </c>
      <c r="F192" s="5">
        <v>2737009.5679999995</v>
      </c>
      <c r="G192" s="5">
        <v>2647514.6920000007</v>
      </c>
      <c r="H192" s="5">
        <v>2589442.7719999999</v>
      </c>
      <c r="I192" s="5">
        <v>2814410.6379999993</v>
      </c>
      <c r="J192" s="5">
        <v>2275178.6430000002</v>
      </c>
      <c r="K192" s="5">
        <v>1357349.8230000001</v>
      </c>
      <c r="L192" s="5">
        <v>856409.27200000035</v>
      </c>
      <c r="M192" s="5">
        <v>384980.28500000021</v>
      </c>
      <c r="N192" s="8">
        <v>2598739.3800000008</v>
      </c>
      <c r="O192">
        <v>19158450</v>
      </c>
      <c r="P192">
        <v>0</v>
      </c>
      <c r="Q192">
        <v>0</v>
      </c>
      <c r="R192">
        <v>0</v>
      </c>
      <c r="S192">
        <v>0</v>
      </c>
      <c r="T192">
        <v>0</v>
      </c>
      <c r="U192">
        <v>116</v>
      </c>
      <c r="V192">
        <v>307</v>
      </c>
      <c r="W192">
        <v>509</v>
      </c>
      <c r="X192">
        <v>1152</v>
      </c>
      <c r="Y192">
        <v>2208</v>
      </c>
      <c r="Z192" s="9">
        <f t="shared" si="4"/>
        <v>3869</v>
      </c>
      <c r="AA192">
        <v>4292</v>
      </c>
      <c r="AB192" s="6">
        <v>0</v>
      </c>
      <c r="AC192" s="6">
        <v>0</v>
      </c>
      <c r="AD192" s="6">
        <v>0</v>
      </c>
      <c r="AE192" s="6">
        <v>0</v>
      </c>
      <c r="AF192" s="6">
        <v>0</v>
      </c>
      <c r="AG192" s="6">
        <v>4.1216444549269087E-5</v>
      </c>
      <c r="AH192" s="6">
        <v>1.3493445929819233E-4</v>
      </c>
      <c r="AI192" s="6">
        <v>3.7499544433948034E-4</v>
      </c>
      <c r="AJ192" s="6">
        <v>1.3451512467978039E-3</v>
      </c>
      <c r="AK192" s="6">
        <v>5.7353586301179E-3</v>
      </c>
      <c r="AL192" s="11">
        <f t="shared" si="5"/>
        <v>1.4887987728881065E-3</v>
      </c>
      <c r="AM192" s="6">
        <v>2.2402647395796632E-4</v>
      </c>
    </row>
    <row r="193" spans="1:39" x14ac:dyDescent="0.2">
      <c r="A193" t="s">
        <v>269</v>
      </c>
      <c r="B193" s="4">
        <v>2012</v>
      </c>
      <c r="C193" t="s">
        <v>60</v>
      </c>
      <c r="D193" s="5">
        <v>703301.87200000056</v>
      </c>
      <c r="E193" s="5">
        <v>1500270.4990000008</v>
      </c>
      <c r="F193" s="5">
        <v>1567710.9789999994</v>
      </c>
      <c r="G193" s="5">
        <v>1409455.9789999998</v>
      </c>
      <c r="H193" s="5">
        <v>1467493.39</v>
      </c>
      <c r="I193" s="5">
        <v>1706270.706</v>
      </c>
      <c r="J193" s="5">
        <v>1439027.9269999999</v>
      </c>
      <c r="K193" s="5">
        <v>850556.59499999997</v>
      </c>
      <c r="L193" s="5">
        <v>538197.4650000002</v>
      </c>
      <c r="M193" s="5">
        <v>228884.58899999992</v>
      </c>
      <c r="N193" s="8">
        <v>1617638.649</v>
      </c>
      <c r="O193">
        <v>11411140</v>
      </c>
      <c r="P193">
        <v>0</v>
      </c>
      <c r="Q193">
        <v>0</v>
      </c>
      <c r="R193">
        <v>0</v>
      </c>
      <c r="S193">
        <v>0</v>
      </c>
      <c r="T193">
        <v>0</v>
      </c>
      <c r="U193">
        <v>35</v>
      </c>
      <c r="V193">
        <v>165</v>
      </c>
      <c r="W193">
        <v>254</v>
      </c>
      <c r="X193">
        <v>574</v>
      </c>
      <c r="Y193">
        <v>1053</v>
      </c>
      <c r="Z193" s="9">
        <f t="shared" si="4"/>
        <v>1881</v>
      </c>
      <c r="AA193">
        <v>2081</v>
      </c>
      <c r="AB193" s="6">
        <v>0</v>
      </c>
      <c r="AC193" s="6">
        <v>0</v>
      </c>
      <c r="AD193" s="6">
        <v>0</v>
      </c>
      <c r="AE193" s="6">
        <v>0</v>
      </c>
      <c r="AF193" s="6">
        <v>0</v>
      </c>
      <c r="AG193" s="6">
        <v>2.0512571584874879E-5</v>
      </c>
      <c r="AH193" s="6">
        <v>1.1466073514221661E-4</v>
      </c>
      <c r="AI193" s="6">
        <v>2.9862798253889268E-4</v>
      </c>
      <c r="AJ193" s="6">
        <v>1.0665230465178794E-3</v>
      </c>
      <c r="AK193" s="6">
        <v>4.6005718628788954E-3</v>
      </c>
      <c r="AL193" s="11">
        <f t="shared" si="5"/>
        <v>1.1628060451960678E-3</v>
      </c>
      <c r="AM193" s="6">
        <v>1.8236565321256247E-4</v>
      </c>
    </row>
    <row r="194" spans="1:39" x14ac:dyDescent="0.2">
      <c r="A194" t="s">
        <v>270</v>
      </c>
      <c r="B194" s="4">
        <v>2012</v>
      </c>
      <c r="C194" t="s">
        <v>61</v>
      </c>
      <c r="D194" s="5">
        <v>257608.98900000003</v>
      </c>
      <c r="E194" s="5">
        <v>506186.93000000005</v>
      </c>
      <c r="F194" s="5">
        <v>530832.35200000007</v>
      </c>
      <c r="G194" s="5">
        <v>496966.77000000008</v>
      </c>
      <c r="H194" s="5">
        <v>457711.74100000004</v>
      </c>
      <c r="I194" s="5">
        <v>512697.97700000001</v>
      </c>
      <c r="J194" s="5">
        <v>435945.97400000005</v>
      </c>
      <c r="K194" s="5">
        <v>277931.41900000005</v>
      </c>
      <c r="L194" s="5">
        <v>161864.98700000002</v>
      </c>
      <c r="M194" s="5">
        <v>61579.676999999981</v>
      </c>
      <c r="N194" s="8">
        <v>501376.08300000004</v>
      </c>
      <c r="O194">
        <v>3700163</v>
      </c>
      <c r="P194">
        <v>0</v>
      </c>
      <c r="Q194">
        <v>0</v>
      </c>
      <c r="R194">
        <v>0</v>
      </c>
      <c r="S194">
        <v>0</v>
      </c>
      <c r="T194">
        <v>0</v>
      </c>
      <c r="U194">
        <v>0</v>
      </c>
      <c r="V194">
        <v>33</v>
      </c>
      <c r="W194">
        <v>33</v>
      </c>
      <c r="X194">
        <v>112</v>
      </c>
      <c r="Y194">
        <v>229</v>
      </c>
      <c r="Z194" s="9">
        <f t="shared" si="4"/>
        <v>374</v>
      </c>
      <c r="AA194">
        <v>407</v>
      </c>
      <c r="AB194" s="6">
        <v>0</v>
      </c>
      <c r="AC194" s="6">
        <v>0</v>
      </c>
      <c r="AD194" s="6">
        <v>0</v>
      </c>
      <c r="AE194" s="6">
        <v>0</v>
      </c>
      <c r="AF194" s="6">
        <v>0</v>
      </c>
      <c r="AG194" s="6">
        <v>0</v>
      </c>
      <c r="AH194" s="6">
        <v>7.5697453281217821E-5</v>
      </c>
      <c r="AI194" s="6">
        <v>1.187343270463423E-4</v>
      </c>
      <c r="AJ194" s="6">
        <v>6.9193469246069865E-4</v>
      </c>
      <c r="AK194" s="6">
        <v>3.7187593562726883E-3</v>
      </c>
      <c r="AL194" s="11">
        <f t="shared" si="5"/>
        <v>7.459470299463805E-4</v>
      </c>
      <c r="AM194" s="6">
        <v>1.0999515426752822E-4</v>
      </c>
    </row>
    <row r="195" spans="1:39" x14ac:dyDescent="0.2">
      <c r="A195" t="s">
        <v>271</v>
      </c>
      <c r="B195" s="4">
        <v>2012</v>
      </c>
      <c r="C195" t="s">
        <v>62</v>
      </c>
      <c r="D195" s="5">
        <v>227127.12000000005</v>
      </c>
      <c r="E195" s="5">
        <v>462624.48900000006</v>
      </c>
      <c r="F195" s="5">
        <v>492876.38100000011</v>
      </c>
      <c r="G195" s="5">
        <v>511030.61800000007</v>
      </c>
      <c r="H195" s="5">
        <v>487829.21199999994</v>
      </c>
      <c r="I195" s="5">
        <v>514996.74000000011</v>
      </c>
      <c r="J195" s="5">
        <v>483359.12699999998</v>
      </c>
      <c r="K195" s="5">
        <v>275602.65799999994</v>
      </c>
      <c r="L195" s="5">
        <v>156756.66700000004</v>
      </c>
      <c r="M195" s="5">
        <v>72734.395000000004</v>
      </c>
      <c r="N195" s="8">
        <v>505093.72</v>
      </c>
      <c r="O195">
        <v>3685999</v>
      </c>
      <c r="P195">
        <v>0</v>
      </c>
      <c r="Q195">
        <v>0</v>
      </c>
      <c r="R195">
        <v>0</v>
      </c>
      <c r="S195">
        <v>0</v>
      </c>
      <c r="T195">
        <v>0</v>
      </c>
      <c r="U195">
        <v>0</v>
      </c>
      <c r="V195">
        <v>0</v>
      </c>
      <c r="W195">
        <v>0</v>
      </c>
      <c r="X195">
        <v>32</v>
      </c>
      <c r="Y195">
        <v>188</v>
      </c>
      <c r="Z195" s="9">
        <f t="shared" ref="Z195:Z258" si="6">SUM(W195:Y195)</f>
        <v>220</v>
      </c>
      <c r="AA195">
        <v>220</v>
      </c>
      <c r="AB195" s="6">
        <v>0</v>
      </c>
      <c r="AC195" s="6">
        <v>0</v>
      </c>
      <c r="AD195" s="6">
        <v>0</v>
      </c>
      <c r="AE195" s="6">
        <v>0</v>
      </c>
      <c r="AF195" s="6">
        <v>0</v>
      </c>
      <c r="AG195" s="6">
        <v>0</v>
      </c>
      <c r="AH195" s="6">
        <v>0</v>
      </c>
      <c r="AI195" s="6">
        <v>0</v>
      </c>
      <c r="AJ195" s="6">
        <v>2.0413804792111323E-4</v>
      </c>
      <c r="AK195" s="6">
        <v>2.5847468725078418E-3</v>
      </c>
      <c r="AL195" s="11">
        <f t="shared" ref="AL195:AL258" si="7">Z195/N195</f>
        <v>4.355627308136003E-4</v>
      </c>
      <c r="AM195" s="6">
        <v>5.968531190594463E-5</v>
      </c>
    </row>
    <row r="196" spans="1:39" x14ac:dyDescent="0.2">
      <c r="A196" t="s">
        <v>272</v>
      </c>
      <c r="B196" s="4">
        <v>2012</v>
      </c>
      <c r="C196" t="s">
        <v>63</v>
      </c>
      <c r="D196" s="5">
        <v>722424.2620000001</v>
      </c>
      <c r="E196" s="5">
        <v>1533744.8569999998</v>
      </c>
      <c r="F196" s="5">
        <v>1761444.054</v>
      </c>
      <c r="G196" s="5">
        <v>1513076.6430000002</v>
      </c>
      <c r="H196" s="5">
        <v>1606425.2390000003</v>
      </c>
      <c r="I196" s="5">
        <v>1911483.223</v>
      </c>
      <c r="J196" s="5">
        <v>1614674.6670000001</v>
      </c>
      <c r="K196" s="5">
        <v>985576.42500000005</v>
      </c>
      <c r="L196" s="5">
        <v>670712.89899999998</v>
      </c>
      <c r="M196" s="5">
        <v>303341.68100000022</v>
      </c>
      <c r="N196" s="8">
        <v>1959631.0050000004</v>
      </c>
      <c r="O196">
        <v>12620483</v>
      </c>
      <c r="P196">
        <v>0</v>
      </c>
      <c r="Q196">
        <v>0</v>
      </c>
      <c r="R196">
        <v>0</v>
      </c>
      <c r="S196">
        <v>0</v>
      </c>
      <c r="T196">
        <v>0</v>
      </c>
      <c r="U196">
        <v>0</v>
      </c>
      <c r="V196">
        <v>78</v>
      </c>
      <c r="W196">
        <v>258</v>
      </c>
      <c r="X196">
        <v>646</v>
      </c>
      <c r="Y196">
        <v>1208</v>
      </c>
      <c r="Z196" s="9">
        <f t="shared" si="6"/>
        <v>2112</v>
      </c>
      <c r="AA196">
        <v>2190</v>
      </c>
      <c r="AB196" s="6">
        <v>0</v>
      </c>
      <c r="AC196" s="6">
        <v>0</v>
      </c>
      <c r="AD196" s="6">
        <v>0</v>
      </c>
      <c r="AE196" s="6">
        <v>0</v>
      </c>
      <c r="AF196" s="6">
        <v>0</v>
      </c>
      <c r="AG196" s="6">
        <v>0</v>
      </c>
      <c r="AH196" s="6">
        <v>4.8306944794594957E-5</v>
      </c>
      <c r="AI196" s="6">
        <v>2.617757420486189E-4</v>
      </c>
      <c r="AJ196" s="6">
        <v>9.631542810092877E-4</v>
      </c>
      <c r="AK196" s="6">
        <v>3.9823079901769223E-3</v>
      </c>
      <c r="AL196" s="11">
        <f t="shared" si="7"/>
        <v>1.0777539213307147E-3</v>
      </c>
      <c r="AM196" s="6">
        <v>1.7352743155709652E-4</v>
      </c>
    </row>
    <row r="197" spans="1:39" x14ac:dyDescent="0.2">
      <c r="A197" t="s">
        <v>273</v>
      </c>
      <c r="B197" s="4">
        <v>2012</v>
      </c>
      <c r="C197" t="s">
        <v>64</v>
      </c>
      <c r="D197" s="5">
        <v>207994.86200000005</v>
      </c>
      <c r="E197" s="5">
        <v>473965.70499999996</v>
      </c>
      <c r="F197" s="5">
        <v>511796.696</v>
      </c>
      <c r="G197" s="5">
        <v>458542.78499999997</v>
      </c>
      <c r="H197" s="5">
        <v>452148.18400000001</v>
      </c>
      <c r="I197" s="5">
        <v>454749.15100000019</v>
      </c>
      <c r="J197" s="5">
        <v>411071.31000000006</v>
      </c>
      <c r="K197" s="5">
        <v>295969.103</v>
      </c>
      <c r="L197" s="5">
        <v>158059.47099999996</v>
      </c>
      <c r="M197" s="5">
        <v>61340.563000000016</v>
      </c>
      <c r="N197" s="8">
        <v>515369.13699999999</v>
      </c>
      <c r="O197">
        <v>3485134</v>
      </c>
      <c r="P197">
        <v>0</v>
      </c>
      <c r="Q197">
        <v>0</v>
      </c>
      <c r="R197">
        <v>0</v>
      </c>
      <c r="S197">
        <v>0</v>
      </c>
      <c r="T197">
        <v>0</v>
      </c>
      <c r="U197">
        <v>0</v>
      </c>
      <c r="V197">
        <v>0</v>
      </c>
      <c r="W197">
        <v>0</v>
      </c>
      <c r="X197">
        <v>0</v>
      </c>
      <c r="Y197">
        <v>0</v>
      </c>
      <c r="Z197" s="9">
        <f t="shared" si="6"/>
        <v>0</v>
      </c>
      <c r="AA197">
        <v>0</v>
      </c>
      <c r="AB197" s="6">
        <v>0</v>
      </c>
      <c r="AC197" s="6">
        <v>0</v>
      </c>
      <c r="AD197" s="6">
        <v>0</v>
      </c>
      <c r="AE197" s="6">
        <v>0</v>
      </c>
      <c r="AF197" s="6">
        <v>0</v>
      </c>
      <c r="AG197" s="6">
        <v>0</v>
      </c>
      <c r="AH197" s="6">
        <v>0</v>
      </c>
      <c r="AI197" s="6">
        <v>0</v>
      </c>
      <c r="AJ197" s="6">
        <v>0</v>
      </c>
      <c r="AK197" s="6">
        <v>0</v>
      </c>
      <c r="AL197" s="11">
        <f t="shared" si="7"/>
        <v>0</v>
      </c>
      <c r="AM197" s="6">
        <v>0</v>
      </c>
    </row>
    <row r="198" spans="1:39" x14ac:dyDescent="0.2">
      <c r="A198" t="s">
        <v>274</v>
      </c>
      <c r="B198" s="4">
        <v>2012</v>
      </c>
      <c r="C198" t="s">
        <v>65</v>
      </c>
      <c r="D198" s="5">
        <v>56621.284999999996</v>
      </c>
      <c r="E198" s="5">
        <v>124764.88900000001</v>
      </c>
      <c r="F198" s="5">
        <v>161408.93099999998</v>
      </c>
      <c r="G198" s="5">
        <v>128129.56299999999</v>
      </c>
      <c r="H198" s="5">
        <v>137111.88399999999</v>
      </c>
      <c r="I198" s="5">
        <v>160128.08899999998</v>
      </c>
      <c r="J198" s="5">
        <v>130742.87299999999</v>
      </c>
      <c r="K198" s="5">
        <v>75064.736999999994</v>
      </c>
      <c r="L198" s="5">
        <v>51452.987000000001</v>
      </c>
      <c r="M198" s="5">
        <v>26116.228000000003</v>
      </c>
      <c r="N198" s="8">
        <v>152633.95199999999</v>
      </c>
      <c r="O198">
        <v>1052471</v>
      </c>
      <c r="P198">
        <v>0</v>
      </c>
      <c r="Q198">
        <v>0</v>
      </c>
      <c r="R198">
        <v>0</v>
      </c>
      <c r="S198">
        <v>0</v>
      </c>
      <c r="T198">
        <v>0</v>
      </c>
      <c r="U198">
        <v>0</v>
      </c>
      <c r="V198">
        <v>0</v>
      </c>
      <c r="W198">
        <v>0</v>
      </c>
      <c r="X198">
        <v>0</v>
      </c>
      <c r="Y198">
        <v>31</v>
      </c>
      <c r="Z198" s="9">
        <f t="shared" si="6"/>
        <v>31</v>
      </c>
      <c r="AA198">
        <v>31</v>
      </c>
      <c r="AB198" s="6">
        <v>0</v>
      </c>
      <c r="AC198" s="6">
        <v>0</v>
      </c>
      <c r="AD198" s="6">
        <v>0</v>
      </c>
      <c r="AE198" s="6">
        <v>0</v>
      </c>
      <c r="AF198" s="6">
        <v>0</v>
      </c>
      <c r="AG198" s="6">
        <v>0</v>
      </c>
      <c r="AH198" s="6">
        <v>0</v>
      </c>
      <c r="AI198" s="6">
        <v>0</v>
      </c>
      <c r="AJ198" s="6">
        <v>0</v>
      </c>
      <c r="AK198" s="6">
        <v>1.1870014306813372E-3</v>
      </c>
      <c r="AL198" s="11">
        <f t="shared" si="7"/>
        <v>2.0310029055658601E-4</v>
      </c>
      <c r="AM198" s="6">
        <v>2.9454493282950314E-5</v>
      </c>
    </row>
    <row r="199" spans="1:39" x14ac:dyDescent="0.2">
      <c r="A199" t="s">
        <v>275</v>
      </c>
      <c r="B199" s="4">
        <v>2012</v>
      </c>
      <c r="C199" t="s">
        <v>66</v>
      </c>
      <c r="D199" s="5">
        <v>293177.50400000002</v>
      </c>
      <c r="E199" s="5">
        <v>580639.99799999991</v>
      </c>
      <c r="F199" s="5">
        <v>650947.97700000007</v>
      </c>
      <c r="G199" s="5">
        <v>580141.74699999986</v>
      </c>
      <c r="H199" s="5">
        <v>588073.6100000001</v>
      </c>
      <c r="I199" s="5">
        <v>638782.85699999996</v>
      </c>
      <c r="J199" s="5">
        <v>571119.76700000011</v>
      </c>
      <c r="K199" s="5">
        <v>366670.24699999997</v>
      </c>
      <c r="L199" s="5">
        <v>190555.052</v>
      </c>
      <c r="M199" s="5">
        <v>68607.135999999984</v>
      </c>
      <c r="N199" s="8">
        <v>625832.43499999994</v>
      </c>
      <c r="O199">
        <v>4528696</v>
      </c>
      <c r="P199">
        <v>0</v>
      </c>
      <c r="Q199">
        <v>0</v>
      </c>
      <c r="R199">
        <v>0</v>
      </c>
      <c r="S199">
        <v>0</v>
      </c>
      <c r="T199">
        <v>0</v>
      </c>
      <c r="U199">
        <v>11</v>
      </c>
      <c r="V199">
        <v>14</v>
      </c>
      <c r="W199">
        <v>44</v>
      </c>
      <c r="X199">
        <v>202</v>
      </c>
      <c r="Y199">
        <v>287</v>
      </c>
      <c r="Z199" s="9">
        <f t="shared" si="6"/>
        <v>533</v>
      </c>
      <c r="AA199">
        <v>558</v>
      </c>
      <c r="AB199" s="6">
        <v>0</v>
      </c>
      <c r="AC199" s="6">
        <v>0</v>
      </c>
      <c r="AD199" s="6">
        <v>0</v>
      </c>
      <c r="AE199" s="6">
        <v>0</v>
      </c>
      <c r="AF199" s="6">
        <v>0</v>
      </c>
      <c r="AG199" s="6">
        <v>1.7220249227821718E-5</v>
      </c>
      <c r="AH199" s="6">
        <v>2.4513247148736837E-5</v>
      </c>
      <c r="AI199" s="6">
        <v>1.1999882826598691E-4</v>
      </c>
      <c r="AJ199" s="6">
        <v>1.0600611103189223E-3</v>
      </c>
      <c r="AK199" s="6">
        <v>4.1832383150347515E-3</v>
      </c>
      <c r="AL199" s="11">
        <f t="shared" si="7"/>
        <v>8.5166566990092177E-4</v>
      </c>
      <c r="AM199" s="6">
        <v>1.2321427625082364E-4</v>
      </c>
    </row>
    <row r="200" spans="1:39" x14ac:dyDescent="0.2">
      <c r="A200" t="s">
        <v>276</v>
      </c>
      <c r="B200" s="4">
        <v>2012</v>
      </c>
      <c r="C200" t="s">
        <v>67</v>
      </c>
      <c r="D200" s="5">
        <v>51202.618000000017</v>
      </c>
      <c r="E200" s="5">
        <v>96190.977000000014</v>
      </c>
      <c r="F200" s="5">
        <v>104447.65700000001</v>
      </c>
      <c r="G200" s="5">
        <v>94557.155999999988</v>
      </c>
      <c r="H200" s="5">
        <v>84498.526000000013</v>
      </c>
      <c r="I200" s="5">
        <v>104839.80900000001</v>
      </c>
      <c r="J200" s="5">
        <v>89515.239000000016</v>
      </c>
      <c r="K200" s="5">
        <v>51995.911999999997</v>
      </c>
      <c r="L200" s="5">
        <v>35924.188999999998</v>
      </c>
      <c r="M200" s="5">
        <v>17188.668999999998</v>
      </c>
      <c r="N200" s="8">
        <v>105108.76999999999</v>
      </c>
      <c r="O200">
        <v>730225</v>
      </c>
      <c r="P200">
        <v>0</v>
      </c>
      <c r="Q200">
        <v>0</v>
      </c>
      <c r="R200">
        <v>0</v>
      </c>
      <c r="S200">
        <v>0</v>
      </c>
      <c r="T200">
        <v>0</v>
      </c>
      <c r="U200">
        <v>0</v>
      </c>
      <c r="V200">
        <v>0</v>
      </c>
      <c r="W200">
        <v>0</v>
      </c>
      <c r="X200">
        <v>0</v>
      </c>
      <c r="Y200">
        <v>70</v>
      </c>
      <c r="Z200" s="9">
        <f t="shared" si="6"/>
        <v>70</v>
      </c>
      <c r="AA200">
        <v>70</v>
      </c>
      <c r="AB200" s="6">
        <v>0</v>
      </c>
      <c r="AC200" s="6">
        <v>0</v>
      </c>
      <c r="AD200" s="6">
        <v>0</v>
      </c>
      <c r="AE200" s="6">
        <v>0</v>
      </c>
      <c r="AF200" s="6">
        <v>0</v>
      </c>
      <c r="AG200" s="6">
        <v>0</v>
      </c>
      <c r="AH200" s="6">
        <v>0</v>
      </c>
      <c r="AI200" s="6">
        <v>0</v>
      </c>
      <c r="AJ200" s="6">
        <v>0</v>
      </c>
      <c r="AK200" s="6">
        <v>4.072450286872125E-3</v>
      </c>
      <c r="AL200" s="11">
        <f t="shared" si="7"/>
        <v>6.659767781508623E-4</v>
      </c>
      <c r="AM200" s="6">
        <v>9.5860864801944608E-5</v>
      </c>
    </row>
    <row r="201" spans="1:39" x14ac:dyDescent="0.2">
      <c r="A201" t="s">
        <v>277</v>
      </c>
      <c r="B201" s="4">
        <v>2012</v>
      </c>
      <c r="C201" t="s">
        <v>68</v>
      </c>
      <c r="D201" s="5">
        <v>394986.79999999993</v>
      </c>
      <c r="E201" s="5">
        <v>807695.64699999988</v>
      </c>
      <c r="F201" s="5">
        <v>842576.35999999987</v>
      </c>
      <c r="G201" s="5">
        <v>803754.13699999987</v>
      </c>
      <c r="H201" s="5">
        <v>830407.02399999998</v>
      </c>
      <c r="I201" s="5">
        <v>886822.45099999988</v>
      </c>
      <c r="J201" s="5">
        <v>757590.74900000019</v>
      </c>
      <c r="K201" s="5">
        <v>469355.63199999998</v>
      </c>
      <c r="L201" s="5">
        <v>258070.774</v>
      </c>
      <c r="M201" s="5">
        <v>95555.875999999989</v>
      </c>
      <c r="N201" s="8">
        <v>822982.28199999989</v>
      </c>
      <c r="O201">
        <v>6144968</v>
      </c>
      <c r="P201">
        <v>0</v>
      </c>
      <c r="Q201">
        <v>0</v>
      </c>
      <c r="R201">
        <v>0</v>
      </c>
      <c r="S201">
        <v>0</v>
      </c>
      <c r="T201">
        <v>0</v>
      </c>
      <c r="U201">
        <v>0</v>
      </c>
      <c r="V201">
        <v>83</v>
      </c>
      <c r="W201">
        <v>211</v>
      </c>
      <c r="X201">
        <v>355</v>
      </c>
      <c r="Y201">
        <v>630</v>
      </c>
      <c r="Z201" s="9">
        <f t="shared" si="6"/>
        <v>1196</v>
      </c>
      <c r="AA201">
        <v>1279</v>
      </c>
      <c r="AB201" s="6">
        <v>0</v>
      </c>
      <c r="AC201" s="6">
        <v>0</v>
      </c>
      <c r="AD201" s="6">
        <v>0</v>
      </c>
      <c r="AE201" s="6">
        <v>0</v>
      </c>
      <c r="AF201" s="6">
        <v>0</v>
      </c>
      <c r="AG201" s="6">
        <v>0</v>
      </c>
      <c r="AH201" s="6">
        <v>1.0955783199512112E-4</v>
      </c>
      <c r="AI201" s="6">
        <v>4.4955250478383521E-4</v>
      </c>
      <c r="AJ201" s="6">
        <v>1.3755916429343525E-3</v>
      </c>
      <c r="AK201" s="6">
        <v>6.5930011462612733E-3</v>
      </c>
      <c r="AL201" s="11">
        <f t="shared" si="7"/>
        <v>1.4532512134933181E-3</v>
      </c>
      <c r="AM201" s="6">
        <v>2.081377803757481E-4</v>
      </c>
    </row>
    <row r="202" spans="1:39" x14ac:dyDescent="0.2">
      <c r="A202" t="s">
        <v>278</v>
      </c>
      <c r="B202" s="4">
        <v>2012</v>
      </c>
      <c r="C202" t="s">
        <v>69</v>
      </c>
      <c r="D202" s="5">
        <v>1896402.9770000009</v>
      </c>
      <c r="E202" s="5">
        <v>3725396.9619999984</v>
      </c>
      <c r="F202" s="5">
        <v>3656207.4060000004</v>
      </c>
      <c r="G202" s="5">
        <v>3564399.0470000012</v>
      </c>
      <c r="H202" s="5">
        <v>3418189.5929999985</v>
      </c>
      <c r="I202" s="5">
        <v>3350447.199</v>
      </c>
      <c r="J202" s="5">
        <v>2560516.3880000003</v>
      </c>
      <c r="K202" s="5">
        <v>1459942.7570000002</v>
      </c>
      <c r="L202" s="5">
        <v>806883.06899999967</v>
      </c>
      <c r="M202" s="5">
        <v>305638.36599999986</v>
      </c>
      <c r="N202" s="8">
        <v>2572464.1919999998</v>
      </c>
      <c r="O202">
        <v>24741686</v>
      </c>
      <c r="P202">
        <v>0</v>
      </c>
      <c r="Q202">
        <v>0</v>
      </c>
      <c r="R202">
        <v>0</v>
      </c>
      <c r="S202">
        <v>0</v>
      </c>
      <c r="T202">
        <v>24</v>
      </c>
      <c r="U202">
        <v>106</v>
      </c>
      <c r="V202">
        <v>250</v>
      </c>
      <c r="W202">
        <v>440</v>
      </c>
      <c r="X202">
        <v>784</v>
      </c>
      <c r="Y202">
        <v>1211</v>
      </c>
      <c r="Z202" s="9">
        <f t="shared" si="6"/>
        <v>2435</v>
      </c>
      <c r="AA202">
        <v>2815</v>
      </c>
      <c r="AB202" s="6">
        <v>0</v>
      </c>
      <c r="AC202" s="6">
        <v>0</v>
      </c>
      <c r="AD202" s="6">
        <v>0</v>
      </c>
      <c r="AE202" s="6">
        <v>0</v>
      </c>
      <c r="AF202" s="6">
        <v>7.0212606255512666E-6</v>
      </c>
      <c r="AG202" s="6">
        <v>3.1637567675036802E-5</v>
      </c>
      <c r="AH202" s="6">
        <v>9.7636555333775111E-5</v>
      </c>
      <c r="AI202" s="6">
        <v>3.0138167944621677E-4</v>
      </c>
      <c r="AJ202" s="6">
        <v>9.7164016710827813E-4</v>
      </c>
      <c r="AK202" s="6">
        <v>3.9621989079734856E-3</v>
      </c>
      <c r="AL202" s="11">
        <f t="shared" si="7"/>
        <v>9.4656322430940187E-4</v>
      </c>
      <c r="AM202" s="6">
        <v>1.1377559314268235E-4</v>
      </c>
    </row>
    <row r="203" spans="1:39" x14ac:dyDescent="0.2">
      <c r="A203" t="s">
        <v>279</v>
      </c>
      <c r="B203" s="4">
        <v>2012</v>
      </c>
      <c r="C203" t="s">
        <v>70</v>
      </c>
      <c r="D203" s="5">
        <v>258676.18899999998</v>
      </c>
      <c r="E203" s="5">
        <v>472913.745</v>
      </c>
      <c r="F203" s="5">
        <v>448317.48600000003</v>
      </c>
      <c r="G203" s="5">
        <v>439177.80099999998</v>
      </c>
      <c r="H203" s="5">
        <v>333393.71299999999</v>
      </c>
      <c r="I203" s="5">
        <v>303323.64299999998</v>
      </c>
      <c r="J203" s="5">
        <v>238805.54800000001</v>
      </c>
      <c r="K203" s="5">
        <v>137414.182</v>
      </c>
      <c r="L203" s="5">
        <v>81495.808000000019</v>
      </c>
      <c r="M203" s="5">
        <v>30229.235000000001</v>
      </c>
      <c r="N203" s="8">
        <v>249139.22500000003</v>
      </c>
      <c r="O203">
        <v>2745765</v>
      </c>
      <c r="P203">
        <v>0</v>
      </c>
      <c r="Q203">
        <v>0</v>
      </c>
      <c r="R203">
        <v>0</v>
      </c>
      <c r="S203">
        <v>0</v>
      </c>
      <c r="T203">
        <v>0</v>
      </c>
      <c r="U203">
        <v>0</v>
      </c>
      <c r="V203">
        <v>0</v>
      </c>
      <c r="W203">
        <v>0</v>
      </c>
      <c r="X203">
        <v>34</v>
      </c>
      <c r="Y203">
        <v>123</v>
      </c>
      <c r="Z203" s="9">
        <f t="shared" si="6"/>
        <v>157</v>
      </c>
      <c r="AA203">
        <v>157</v>
      </c>
      <c r="AB203" s="6">
        <v>0</v>
      </c>
      <c r="AC203" s="6">
        <v>0</v>
      </c>
      <c r="AD203" s="6">
        <v>0</v>
      </c>
      <c r="AE203" s="6">
        <v>0</v>
      </c>
      <c r="AF203" s="6">
        <v>0</v>
      </c>
      <c r="AG203" s="6">
        <v>0</v>
      </c>
      <c r="AH203" s="6">
        <v>0</v>
      </c>
      <c r="AI203" s="6">
        <v>0</v>
      </c>
      <c r="AJ203" s="6">
        <v>4.171993730033328E-4</v>
      </c>
      <c r="AK203" s="6">
        <v>4.0689087897857815E-3</v>
      </c>
      <c r="AL203" s="11">
        <f t="shared" si="7"/>
        <v>6.3016973742292077E-4</v>
      </c>
      <c r="AM203" s="6">
        <v>5.7178964696541766E-5</v>
      </c>
    </row>
    <row r="204" spans="1:39" x14ac:dyDescent="0.2">
      <c r="A204" t="s">
        <v>280</v>
      </c>
      <c r="B204" s="4">
        <v>2012</v>
      </c>
      <c r="C204" t="s">
        <v>71</v>
      </c>
      <c r="D204" s="5">
        <v>473883.53799999988</v>
      </c>
      <c r="E204" s="5">
        <v>957443.9040000001</v>
      </c>
      <c r="F204" s="5">
        <v>1040126.5899999999</v>
      </c>
      <c r="G204" s="5">
        <v>1021144.6569999998</v>
      </c>
      <c r="H204" s="5">
        <v>1041669.4269999999</v>
      </c>
      <c r="I204" s="5">
        <v>1119139.4890000005</v>
      </c>
      <c r="J204" s="5">
        <v>884088.28099999984</v>
      </c>
      <c r="K204" s="5">
        <v>509520.31599999999</v>
      </c>
      <c r="L204" s="5">
        <v>279046.17</v>
      </c>
      <c r="M204" s="5">
        <v>110440.637</v>
      </c>
      <c r="N204" s="8">
        <v>899007.12300000002</v>
      </c>
      <c r="O204">
        <v>7438015</v>
      </c>
      <c r="P204">
        <v>0</v>
      </c>
      <c r="Q204">
        <v>0</v>
      </c>
      <c r="R204">
        <v>0</v>
      </c>
      <c r="S204">
        <v>0</v>
      </c>
      <c r="T204">
        <v>0</v>
      </c>
      <c r="U204">
        <v>0</v>
      </c>
      <c r="V204">
        <v>20</v>
      </c>
      <c r="W204">
        <v>123</v>
      </c>
      <c r="X204">
        <v>330</v>
      </c>
      <c r="Y204">
        <v>643</v>
      </c>
      <c r="Z204" s="9">
        <f t="shared" si="6"/>
        <v>1096</v>
      </c>
      <c r="AA204">
        <v>1116</v>
      </c>
      <c r="AB204" s="6">
        <v>0</v>
      </c>
      <c r="AC204" s="6">
        <v>0</v>
      </c>
      <c r="AD204" s="6">
        <v>0</v>
      </c>
      <c r="AE204" s="6">
        <v>0</v>
      </c>
      <c r="AF204" s="6">
        <v>0</v>
      </c>
      <c r="AG204" s="6">
        <v>0</v>
      </c>
      <c r="AH204" s="6">
        <v>2.2622175216911402E-5</v>
      </c>
      <c r="AI204" s="6">
        <v>2.4140352432973448E-4</v>
      </c>
      <c r="AJ204" s="6">
        <v>1.1825999976993054E-3</v>
      </c>
      <c r="AK204" s="6">
        <v>5.822132300812426E-3</v>
      </c>
      <c r="AL204" s="11">
        <f t="shared" si="7"/>
        <v>1.2191227098875834E-3</v>
      </c>
      <c r="AM204" s="6">
        <v>1.5004003084156188E-4</v>
      </c>
    </row>
    <row r="205" spans="1:39" x14ac:dyDescent="0.2">
      <c r="A205" t="s">
        <v>281</v>
      </c>
      <c r="B205" s="4">
        <v>2012</v>
      </c>
      <c r="C205" t="s">
        <v>72</v>
      </c>
      <c r="D205" s="5">
        <v>29518.719999999994</v>
      </c>
      <c r="E205" s="5">
        <v>65562.704999999987</v>
      </c>
      <c r="F205" s="5">
        <v>81009.453999999998</v>
      </c>
      <c r="G205" s="5">
        <v>63068.64499999999</v>
      </c>
      <c r="H205" s="5">
        <v>68844.634000000005</v>
      </c>
      <c r="I205" s="5">
        <v>87837.258000000002</v>
      </c>
      <c r="J205" s="5">
        <v>78265.11</v>
      </c>
      <c r="K205" s="5">
        <v>44276.388999999996</v>
      </c>
      <c r="L205" s="5">
        <v>27021.145000000004</v>
      </c>
      <c r="M205" s="5">
        <v>11497.046999999999</v>
      </c>
      <c r="N205" s="8">
        <v>82794.581000000006</v>
      </c>
      <c r="O205">
        <v>556475</v>
      </c>
      <c r="P205">
        <v>0</v>
      </c>
      <c r="Q205">
        <v>0</v>
      </c>
      <c r="R205">
        <v>0</v>
      </c>
      <c r="S205">
        <v>0</v>
      </c>
      <c r="T205">
        <v>0</v>
      </c>
      <c r="U205">
        <v>0</v>
      </c>
      <c r="V205">
        <v>0</v>
      </c>
      <c r="W205">
        <v>0</v>
      </c>
      <c r="X205">
        <v>0</v>
      </c>
      <c r="Y205">
        <v>0</v>
      </c>
      <c r="Z205" s="9">
        <f t="shared" si="6"/>
        <v>0</v>
      </c>
      <c r="AA205">
        <v>0</v>
      </c>
      <c r="AB205" s="6">
        <v>0</v>
      </c>
      <c r="AC205" s="6">
        <v>0</v>
      </c>
      <c r="AD205" s="6">
        <v>0</v>
      </c>
      <c r="AE205" s="6">
        <v>0</v>
      </c>
      <c r="AF205" s="6">
        <v>0</v>
      </c>
      <c r="AG205" s="6">
        <v>0</v>
      </c>
      <c r="AH205" s="6">
        <v>0</v>
      </c>
      <c r="AI205" s="6">
        <v>0</v>
      </c>
      <c r="AJ205" s="6">
        <v>0</v>
      </c>
      <c r="AK205" s="6">
        <v>0</v>
      </c>
      <c r="AL205" s="11">
        <f t="shared" si="7"/>
        <v>0</v>
      </c>
      <c r="AM205" s="6">
        <v>0</v>
      </c>
    </row>
    <row r="206" spans="1:39" x14ac:dyDescent="0.2">
      <c r="A206" t="s">
        <v>282</v>
      </c>
      <c r="B206" s="4">
        <v>2012</v>
      </c>
      <c r="C206" t="s">
        <v>73</v>
      </c>
      <c r="D206" s="5">
        <v>436138.85900000005</v>
      </c>
      <c r="E206" s="5">
        <v>860872.61999999988</v>
      </c>
      <c r="F206" s="5">
        <v>925591.1669999999</v>
      </c>
      <c r="G206" s="5">
        <v>938774.79499999993</v>
      </c>
      <c r="H206" s="5">
        <v>909764.2649999999</v>
      </c>
      <c r="I206" s="5">
        <v>976859.06000000017</v>
      </c>
      <c r="J206" s="5">
        <v>830260.81099999999</v>
      </c>
      <c r="K206" s="5">
        <v>460453.14000000007</v>
      </c>
      <c r="L206" s="5">
        <v>257692.83199999997</v>
      </c>
      <c r="M206" s="5">
        <v>113637.503</v>
      </c>
      <c r="N206" s="8">
        <v>831783.47500000009</v>
      </c>
      <c r="O206">
        <v>6707406</v>
      </c>
      <c r="P206">
        <v>0</v>
      </c>
      <c r="Q206">
        <v>0</v>
      </c>
      <c r="R206">
        <v>0</v>
      </c>
      <c r="S206">
        <v>0</v>
      </c>
      <c r="T206">
        <v>0</v>
      </c>
      <c r="U206">
        <v>0</v>
      </c>
      <c r="V206">
        <v>0</v>
      </c>
      <c r="W206">
        <v>10</v>
      </c>
      <c r="X206">
        <v>155</v>
      </c>
      <c r="Y206">
        <v>356</v>
      </c>
      <c r="Z206" s="9">
        <f t="shared" si="6"/>
        <v>521</v>
      </c>
      <c r="AA206">
        <v>521</v>
      </c>
      <c r="AB206" s="6">
        <v>0</v>
      </c>
      <c r="AC206" s="6">
        <v>0</v>
      </c>
      <c r="AD206" s="6">
        <v>0</v>
      </c>
      <c r="AE206" s="6">
        <v>0</v>
      </c>
      <c r="AF206" s="6">
        <v>0</v>
      </c>
      <c r="AG206" s="6">
        <v>0</v>
      </c>
      <c r="AH206" s="6">
        <v>0</v>
      </c>
      <c r="AI206" s="6">
        <v>2.1717736575756652E-5</v>
      </c>
      <c r="AJ206" s="6">
        <v>6.0149131350304699E-4</v>
      </c>
      <c r="AK206" s="6">
        <v>3.1327685896090133E-3</v>
      </c>
      <c r="AL206" s="11">
        <f t="shared" si="7"/>
        <v>6.2636493229202464E-4</v>
      </c>
      <c r="AM206" s="6">
        <v>7.7675333802665296E-5</v>
      </c>
    </row>
    <row r="207" spans="1:39" x14ac:dyDescent="0.2">
      <c r="A207" t="s">
        <v>283</v>
      </c>
      <c r="B207" s="4">
        <v>2012</v>
      </c>
      <c r="C207" t="s">
        <v>74</v>
      </c>
      <c r="D207" s="5">
        <v>346030.41799999995</v>
      </c>
      <c r="E207" s="5">
        <v>722250.39599999995</v>
      </c>
      <c r="F207" s="5">
        <v>777727.02099999995</v>
      </c>
      <c r="G207" s="5">
        <v>705785.09699999983</v>
      </c>
      <c r="H207" s="5">
        <v>708926.522</v>
      </c>
      <c r="I207" s="5">
        <v>841477.80099999998</v>
      </c>
      <c r="J207" s="5">
        <v>686811.78200000012</v>
      </c>
      <c r="K207" s="5">
        <v>393857.36199999985</v>
      </c>
      <c r="L207" s="5">
        <v>252472.90400000004</v>
      </c>
      <c r="M207" s="5">
        <v>112732.58199999998</v>
      </c>
      <c r="N207" s="8">
        <v>759062.84799999977</v>
      </c>
      <c r="O207">
        <v>5549948</v>
      </c>
      <c r="P207">
        <v>0</v>
      </c>
      <c r="Q207">
        <v>0</v>
      </c>
      <c r="R207">
        <v>0</v>
      </c>
      <c r="S207">
        <v>0</v>
      </c>
      <c r="T207">
        <v>0</v>
      </c>
      <c r="U207">
        <v>0</v>
      </c>
      <c r="V207">
        <v>0</v>
      </c>
      <c r="W207">
        <v>37</v>
      </c>
      <c r="X207">
        <v>257</v>
      </c>
      <c r="Y207">
        <v>546</v>
      </c>
      <c r="Z207" s="9">
        <f t="shared" si="6"/>
        <v>840</v>
      </c>
      <c r="AA207">
        <v>840</v>
      </c>
      <c r="AB207" s="6">
        <v>0</v>
      </c>
      <c r="AC207" s="6">
        <v>0</v>
      </c>
      <c r="AD207" s="6">
        <v>0</v>
      </c>
      <c r="AE207" s="6">
        <v>0</v>
      </c>
      <c r="AF207" s="6">
        <v>0</v>
      </c>
      <c r="AG207" s="6">
        <v>0</v>
      </c>
      <c r="AH207" s="6">
        <v>0</v>
      </c>
      <c r="AI207" s="6">
        <v>9.394263906129553E-5</v>
      </c>
      <c r="AJ207" s="6">
        <v>1.0179310172627474E-3</v>
      </c>
      <c r="AK207" s="6">
        <v>4.843320274523652E-3</v>
      </c>
      <c r="AL207" s="11">
        <f t="shared" si="7"/>
        <v>1.1066277347300763E-3</v>
      </c>
      <c r="AM207" s="6">
        <v>1.5135276943135324E-4</v>
      </c>
    </row>
    <row r="208" spans="1:39" x14ac:dyDescent="0.2">
      <c r="A208" t="s">
        <v>284</v>
      </c>
      <c r="B208" s="4">
        <v>2012</v>
      </c>
      <c r="C208" t="s">
        <v>75</v>
      </c>
      <c r="D208" s="5">
        <v>95141.877000000008</v>
      </c>
      <c r="E208" s="5">
        <v>195819.85499999998</v>
      </c>
      <c r="F208" s="5">
        <v>218874.61499999996</v>
      </c>
      <c r="G208" s="5">
        <v>200456.76599999997</v>
      </c>
      <c r="H208" s="5">
        <v>213889.34099999996</v>
      </c>
      <c r="I208" s="5">
        <v>243754.10200000001</v>
      </c>
      <c r="J208" s="5">
        <v>231942.30300000001</v>
      </c>
      <c r="K208" s="5">
        <v>146619.12</v>
      </c>
      <c r="L208" s="5">
        <v>86244.850999999995</v>
      </c>
      <c r="M208" s="5">
        <v>32526.327000000001</v>
      </c>
      <c r="N208" s="8">
        <v>265390.29800000001</v>
      </c>
      <c r="O208">
        <v>1665624</v>
      </c>
      <c r="P208">
        <v>0</v>
      </c>
      <c r="Q208">
        <v>0</v>
      </c>
      <c r="R208">
        <v>0</v>
      </c>
      <c r="S208">
        <v>0</v>
      </c>
      <c r="T208">
        <v>0</v>
      </c>
      <c r="U208">
        <v>0</v>
      </c>
      <c r="V208">
        <v>0</v>
      </c>
      <c r="W208">
        <v>0</v>
      </c>
      <c r="X208">
        <v>98</v>
      </c>
      <c r="Y208">
        <v>170</v>
      </c>
      <c r="Z208" s="9">
        <f t="shared" si="6"/>
        <v>268</v>
      </c>
      <c r="AA208">
        <v>268</v>
      </c>
      <c r="AB208" s="6">
        <v>0</v>
      </c>
      <c r="AC208" s="6">
        <v>0</v>
      </c>
      <c r="AD208" s="6">
        <v>0</v>
      </c>
      <c r="AE208" s="6">
        <v>0</v>
      </c>
      <c r="AF208" s="6">
        <v>0</v>
      </c>
      <c r="AG208" s="6">
        <v>0</v>
      </c>
      <c r="AH208" s="6">
        <v>0</v>
      </c>
      <c r="AI208" s="6">
        <v>0</v>
      </c>
      <c r="AJ208" s="6">
        <v>1.1362997195044143E-3</v>
      </c>
      <c r="AK208" s="6">
        <v>5.2265354154497675E-3</v>
      </c>
      <c r="AL208" s="11">
        <f t="shared" si="7"/>
        <v>1.0098334491489211E-3</v>
      </c>
      <c r="AM208" s="6">
        <v>1.6090065945255353E-4</v>
      </c>
    </row>
    <row r="209" spans="1:39" x14ac:dyDescent="0.2">
      <c r="A209" t="s">
        <v>285</v>
      </c>
      <c r="B209" s="4">
        <v>2012</v>
      </c>
      <c r="C209" t="s">
        <v>76</v>
      </c>
      <c r="D209" s="5">
        <v>38454.360000000008</v>
      </c>
      <c r="E209" s="5">
        <v>73894.048999999999</v>
      </c>
      <c r="F209" s="5">
        <v>79268.707999999999</v>
      </c>
      <c r="G209" s="5">
        <v>76961.332999999984</v>
      </c>
      <c r="H209" s="5">
        <v>68846.611000000004</v>
      </c>
      <c r="I209" s="5">
        <v>82175.245999999999</v>
      </c>
      <c r="J209" s="5">
        <v>71092.406999999992</v>
      </c>
      <c r="K209" s="5">
        <v>38537.858999999997</v>
      </c>
      <c r="L209" s="5">
        <v>21766.835999999996</v>
      </c>
      <c r="M209" s="5">
        <v>8578.1820000000007</v>
      </c>
      <c r="N209" s="8">
        <v>68882.876999999993</v>
      </c>
      <c r="O209">
        <v>560013</v>
      </c>
      <c r="P209">
        <v>0</v>
      </c>
      <c r="Q209">
        <v>0</v>
      </c>
      <c r="R209">
        <v>0</v>
      </c>
      <c r="S209">
        <v>0</v>
      </c>
      <c r="T209">
        <v>0</v>
      </c>
      <c r="U209">
        <v>0</v>
      </c>
      <c r="V209">
        <v>0</v>
      </c>
      <c r="W209">
        <v>0</v>
      </c>
      <c r="X209">
        <v>0</v>
      </c>
      <c r="Y209">
        <v>0</v>
      </c>
      <c r="Z209" s="9">
        <f t="shared" si="6"/>
        <v>0</v>
      </c>
      <c r="AA209">
        <v>0</v>
      </c>
      <c r="AB209" s="6">
        <v>0</v>
      </c>
      <c r="AC209" s="6">
        <v>0</v>
      </c>
      <c r="AD209" s="6">
        <v>0</v>
      </c>
      <c r="AE209" s="6">
        <v>0</v>
      </c>
      <c r="AF209" s="6">
        <v>0</v>
      </c>
      <c r="AG209" s="6">
        <v>0</v>
      </c>
      <c r="AH209" s="6">
        <v>0</v>
      </c>
      <c r="AI209" s="6">
        <v>0</v>
      </c>
      <c r="AJ209" s="6">
        <v>0</v>
      </c>
      <c r="AK209" s="6">
        <v>0</v>
      </c>
      <c r="AL209" s="11">
        <f t="shared" si="7"/>
        <v>0</v>
      </c>
      <c r="AM209" s="6">
        <v>0</v>
      </c>
    </row>
    <row r="210" spans="1:39" x14ac:dyDescent="0.2">
      <c r="A210" t="s">
        <v>286</v>
      </c>
      <c r="B210" s="4">
        <v>2013</v>
      </c>
      <c r="C210" t="s">
        <v>25</v>
      </c>
      <c r="D210" s="5">
        <v>51998.602000000014</v>
      </c>
      <c r="E210" s="5">
        <v>97821.771999999997</v>
      </c>
      <c r="F210" s="5">
        <v>104498.94799999997</v>
      </c>
      <c r="G210" s="5">
        <v>103022.383</v>
      </c>
      <c r="H210" s="5">
        <v>88056.805999999997</v>
      </c>
      <c r="I210" s="5">
        <v>101852.89100000002</v>
      </c>
      <c r="J210" s="5">
        <v>85664.257000000012</v>
      </c>
      <c r="K210" s="5">
        <v>36823.951000000001</v>
      </c>
      <c r="L210" s="5">
        <v>15065.770999999997</v>
      </c>
      <c r="M210" s="5">
        <v>4984.97</v>
      </c>
      <c r="N210" s="8">
        <v>56874.691999999995</v>
      </c>
      <c r="O210">
        <v>689969</v>
      </c>
      <c r="P210">
        <v>0</v>
      </c>
      <c r="Q210">
        <v>0</v>
      </c>
      <c r="R210">
        <v>0</v>
      </c>
      <c r="S210">
        <v>0</v>
      </c>
      <c r="T210">
        <v>0</v>
      </c>
      <c r="U210">
        <v>0</v>
      </c>
      <c r="V210">
        <v>0</v>
      </c>
      <c r="W210">
        <v>0</v>
      </c>
      <c r="X210">
        <v>0</v>
      </c>
      <c r="Y210">
        <v>0</v>
      </c>
      <c r="Z210" s="9">
        <f t="shared" si="6"/>
        <v>0</v>
      </c>
      <c r="AA210">
        <v>0</v>
      </c>
      <c r="AB210" s="6">
        <v>0</v>
      </c>
      <c r="AC210" s="6">
        <v>0</v>
      </c>
      <c r="AD210" s="6">
        <v>0</v>
      </c>
      <c r="AE210" s="6">
        <v>0</v>
      </c>
      <c r="AF210" s="6">
        <v>0</v>
      </c>
      <c r="AG210" s="6">
        <v>0</v>
      </c>
      <c r="AH210" s="6">
        <v>0</v>
      </c>
      <c r="AI210" s="6">
        <v>0</v>
      </c>
      <c r="AJ210" s="6">
        <v>0</v>
      </c>
      <c r="AK210" s="6">
        <v>0</v>
      </c>
      <c r="AL210" s="11">
        <f t="shared" si="7"/>
        <v>0</v>
      </c>
      <c r="AM210" s="6">
        <v>0</v>
      </c>
    </row>
    <row r="211" spans="1:39" x14ac:dyDescent="0.2">
      <c r="A211" t="s">
        <v>287</v>
      </c>
      <c r="B211" s="4">
        <v>2013</v>
      </c>
      <c r="C211" t="s">
        <v>26</v>
      </c>
      <c r="D211" s="5">
        <v>290870.39500000002</v>
      </c>
      <c r="E211" s="5">
        <v>604713.48800000001</v>
      </c>
      <c r="F211" s="5">
        <v>661689.49899999995</v>
      </c>
      <c r="G211" s="5">
        <v>593373.64400000009</v>
      </c>
      <c r="H211" s="5">
        <v>593672.81900000002</v>
      </c>
      <c r="I211" s="5">
        <v>659090.59900000016</v>
      </c>
      <c r="J211" s="5">
        <v>583277.13099999994</v>
      </c>
      <c r="K211" s="5">
        <v>375177.94599999994</v>
      </c>
      <c r="L211" s="5">
        <v>207296.83</v>
      </c>
      <c r="M211" s="5">
        <v>76518.604999999981</v>
      </c>
      <c r="N211" s="8">
        <v>658993.38099999994</v>
      </c>
      <c r="O211">
        <v>4644134</v>
      </c>
      <c r="P211">
        <v>0</v>
      </c>
      <c r="Q211">
        <v>0</v>
      </c>
      <c r="R211">
        <v>0</v>
      </c>
      <c r="S211">
        <v>0</v>
      </c>
      <c r="T211">
        <v>0</v>
      </c>
      <c r="U211">
        <v>10</v>
      </c>
      <c r="V211">
        <v>84</v>
      </c>
      <c r="W211">
        <v>103</v>
      </c>
      <c r="X211">
        <v>283</v>
      </c>
      <c r="Y211">
        <v>381</v>
      </c>
      <c r="Z211" s="9">
        <f t="shared" si="6"/>
        <v>767</v>
      </c>
      <c r="AA211">
        <v>861</v>
      </c>
      <c r="AB211" s="6">
        <v>0</v>
      </c>
      <c r="AC211" s="6">
        <v>0</v>
      </c>
      <c r="AD211" s="6">
        <v>0</v>
      </c>
      <c r="AE211" s="6">
        <v>0</v>
      </c>
      <c r="AF211" s="6">
        <v>0</v>
      </c>
      <c r="AG211" s="6">
        <v>1.51724209314659E-5</v>
      </c>
      <c r="AH211" s="6">
        <v>1.4401387528426861E-4</v>
      </c>
      <c r="AI211" s="6">
        <v>2.7453639292539868E-4</v>
      </c>
      <c r="AJ211" s="6">
        <v>1.365192125706891E-3</v>
      </c>
      <c r="AK211" s="6">
        <v>4.979181206975743E-3</v>
      </c>
      <c r="AL211" s="11">
        <f t="shared" si="7"/>
        <v>1.1638963639302473E-3</v>
      </c>
      <c r="AM211" s="6">
        <v>1.8539516732290671E-4</v>
      </c>
    </row>
    <row r="212" spans="1:39" x14ac:dyDescent="0.2">
      <c r="A212" t="s">
        <v>288</v>
      </c>
      <c r="B212" s="4">
        <v>2013</v>
      </c>
      <c r="C212" t="s">
        <v>27</v>
      </c>
      <c r="D212" s="5">
        <v>188726.81399999998</v>
      </c>
      <c r="E212" s="5">
        <v>381715.03700000001</v>
      </c>
      <c r="F212" s="5">
        <v>391004.11600000004</v>
      </c>
      <c r="G212" s="5">
        <v>368519.81099999999</v>
      </c>
      <c r="H212" s="5">
        <v>353241.266</v>
      </c>
      <c r="I212" s="5">
        <v>382860.59999999986</v>
      </c>
      <c r="J212" s="5">
        <v>340630.54100000003</v>
      </c>
      <c r="K212" s="5">
        <v>228420.31199999998</v>
      </c>
      <c r="L212" s="5">
        <v>128298.06599999999</v>
      </c>
      <c r="M212" s="5">
        <v>48689.701999999997</v>
      </c>
      <c r="N212" s="8">
        <v>405408.07999999996</v>
      </c>
      <c r="O212">
        <v>2812846</v>
      </c>
      <c r="P212">
        <v>0</v>
      </c>
      <c r="Q212">
        <v>0</v>
      </c>
      <c r="R212">
        <v>0</v>
      </c>
      <c r="S212">
        <v>0</v>
      </c>
      <c r="T212">
        <v>0</v>
      </c>
      <c r="U212">
        <v>0</v>
      </c>
      <c r="V212">
        <v>0</v>
      </c>
      <c r="W212">
        <v>105</v>
      </c>
      <c r="X212">
        <v>179</v>
      </c>
      <c r="Y212">
        <v>335</v>
      </c>
      <c r="Z212" s="9">
        <f t="shared" si="6"/>
        <v>619</v>
      </c>
      <c r="AA212">
        <v>619</v>
      </c>
      <c r="AB212" s="6">
        <v>0</v>
      </c>
      <c r="AC212" s="6">
        <v>0</v>
      </c>
      <c r="AD212" s="6">
        <v>0</v>
      </c>
      <c r="AE212" s="6">
        <v>0</v>
      </c>
      <c r="AF212" s="6">
        <v>0</v>
      </c>
      <c r="AG212" s="6">
        <v>0</v>
      </c>
      <c r="AH212" s="6">
        <v>0</v>
      </c>
      <c r="AI212" s="6">
        <v>4.5967890981604128E-4</v>
      </c>
      <c r="AJ212" s="6">
        <v>1.3951886071299003E-3</v>
      </c>
      <c r="AK212" s="6">
        <v>6.8803049975536927E-3</v>
      </c>
      <c r="AL212" s="11">
        <f t="shared" si="7"/>
        <v>1.5268565934847675E-3</v>
      </c>
      <c r="AM212" s="6">
        <v>2.200618163952097E-4</v>
      </c>
    </row>
    <row r="213" spans="1:39" x14ac:dyDescent="0.2">
      <c r="A213" t="s">
        <v>289</v>
      </c>
      <c r="B213" s="4">
        <v>2013</v>
      </c>
      <c r="C213" t="s">
        <v>28</v>
      </c>
      <c r="D213" s="5">
        <v>447025.81299999997</v>
      </c>
      <c r="E213" s="5">
        <v>903409.99699999997</v>
      </c>
      <c r="F213" s="5">
        <v>915730.4439999999</v>
      </c>
      <c r="G213" s="5">
        <v>864909.08499999996</v>
      </c>
      <c r="H213" s="5">
        <v>828891.43900000001</v>
      </c>
      <c r="I213" s="5">
        <v>837667.321</v>
      </c>
      <c r="J213" s="5">
        <v>746335.27199999988</v>
      </c>
      <c r="K213" s="5">
        <v>527865.26300000004</v>
      </c>
      <c r="L213" s="5">
        <v>291075.45399999997</v>
      </c>
      <c r="M213" s="5">
        <v>106610.3</v>
      </c>
      <c r="N213" s="8">
        <v>925551.01699999999</v>
      </c>
      <c r="O213">
        <v>6471024</v>
      </c>
      <c r="P213">
        <v>0</v>
      </c>
      <c r="Q213">
        <v>0</v>
      </c>
      <c r="R213">
        <v>0</v>
      </c>
      <c r="S213">
        <v>0</v>
      </c>
      <c r="T213">
        <v>0</v>
      </c>
      <c r="U213">
        <v>0</v>
      </c>
      <c r="V213">
        <v>10</v>
      </c>
      <c r="W213">
        <v>48</v>
      </c>
      <c r="X213">
        <v>187</v>
      </c>
      <c r="Y213">
        <v>348</v>
      </c>
      <c r="Z213" s="9">
        <f t="shared" si="6"/>
        <v>583</v>
      </c>
      <c r="AA213">
        <v>593</v>
      </c>
      <c r="AB213" s="6">
        <v>0</v>
      </c>
      <c r="AC213" s="6">
        <v>0</v>
      </c>
      <c r="AD213" s="6">
        <v>0</v>
      </c>
      <c r="AE213" s="6">
        <v>0</v>
      </c>
      <c r="AF213" s="6">
        <v>0</v>
      </c>
      <c r="AG213" s="6">
        <v>0</v>
      </c>
      <c r="AH213" s="6">
        <v>1.3398803962731647E-5</v>
      </c>
      <c r="AI213" s="6">
        <v>9.0932295349769953E-5</v>
      </c>
      <c r="AJ213" s="6">
        <v>6.4244510291135723E-4</v>
      </c>
      <c r="AK213" s="6">
        <v>3.264224938866132E-3</v>
      </c>
      <c r="AL213" s="11">
        <f t="shared" si="7"/>
        <v>6.298950455369658E-4</v>
      </c>
      <c r="AM213" s="6">
        <v>9.1639283056282902E-5</v>
      </c>
    </row>
    <row r="214" spans="1:39" x14ac:dyDescent="0.2">
      <c r="A214" t="s">
        <v>290</v>
      </c>
      <c r="B214" s="4">
        <v>2013</v>
      </c>
      <c r="C214" t="s">
        <v>29</v>
      </c>
      <c r="D214" s="5">
        <v>2520077.2250000001</v>
      </c>
      <c r="E214" s="5">
        <v>5073752.6380000003</v>
      </c>
      <c r="F214" s="5">
        <v>5593393.5999999996</v>
      </c>
      <c r="G214" s="5">
        <v>5413875.4250000017</v>
      </c>
      <c r="H214" s="5">
        <v>5163813.8610000014</v>
      </c>
      <c r="I214" s="5">
        <v>5226116.1450000014</v>
      </c>
      <c r="J214" s="5">
        <v>4171800.2270000009</v>
      </c>
      <c r="K214" s="5">
        <v>2418596.5970000005</v>
      </c>
      <c r="L214" s="5">
        <v>1390860.459</v>
      </c>
      <c r="M214" s="5">
        <v>626661.42899999989</v>
      </c>
      <c r="N214" s="8">
        <v>4436118.4850000003</v>
      </c>
      <c r="O214">
        <v>37571447</v>
      </c>
      <c r="P214">
        <v>0</v>
      </c>
      <c r="Q214">
        <v>0</v>
      </c>
      <c r="R214">
        <v>0</v>
      </c>
      <c r="S214">
        <v>11</v>
      </c>
      <c r="T214">
        <v>22</v>
      </c>
      <c r="U214">
        <v>159</v>
      </c>
      <c r="V214">
        <v>501</v>
      </c>
      <c r="W214">
        <v>828</v>
      </c>
      <c r="X214">
        <v>1602</v>
      </c>
      <c r="Y214">
        <v>3264</v>
      </c>
      <c r="Z214" s="9">
        <f t="shared" si="6"/>
        <v>5694</v>
      </c>
      <c r="AA214">
        <v>6387</v>
      </c>
      <c r="AB214" s="6">
        <v>0</v>
      </c>
      <c r="AC214" s="6">
        <v>0</v>
      </c>
      <c r="AD214" s="6">
        <v>0</v>
      </c>
      <c r="AE214" s="6">
        <v>2.031816238180249E-6</v>
      </c>
      <c r="AF214" s="6">
        <v>4.2604169306249114E-6</v>
      </c>
      <c r="AG214" s="6">
        <v>3.0424122921975352E-5</v>
      </c>
      <c r="AH214" s="6">
        <v>1.2009204006402675E-4</v>
      </c>
      <c r="AI214" s="6">
        <v>3.4234729389226866E-4</v>
      </c>
      <c r="AJ214" s="6">
        <v>1.1518049777271006E-3</v>
      </c>
      <c r="AK214" s="6">
        <v>5.2085541712828167E-3</v>
      </c>
      <c r="AL214" s="11">
        <f t="shared" si="7"/>
        <v>1.2835545351760369E-3</v>
      </c>
      <c r="AM214" s="6">
        <v>1.6999611433650666E-4</v>
      </c>
    </row>
    <row r="215" spans="1:39" x14ac:dyDescent="0.2">
      <c r="A215" t="s">
        <v>291</v>
      </c>
      <c r="B215" s="4">
        <v>2013</v>
      </c>
      <c r="C215" t="s">
        <v>30</v>
      </c>
      <c r="D215" s="5">
        <v>336966.73399999982</v>
      </c>
      <c r="E215" s="5">
        <v>683288.5560000001</v>
      </c>
      <c r="F215" s="5">
        <v>694229.78399999999</v>
      </c>
      <c r="G215" s="5">
        <v>739375.74600000004</v>
      </c>
      <c r="H215" s="5">
        <v>697925.41799999983</v>
      </c>
      <c r="I215" s="5">
        <v>723727.50099999993</v>
      </c>
      <c r="J215" s="5">
        <v>613090.44800000009</v>
      </c>
      <c r="K215" s="5">
        <v>332618.28899999999</v>
      </c>
      <c r="L215" s="5">
        <v>172144.11200000002</v>
      </c>
      <c r="M215" s="5">
        <v>72189.206999999995</v>
      </c>
      <c r="N215" s="8">
        <v>576951.60800000001</v>
      </c>
      <c r="O215">
        <v>5066830</v>
      </c>
      <c r="P215">
        <v>0</v>
      </c>
      <c r="Q215">
        <v>0</v>
      </c>
      <c r="R215">
        <v>0</v>
      </c>
      <c r="S215">
        <v>0</v>
      </c>
      <c r="T215">
        <v>0</v>
      </c>
      <c r="U215">
        <v>0</v>
      </c>
      <c r="V215">
        <v>22</v>
      </c>
      <c r="W215">
        <v>11</v>
      </c>
      <c r="X215">
        <v>84</v>
      </c>
      <c r="Y215">
        <v>280</v>
      </c>
      <c r="Z215" s="9">
        <f t="shared" si="6"/>
        <v>375</v>
      </c>
      <c r="AA215">
        <v>397</v>
      </c>
      <c r="AB215" s="6">
        <v>0</v>
      </c>
      <c r="AC215" s="6">
        <v>0</v>
      </c>
      <c r="AD215" s="6">
        <v>0</v>
      </c>
      <c r="AE215" s="6">
        <v>0</v>
      </c>
      <c r="AF215" s="6">
        <v>0</v>
      </c>
      <c r="AG215" s="6">
        <v>0</v>
      </c>
      <c r="AH215" s="6">
        <v>3.5883775504523922E-5</v>
      </c>
      <c r="AI215" s="6">
        <v>3.3070941568098798E-5</v>
      </c>
      <c r="AJ215" s="6">
        <v>4.8796324790940275E-4</v>
      </c>
      <c r="AK215" s="6">
        <v>3.8786961602168594E-3</v>
      </c>
      <c r="AL215" s="11">
        <f t="shared" si="7"/>
        <v>6.499678565762832E-4</v>
      </c>
      <c r="AM215" s="6">
        <v>7.8352737313073454E-5</v>
      </c>
    </row>
    <row r="216" spans="1:39" x14ac:dyDescent="0.2">
      <c r="A216" t="s">
        <v>292</v>
      </c>
      <c r="B216" s="4">
        <v>2013</v>
      </c>
      <c r="C216" t="s">
        <v>31</v>
      </c>
      <c r="D216" s="5">
        <v>197304.91999999998</v>
      </c>
      <c r="E216" s="5">
        <v>456704.39099999995</v>
      </c>
      <c r="F216" s="5">
        <v>485144.57700000005</v>
      </c>
      <c r="G216" s="5">
        <v>427408.02800000005</v>
      </c>
      <c r="H216" s="5">
        <v>469068.08100000001</v>
      </c>
      <c r="I216" s="5">
        <v>568017.80499999993</v>
      </c>
      <c r="J216" s="5">
        <v>457295.72200000007</v>
      </c>
      <c r="K216" s="5">
        <v>269149.79800000001</v>
      </c>
      <c r="L216" s="5">
        <v>163767.89500000002</v>
      </c>
      <c r="M216" s="5">
        <v>86889.545999999988</v>
      </c>
      <c r="N216" s="8">
        <v>519807.239</v>
      </c>
      <c r="O216">
        <v>3583561</v>
      </c>
      <c r="P216">
        <v>0</v>
      </c>
      <c r="Q216">
        <v>0</v>
      </c>
      <c r="R216">
        <v>0</v>
      </c>
      <c r="S216">
        <v>0</v>
      </c>
      <c r="T216">
        <v>0</v>
      </c>
      <c r="U216">
        <v>0</v>
      </c>
      <c r="V216">
        <v>0</v>
      </c>
      <c r="W216">
        <v>11</v>
      </c>
      <c r="X216">
        <v>79</v>
      </c>
      <c r="Y216">
        <v>377</v>
      </c>
      <c r="Z216" s="9">
        <f t="shared" si="6"/>
        <v>467</v>
      </c>
      <c r="AA216">
        <v>467</v>
      </c>
      <c r="AB216" s="6">
        <v>0</v>
      </c>
      <c r="AC216" s="6">
        <v>0</v>
      </c>
      <c r="AD216" s="6">
        <v>0</v>
      </c>
      <c r="AE216" s="6">
        <v>0</v>
      </c>
      <c r="AF216" s="6">
        <v>0</v>
      </c>
      <c r="AG216" s="6">
        <v>0</v>
      </c>
      <c r="AH216" s="6">
        <v>0</v>
      </c>
      <c r="AI216" s="6">
        <v>4.086943435120096E-5</v>
      </c>
      <c r="AJ216" s="6">
        <v>4.8239003133062187E-4</v>
      </c>
      <c r="AK216" s="6">
        <v>4.3388418671217368E-3</v>
      </c>
      <c r="AL216" s="11">
        <f t="shared" si="7"/>
        <v>8.9840995846539177E-4</v>
      </c>
      <c r="AM216" s="6">
        <v>1.3031730170073847E-4</v>
      </c>
    </row>
    <row r="217" spans="1:39" x14ac:dyDescent="0.2">
      <c r="A217" t="s">
        <v>293</v>
      </c>
      <c r="B217" s="4">
        <v>2013</v>
      </c>
      <c r="C217" t="s">
        <v>32</v>
      </c>
      <c r="D217" s="5">
        <v>36542.889000000003</v>
      </c>
      <c r="E217" s="5">
        <v>52027.164000000004</v>
      </c>
      <c r="F217" s="5">
        <v>99718.731</v>
      </c>
      <c r="G217" s="5">
        <v>133164.76500000001</v>
      </c>
      <c r="H217" s="5">
        <v>84234.456000000006</v>
      </c>
      <c r="I217" s="5">
        <v>76182.633000000002</v>
      </c>
      <c r="J217" s="5">
        <v>65653.326000000001</v>
      </c>
      <c r="K217" s="5">
        <v>38401.002</v>
      </c>
      <c r="L217" s="5">
        <v>21677.985000000001</v>
      </c>
      <c r="M217" s="5">
        <v>9909.9359999999997</v>
      </c>
      <c r="N217" s="8">
        <v>69988.922999999995</v>
      </c>
      <c r="O217">
        <v>619371</v>
      </c>
      <c r="P217">
        <v>0</v>
      </c>
      <c r="Q217">
        <v>0</v>
      </c>
      <c r="R217">
        <v>0</v>
      </c>
      <c r="S217">
        <v>0</v>
      </c>
      <c r="T217">
        <v>0</v>
      </c>
      <c r="U217">
        <v>0</v>
      </c>
      <c r="V217">
        <v>0</v>
      </c>
      <c r="W217">
        <v>0</v>
      </c>
      <c r="X217">
        <v>0</v>
      </c>
      <c r="Y217">
        <v>0</v>
      </c>
      <c r="Z217" s="9">
        <f t="shared" si="6"/>
        <v>0</v>
      </c>
      <c r="AA217">
        <v>0</v>
      </c>
      <c r="AB217" s="6">
        <v>0</v>
      </c>
      <c r="AC217" s="6">
        <v>0</v>
      </c>
      <c r="AD217" s="6">
        <v>0</v>
      </c>
      <c r="AE217" s="6">
        <v>0</v>
      </c>
      <c r="AF217" s="6">
        <v>0</v>
      </c>
      <c r="AG217" s="6">
        <v>0</v>
      </c>
      <c r="AH217" s="6">
        <v>0</v>
      </c>
      <c r="AI217" s="6">
        <v>0</v>
      </c>
      <c r="AJ217" s="6">
        <v>0</v>
      </c>
      <c r="AK217" s="6">
        <v>0</v>
      </c>
      <c r="AL217" s="11">
        <f t="shared" si="7"/>
        <v>0</v>
      </c>
      <c r="AM217" s="6">
        <v>0</v>
      </c>
    </row>
    <row r="218" spans="1:39" x14ac:dyDescent="0.2">
      <c r="A218" t="s">
        <v>294</v>
      </c>
      <c r="B218" s="4">
        <v>2013</v>
      </c>
      <c r="C218" t="s">
        <v>33</v>
      </c>
      <c r="D218" s="5">
        <v>56145.642</v>
      </c>
      <c r="E218" s="5">
        <v>113812.83</v>
      </c>
      <c r="F218" s="5">
        <v>127261.97</v>
      </c>
      <c r="G218" s="5">
        <v>114392.564</v>
      </c>
      <c r="H218" s="5">
        <v>113779.46400000001</v>
      </c>
      <c r="I218" s="5">
        <v>132610.28000000003</v>
      </c>
      <c r="J218" s="5">
        <v>115009.85800000001</v>
      </c>
      <c r="K218" s="5">
        <v>77609.5</v>
      </c>
      <c r="L218" s="5">
        <v>41069.712</v>
      </c>
      <c r="M218" s="5">
        <v>16718.577999999998</v>
      </c>
      <c r="N218" s="8">
        <v>135397.79</v>
      </c>
      <c r="O218">
        <v>908446</v>
      </c>
      <c r="P218">
        <v>0</v>
      </c>
      <c r="Q218">
        <v>0</v>
      </c>
      <c r="R218">
        <v>0</v>
      </c>
      <c r="S218">
        <v>0</v>
      </c>
      <c r="T218">
        <v>0</v>
      </c>
      <c r="U218">
        <v>0</v>
      </c>
      <c r="V218">
        <v>0</v>
      </c>
      <c r="W218">
        <v>0</v>
      </c>
      <c r="X218">
        <v>0</v>
      </c>
      <c r="Y218">
        <v>10</v>
      </c>
      <c r="Z218" s="9">
        <f t="shared" si="6"/>
        <v>10</v>
      </c>
      <c r="AA218">
        <v>10</v>
      </c>
      <c r="AB218" s="6">
        <v>0</v>
      </c>
      <c r="AC218" s="6">
        <v>0</v>
      </c>
      <c r="AD218" s="6">
        <v>0</v>
      </c>
      <c r="AE218" s="6">
        <v>0</v>
      </c>
      <c r="AF218" s="6">
        <v>0</v>
      </c>
      <c r="AG218" s="6">
        <v>0</v>
      </c>
      <c r="AH218" s="6">
        <v>0</v>
      </c>
      <c r="AI218" s="6">
        <v>0</v>
      </c>
      <c r="AJ218" s="6">
        <v>0</v>
      </c>
      <c r="AK218" s="6">
        <v>5.9813699466545545E-4</v>
      </c>
      <c r="AL218" s="11">
        <f t="shared" si="7"/>
        <v>7.3856449207922818E-5</v>
      </c>
      <c r="AM218" s="6">
        <v>1.1007808939661796E-5</v>
      </c>
    </row>
    <row r="219" spans="1:39" x14ac:dyDescent="0.2">
      <c r="A219" t="s">
        <v>295</v>
      </c>
      <c r="B219" s="4">
        <v>2013</v>
      </c>
      <c r="C219" t="s">
        <v>34</v>
      </c>
      <c r="D219" s="5">
        <v>1057005.1019999993</v>
      </c>
      <c r="E219" s="5">
        <v>2179122.2949999999</v>
      </c>
      <c r="F219" s="5">
        <v>2436429.0210000006</v>
      </c>
      <c r="G219" s="5">
        <v>2308750.0829999996</v>
      </c>
      <c r="H219" s="5">
        <v>2376867.6140000001</v>
      </c>
      <c r="I219" s="5">
        <v>2687913.8810000001</v>
      </c>
      <c r="J219" s="5">
        <v>2355534.2639999995</v>
      </c>
      <c r="K219" s="5">
        <v>1769631.2790000003</v>
      </c>
      <c r="L219" s="5">
        <v>1087892.1810000001</v>
      </c>
      <c r="M219" s="5">
        <v>456121.97899999993</v>
      </c>
      <c r="N219" s="8">
        <v>3313645.4390000002</v>
      </c>
      <c r="O219">
        <v>18717080</v>
      </c>
      <c r="P219">
        <v>0</v>
      </c>
      <c r="Q219">
        <v>0</v>
      </c>
      <c r="R219">
        <v>0</v>
      </c>
      <c r="S219">
        <v>0</v>
      </c>
      <c r="T219">
        <v>13</v>
      </c>
      <c r="U219">
        <v>115</v>
      </c>
      <c r="V219">
        <v>278</v>
      </c>
      <c r="W219">
        <v>374</v>
      </c>
      <c r="X219">
        <v>609</v>
      </c>
      <c r="Y219">
        <v>1153</v>
      </c>
      <c r="Z219" s="9">
        <f t="shared" si="6"/>
        <v>2136</v>
      </c>
      <c r="AA219">
        <v>2542</v>
      </c>
      <c r="AB219" s="6">
        <v>0</v>
      </c>
      <c r="AC219" s="6">
        <v>0</v>
      </c>
      <c r="AD219" s="6">
        <v>0</v>
      </c>
      <c r="AE219" s="6">
        <v>0</v>
      </c>
      <c r="AF219" s="6">
        <v>5.4693832855597989E-6</v>
      </c>
      <c r="AG219" s="6">
        <v>4.2784108826141365E-5</v>
      </c>
      <c r="AH219" s="6">
        <v>1.1801993469113047E-4</v>
      </c>
      <c r="AI219" s="6">
        <v>2.1134346145336186E-4</v>
      </c>
      <c r="AJ219" s="6">
        <v>5.5979812212658957E-4</v>
      </c>
      <c r="AK219" s="6">
        <v>2.5278325822575636E-3</v>
      </c>
      <c r="AL219" s="11">
        <f t="shared" si="7"/>
        <v>6.4460728805209981E-4</v>
      </c>
      <c r="AM219" s="6">
        <v>1.3581178260711608E-4</v>
      </c>
    </row>
    <row r="220" spans="1:39" x14ac:dyDescent="0.2">
      <c r="A220" t="s">
        <v>296</v>
      </c>
      <c r="B220" s="4">
        <v>2013</v>
      </c>
      <c r="C220" t="s">
        <v>35</v>
      </c>
      <c r="D220" s="5">
        <v>664131.05300000019</v>
      </c>
      <c r="E220" s="5">
        <v>1369551.8510000003</v>
      </c>
      <c r="F220" s="5">
        <v>1384401.3210000005</v>
      </c>
      <c r="G220" s="5">
        <v>1312507.0400000005</v>
      </c>
      <c r="H220" s="5">
        <v>1360480.3209999995</v>
      </c>
      <c r="I220" s="5">
        <v>1359641.5059999994</v>
      </c>
      <c r="J220" s="5">
        <v>1076436.2519999999</v>
      </c>
      <c r="K220" s="5">
        <v>632557.40199999977</v>
      </c>
      <c r="L220" s="5">
        <v>314549.0579999999</v>
      </c>
      <c r="M220" s="5">
        <v>116858.79200000004</v>
      </c>
      <c r="N220" s="8">
        <v>1063965.2519999999</v>
      </c>
      <c r="O220">
        <v>9590792</v>
      </c>
      <c r="P220">
        <v>0</v>
      </c>
      <c r="Q220">
        <v>0</v>
      </c>
      <c r="R220">
        <v>0</v>
      </c>
      <c r="S220">
        <v>0</v>
      </c>
      <c r="T220">
        <v>17</v>
      </c>
      <c r="U220">
        <v>42</v>
      </c>
      <c r="V220">
        <v>113</v>
      </c>
      <c r="W220">
        <v>222</v>
      </c>
      <c r="X220">
        <v>398</v>
      </c>
      <c r="Y220">
        <v>531</v>
      </c>
      <c r="Z220" s="9">
        <f t="shared" si="6"/>
        <v>1151</v>
      </c>
      <c r="AA220">
        <v>1323</v>
      </c>
      <c r="AB220" s="6">
        <v>0</v>
      </c>
      <c r="AC220" s="6">
        <v>0</v>
      </c>
      <c r="AD220" s="6">
        <v>0</v>
      </c>
      <c r="AE220" s="6">
        <v>0</v>
      </c>
      <c r="AF220" s="6">
        <v>1.2495586843552737E-5</v>
      </c>
      <c r="AG220" s="6">
        <v>3.0890495630397459E-5</v>
      </c>
      <c r="AH220" s="6">
        <v>1.0497602602109318E-4</v>
      </c>
      <c r="AI220" s="6">
        <v>3.5095629155249388E-4</v>
      </c>
      <c r="AJ220" s="6">
        <v>1.2653034236713566E-3</v>
      </c>
      <c r="AK220" s="6">
        <v>4.5439456536569348E-3</v>
      </c>
      <c r="AL220" s="11">
        <f t="shared" si="7"/>
        <v>1.0818022466771312E-3</v>
      </c>
      <c r="AM220" s="6">
        <v>1.3794481206557289E-4</v>
      </c>
    </row>
    <row r="221" spans="1:39" x14ac:dyDescent="0.2">
      <c r="A221" t="s">
        <v>297</v>
      </c>
      <c r="B221" s="4">
        <v>2013</v>
      </c>
      <c r="C221" t="s">
        <v>36</v>
      </c>
      <c r="D221" s="5">
        <v>88924.034</v>
      </c>
      <c r="E221" s="5">
        <v>165870.53599999999</v>
      </c>
      <c r="F221" s="5">
        <v>182628.31600000005</v>
      </c>
      <c r="G221" s="5">
        <v>192634.27100000001</v>
      </c>
      <c r="H221" s="5">
        <v>174196.14199999999</v>
      </c>
      <c r="I221" s="5">
        <v>188485.302</v>
      </c>
      <c r="J221" s="5">
        <v>177111.15399999998</v>
      </c>
      <c r="K221" s="5">
        <v>106876.09300000001</v>
      </c>
      <c r="L221" s="5">
        <v>62754.051000000007</v>
      </c>
      <c r="M221" s="5">
        <v>32578.109000000004</v>
      </c>
      <c r="N221" s="8">
        <v>202208.25300000003</v>
      </c>
      <c r="O221">
        <v>1376298</v>
      </c>
      <c r="P221">
        <v>0</v>
      </c>
      <c r="Q221">
        <v>0</v>
      </c>
      <c r="R221">
        <v>0</v>
      </c>
      <c r="S221">
        <v>0</v>
      </c>
      <c r="T221">
        <v>0</v>
      </c>
      <c r="U221">
        <v>0</v>
      </c>
      <c r="V221">
        <v>0</v>
      </c>
      <c r="W221">
        <v>0</v>
      </c>
      <c r="X221">
        <v>67</v>
      </c>
      <c r="Y221">
        <v>252</v>
      </c>
      <c r="Z221" s="9">
        <f t="shared" si="6"/>
        <v>319</v>
      </c>
      <c r="AA221">
        <v>319</v>
      </c>
      <c r="AB221" s="6">
        <v>0</v>
      </c>
      <c r="AC221" s="6">
        <v>0</v>
      </c>
      <c r="AD221" s="6">
        <v>0</v>
      </c>
      <c r="AE221" s="6">
        <v>0</v>
      </c>
      <c r="AF221" s="6">
        <v>0</v>
      </c>
      <c r="AG221" s="6">
        <v>0</v>
      </c>
      <c r="AH221" s="6">
        <v>0</v>
      </c>
      <c r="AI221" s="6">
        <v>0</v>
      </c>
      <c r="AJ221" s="6">
        <v>1.0676601579075746E-3</v>
      </c>
      <c r="AK221" s="6">
        <v>7.7352555975547868E-3</v>
      </c>
      <c r="AL221" s="11">
        <f t="shared" si="7"/>
        <v>1.5775815045491737E-3</v>
      </c>
      <c r="AM221" s="6">
        <v>2.3178119854857016E-4</v>
      </c>
    </row>
    <row r="222" spans="1:39" x14ac:dyDescent="0.2">
      <c r="A222" t="s">
        <v>298</v>
      </c>
      <c r="B222" s="4">
        <v>2013</v>
      </c>
      <c r="C222" t="s">
        <v>37</v>
      </c>
      <c r="D222" s="5">
        <v>185985.31499999997</v>
      </c>
      <c r="E222" s="5">
        <v>378058.09099999996</v>
      </c>
      <c r="F222" s="5">
        <v>411924.33399999992</v>
      </c>
      <c r="G222" s="5">
        <v>366037.99299999996</v>
      </c>
      <c r="H222" s="5">
        <v>342201.61600000004</v>
      </c>
      <c r="I222" s="5">
        <v>400355.14800000004</v>
      </c>
      <c r="J222" s="5">
        <v>359562.929</v>
      </c>
      <c r="K222" s="5">
        <v>215175.44299999994</v>
      </c>
      <c r="L222" s="5">
        <v>140479.33900000001</v>
      </c>
      <c r="M222" s="5">
        <v>68351.840999999986</v>
      </c>
      <c r="N222" s="8">
        <v>424006.62299999991</v>
      </c>
      <c r="O222">
        <v>2869003</v>
      </c>
      <c r="P222">
        <v>0</v>
      </c>
      <c r="Q222">
        <v>0</v>
      </c>
      <c r="R222">
        <v>0</v>
      </c>
      <c r="S222">
        <v>0</v>
      </c>
      <c r="T222">
        <v>0</v>
      </c>
      <c r="U222">
        <v>0</v>
      </c>
      <c r="V222">
        <v>0</v>
      </c>
      <c r="W222">
        <v>15</v>
      </c>
      <c r="X222">
        <v>154</v>
      </c>
      <c r="Y222">
        <v>452</v>
      </c>
      <c r="Z222" s="9">
        <f t="shared" si="6"/>
        <v>621</v>
      </c>
      <c r="AA222">
        <v>621</v>
      </c>
      <c r="AB222" s="6">
        <v>0</v>
      </c>
      <c r="AC222" s="6">
        <v>0</v>
      </c>
      <c r="AD222" s="6">
        <v>0</v>
      </c>
      <c r="AE222" s="6">
        <v>0</v>
      </c>
      <c r="AF222" s="6">
        <v>0</v>
      </c>
      <c r="AG222" s="6">
        <v>0</v>
      </c>
      <c r="AH222" s="6">
        <v>0</v>
      </c>
      <c r="AI222" s="6">
        <v>6.9710557073187962E-5</v>
      </c>
      <c r="AJ222" s="6">
        <v>1.0962466160237272E-3</v>
      </c>
      <c r="AK222" s="6">
        <v>6.6128430981105555E-3</v>
      </c>
      <c r="AL222" s="11">
        <f t="shared" si="7"/>
        <v>1.4645997640466105E-3</v>
      </c>
      <c r="AM222" s="6">
        <v>2.1645149900505507E-4</v>
      </c>
    </row>
    <row r="223" spans="1:39" x14ac:dyDescent="0.2">
      <c r="A223" t="s">
        <v>299</v>
      </c>
      <c r="B223" s="4">
        <v>2013</v>
      </c>
      <c r="C223" t="s">
        <v>38</v>
      </c>
      <c r="D223" s="5">
        <v>117186.89000000001</v>
      </c>
      <c r="E223" s="5">
        <v>237208.43500000006</v>
      </c>
      <c r="F223" s="5">
        <v>222510.215</v>
      </c>
      <c r="G223" s="5">
        <v>208266.16100000002</v>
      </c>
      <c r="H223" s="5">
        <v>191229.177</v>
      </c>
      <c r="I223" s="5">
        <v>200453.413</v>
      </c>
      <c r="J223" s="5">
        <v>181315.43099999998</v>
      </c>
      <c r="K223" s="5">
        <v>112203.31699999998</v>
      </c>
      <c r="L223" s="5">
        <v>59270.092999999993</v>
      </c>
      <c r="M223" s="5">
        <v>24265.836000000007</v>
      </c>
      <c r="N223" s="8">
        <v>195739.24599999998</v>
      </c>
      <c r="O223">
        <v>1553580</v>
      </c>
      <c r="P223">
        <v>0</v>
      </c>
      <c r="Q223">
        <v>0</v>
      </c>
      <c r="R223">
        <v>0</v>
      </c>
      <c r="S223">
        <v>0</v>
      </c>
      <c r="T223">
        <v>0</v>
      </c>
      <c r="U223">
        <v>0</v>
      </c>
      <c r="V223">
        <v>0</v>
      </c>
      <c r="W223">
        <v>0</v>
      </c>
      <c r="X223">
        <v>12</v>
      </c>
      <c r="Y223">
        <v>94</v>
      </c>
      <c r="Z223" s="9">
        <f t="shared" si="6"/>
        <v>106</v>
      </c>
      <c r="AA223">
        <v>106</v>
      </c>
      <c r="AB223" s="6">
        <v>0</v>
      </c>
      <c r="AC223" s="6">
        <v>0</v>
      </c>
      <c r="AD223" s="6">
        <v>0</v>
      </c>
      <c r="AE223" s="6">
        <v>0</v>
      </c>
      <c r="AF223" s="6">
        <v>0</v>
      </c>
      <c r="AG223" s="6">
        <v>0</v>
      </c>
      <c r="AH223" s="6">
        <v>0</v>
      </c>
      <c r="AI223" s="6">
        <v>0</v>
      </c>
      <c r="AJ223" s="6">
        <v>2.0246298584346748E-4</v>
      </c>
      <c r="AK223" s="6">
        <v>3.8737589753759143E-3</v>
      </c>
      <c r="AL223" s="11">
        <f t="shared" si="7"/>
        <v>5.4153677489898993E-4</v>
      </c>
      <c r="AM223" s="6">
        <v>6.8229508618803026E-5</v>
      </c>
    </row>
    <row r="224" spans="1:39" x14ac:dyDescent="0.2">
      <c r="A224" t="s">
        <v>300</v>
      </c>
      <c r="B224" s="4">
        <v>2013</v>
      </c>
      <c r="C224" t="s">
        <v>39</v>
      </c>
      <c r="D224" s="5">
        <v>807263.59800000023</v>
      </c>
      <c r="E224" s="5">
        <v>1691815.5799999996</v>
      </c>
      <c r="F224" s="5">
        <v>1759587.8980000007</v>
      </c>
      <c r="G224" s="5">
        <v>1750182.378</v>
      </c>
      <c r="H224" s="5">
        <v>1677345.1139999996</v>
      </c>
      <c r="I224" s="5">
        <v>1800864.3629999999</v>
      </c>
      <c r="J224" s="5">
        <v>1480883.2480000001</v>
      </c>
      <c r="K224" s="5">
        <v>866207.41099999996</v>
      </c>
      <c r="L224" s="5">
        <v>505570.75799999974</v>
      </c>
      <c r="M224" s="5">
        <v>234078.35400000005</v>
      </c>
      <c r="N224" s="8">
        <v>1605856.5229999998</v>
      </c>
      <c r="O224">
        <v>12580101</v>
      </c>
      <c r="P224">
        <v>0</v>
      </c>
      <c r="Q224">
        <v>0</v>
      </c>
      <c r="R224">
        <v>0</v>
      </c>
      <c r="S224">
        <v>0</v>
      </c>
      <c r="T224">
        <v>0</v>
      </c>
      <c r="U224">
        <v>10</v>
      </c>
      <c r="V224">
        <v>175</v>
      </c>
      <c r="W224">
        <v>315</v>
      </c>
      <c r="X224">
        <v>600</v>
      </c>
      <c r="Y224">
        <v>1207</v>
      </c>
      <c r="Z224" s="9">
        <f t="shared" si="6"/>
        <v>2122</v>
      </c>
      <c r="AA224">
        <v>2307</v>
      </c>
      <c r="AB224" s="6">
        <v>0</v>
      </c>
      <c r="AC224" s="6">
        <v>0</v>
      </c>
      <c r="AD224" s="6">
        <v>0</v>
      </c>
      <c r="AE224" s="6">
        <v>0</v>
      </c>
      <c r="AF224" s="6">
        <v>0</v>
      </c>
      <c r="AG224" s="6">
        <v>5.5528890489794207E-6</v>
      </c>
      <c r="AH224" s="6">
        <v>1.1817271904206183E-4</v>
      </c>
      <c r="AI224" s="6">
        <v>3.6365424262111286E-4</v>
      </c>
      <c r="AJ224" s="6">
        <v>1.1867774995008716E-3</v>
      </c>
      <c r="AK224" s="6">
        <v>5.1563930597358851E-3</v>
      </c>
      <c r="AL224" s="11">
        <f t="shared" si="7"/>
        <v>1.3214131957665562E-3</v>
      </c>
      <c r="AM224" s="6">
        <v>1.8338485517723586E-4</v>
      </c>
    </row>
    <row r="225" spans="1:39" x14ac:dyDescent="0.2">
      <c r="A225" t="s">
        <v>301</v>
      </c>
      <c r="B225" s="4">
        <v>2013</v>
      </c>
      <c r="C225" t="s">
        <v>40</v>
      </c>
      <c r="D225" s="5">
        <v>414121.54400000005</v>
      </c>
      <c r="E225" s="5">
        <v>866321.63699999987</v>
      </c>
      <c r="F225" s="5">
        <v>904894.23899999994</v>
      </c>
      <c r="G225" s="5">
        <v>808611.04399999999</v>
      </c>
      <c r="H225" s="5">
        <v>808147.02999999991</v>
      </c>
      <c r="I225" s="5">
        <v>897186.87600000005</v>
      </c>
      <c r="J225" s="5">
        <v>766856.53899999999</v>
      </c>
      <c r="K225" s="5">
        <v>453974.14399999997</v>
      </c>
      <c r="L225" s="5">
        <v>264685.44899999996</v>
      </c>
      <c r="M225" s="5">
        <v>113043.44000000005</v>
      </c>
      <c r="N225" s="8">
        <v>831703.03299999994</v>
      </c>
      <c r="O225">
        <v>6295415</v>
      </c>
      <c r="P225">
        <v>0</v>
      </c>
      <c r="Q225">
        <v>0</v>
      </c>
      <c r="R225">
        <v>0</v>
      </c>
      <c r="S225">
        <v>0</v>
      </c>
      <c r="T225">
        <v>0</v>
      </c>
      <c r="U225">
        <v>0</v>
      </c>
      <c r="V225">
        <v>55</v>
      </c>
      <c r="W225">
        <v>95</v>
      </c>
      <c r="X225">
        <v>265</v>
      </c>
      <c r="Y225">
        <v>532</v>
      </c>
      <c r="Z225" s="9">
        <f t="shared" si="6"/>
        <v>892</v>
      </c>
      <c r="AA225">
        <v>947</v>
      </c>
      <c r="AB225" s="6">
        <v>0</v>
      </c>
      <c r="AC225" s="6">
        <v>0</v>
      </c>
      <c r="AD225" s="6">
        <v>0</v>
      </c>
      <c r="AE225" s="6">
        <v>0</v>
      </c>
      <c r="AF225" s="6">
        <v>0</v>
      </c>
      <c r="AG225" s="6">
        <v>0</v>
      </c>
      <c r="AH225" s="6">
        <v>7.1721367951978822E-5</v>
      </c>
      <c r="AI225" s="6">
        <v>2.0926301917318006E-4</v>
      </c>
      <c r="AJ225" s="6">
        <v>1.0011883955131967E-3</v>
      </c>
      <c r="AK225" s="6">
        <v>4.7061554390064545E-3</v>
      </c>
      <c r="AL225" s="11">
        <f t="shared" si="7"/>
        <v>1.0724981929938447E-3</v>
      </c>
      <c r="AM225" s="6">
        <v>1.5042693769989747E-4</v>
      </c>
    </row>
    <row r="226" spans="1:39" x14ac:dyDescent="0.2">
      <c r="A226" t="s">
        <v>302</v>
      </c>
      <c r="B226" s="4">
        <v>2013</v>
      </c>
      <c r="C226" t="s">
        <v>41</v>
      </c>
      <c r="D226" s="5">
        <v>189131.59999999998</v>
      </c>
      <c r="E226" s="5">
        <v>376462.30000000005</v>
      </c>
      <c r="F226" s="5">
        <v>385941.08799999999</v>
      </c>
      <c r="G226" s="5">
        <v>356235.23199999996</v>
      </c>
      <c r="H226" s="5">
        <v>325041.01200000005</v>
      </c>
      <c r="I226" s="5">
        <v>368017.72500000003</v>
      </c>
      <c r="J226" s="5">
        <v>318037.73699999996</v>
      </c>
      <c r="K226" s="5">
        <v>183621.69599999994</v>
      </c>
      <c r="L226" s="5">
        <v>113377.15599999999</v>
      </c>
      <c r="M226" s="5">
        <v>55206.286</v>
      </c>
      <c r="N226" s="8">
        <v>352205.13799999998</v>
      </c>
      <c r="O226">
        <v>2671957</v>
      </c>
      <c r="P226">
        <v>0</v>
      </c>
      <c r="Q226">
        <v>0</v>
      </c>
      <c r="R226">
        <v>0</v>
      </c>
      <c r="S226">
        <v>0</v>
      </c>
      <c r="T226">
        <v>0</v>
      </c>
      <c r="U226">
        <v>0</v>
      </c>
      <c r="V226">
        <v>11</v>
      </c>
      <c r="W226">
        <v>13</v>
      </c>
      <c r="X226">
        <v>121</v>
      </c>
      <c r="Y226">
        <v>403</v>
      </c>
      <c r="Z226" s="9">
        <f t="shared" si="6"/>
        <v>537</v>
      </c>
      <c r="AA226">
        <v>548</v>
      </c>
      <c r="AB226" s="6">
        <v>0</v>
      </c>
      <c r="AC226" s="6">
        <v>0</v>
      </c>
      <c r="AD226" s="6">
        <v>0</v>
      </c>
      <c r="AE226" s="6">
        <v>0</v>
      </c>
      <c r="AF226" s="6">
        <v>0</v>
      </c>
      <c r="AG226" s="6">
        <v>0</v>
      </c>
      <c r="AH226" s="6">
        <v>3.458709052504672E-5</v>
      </c>
      <c r="AI226" s="6">
        <v>7.0797734054259062E-5</v>
      </c>
      <c r="AJ226" s="6">
        <v>1.0672343906739028E-3</v>
      </c>
      <c r="AK226" s="6">
        <v>7.2998933491015862E-3</v>
      </c>
      <c r="AL226" s="11">
        <f t="shared" si="7"/>
        <v>1.5246796314481931E-3</v>
      </c>
      <c r="AM226" s="6">
        <v>2.0509312088480466E-4</v>
      </c>
    </row>
    <row r="227" spans="1:39" x14ac:dyDescent="0.2">
      <c r="A227" t="s">
        <v>303</v>
      </c>
      <c r="B227" s="4">
        <v>2013</v>
      </c>
      <c r="C227" t="s">
        <v>42</v>
      </c>
      <c r="D227" s="5">
        <v>261979.14200000011</v>
      </c>
      <c r="E227" s="5">
        <v>534883.65599999996</v>
      </c>
      <c r="F227" s="5">
        <v>559112.9439999999</v>
      </c>
      <c r="G227" s="5">
        <v>534074.11599999992</v>
      </c>
      <c r="H227" s="5">
        <v>536147.36100000003</v>
      </c>
      <c r="I227" s="5">
        <v>592328.4580000001</v>
      </c>
      <c r="J227" s="5">
        <v>518684.80799999996</v>
      </c>
      <c r="K227" s="5">
        <v>318364.83399999992</v>
      </c>
      <c r="L227" s="5">
        <v>172849.66599999991</v>
      </c>
      <c r="M227" s="5">
        <v>68394.593000000023</v>
      </c>
      <c r="N227" s="8">
        <v>559609.09299999988</v>
      </c>
      <c r="O227">
        <v>4094900</v>
      </c>
      <c r="P227">
        <v>0</v>
      </c>
      <c r="Q227">
        <v>0</v>
      </c>
      <c r="R227">
        <v>0</v>
      </c>
      <c r="S227">
        <v>0</v>
      </c>
      <c r="T227">
        <v>0</v>
      </c>
      <c r="U227">
        <v>0</v>
      </c>
      <c r="V227">
        <v>21</v>
      </c>
      <c r="W227">
        <v>135</v>
      </c>
      <c r="X227">
        <v>224</v>
      </c>
      <c r="Y227">
        <v>377</v>
      </c>
      <c r="Z227" s="9">
        <f t="shared" si="6"/>
        <v>736</v>
      </c>
      <c r="AA227">
        <v>757</v>
      </c>
      <c r="AB227" s="6">
        <v>0</v>
      </c>
      <c r="AC227" s="6">
        <v>0</v>
      </c>
      <c r="AD227" s="6">
        <v>0</v>
      </c>
      <c r="AE227" s="6">
        <v>0</v>
      </c>
      <c r="AF227" s="6">
        <v>0</v>
      </c>
      <c r="AG227" s="6">
        <v>0</v>
      </c>
      <c r="AH227" s="6">
        <v>4.0487015767772403E-5</v>
      </c>
      <c r="AI227" s="6">
        <v>4.2404180858743979E-4</v>
      </c>
      <c r="AJ227" s="6">
        <v>1.2959238231909579E-3</v>
      </c>
      <c r="AK227" s="6">
        <v>5.5121316388270615E-3</v>
      </c>
      <c r="AL227" s="11">
        <f t="shared" si="7"/>
        <v>1.3152037899427059E-3</v>
      </c>
      <c r="AM227" s="6">
        <v>1.8486409924540283E-4</v>
      </c>
    </row>
    <row r="228" spans="1:39" x14ac:dyDescent="0.2">
      <c r="A228" t="s">
        <v>304</v>
      </c>
      <c r="B228" s="4">
        <v>2013</v>
      </c>
      <c r="C228" t="s">
        <v>43</v>
      </c>
      <c r="D228" s="5">
        <v>295377.44399999996</v>
      </c>
      <c r="E228" s="5">
        <v>583024.29799999995</v>
      </c>
      <c r="F228" s="5">
        <v>627881.15699999989</v>
      </c>
      <c r="G228" s="5">
        <v>607769.04500000016</v>
      </c>
      <c r="H228" s="5">
        <v>535743.19200000004</v>
      </c>
      <c r="I228" s="5">
        <v>606586.16100000008</v>
      </c>
      <c r="J228" s="5">
        <v>524171.10100000008</v>
      </c>
      <c r="K228" s="5">
        <v>309637.57499999995</v>
      </c>
      <c r="L228" s="5">
        <v>172335.70299999995</v>
      </c>
      <c r="M228" s="5">
        <v>65107.31</v>
      </c>
      <c r="N228" s="8">
        <v>547080.58799999999</v>
      </c>
      <c r="O228">
        <v>4326373</v>
      </c>
      <c r="P228">
        <v>0</v>
      </c>
      <c r="Q228">
        <v>0</v>
      </c>
      <c r="R228">
        <v>0</v>
      </c>
      <c r="S228">
        <v>0</v>
      </c>
      <c r="T228">
        <v>0</v>
      </c>
      <c r="U228">
        <v>14</v>
      </c>
      <c r="V228">
        <v>80</v>
      </c>
      <c r="W228">
        <v>107</v>
      </c>
      <c r="X228">
        <v>185</v>
      </c>
      <c r="Y228">
        <v>344</v>
      </c>
      <c r="Z228" s="9">
        <f t="shared" si="6"/>
        <v>636</v>
      </c>
      <c r="AA228">
        <v>730</v>
      </c>
      <c r="AB228" s="6">
        <v>0</v>
      </c>
      <c r="AC228" s="6">
        <v>0</v>
      </c>
      <c r="AD228" s="6">
        <v>0</v>
      </c>
      <c r="AE228" s="6">
        <v>0</v>
      </c>
      <c r="AF228" s="6">
        <v>0</v>
      </c>
      <c r="AG228" s="6">
        <v>2.3079985829086526E-5</v>
      </c>
      <c r="AH228" s="6">
        <v>1.5262192029926502E-4</v>
      </c>
      <c r="AI228" s="6">
        <v>3.4556529516806874E-4</v>
      </c>
      <c r="AJ228" s="6">
        <v>1.07348620616356E-3</v>
      </c>
      <c r="AK228" s="6">
        <v>5.283584900067289E-3</v>
      </c>
      <c r="AL228" s="11">
        <f t="shared" si="7"/>
        <v>1.1625343942929301E-3</v>
      </c>
      <c r="AM228" s="6">
        <v>1.687325618942241E-4</v>
      </c>
    </row>
    <row r="229" spans="1:39" x14ac:dyDescent="0.2">
      <c r="A229" t="s">
        <v>305</v>
      </c>
      <c r="B229" s="4">
        <v>2013</v>
      </c>
      <c r="C229" t="s">
        <v>44</v>
      </c>
      <c r="D229" s="5">
        <v>365746.65100000001</v>
      </c>
      <c r="E229" s="5">
        <v>786522.85700000008</v>
      </c>
      <c r="F229" s="5">
        <v>942758.26399999997</v>
      </c>
      <c r="G229" s="5">
        <v>873587.00300000003</v>
      </c>
      <c r="H229" s="5">
        <v>870888.9310000001</v>
      </c>
      <c r="I229" s="5">
        <v>1005792.9010000001</v>
      </c>
      <c r="J229" s="5">
        <v>829644.92799999996</v>
      </c>
      <c r="K229" s="5">
        <v>486304.23700000008</v>
      </c>
      <c r="L229" s="5">
        <v>300782.68400000001</v>
      </c>
      <c r="M229" s="5">
        <v>148437.78499999997</v>
      </c>
      <c r="N229" s="8">
        <v>935524.70600000001</v>
      </c>
      <c r="O229">
        <v>6605058</v>
      </c>
      <c r="P229">
        <v>0</v>
      </c>
      <c r="Q229">
        <v>0</v>
      </c>
      <c r="R229">
        <v>0</v>
      </c>
      <c r="S229">
        <v>0</v>
      </c>
      <c r="T229">
        <v>0</v>
      </c>
      <c r="U229">
        <v>0</v>
      </c>
      <c r="V229">
        <v>39</v>
      </c>
      <c r="W229">
        <v>137</v>
      </c>
      <c r="X229">
        <v>363</v>
      </c>
      <c r="Y229">
        <v>883</v>
      </c>
      <c r="Z229" s="9">
        <f t="shared" si="6"/>
        <v>1383</v>
      </c>
      <c r="AA229">
        <v>1422</v>
      </c>
      <c r="AB229" s="6">
        <v>0</v>
      </c>
      <c r="AC229" s="6">
        <v>0</v>
      </c>
      <c r="AD229" s="6">
        <v>0</v>
      </c>
      <c r="AE229" s="6">
        <v>0</v>
      </c>
      <c r="AF229" s="6">
        <v>0</v>
      </c>
      <c r="AG229" s="6">
        <v>0</v>
      </c>
      <c r="AH229" s="6">
        <v>4.7008061742770037E-5</v>
      </c>
      <c r="AI229" s="6">
        <v>2.8171664891334265E-4</v>
      </c>
      <c r="AJ229" s="6">
        <v>1.2068513890912682E-3</v>
      </c>
      <c r="AK229" s="6">
        <v>5.9486201575966666E-3</v>
      </c>
      <c r="AL229" s="11">
        <f t="shared" si="7"/>
        <v>1.4783147800695282E-3</v>
      </c>
      <c r="AM229" s="6">
        <v>2.152895553680225E-4</v>
      </c>
    </row>
    <row r="230" spans="1:39" x14ac:dyDescent="0.2">
      <c r="A230" t="s">
        <v>306</v>
      </c>
      <c r="B230" s="4">
        <v>2013</v>
      </c>
      <c r="C230" t="s">
        <v>45</v>
      </c>
      <c r="D230" s="5">
        <v>364820.08800000005</v>
      </c>
      <c r="E230" s="5">
        <v>741738.63199999987</v>
      </c>
      <c r="F230" s="5">
        <v>796374.05199999991</v>
      </c>
      <c r="G230" s="5">
        <v>780147.39100000029</v>
      </c>
      <c r="H230" s="5">
        <v>781572.67100000009</v>
      </c>
      <c r="I230" s="5">
        <v>891723.80900000012</v>
      </c>
      <c r="J230" s="5">
        <v>714193.32600000012</v>
      </c>
      <c r="K230" s="5">
        <v>408910.8440000001</v>
      </c>
      <c r="L230" s="5">
        <v>224541.05300000001</v>
      </c>
      <c r="M230" s="5">
        <v>100625.353</v>
      </c>
      <c r="N230" s="8">
        <v>734077.25000000012</v>
      </c>
      <c r="O230">
        <v>5801682</v>
      </c>
      <c r="P230">
        <v>0</v>
      </c>
      <c r="Q230">
        <v>0</v>
      </c>
      <c r="R230">
        <v>0</v>
      </c>
      <c r="S230">
        <v>0</v>
      </c>
      <c r="T230">
        <v>0</v>
      </c>
      <c r="U230">
        <v>0</v>
      </c>
      <c r="V230">
        <v>43</v>
      </c>
      <c r="W230">
        <v>112</v>
      </c>
      <c r="X230">
        <v>275</v>
      </c>
      <c r="Y230">
        <v>513</v>
      </c>
      <c r="Z230" s="9">
        <f t="shared" si="6"/>
        <v>900</v>
      </c>
      <c r="AA230">
        <v>943</v>
      </c>
      <c r="AB230" s="6">
        <v>0</v>
      </c>
      <c r="AC230" s="6">
        <v>0</v>
      </c>
      <c r="AD230" s="6">
        <v>0</v>
      </c>
      <c r="AE230" s="6">
        <v>0</v>
      </c>
      <c r="AF230" s="6">
        <v>0</v>
      </c>
      <c r="AG230" s="6">
        <v>0</v>
      </c>
      <c r="AH230" s="6">
        <v>6.0207787491982236E-5</v>
      </c>
      <c r="AI230" s="6">
        <v>2.7389833662616191E-4</v>
      </c>
      <c r="AJ230" s="6">
        <v>1.2247203632736149E-3</v>
      </c>
      <c r="AK230" s="6">
        <v>5.098118761382134E-3</v>
      </c>
      <c r="AL230" s="11">
        <f t="shared" si="7"/>
        <v>1.2260290044406087E-3</v>
      </c>
      <c r="AM230" s="6">
        <v>1.6253907056608757E-4</v>
      </c>
    </row>
    <row r="231" spans="1:39" x14ac:dyDescent="0.2">
      <c r="A231" t="s">
        <v>307</v>
      </c>
      <c r="B231" s="4">
        <v>2013</v>
      </c>
      <c r="C231" t="s">
        <v>46</v>
      </c>
      <c r="D231" s="5">
        <v>67206.489000000001</v>
      </c>
      <c r="E231" s="5">
        <v>151387.834</v>
      </c>
      <c r="F231" s="5">
        <v>166279.99900000001</v>
      </c>
      <c r="G231" s="5">
        <v>146565.72200000001</v>
      </c>
      <c r="H231" s="5">
        <v>166515.97600000002</v>
      </c>
      <c r="I231" s="5">
        <v>214111.89800000002</v>
      </c>
      <c r="J231" s="5">
        <v>197092.21400000004</v>
      </c>
      <c r="K231" s="5">
        <v>120085.68299999999</v>
      </c>
      <c r="L231" s="5">
        <v>70659.910999999993</v>
      </c>
      <c r="M231" s="5">
        <v>29655.079000000002</v>
      </c>
      <c r="N231" s="8">
        <v>220400.67299999998</v>
      </c>
      <c r="O231">
        <v>1328320</v>
      </c>
      <c r="P231">
        <v>0</v>
      </c>
      <c r="Q231">
        <v>0</v>
      </c>
      <c r="R231">
        <v>0</v>
      </c>
      <c r="S231">
        <v>0</v>
      </c>
      <c r="T231">
        <v>0</v>
      </c>
      <c r="U231">
        <v>0</v>
      </c>
      <c r="V231">
        <v>0</v>
      </c>
      <c r="W231">
        <v>0</v>
      </c>
      <c r="X231">
        <v>23</v>
      </c>
      <c r="Y231">
        <v>82</v>
      </c>
      <c r="Z231" s="9">
        <f t="shared" si="6"/>
        <v>105</v>
      </c>
      <c r="AA231">
        <v>105</v>
      </c>
      <c r="AB231" s="6">
        <v>0</v>
      </c>
      <c r="AC231" s="6">
        <v>0</v>
      </c>
      <c r="AD231" s="6">
        <v>0</v>
      </c>
      <c r="AE231" s="6">
        <v>0</v>
      </c>
      <c r="AF231" s="6">
        <v>0</v>
      </c>
      <c r="AG231" s="6">
        <v>0</v>
      </c>
      <c r="AH231" s="6">
        <v>0</v>
      </c>
      <c r="AI231" s="6">
        <v>0</v>
      </c>
      <c r="AJ231" s="6">
        <v>3.2550281587532713E-4</v>
      </c>
      <c r="AK231" s="6">
        <v>2.7651249892134831E-3</v>
      </c>
      <c r="AL231" s="11">
        <f t="shared" si="7"/>
        <v>4.7640507885382007E-4</v>
      </c>
      <c r="AM231" s="6">
        <v>7.904721753794266E-5</v>
      </c>
    </row>
    <row r="232" spans="1:39" x14ac:dyDescent="0.2">
      <c r="A232" t="s">
        <v>308</v>
      </c>
      <c r="B232" s="4">
        <v>2013</v>
      </c>
      <c r="C232" t="s">
        <v>47</v>
      </c>
      <c r="D232" s="5">
        <v>577017.20999999985</v>
      </c>
      <c r="E232" s="5">
        <v>1277595.176</v>
      </c>
      <c r="F232" s="5">
        <v>1395126.3139999998</v>
      </c>
      <c r="G232" s="5">
        <v>1155482.3539999998</v>
      </c>
      <c r="H232" s="5">
        <v>1231666.2479999997</v>
      </c>
      <c r="I232" s="5">
        <v>1449708.4259999997</v>
      </c>
      <c r="J232" s="5">
        <v>1261962.1270000001</v>
      </c>
      <c r="K232" s="5">
        <v>740718.5399999998</v>
      </c>
      <c r="L232" s="5">
        <v>431890.41699999996</v>
      </c>
      <c r="M232" s="5">
        <v>189853.31899999996</v>
      </c>
      <c r="N232" s="8">
        <v>1362462.2759999996</v>
      </c>
      <c r="O232">
        <v>9711943</v>
      </c>
      <c r="P232">
        <v>0</v>
      </c>
      <c r="Q232">
        <v>0</v>
      </c>
      <c r="R232">
        <v>0</v>
      </c>
      <c r="S232">
        <v>0</v>
      </c>
      <c r="T232">
        <v>0</v>
      </c>
      <c r="U232">
        <v>20</v>
      </c>
      <c r="V232">
        <v>161</v>
      </c>
      <c r="W232">
        <v>267</v>
      </c>
      <c r="X232">
        <v>472</v>
      </c>
      <c r="Y232">
        <v>847</v>
      </c>
      <c r="Z232" s="9">
        <f t="shared" si="6"/>
        <v>1586</v>
      </c>
      <c r="AA232">
        <v>1767</v>
      </c>
      <c r="AB232" s="6">
        <v>0</v>
      </c>
      <c r="AC232" s="6">
        <v>0</v>
      </c>
      <c r="AD232" s="6">
        <v>0</v>
      </c>
      <c r="AE232" s="6">
        <v>0</v>
      </c>
      <c r="AF232" s="6">
        <v>0</v>
      </c>
      <c r="AG232" s="6">
        <v>1.3795877599458751E-5</v>
      </c>
      <c r="AH232" s="6">
        <v>1.2757910602494648E-4</v>
      </c>
      <c r="AI232" s="6">
        <v>3.6046080337073794E-4</v>
      </c>
      <c r="AJ232" s="6">
        <v>1.0928698147057985E-3</v>
      </c>
      <c r="AK232" s="6">
        <v>4.4613389139644176E-3</v>
      </c>
      <c r="AL232" s="11">
        <f t="shared" si="7"/>
        <v>1.1640689272192372E-3</v>
      </c>
      <c r="AM232" s="6">
        <v>1.8194093602073242E-4</v>
      </c>
    </row>
    <row r="233" spans="1:39" x14ac:dyDescent="0.2">
      <c r="A233" t="s">
        <v>309</v>
      </c>
      <c r="B233" s="4">
        <v>2013</v>
      </c>
      <c r="C233" t="s">
        <v>48</v>
      </c>
      <c r="D233" s="5">
        <v>336961.84200000012</v>
      </c>
      <c r="E233" s="5">
        <v>680429.473</v>
      </c>
      <c r="F233" s="5">
        <v>698919.05099999998</v>
      </c>
      <c r="G233" s="5">
        <v>699737.86399999994</v>
      </c>
      <c r="H233" s="5">
        <v>649787.9859999998</v>
      </c>
      <c r="I233" s="5">
        <v>761382.42600000021</v>
      </c>
      <c r="J233" s="5">
        <v>641259.38199999998</v>
      </c>
      <c r="K233" s="5">
        <v>382088.15800000011</v>
      </c>
      <c r="L233" s="5">
        <v>234822.932</v>
      </c>
      <c r="M233" s="5">
        <v>107269.71299999999</v>
      </c>
      <c r="N233" s="8">
        <v>724180.80300000007</v>
      </c>
      <c r="O233">
        <v>5190792</v>
      </c>
      <c r="P233">
        <v>0</v>
      </c>
      <c r="Q233">
        <v>0</v>
      </c>
      <c r="R233">
        <v>0</v>
      </c>
      <c r="S233">
        <v>0</v>
      </c>
      <c r="T233">
        <v>0</v>
      </c>
      <c r="U233">
        <v>0</v>
      </c>
      <c r="V233">
        <v>0</v>
      </c>
      <c r="W233">
        <v>28</v>
      </c>
      <c r="X233">
        <v>119</v>
      </c>
      <c r="Y233">
        <v>420</v>
      </c>
      <c r="Z233" s="9">
        <f t="shared" si="6"/>
        <v>567</v>
      </c>
      <c r="AA233">
        <v>567</v>
      </c>
      <c r="AB233" s="6">
        <v>0</v>
      </c>
      <c r="AC233" s="6">
        <v>0</v>
      </c>
      <c r="AD233" s="6">
        <v>0</v>
      </c>
      <c r="AE233" s="6">
        <v>0</v>
      </c>
      <c r="AF233" s="6">
        <v>0</v>
      </c>
      <c r="AG233" s="6">
        <v>0</v>
      </c>
      <c r="AH233" s="6">
        <v>0</v>
      </c>
      <c r="AI233" s="6">
        <v>7.3281517403111964E-5</v>
      </c>
      <c r="AJ233" s="6">
        <v>5.0676481630848559E-4</v>
      </c>
      <c r="AK233" s="6">
        <v>3.9153642557056157E-3</v>
      </c>
      <c r="AL233" s="11">
        <f t="shared" si="7"/>
        <v>7.8295364590049755E-4</v>
      </c>
      <c r="AM233" s="6">
        <v>1.0923188600121137E-4</v>
      </c>
    </row>
    <row r="234" spans="1:39" x14ac:dyDescent="0.2">
      <c r="A234" t="s">
        <v>310</v>
      </c>
      <c r="B234" s="4">
        <v>2013</v>
      </c>
      <c r="C234" t="s">
        <v>49</v>
      </c>
      <c r="D234" s="5">
        <v>353791.23699999991</v>
      </c>
      <c r="E234" s="5">
        <v>728921.28500000003</v>
      </c>
      <c r="F234" s="5">
        <v>775389.61400000006</v>
      </c>
      <c r="G234" s="5">
        <v>735682.34699999995</v>
      </c>
      <c r="H234" s="5">
        <v>690184.54099999997</v>
      </c>
      <c r="I234" s="5">
        <v>806044.48499999999</v>
      </c>
      <c r="J234" s="5">
        <v>686515.04299999983</v>
      </c>
      <c r="K234" s="5">
        <v>425056.95300000004</v>
      </c>
      <c r="L234" s="5">
        <v>250309.04099999997</v>
      </c>
      <c r="M234" s="5">
        <v>107825.95599999999</v>
      </c>
      <c r="N234" s="8">
        <v>783191.95</v>
      </c>
      <c r="O234">
        <v>5560104</v>
      </c>
      <c r="P234">
        <v>0</v>
      </c>
      <c r="Q234">
        <v>0</v>
      </c>
      <c r="R234">
        <v>0</v>
      </c>
      <c r="S234">
        <v>0</v>
      </c>
      <c r="T234">
        <v>0</v>
      </c>
      <c r="U234">
        <v>10</v>
      </c>
      <c r="V234">
        <v>45</v>
      </c>
      <c r="W234">
        <v>165</v>
      </c>
      <c r="X234">
        <v>318</v>
      </c>
      <c r="Y234">
        <v>647</v>
      </c>
      <c r="Z234" s="9">
        <f t="shared" si="6"/>
        <v>1130</v>
      </c>
      <c r="AA234">
        <v>1185</v>
      </c>
      <c r="AB234" s="6">
        <v>0</v>
      </c>
      <c r="AC234" s="6">
        <v>0</v>
      </c>
      <c r="AD234" s="6">
        <v>0</v>
      </c>
      <c r="AE234" s="6">
        <v>0</v>
      </c>
      <c r="AF234" s="6">
        <v>0</v>
      </c>
      <c r="AG234" s="6">
        <v>1.2406263160525192E-5</v>
      </c>
      <c r="AH234" s="6">
        <v>6.5548454413110374E-5</v>
      </c>
      <c r="AI234" s="6">
        <v>3.881832748187041E-4</v>
      </c>
      <c r="AJ234" s="6">
        <v>1.2704295407372044E-3</v>
      </c>
      <c r="AK234" s="6">
        <v>6.0004105134018014E-3</v>
      </c>
      <c r="AL234" s="11">
        <f t="shared" si="7"/>
        <v>1.4428136039958022E-3</v>
      </c>
      <c r="AM234" s="6">
        <v>2.1312550988254896E-4</v>
      </c>
    </row>
    <row r="235" spans="1:39" x14ac:dyDescent="0.2">
      <c r="A235" t="s">
        <v>311</v>
      </c>
      <c r="B235" s="4">
        <v>2013</v>
      </c>
      <c r="C235" t="s">
        <v>50</v>
      </c>
      <c r="D235" s="5">
        <v>194963.78499999997</v>
      </c>
      <c r="E235" s="5">
        <v>393399.83199999994</v>
      </c>
      <c r="F235" s="5">
        <v>413405.25899999996</v>
      </c>
      <c r="G235" s="5">
        <v>366269.70700000005</v>
      </c>
      <c r="H235" s="5">
        <v>351704.45399999991</v>
      </c>
      <c r="I235" s="5">
        <v>384107.89599999995</v>
      </c>
      <c r="J235" s="5">
        <v>335586.49800000002</v>
      </c>
      <c r="K235" s="5">
        <v>209363.90500000003</v>
      </c>
      <c r="L235" s="5">
        <v>115259.75399999999</v>
      </c>
      <c r="M235" s="5">
        <v>43571.198000000011</v>
      </c>
      <c r="N235" s="8">
        <v>368194.85700000002</v>
      </c>
      <c r="O235">
        <v>2808240</v>
      </c>
      <c r="P235">
        <v>0</v>
      </c>
      <c r="Q235">
        <v>0</v>
      </c>
      <c r="R235">
        <v>0</v>
      </c>
      <c r="S235">
        <v>0</v>
      </c>
      <c r="T235">
        <v>0</v>
      </c>
      <c r="U235">
        <v>0</v>
      </c>
      <c r="V235">
        <v>38</v>
      </c>
      <c r="W235">
        <v>78</v>
      </c>
      <c r="X235">
        <v>200</v>
      </c>
      <c r="Y235">
        <v>282</v>
      </c>
      <c r="Z235" s="9">
        <f t="shared" si="6"/>
        <v>560</v>
      </c>
      <c r="AA235">
        <v>598</v>
      </c>
      <c r="AB235" s="6">
        <v>0</v>
      </c>
      <c r="AC235" s="6">
        <v>0</v>
      </c>
      <c r="AD235" s="6">
        <v>0</v>
      </c>
      <c r="AE235" s="6">
        <v>0</v>
      </c>
      <c r="AF235" s="6">
        <v>0</v>
      </c>
      <c r="AG235" s="6">
        <v>0</v>
      </c>
      <c r="AH235" s="6">
        <v>1.1323459145844419E-4</v>
      </c>
      <c r="AI235" s="6">
        <v>3.725570556204518E-4</v>
      </c>
      <c r="AJ235" s="6">
        <v>1.7352110607489239E-3</v>
      </c>
      <c r="AK235" s="6">
        <v>6.4721653969670497E-3</v>
      </c>
      <c r="AL235" s="11">
        <f t="shared" si="7"/>
        <v>1.520933791859021E-3</v>
      </c>
      <c r="AM235" s="6">
        <v>2.1294476255590691E-4</v>
      </c>
    </row>
    <row r="236" spans="1:39" x14ac:dyDescent="0.2">
      <c r="A236" t="s">
        <v>312</v>
      </c>
      <c r="B236" s="4">
        <v>2013</v>
      </c>
      <c r="C236" t="s">
        <v>51</v>
      </c>
      <c r="D236" s="5">
        <v>54267.971999999987</v>
      </c>
      <c r="E236" s="5">
        <v>110013.65800000001</v>
      </c>
      <c r="F236" s="5">
        <v>122874.50999999998</v>
      </c>
      <c r="G236" s="5">
        <v>112764.58100000002</v>
      </c>
      <c r="H236" s="5">
        <v>101836.81600000002</v>
      </c>
      <c r="I236" s="5">
        <v>128437.09099999999</v>
      </c>
      <c r="J236" s="5">
        <v>127201.448</v>
      </c>
      <c r="K236" s="5">
        <v>75313.292000000016</v>
      </c>
      <c r="L236" s="5">
        <v>42103.652000000002</v>
      </c>
      <c r="M236" s="5">
        <v>18148.066999999999</v>
      </c>
      <c r="N236" s="8">
        <v>135565.01100000003</v>
      </c>
      <c r="O236">
        <v>892590</v>
      </c>
      <c r="P236">
        <v>0</v>
      </c>
      <c r="Q236">
        <v>0</v>
      </c>
      <c r="R236">
        <v>0</v>
      </c>
      <c r="S236">
        <v>0</v>
      </c>
      <c r="T236">
        <v>0</v>
      </c>
      <c r="U236">
        <v>0</v>
      </c>
      <c r="V236">
        <v>0</v>
      </c>
      <c r="W236">
        <v>0</v>
      </c>
      <c r="X236">
        <v>14</v>
      </c>
      <c r="Y236">
        <v>57</v>
      </c>
      <c r="Z236" s="9">
        <f t="shared" si="6"/>
        <v>71</v>
      </c>
      <c r="AA236">
        <v>71</v>
      </c>
      <c r="AB236" s="6">
        <v>0</v>
      </c>
      <c r="AC236" s="6">
        <v>0</v>
      </c>
      <c r="AD236" s="6">
        <v>0</v>
      </c>
      <c r="AE236" s="6">
        <v>0</v>
      </c>
      <c r="AF236" s="6">
        <v>0</v>
      </c>
      <c r="AG236" s="6">
        <v>0</v>
      </c>
      <c r="AH236" s="6">
        <v>0</v>
      </c>
      <c r="AI236" s="6">
        <v>0</v>
      </c>
      <c r="AJ236" s="6">
        <v>3.325127235993685E-4</v>
      </c>
      <c r="AK236" s="6">
        <v>3.140830370529269E-3</v>
      </c>
      <c r="AL236" s="11">
        <f t="shared" si="7"/>
        <v>5.2373395964243298E-4</v>
      </c>
      <c r="AM236" s="6">
        <v>7.9543799504811836E-5</v>
      </c>
    </row>
    <row r="237" spans="1:39" x14ac:dyDescent="0.2">
      <c r="A237" t="s">
        <v>313</v>
      </c>
      <c r="B237" s="4">
        <v>2013</v>
      </c>
      <c r="C237" t="s">
        <v>52</v>
      </c>
      <c r="D237" s="5">
        <v>616638.81700000004</v>
      </c>
      <c r="E237" s="5">
        <v>1263333.5290000001</v>
      </c>
      <c r="F237" s="5">
        <v>1323872.145</v>
      </c>
      <c r="G237" s="5">
        <v>1239162.7349999999</v>
      </c>
      <c r="H237" s="5">
        <v>1301525.1850000001</v>
      </c>
      <c r="I237" s="5">
        <v>1342227.8359999997</v>
      </c>
      <c r="J237" s="5">
        <v>1144432.7350000001</v>
      </c>
      <c r="K237" s="5">
        <v>720958.55300000007</v>
      </c>
      <c r="L237" s="5">
        <v>388435.29</v>
      </c>
      <c r="M237" s="5">
        <v>146756.739</v>
      </c>
      <c r="N237" s="8">
        <v>1256150.5820000002</v>
      </c>
      <c r="O237">
        <v>9484977</v>
      </c>
      <c r="P237">
        <v>0</v>
      </c>
      <c r="Q237">
        <v>0</v>
      </c>
      <c r="R237">
        <v>0</v>
      </c>
      <c r="S237">
        <v>0</v>
      </c>
      <c r="T237">
        <v>0</v>
      </c>
      <c r="U237">
        <v>51</v>
      </c>
      <c r="V237">
        <v>156</v>
      </c>
      <c r="W237">
        <v>288</v>
      </c>
      <c r="X237">
        <v>501</v>
      </c>
      <c r="Y237">
        <v>797</v>
      </c>
      <c r="Z237" s="9">
        <f t="shared" si="6"/>
        <v>1586</v>
      </c>
      <c r="AA237">
        <v>1793</v>
      </c>
      <c r="AB237" s="6">
        <v>0</v>
      </c>
      <c r="AC237" s="6">
        <v>0</v>
      </c>
      <c r="AD237" s="6">
        <v>0</v>
      </c>
      <c r="AE237" s="6">
        <v>0</v>
      </c>
      <c r="AF237" s="6">
        <v>0</v>
      </c>
      <c r="AG237" s="6">
        <v>3.7996529823123125E-5</v>
      </c>
      <c r="AH237" s="6">
        <v>1.3631207429591743E-4</v>
      </c>
      <c r="AI237" s="6">
        <v>3.9946817858196626E-4</v>
      </c>
      <c r="AJ237" s="6">
        <v>1.2897901217986656E-3</v>
      </c>
      <c r="AK237" s="6">
        <v>5.4307557215481604E-3</v>
      </c>
      <c r="AL237" s="11">
        <f t="shared" si="7"/>
        <v>1.2625874817291608E-3</v>
      </c>
      <c r="AM237" s="6">
        <v>1.8903577731395658E-4</v>
      </c>
    </row>
    <row r="238" spans="1:39" x14ac:dyDescent="0.2">
      <c r="A238" t="s">
        <v>314</v>
      </c>
      <c r="B238" s="4">
        <v>2013</v>
      </c>
      <c r="C238" t="s">
        <v>53</v>
      </c>
      <c r="D238" s="5">
        <v>41571.671999999999</v>
      </c>
      <c r="E238" s="5">
        <v>76732.354999999996</v>
      </c>
      <c r="F238" s="5">
        <v>104486.215</v>
      </c>
      <c r="G238" s="5">
        <v>87393.347000000009</v>
      </c>
      <c r="H238" s="5">
        <v>71085.01999999999</v>
      </c>
      <c r="I238" s="5">
        <v>86611.937999999995</v>
      </c>
      <c r="J238" s="5">
        <v>78879.33600000001</v>
      </c>
      <c r="K238" s="5">
        <v>44860.286999999997</v>
      </c>
      <c r="L238" s="5">
        <v>30600.975999999995</v>
      </c>
      <c r="M238" s="5">
        <v>14456.888000000004</v>
      </c>
      <c r="N238" s="8">
        <v>89918.150999999998</v>
      </c>
      <c r="O238">
        <v>636576</v>
      </c>
      <c r="P238">
        <v>0</v>
      </c>
      <c r="Q238">
        <v>0</v>
      </c>
      <c r="R238">
        <v>0</v>
      </c>
      <c r="S238">
        <v>0</v>
      </c>
      <c r="T238">
        <v>0</v>
      </c>
      <c r="U238">
        <v>0</v>
      </c>
      <c r="V238">
        <v>0</v>
      </c>
      <c r="W238">
        <v>0</v>
      </c>
      <c r="X238">
        <v>0</v>
      </c>
      <c r="Y238">
        <v>25</v>
      </c>
      <c r="Z238" s="9">
        <f t="shared" si="6"/>
        <v>25</v>
      </c>
      <c r="AA238">
        <v>25</v>
      </c>
      <c r="AB238" s="6">
        <v>0</v>
      </c>
      <c r="AC238" s="6">
        <v>0</v>
      </c>
      <c r="AD238" s="6">
        <v>0</v>
      </c>
      <c r="AE238" s="6">
        <v>0</v>
      </c>
      <c r="AF238" s="6">
        <v>0</v>
      </c>
      <c r="AG238" s="6">
        <v>0</v>
      </c>
      <c r="AH238" s="6">
        <v>0</v>
      </c>
      <c r="AI238" s="6">
        <v>0</v>
      </c>
      <c r="AJ238" s="6">
        <v>0</v>
      </c>
      <c r="AK238" s="6">
        <v>1.7292794963895406E-3</v>
      </c>
      <c r="AL238" s="11">
        <f t="shared" si="7"/>
        <v>2.7803062809865828E-4</v>
      </c>
      <c r="AM238" s="6">
        <v>3.9272608455235509E-5</v>
      </c>
    </row>
    <row r="239" spans="1:39" x14ac:dyDescent="0.2">
      <c r="A239" t="s">
        <v>315</v>
      </c>
      <c r="B239" s="4">
        <v>2013</v>
      </c>
      <c r="C239" t="s">
        <v>54</v>
      </c>
      <c r="D239" s="5">
        <v>122878.87</v>
      </c>
      <c r="E239" s="5">
        <v>238851.71399999992</v>
      </c>
      <c r="F239" s="5">
        <v>245850.78300000002</v>
      </c>
      <c r="G239" s="5">
        <v>237231.52100000001</v>
      </c>
      <c r="H239" s="5">
        <v>210748.73699999996</v>
      </c>
      <c r="I239" s="5">
        <v>236530.81400000001</v>
      </c>
      <c r="J239" s="5">
        <v>204689.31399999995</v>
      </c>
      <c r="K239" s="5">
        <v>118380.70099999997</v>
      </c>
      <c r="L239" s="5">
        <v>75196.06700000001</v>
      </c>
      <c r="M239" s="5">
        <v>34816.172000000013</v>
      </c>
      <c r="N239" s="8">
        <v>228392.94</v>
      </c>
      <c r="O239">
        <v>1725065</v>
      </c>
      <c r="P239">
        <v>0</v>
      </c>
      <c r="Q239">
        <v>0</v>
      </c>
      <c r="R239">
        <v>0</v>
      </c>
      <c r="S239">
        <v>0</v>
      </c>
      <c r="T239">
        <v>0</v>
      </c>
      <c r="U239">
        <v>0</v>
      </c>
      <c r="V239">
        <v>0</v>
      </c>
      <c r="W239">
        <v>0</v>
      </c>
      <c r="X239">
        <v>11</v>
      </c>
      <c r="Y239">
        <v>197</v>
      </c>
      <c r="Z239" s="9">
        <f t="shared" si="6"/>
        <v>208</v>
      </c>
      <c r="AA239">
        <v>208</v>
      </c>
      <c r="AB239" s="6">
        <v>0</v>
      </c>
      <c r="AC239" s="6">
        <v>0</v>
      </c>
      <c r="AD239" s="6">
        <v>0</v>
      </c>
      <c r="AE239" s="6">
        <v>0</v>
      </c>
      <c r="AF239" s="6">
        <v>0</v>
      </c>
      <c r="AG239" s="6">
        <v>0</v>
      </c>
      <c r="AH239" s="6">
        <v>0</v>
      </c>
      <c r="AI239" s="6">
        <v>0</v>
      </c>
      <c r="AJ239" s="6">
        <v>1.4628424648858296E-4</v>
      </c>
      <c r="AK239" s="6">
        <v>5.6582900612967999E-3</v>
      </c>
      <c r="AL239" s="11">
        <f t="shared" si="7"/>
        <v>9.1071116296326845E-4</v>
      </c>
      <c r="AM239" s="6">
        <v>1.2057516673284775E-4</v>
      </c>
    </row>
    <row r="240" spans="1:39" x14ac:dyDescent="0.2">
      <c r="A240" t="s">
        <v>316</v>
      </c>
      <c r="B240" s="4">
        <v>2013</v>
      </c>
      <c r="C240" t="s">
        <v>55</v>
      </c>
      <c r="D240" s="5">
        <v>68047.467999999993</v>
      </c>
      <c r="E240" s="5">
        <v>159088.83499999999</v>
      </c>
      <c r="F240" s="5">
        <v>178920.859</v>
      </c>
      <c r="G240" s="5">
        <v>147078.234</v>
      </c>
      <c r="H240" s="5">
        <v>172304.95500000002</v>
      </c>
      <c r="I240" s="5">
        <v>221963.51200000002</v>
      </c>
      <c r="J240" s="5">
        <v>184648.23200000002</v>
      </c>
      <c r="K240" s="5">
        <v>104007.09400000001</v>
      </c>
      <c r="L240" s="5">
        <v>57908.990999999995</v>
      </c>
      <c r="M240" s="5">
        <v>24943.477000000003</v>
      </c>
      <c r="N240" s="8">
        <v>186859.56200000003</v>
      </c>
      <c r="O240">
        <v>1319171</v>
      </c>
      <c r="P240">
        <v>0</v>
      </c>
      <c r="Q240">
        <v>0</v>
      </c>
      <c r="R240">
        <v>0</v>
      </c>
      <c r="S240">
        <v>0</v>
      </c>
      <c r="T240">
        <v>0</v>
      </c>
      <c r="U240">
        <v>0</v>
      </c>
      <c r="V240">
        <v>0</v>
      </c>
      <c r="W240">
        <v>0</v>
      </c>
      <c r="X240">
        <v>11</v>
      </c>
      <c r="Y240">
        <v>69</v>
      </c>
      <c r="Z240" s="9">
        <f t="shared" si="6"/>
        <v>80</v>
      </c>
      <c r="AA240">
        <v>80</v>
      </c>
      <c r="AB240" s="6">
        <v>0</v>
      </c>
      <c r="AC240" s="6">
        <v>0</v>
      </c>
      <c r="AD240" s="6">
        <v>0</v>
      </c>
      <c r="AE240" s="6">
        <v>0</v>
      </c>
      <c r="AF240" s="6">
        <v>0</v>
      </c>
      <c r="AG240" s="6">
        <v>0</v>
      </c>
      <c r="AH240" s="6">
        <v>0</v>
      </c>
      <c r="AI240" s="6">
        <v>0</v>
      </c>
      <c r="AJ240" s="6">
        <v>1.8995323196012862E-4</v>
      </c>
      <c r="AK240" s="6">
        <v>2.7662542796258916E-3</v>
      </c>
      <c r="AL240" s="11">
        <f t="shared" si="7"/>
        <v>4.2812901380984711E-4</v>
      </c>
      <c r="AM240" s="6">
        <v>6.0644146968057967E-5</v>
      </c>
    </row>
    <row r="241" spans="1:39" x14ac:dyDescent="0.2">
      <c r="A241" t="s">
        <v>317</v>
      </c>
      <c r="B241" s="4">
        <v>2013</v>
      </c>
      <c r="C241" t="s">
        <v>56</v>
      </c>
      <c r="D241" s="5">
        <v>538319.11199999996</v>
      </c>
      <c r="E241" s="5">
        <v>1142388.9810000001</v>
      </c>
      <c r="F241" s="5">
        <v>1143321.8850000002</v>
      </c>
      <c r="G241" s="5">
        <v>1122071.4100000001</v>
      </c>
      <c r="H241" s="5">
        <v>1216612.6680000001</v>
      </c>
      <c r="I241" s="5">
        <v>1369036.4139999999</v>
      </c>
      <c r="J241" s="5">
        <v>1078717.8339999998</v>
      </c>
      <c r="K241" s="5">
        <v>643651.13800000004</v>
      </c>
      <c r="L241" s="5">
        <v>393734.27299999999</v>
      </c>
      <c r="M241" s="5">
        <v>184432.49400000004</v>
      </c>
      <c r="N241" s="8">
        <v>1221817.905</v>
      </c>
      <c r="O241">
        <v>8832406</v>
      </c>
      <c r="P241">
        <v>0</v>
      </c>
      <c r="Q241">
        <v>0</v>
      </c>
      <c r="R241">
        <v>0</v>
      </c>
      <c r="S241">
        <v>0</v>
      </c>
      <c r="T241">
        <v>11</v>
      </c>
      <c r="U241">
        <v>0</v>
      </c>
      <c r="V241">
        <v>52</v>
      </c>
      <c r="W241">
        <v>122</v>
      </c>
      <c r="X241">
        <v>334</v>
      </c>
      <c r="Y241">
        <v>690</v>
      </c>
      <c r="Z241" s="9">
        <f t="shared" si="6"/>
        <v>1146</v>
      </c>
      <c r="AA241">
        <v>1209</v>
      </c>
      <c r="AB241" s="6">
        <v>0</v>
      </c>
      <c r="AC241" s="6">
        <v>0</v>
      </c>
      <c r="AD241" s="6">
        <v>0</v>
      </c>
      <c r="AE241" s="6">
        <v>0</v>
      </c>
      <c r="AF241" s="6">
        <v>9.0414971743496585E-6</v>
      </c>
      <c r="AG241" s="6">
        <v>0</v>
      </c>
      <c r="AH241" s="6">
        <v>4.8205377125525493E-5</v>
      </c>
      <c r="AI241" s="6">
        <v>1.8954367171490963E-4</v>
      </c>
      <c r="AJ241" s="6">
        <v>8.4828785021719459E-4</v>
      </c>
      <c r="AK241" s="6">
        <v>3.7412062540346054E-3</v>
      </c>
      <c r="AL241" s="11">
        <f t="shared" si="7"/>
        <v>9.3794664107496443E-4</v>
      </c>
      <c r="AM241" s="6">
        <v>1.3688229458654866E-4</v>
      </c>
    </row>
    <row r="242" spans="1:39" x14ac:dyDescent="0.2">
      <c r="A242" t="s">
        <v>318</v>
      </c>
      <c r="B242" s="4">
        <v>2013</v>
      </c>
      <c r="C242" t="s">
        <v>57</v>
      </c>
      <c r="D242" s="5">
        <v>138758.95499999999</v>
      </c>
      <c r="E242" s="5">
        <v>278168.58100000001</v>
      </c>
      <c r="F242" s="5">
        <v>286223.63099999999</v>
      </c>
      <c r="G242" s="5">
        <v>265322.935</v>
      </c>
      <c r="H242" s="5">
        <v>243211.666</v>
      </c>
      <c r="I242" s="5">
        <v>275057.40300000005</v>
      </c>
      <c r="J242" s="5">
        <v>252090.70399999997</v>
      </c>
      <c r="K242" s="5">
        <v>155461.50099999999</v>
      </c>
      <c r="L242" s="5">
        <v>84645.186999999976</v>
      </c>
      <c r="M242" s="5">
        <v>32424.165999999997</v>
      </c>
      <c r="N242" s="8">
        <v>272530.85399999993</v>
      </c>
      <c r="O242">
        <v>2011476</v>
      </c>
      <c r="P242">
        <v>0</v>
      </c>
      <c r="Q242">
        <v>0</v>
      </c>
      <c r="R242">
        <v>0</v>
      </c>
      <c r="S242">
        <v>0</v>
      </c>
      <c r="T242">
        <v>0</v>
      </c>
      <c r="U242">
        <v>0</v>
      </c>
      <c r="V242">
        <v>0</v>
      </c>
      <c r="W242">
        <v>0</v>
      </c>
      <c r="X242">
        <v>45</v>
      </c>
      <c r="Y242">
        <v>121</v>
      </c>
      <c r="Z242" s="9">
        <f t="shared" si="6"/>
        <v>166</v>
      </c>
      <c r="AA242">
        <v>166</v>
      </c>
      <c r="AB242" s="6">
        <v>0</v>
      </c>
      <c r="AC242" s="6">
        <v>0</v>
      </c>
      <c r="AD242" s="6">
        <v>0</v>
      </c>
      <c r="AE242" s="6">
        <v>0</v>
      </c>
      <c r="AF242" s="6">
        <v>0</v>
      </c>
      <c r="AG242" s="6">
        <v>0</v>
      </c>
      <c r="AH242" s="6">
        <v>0</v>
      </c>
      <c r="AI242" s="6">
        <v>0</v>
      </c>
      <c r="AJ242" s="6">
        <v>5.3163093608618302E-4</v>
      </c>
      <c r="AK242" s="6">
        <v>3.7317844967855152E-3</v>
      </c>
      <c r="AL242" s="11">
        <f t="shared" si="7"/>
        <v>6.0910534555474603E-4</v>
      </c>
      <c r="AM242" s="6">
        <v>8.2526463154419943E-5</v>
      </c>
    </row>
    <row r="243" spans="1:39" x14ac:dyDescent="0.2">
      <c r="A243" t="s">
        <v>319</v>
      </c>
      <c r="B243" s="4">
        <v>2013</v>
      </c>
      <c r="C243" t="s">
        <v>58</v>
      </c>
      <c r="D243" s="5">
        <v>182415.45899999997</v>
      </c>
      <c r="E243" s="5">
        <v>366504.82899999991</v>
      </c>
      <c r="F243" s="5">
        <v>360456.90299999999</v>
      </c>
      <c r="G243" s="5">
        <v>390176.74900000007</v>
      </c>
      <c r="H243" s="5">
        <v>381403.36600000004</v>
      </c>
      <c r="I243" s="5">
        <v>375247.69299999997</v>
      </c>
      <c r="J243" s="5">
        <v>322182.55900000001</v>
      </c>
      <c r="K243" s="5">
        <v>211326.26199999999</v>
      </c>
      <c r="L243" s="5">
        <v>99141.567999999999</v>
      </c>
      <c r="M243" s="5">
        <v>33443.847000000002</v>
      </c>
      <c r="N243" s="8">
        <v>343911.67699999997</v>
      </c>
      <c r="O243">
        <v>2724791</v>
      </c>
      <c r="P243">
        <v>0</v>
      </c>
      <c r="Q243">
        <v>0</v>
      </c>
      <c r="R243">
        <v>0</v>
      </c>
      <c r="S243">
        <v>0</v>
      </c>
      <c r="T243">
        <v>0</v>
      </c>
      <c r="U243">
        <v>0</v>
      </c>
      <c r="V243">
        <v>23</v>
      </c>
      <c r="W243">
        <v>69</v>
      </c>
      <c r="X243">
        <v>92</v>
      </c>
      <c r="Y243">
        <v>92</v>
      </c>
      <c r="Z243" s="9">
        <f t="shared" si="6"/>
        <v>253</v>
      </c>
      <c r="AA243">
        <v>276</v>
      </c>
      <c r="AB243" s="6">
        <v>0</v>
      </c>
      <c r="AC243" s="6">
        <v>0</v>
      </c>
      <c r="AD243" s="6">
        <v>0</v>
      </c>
      <c r="AE243" s="6">
        <v>0</v>
      </c>
      <c r="AF243" s="6">
        <v>0</v>
      </c>
      <c r="AG243" s="6">
        <v>0</v>
      </c>
      <c r="AH243" s="6">
        <v>7.1388097702706495E-5</v>
      </c>
      <c r="AI243" s="6">
        <v>3.2650934790111417E-4</v>
      </c>
      <c r="AJ243" s="6">
        <v>9.2796595672160439E-4</v>
      </c>
      <c r="AK243" s="6">
        <v>2.750879705914215E-3</v>
      </c>
      <c r="AL243" s="11">
        <f t="shared" si="7"/>
        <v>7.3565399758147799E-4</v>
      </c>
      <c r="AM243" s="6">
        <v>1.0129217250056977E-4</v>
      </c>
    </row>
    <row r="244" spans="1:39" x14ac:dyDescent="0.2">
      <c r="A244" t="s">
        <v>320</v>
      </c>
      <c r="B244" s="4">
        <v>2013</v>
      </c>
      <c r="C244" t="s">
        <v>59</v>
      </c>
      <c r="D244" s="5">
        <v>1165089.23</v>
      </c>
      <c r="E244" s="5">
        <v>2350926.5549999997</v>
      </c>
      <c r="F244" s="5">
        <v>2747594.8949999996</v>
      </c>
      <c r="G244" s="5">
        <v>2711324.8859999999</v>
      </c>
      <c r="H244" s="5">
        <v>2567450.995000001</v>
      </c>
      <c r="I244" s="5">
        <v>2842429.2110000001</v>
      </c>
      <c r="J244" s="5">
        <v>2358721.1319999993</v>
      </c>
      <c r="K244" s="5">
        <v>1421781.42</v>
      </c>
      <c r="L244" s="5">
        <v>866502.95900000003</v>
      </c>
      <c r="M244" s="5">
        <v>399894.11800000007</v>
      </c>
      <c r="N244" s="8">
        <v>2688178.497</v>
      </c>
      <c r="O244">
        <v>19427961</v>
      </c>
      <c r="P244">
        <v>0</v>
      </c>
      <c r="Q244">
        <v>0</v>
      </c>
      <c r="R244">
        <v>0</v>
      </c>
      <c r="S244">
        <v>0</v>
      </c>
      <c r="T244">
        <v>0</v>
      </c>
      <c r="U244">
        <v>135</v>
      </c>
      <c r="V244">
        <v>350</v>
      </c>
      <c r="W244">
        <v>636</v>
      </c>
      <c r="X244">
        <v>1216</v>
      </c>
      <c r="Y244">
        <v>2430</v>
      </c>
      <c r="Z244" s="9">
        <f t="shared" si="6"/>
        <v>4282</v>
      </c>
      <c r="AA244">
        <v>4767</v>
      </c>
      <c r="AB244" s="6">
        <v>0</v>
      </c>
      <c r="AC244" s="6">
        <v>0</v>
      </c>
      <c r="AD244" s="6">
        <v>0</v>
      </c>
      <c r="AE244" s="6">
        <v>0</v>
      </c>
      <c r="AF244" s="6">
        <v>0</v>
      </c>
      <c r="AG244" s="6">
        <v>4.7494586488753893E-5</v>
      </c>
      <c r="AH244" s="6">
        <v>1.4838549383887069E-4</v>
      </c>
      <c r="AI244" s="6">
        <v>4.4732614384565528E-4</v>
      </c>
      <c r="AJ244" s="6">
        <v>1.4033420052060087E-3</v>
      </c>
      <c r="AK244" s="6">
        <v>6.0766085086552827E-3</v>
      </c>
      <c r="AL244" s="11">
        <f t="shared" si="7"/>
        <v>1.5929001756314547E-3</v>
      </c>
      <c r="AM244" s="6">
        <v>2.4536800336381155E-4</v>
      </c>
    </row>
    <row r="245" spans="1:39" x14ac:dyDescent="0.2">
      <c r="A245" t="s">
        <v>321</v>
      </c>
      <c r="B245" s="4">
        <v>2013</v>
      </c>
      <c r="C245" t="s">
        <v>60</v>
      </c>
      <c r="D245" s="5">
        <v>680908.41100000008</v>
      </c>
      <c r="E245" s="5">
        <v>1456668.588</v>
      </c>
      <c r="F245" s="5">
        <v>1533236.7659999998</v>
      </c>
      <c r="G245" s="5">
        <v>1381016.3719999995</v>
      </c>
      <c r="H245" s="5">
        <v>1405833.6089999997</v>
      </c>
      <c r="I245" s="5">
        <v>1642384.7079999996</v>
      </c>
      <c r="J245" s="5">
        <v>1441855.0970000001</v>
      </c>
      <c r="K245" s="5">
        <v>855745.39599999995</v>
      </c>
      <c r="L245" s="5">
        <v>520648.41100000008</v>
      </c>
      <c r="M245" s="5">
        <v>228111.48500000004</v>
      </c>
      <c r="N245" s="8">
        <v>1604505.2920000001</v>
      </c>
      <c r="O245">
        <v>11150834</v>
      </c>
      <c r="P245">
        <v>0</v>
      </c>
      <c r="Q245">
        <v>0</v>
      </c>
      <c r="R245">
        <v>0</v>
      </c>
      <c r="S245">
        <v>0</v>
      </c>
      <c r="T245">
        <v>0</v>
      </c>
      <c r="U245">
        <v>47</v>
      </c>
      <c r="V245">
        <v>217</v>
      </c>
      <c r="W245">
        <v>310</v>
      </c>
      <c r="X245">
        <v>641</v>
      </c>
      <c r="Y245">
        <v>1054</v>
      </c>
      <c r="Z245" s="9">
        <f t="shared" si="6"/>
        <v>2005</v>
      </c>
      <c r="AA245">
        <v>2269</v>
      </c>
      <c r="AB245" s="6">
        <v>0</v>
      </c>
      <c r="AC245" s="6">
        <v>0</v>
      </c>
      <c r="AD245" s="6">
        <v>0</v>
      </c>
      <c r="AE245" s="6">
        <v>0</v>
      </c>
      <c r="AF245" s="6">
        <v>0</v>
      </c>
      <c r="AG245" s="6">
        <v>2.8616924993921711E-5</v>
      </c>
      <c r="AH245" s="6">
        <v>1.5050056032086834E-4</v>
      </c>
      <c r="AI245" s="6">
        <v>3.6225728055217025E-4</v>
      </c>
      <c r="AJ245" s="6">
        <v>1.2311571234200885E-3</v>
      </c>
      <c r="AK245" s="6">
        <v>4.6205477115718215E-3</v>
      </c>
      <c r="AL245" s="11">
        <f t="shared" si="7"/>
        <v>1.2496063490702403E-3</v>
      </c>
      <c r="AM245" s="6">
        <v>2.0348253771870336E-4</v>
      </c>
    </row>
    <row r="246" spans="1:39" x14ac:dyDescent="0.2">
      <c r="A246" t="s">
        <v>322</v>
      </c>
      <c r="B246" s="4">
        <v>2013</v>
      </c>
      <c r="C246" t="s">
        <v>61</v>
      </c>
      <c r="D246" s="5">
        <v>254534.60899999994</v>
      </c>
      <c r="E246" s="5">
        <v>501092.658</v>
      </c>
      <c r="F246" s="5">
        <v>520749.81599999999</v>
      </c>
      <c r="G246" s="5">
        <v>494308.06999999995</v>
      </c>
      <c r="H246" s="5">
        <v>448599.00899999996</v>
      </c>
      <c r="I246" s="5">
        <v>495390.60900000005</v>
      </c>
      <c r="J246" s="5">
        <v>435985.7</v>
      </c>
      <c r="K246" s="5">
        <v>280609.67000000004</v>
      </c>
      <c r="L246" s="5">
        <v>160140.55399999997</v>
      </c>
      <c r="M246" s="5">
        <v>61062.736999999994</v>
      </c>
      <c r="N246" s="8">
        <v>501812.96100000001</v>
      </c>
      <c r="O246">
        <v>3650821</v>
      </c>
      <c r="P246">
        <v>0</v>
      </c>
      <c r="Q246">
        <v>0</v>
      </c>
      <c r="R246">
        <v>0</v>
      </c>
      <c r="S246">
        <v>0</v>
      </c>
      <c r="T246">
        <v>0</v>
      </c>
      <c r="U246">
        <v>0</v>
      </c>
      <c r="V246">
        <v>47</v>
      </c>
      <c r="W246">
        <v>66</v>
      </c>
      <c r="X246">
        <v>135</v>
      </c>
      <c r="Y246">
        <v>305</v>
      </c>
      <c r="Z246" s="9">
        <f t="shared" si="6"/>
        <v>506</v>
      </c>
      <c r="AA246">
        <v>553</v>
      </c>
      <c r="AB246" s="6">
        <v>0</v>
      </c>
      <c r="AC246" s="6">
        <v>0</v>
      </c>
      <c r="AD246" s="6">
        <v>0</v>
      </c>
      <c r="AE246" s="6">
        <v>0</v>
      </c>
      <c r="AF246" s="6">
        <v>0</v>
      </c>
      <c r="AG246" s="6">
        <v>0</v>
      </c>
      <c r="AH246" s="6">
        <v>1.078017008356008E-4</v>
      </c>
      <c r="AI246" s="6">
        <v>2.3520215821500374E-4</v>
      </c>
      <c r="AJ246" s="6">
        <v>8.4300944781295071E-4</v>
      </c>
      <c r="AK246" s="6">
        <v>4.994862906325343E-3</v>
      </c>
      <c r="AL246" s="11">
        <f t="shared" si="7"/>
        <v>1.008343823945193E-3</v>
      </c>
      <c r="AM246" s="6">
        <v>1.514727783147955E-4</v>
      </c>
    </row>
    <row r="247" spans="1:39" x14ac:dyDescent="0.2">
      <c r="A247" t="s">
        <v>323</v>
      </c>
      <c r="B247" s="4">
        <v>2013</v>
      </c>
      <c r="C247" t="s">
        <v>62</v>
      </c>
      <c r="D247" s="5">
        <v>229177.13499999995</v>
      </c>
      <c r="E247" s="5">
        <v>469837.51300000009</v>
      </c>
      <c r="F247" s="5">
        <v>499633.42100000003</v>
      </c>
      <c r="G247" s="5">
        <v>518663.07499999995</v>
      </c>
      <c r="H247" s="5">
        <v>492326.46700000006</v>
      </c>
      <c r="I247" s="5">
        <v>515175.15600000002</v>
      </c>
      <c r="J247" s="5">
        <v>503076.48300000001</v>
      </c>
      <c r="K247" s="5">
        <v>300919.31200000003</v>
      </c>
      <c r="L247" s="5">
        <v>161693.02099999998</v>
      </c>
      <c r="M247" s="5">
        <v>76256.415999999997</v>
      </c>
      <c r="N247" s="8">
        <v>538868.74899999995</v>
      </c>
      <c r="O247">
        <v>3766403</v>
      </c>
      <c r="P247">
        <v>0</v>
      </c>
      <c r="Q247">
        <v>0</v>
      </c>
      <c r="R247">
        <v>0</v>
      </c>
      <c r="S247">
        <v>0</v>
      </c>
      <c r="T247">
        <v>0</v>
      </c>
      <c r="U247">
        <v>0</v>
      </c>
      <c r="V247">
        <v>0</v>
      </c>
      <c r="W247">
        <v>0</v>
      </c>
      <c r="X247">
        <v>67</v>
      </c>
      <c r="Y247">
        <v>226</v>
      </c>
      <c r="Z247" s="9">
        <f t="shared" si="6"/>
        <v>293</v>
      </c>
      <c r="AA247">
        <v>293</v>
      </c>
      <c r="AB247" s="6">
        <v>0</v>
      </c>
      <c r="AC247" s="6">
        <v>0</v>
      </c>
      <c r="AD247" s="6">
        <v>0</v>
      </c>
      <c r="AE247" s="6">
        <v>0</v>
      </c>
      <c r="AF247" s="6">
        <v>0</v>
      </c>
      <c r="AG247" s="6">
        <v>0</v>
      </c>
      <c r="AH247" s="6">
        <v>0</v>
      </c>
      <c r="AI247" s="6">
        <v>0</v>
      </c>
      <c r="AJ247" s="6">
        <v>4.1436544128889771E-4</v>
      </c>
      <c r="AK247" s="6">
        <v>2.9636850491373736E-3</v>
      </c>
      <c r="AL247" s="11">
        <f t="shared" si="7"/>
        <v>5.4373166108394983E-4</v>
      </c>
      <c r="AM247" s="6">
        <v>7.7793056133398364E-5</v>
      </c>
    </row>
    <row r="248" spans="1:39" x14ac:dyDescent="0.2">
      <c r="A248" t="s">
        <v>324</v>
      </c>
      <c r="B248" s="4">
        <v>2013</v>
      </c>
      <c r="C248" t="s">
        <v>63</v>
      </c>
      <c r="D248" s="5">
        <v>714393.63199999975</v>
      </c>
      <c r="E248" s="5">
        <v>1518362.7389999996</v>
      </c>
      <c r="F248" s="5">
        <v>1742237.4550000001</v>
      </c>
      <c r="G248" s="5">
        <v>1536398.372</v>
      </c>
      <c r="H248" s="5">
        <v>1566108.3139999998</v>
      </c>
      <c r="I248" s="5">
        <v>1880276.4209999996</v>
      </c>
      <c r="J248" s="5">
        <v>1650045.17</v>
      </c>
      <c r="K248" s="5">
        <v>1008631.4070000001</v>
      </c>
      <c r="L248" s="5">
        <v>658688.98400000017</v>
      </c>
      <c r="M248" s="5">
        <v>308211.10899999994</v>
      </c>
      <c r="N248" s="8">
        <v>1975531.5000000002</v>
      </c>
      <c r="O248">
        <v>12582017</v>
      </c>
      <c r="P248">
        <v>0</v>
      </c>
      <c r="Q248">
        <v>0</v>
      </c>
      <c r="R248">
        <v>0</v>
      </c>
      <c r="S248">
        <v>0</v>
      </c>
      <c r="T248">
        <v>0</v>
      </c>
      <c r="U248">
        <v>24</v>
      </c>
      <c r="V248">
        <v>181</v>
      </c>
      <c r="W248">
        <v>302</v>
      </c>
      <c r="X248">
        <v>708</v>
      </c>
      <c r="Y248">
        <v>1526</v>
      </c>
      <c r="Z248" s="9">
        <f t="shared" si="6"/>
        <v>2536</v>
      </c>
      <c r="AA248">
        <v>2741</v>
      </c>
      <c r="AB248" s="6">
        <v>0</v>
      </c>
      <c r="AC248" s="6">
        <v>0</v>
      </c>
      <c r="AD248" s="6">
        <v>0</v>
      </c>
      <c r="AE248" s="6">
        <v>0</v>
      </c>
      <c r="AF248" s="6">
        <v>0</v>
      </c>
      <c r="AG248" s="6">
        <v>1.276408071279005E-5</v>
      </c>
      <c r="AH248" s="6">
        <v>1.0969396674152866E-4</v>
      </c>
      <c r="AI248" s="6">
        <v>2.9941562190517827E-4</v>
      </c>
      <c r="AJ248" s="6">
        <v>1.0748623663030621E-3</v>
      </c>
      <c r="AK248" s="6">
        <v>4.9511518418370844E-3</v>
      </c>
      <c r="AL248" s="11">
        <f t="shared" si="7"/>
        <v>1.2837051699757761E-3</v>
      </c>
      <c r="AM248" s="6">
        <v>2.178506037624969E-4</v>
      </c>
    </row>
    <row r="249" spans="1:39" x14ac:dyDescent="0.2">
      <c r="A249" t="s">
        <v>325</v>
      </c>
      <c r="B249" s="4">
        <v>2013</v>
      </c>
      <c r="C249" t="s">
        <v>64</v>
      </c>
      <c r="D249" s="5">
        <v>198980.394</v>
      </c>
      <c r="E249" s="5">
        <v>451611.93500000017</v>
      </c>
      <c r="F249" s="5">
        <v>496093.19699999993</v>
      </c>
      <c r="G249" s="5">
        <v>442132.94699999993</v>
      </c>
      <c r="H249" s="5">
        <v>436104.19600000011</v>
      </c>
      <c r="I249" s="5">
        <v>451463.07199999993</v>
      </c>
      <c r="J249" s="5">
        <v>410013.80999999994</v>
      </c>
      <c r="K249" s="5">
        <v>301606.72199999995</v>
      </c>
      <c r="L249" s="5">
        <v>163230.86000000004</v>
      </c>
      <c r="M249" s="5">
        <v>64116.501999999986</v>
      </c>
      <c r="N249" s="8">
        <v>528954.08400000003</v>
      </c>
      <c r="O249">
        <v>3416203</v>
      </c>
      <c r="P249">
        <v>0</v>
      </c>
      <c r="Q249">
        <v>0</v>
      </c>
      <c r="R249">
        <v>0</v>
      </c>
      <c r="S249">
        <v>0</v>
      </c>
      <c r="T249">
        <v>0</v>
      </c>
      <c r="U249">
        <v>0</v>
      </c>
      <c r="V249">
        <v>0</v>
      </c>
      <c r="W249">
        <v>0</v>
      </c>
      <c r="X249">
        <v>0</v>
      </c>
      <c r="Y249">
        <v>0</v>
      </c>
      <c r="Z249" s="9">
        <f t="shared" si="6"/>
        <v>0</v>
      </c>
      <c r="AA249">
        <v>0</v>
      </c>
      <c r="AB249" s="6">
        <v>0</v>
      </c>
      <c r="AC249" s="6">
        <v>0</v>
      </c>
      <c r="AD249" s="6">
        <v>0</v>
      </c>
      <c r="AE249" s="6">
        <v>0</v>
      </c>
      <c r="AF249" s="6">
        <v>0</v>
      </c>
      <c r="AG249" s="6">
        <v>0</v>
      </c>
      <c r="AH249" s="6">
        <v>0</v>
      </c>
      <c r="AI249" s="6">
        <v>0</v>
      </c>
      <c r="AJ249" s="6">
        <v>0</v>
      </c>
      <c r="AK249" s="6">
        <v>0</v>
      </c>
      <c r="AL249" s="11">
        <f t="shared" si="7"/>
        <v>0</v>
      </c>
      <c r="AM249" s="6">
        <v>0</v>
      </c>
    </row>
    <row r="250" spans="1:39" x14ac:dyDescent="0.2">
      <c r="A250" t="s">
        <v>326</v>
      </c>
      <c r="B250" s="4">
        <v>2013</v>
      </c>
      <c r="C250" t="s">
        <v>65</v>
      </c>
      <c r="D250" s="5">
        <v>56278.313000000002</v>
      </c>
      <c r="E250" s="5">
        <v>123212.005</v>
      </c>
      <c r="F250" s="5">
        <v>160714.88900000002</v>
      </c>
      <c r="G250" s="5">
        <v>129837.633</v>
      </c>
      <c r="H250" s="5">
        <v>133707.217</v>
      </c>
      <c r="I250" s="5">
        <v>159528.17699999997</v>
      </c>
      <c r="J250" s="5">
        <v>134099.59299999999</v>
      </c>
      <c r="K250" s="5">
        <v>78665.146000000008</v>
      </c>
      <c r="L250" s="5">
        <v>50036.478999999999</v>
      </c>
      <c r="M250" s="5">
        <v>27201.741999999998</v>
      </c>
      <c r="N250" s="8">
        <v>155903.367</v>
      </c>
      <c r="O250">
        <v>1051695</v>
      </c>
      <c r="P250">
        <v>0</v>
      </c>
      <c r="Q250">
        <v>0</v>
      </c>
      <c r="R250">
        <v>0</v>
      </c>
      <c r="S250">
        <v>0</v>
      </c>
      <c r="T250">
        <v>0</v>
      </c>
      <c r="U250">
        <v>0</v>
      </c>
      <c r="V250">
        <v>0</v>
      </c>
      <c r="W250">
        <v>0</v>
      </c>
      <c r="X250">
        <v>10</v>
      </c>
      <c r="Y250">
        <v>61</v>
      </c>
      <c r="Z250" s="9">
        <f t="shared" si="6"/>
        <v>71</v>
      </c>
      <c r="AA250">
        <v>71</v>
      </c>
      <c r="AB250" s="6">
        <v>0</v>
      </c>
      <c r="AC250" s="6">
        <v>0</v>
      </c>
      <c r="AD250" s="6">
        <v>0</v>
      </c>
      <c r="AE250" s="6">
        <v>0</v>
      </c>
      <c r="AF250" s="6">
        <v>0</v>
      </c>
      <c r="AG250" s="6">
        <v>0</v>
      </c>
      <c r="AH250" s="6">
        <v>0</v>
      </c>
      <c r="AI250" s="6">
        <v>0</v>
      </c>
      <c r="AJ250" s="6">
        <v>1.9985419037978273E-4</v>
      </c>
      <c r="AK250" s="6">
        <v>2.2425034396694153E-3</v>
      </c>
      <c r="AL250" s="11">
        <f t="shared" si="7"/>
        <v>4.5541030553881496E-4</v>
      </c>
      <c r="AM250" s="6">
        <v>6.7510067082186373E-5</v>
      </c>
    </row>
    <row r="251" spans="1:39" x14ac:dyDescent="0.2">
      <c r="A251" t="s">
        <v>327</v>
      </c>
      <c r="B251" s="4">
        <v>2013</v>
      </c>
      <c r="C251" t="s">
        <v>66</v>
      </c>
      <c r="D251" s="5">
        <v>290292.89599999995</v>
      </c>
      <c r="E251" s="5">
        <v>583423.58100000001</v>
      </c>
      <c r="F251" s="5">
        <v>646624.47199999995</v>
      </c>
      <c r="G251" s="5">
        <v>584463.67700000014</v>
      </c>
      <c r="H251" s="5">
        <v>581533.18200000003</v>
      </c>
      <c r="I251" s="5">
        <v>637271.26599999983</v>
      </c>
      <c r="J251" s="5">
        <v>581112.33400000003</v>
      </c>
      <c r="K251" s="5">
        <v>382225.98200000008</v>
      </c>
      <c r="L251" s="5">
        <v>193593.01700000002</v>
      </c>
      <c r="M251" s="5">
        <v>71506.087999999989</v>
      </c>
      <c r="N251" s="8">
        <v>647325.08700000006</v>
      </c>
      <c r="O251">
        <v>4550845</v>
      </c>
      <c r="P251">
        <v>0</v>
      </c>
      <c r="Q251">
        <v>0</v>
      </c>
      <c r="R251">
        <v>0</v>
      </c>
      <c r="S251">
        <v>0</v>
      </c>
      <c r="T251">
        <v>0</v>
      </c>
      <c r="U251">
        <v>0</v>
      </c>
      <c r="V251">
        <v>17</v>
      </c>
      <c r="W251">
        <v>89</v>
      </c>
      <c r="X251">
        <v>171</v>
      </c>
      <c r="Y251">
        <v>282</v>
      </c>
      <c r="Z251" s="9">
        <f t="shared" si="6"/>
        <v>542</v>
      </c>
      <c r="AA251">
        <v>559</v>
      </c>
      <c r="AB251" s="6">
        <v>0</v>
      </c>
      <c r="AC251" s="6">
        <v>0</v>
      </c>
      <c r="AD251" s="6">
        <v>0</v>
      </c>
      <c r="AE251" s="6">
        <v>0</v>
      </c>
      <c r="AF251" s="6">
        <v>0</v>
      </c>
      <c r="AG251" s="6">
        <v>0</v>
      </c>
      <c r="AH251" s="6">
        <v>2.9254240540693807E-5</v>
      </c>
      <c r="AI251" s="6">
        <v>2.3284654678446215E-4</v>
      </c>
      <c r="AJ251" s="6">
        <v>8.832963226147769E-4</v>
      </c>
      <c r="AK251" s="6">
        <v>3.9437201486955918E-3</v>
      </c>
      <c r="AL251" s="11">
        <f t="shared" si="7"/>
        <v>8.3729181965104332E-4</v>
      </c>
      <c r="AM251" s="6">
        <v>1.2283433076714325E-4</v>
      </c>
    </row>
    <row r="252" spans="1:39" x14ac:dyDescent="0.2">
      <c r="A252" t="s">
        <v>328</v>
      </c>
      <c r="B252" s="4">
        <v>2013</v>
      </c>
      <c r="C252" t="s">
        <v>67</v>
      </c>
      <c r="D252" s="5">
        <v>46870.54</v>
      </c>
      <c r="E252" s="5">
        <v>90546.640000000014</v>
      </c>
      <c r="F252" s="5">
        <v>91489.654999999999</v>
      </c>
      <c r="G252" s="5">
        <v>88408.649000000005</v>
      </c>
      <c r="H252" s="5">
        <v>79726.444999999992</v>
      </c>
      <c r="I252" s="5">
        <v>94218.459999999992</v>
      </c>
      <c r="J252" s="5">
        <v>86142.412000000011</v>
      </c>
      <c r="K252" s="5">
        <v>52096.198000000004</v>
      </c>
      <c r="L252" s="5">
        <v>33034.76</v>
      </c>
      <c r="M252" s="5">
        <v>15436.463999999996</v>
      </c>
      <c r="N252" s="8">
        <v>100567.42200000001</v>
      </c>
      <c r="O252">
        <v>677707</v>
      </c>
      <c r="P252">
        <v>0</v>
      </c>
      <c r="Q252">
        <v>0</v>
      </c>
      <c r="R252">
        <v>0</v>
      </c>
      <c r="S252">
        <v>0</v>
      </c>
      <c r="T252">
        <v>0</v>
      </c>
      <c r="U252">
        <v>0</v>
      </c>
      <c r="V252">
        <v>0</v>
      </c>
      <c r="W252">
        <v>0</v>
      </c>
      <c r="X252">
        <v>0</v>
      </c>
      <c r="Y252">
        <v>67</v>
      </c>
      <c r="Z252" s="9">
        <f t="shared" si="6"/>
        <v>67</v>
      </c>
      <c r="AA252">
        <v>67</v>
      </c>
      <c r="AB252" s="6">
        <v>0</v>
      </c>
      <c r="AC252" s="6">
        <v>0</v>
      </c>
      <c r="AD252" s="6">
        <v>0</v>
      </c>
      <c r="AE252" s="6">
        <v>0</v>
      </c>
      <c r="AF252" s="6">
        <v>0</v>
      </c>
      <c r="AG252" s="6">
        <v>0</v>
      </c>
      <c r="AH252" s="6">
        <v>0</v>
      </c>
      <c r="AI252" s="6">
        <v>0</v>
      </c>
      <c r="AJ252" s="6">
        <v>0</v>
      </c>
      <c r="AK252" s="6">
        <v>4.3403722510543877E-3</v>
      </c>
      <c r="AL252" s="11">
        <f t="shared" si="7"/>
        <v>6.6621972272491975E-4</v>
      </c>
      <c r="AM252" s="6">
        <v>9.8862782884048716E-5</v>
      </c>
    </row>
    <row r="253" spans="1:39" x14ac:dyDescent="0.2">
      <c r="A253" t="s">
        <v>329</v>
      </c>
      <c r="B253" s="4">
        <v>2013</v>
      </c>
      <c r="C253" t="s">
        <v>68</v>
      </c>
      <c r="D253" s="5">
        <v>379900.58300000004</v>
      </c>
      <c r="E253" s="5">
        <v>783084.66099999985</v>
      </c>
      <c r="F253" s="5">
        <v>820826.35299999989</v>
      </c>
      <c r="G253" s="5">
        <v>786360.10400000005</v>
      </c>
      <c r="H253" s="5">
        <v>798557.28200000001</v>
      </c>
      <c r="I253" s="5">
        <v>857750.67399999988</v>
      </c>
      <c r="J253" s="5">
        <v>754456.4360000001</v>
      </c>
      <c r="K253" s="5">
        <v>477131.48700000008</v>
      </c>
      <c r="L253" s="5">
        <v>256273.83899999998</v>
      </c>
      <c r="M253" s="5">
        <v>95541.606999999989</v>
      </c>
      <c r="N253" s="8">
        <v>828946.93300000008</v>
      </c>
      <c r="O253">
        <v>6009613</v>
      </c>
      <c r="P253">
        <v>0</v>
      </c>
      <c r="Q253">
        <v>0</v>
      </c>
      <c r="R253">
        <v>0</v>
      </c>
      <c r="S253">
        <v>0</v>
      </c>
      <c r="T253">
        <v>13</v>
      </c>
      <c r="U253">
        <v>25</v>
      </c>
      <c r="V253">
        <v>142</v>
      </c>
      <c r="W253">
        <v>247</v>
      </c>
      <c r="X253">
        <v>411</v>
      </c>
      <c r="Y253">
        <v>597</v>
      </c>
      <c r="Z253" s="9">
        <f t="shared" si="6"/>
        <v>1255</v>
      </c>
      <c r="AA253">
        <v>1435</v>
      </c>
      <c r="AB253" s="6">
        <v>0</v>
      </c>
      <c r="AC253" s="6">
        <v>0</v>
      </c>
      <c r="AD253" s="6">
        <v>0</v>
      </c>
      <c r="AE253" s="6">
        <v>0</v>
      </c>
      <c r="AF253" s="6">
        <v>1.6279358153796159E-5</v>
      </c>
      <c r="AG253" s="6">
        <v>2.9145998665808107E-5</v>
      </c>
      <c r="AH253" s="6">
        <v>1.8821497600691152E-4</v>
      </c>
      <c r="AI253" s="6">
        <v>5.1767700671576089E-4</v>
      </c>
      <c r="AJ253" s="6">
        <v>1.6037532414691772E-3</v>
      </c>
      <c r="AK253" s="6">
        <v>6.248586545126879E-3</v>
      </c>
      <c r="AL253" s="11">
        <f t="shared" si="7"/>
        <v>1.513969049210536E-3</v>
      </c>
      <c r="AM253" s="6">
        <v>2.387840947495288E-4</v>
      </c>
    </row>
    <row r="254" spans="1:39" x14ac:dyDescent="0.2">
      <c r="A254" t="s">
        <v>330</v>
      </c>
      <c r="B254" s="4">
        <v>2013</v>
      </c>
      <c r="C254" t="s">
        <v>69</v>
      </c>
      <c r="D254" s="5">
        <v>1907482.9279999994</v>
      </c>
      <c r="E254" s="5">
        <v>3802842.7419999992</v>
      </c>
      <c r="F254" s="5">
        <v>3709924.8359999997</v>
      </c>
      <c r="G254" s="5">
        <v>3638288.2570000002</v>
      </c>
      <c r="H254" s="5">
        <v>3461469.3679999984</v>
      </c>
      <c r="I254" s="5">
        <v>3379632.3060000008</v>
      </c>
      <c r="J254" s="5">
        <v>2654644.13</v>
      </c>
      <c r="K254" s="5">
        <v>1528825.1800000011</v>
      </c>
      <c r="L254" s="5">
        <v>825702.23899999971</v>
      </c>
      <c r="M254" s="5">
        <v>314805.11800000007</v>
      </c>
      <c r="N254" s="8">
        <v>2669332.5370000009</v>
      </c>
      <c r="O254">
        <v>25227175</v>
      </c>
      <c r="P254">
        <v>0</v>
      </c>
      <c r="Q254">
        <v>0</v>
      </c>
      <c r="R254">
        <v>0</v>
      </c>
      <c r="S254">
        <v>15</v>
      </c>
      <c r="T254">
        <v>42</v>
      </c>
      <c r="U254">
        <v>165</v>
      </c>
      <c r="V254">
        <v>365</v>
      </c>
      <c r="W254">
        <v>490</v>
      </c>
      <c r="X254">
        <v>841</v>
      </c>
      <c r="Y254">
        <v>1277</v>
      </c>
      <c r="Z254" s="9">
        <f t="shared" si="6"/>
        <v>2608</v>
      </c>
      <c r="AA254">
        <v>3195</v>
      </c>
      <c r="AB254" s="6">
        <v>0</v>
      </c>
      <c r="AC254" s="6">
        <v>0</v>
      </c>
      <c r="AD254" s="6">
        <v>0</v>
      </c>
      <c r="AE254" s="6">
        <v>4.122817913380083E-6</v>
      </c>
      <c r="AF254" s="6">
        <v>1.2133575523814955E-5</v>
      </c>
      <c r="AG254" s="6">
        <v>4.882187914557116E-5</v>
      </c>
      <c r="AH254" s="6">
        <v>1.374948890041996E-4</v>
      </c>
      <c r="AI254" s="6">
        <v>3.2050754161440462E-4</v>
      </c>
      <c r="AJ254" s="6">
        <v>1.0185269704712527E-3</v>
      </c>
      <c r="AK254" s="6">
        <v>4.0564778873766584E-3</v>
      </c>
      <c r="AL254" s="11">
        <f t="shared" si="7"/>
        <v>9.7702326849507821E-4</v>
      </c>
      <c r="AM254" s="6">
        <v>1.2664913927144041E-4</v>
      </c>
    </row>
    <row r="255" spans="1:39" x14ac:dyDescent="0.2">
      <c r="A255" t="s">
        <v>331</v>
      </c>
      <c r="B255" s="4">
        <v>2013</v>
      </c>
      <c r="C255" t="s">
        <v>70</v>
      </c>
      <c r="D255" s="5">
        <v>247692.30000000002</v>
      </c>
      <c r="E255" s="5">
        <v>468065.35800000001</v>
      </c>
      <c r="F255" s="5">
        <v>432303.44600000005</v>
      </c>
      <c r="G255" s="5">
        <v>429738.97</v>
      </c>
      <c r="H255" s="5">
        <v>342623.299</v>
      </c>
      <c r="I255" s="5">
        <v>305128.36700000009</v>
      </c>
      <c r="J255" s="5">
        <v>253351.02299999999</v>
      </c>
      <c r="K255" s="5">
        <v>150357.59299999999</v>
      </c>
      <c r="L255" s="5">
        <v>86331.502999999997</v>
      </c>
      <c r="M255" s="5">
        <v>33042.894999999997</v>
      </c>
      <c r="N255" s="8">
        <v>269731.99099999998</v>
      </c>
      <c r="O255">
        <v>2748392</v>
      </c>
      <c r="P255">
        <v>0</v>
      </c>
      <c r="Q255">
        <v>0</v>
      </c>
      <c r="R255">
        <v>0</v>
      </c>
      <c r="S255">
        <v>0</v>
      </c>
      <c r="T255">
        <v>0</v>
      </c>
      <c r="U255">
        <v>0</v>
      </c>
      <c r="V255">
        <v>0</v>
      </c>
      <c r="W255">
        <v>0</v>
      </c>
      <c r="X255">
        <v>68</v>
      </c>
      <c r="Y255">
        <v>162</v>
      </c>
      <c r="Z255" s="9">
        <f t="shared" si="6"/>
        <v>230</v>
      </c>
      <c r="AA255">
        <v>230</v>
      </c>
      <c r="AB255" s="6">
        <v>0</v>
      </c>
      <c r="AC255" s="6">
        <v>0</v>
      </c>
      <c r="AD255" s="6">
        <v>0</v>
      </c>
      <c r="AE255" s="6">
        <v>0</v>
      </c>
      <c r="AF255" s="6">
        <v>0</v>
      </c>
      <c r="AG255" s="6">
        <v>0</v>
      </c>
      <c r="AH255" s="6">
        <v>0</v>
      </c>
      <c r="AI255" s="6">
        <v>0</v>
      </c>
      <c r="AJ255" s="6">
        <v>7.8766148667653798E-4</v>
      </c>
      <c r="AK255" s="6">
        <v>4.9027181183731033E-3</v>
      </c>
      <c r="AL255" s="11">
        <f t="shared" si="7"/>
        <v>8.526982622539572E-4</v>
      </c>
      <c r="AM255" s="6">
        <v>8.3685296711677223E-5</v>
      </c>
    </row>
    <row r="256" spans="1:39" x14ac:dyDescent="0.2">
      <c r="A256" t="s">
        <v>332</v>
      </c>
      <c r="B256" s="4">
        <v>2013</v>
      </c>
      <c r="C256" t="s">
        <v>71</v>
      </c>
      <c r="D256" s="5">
        <v>488255.38800000009</v>
      </c>
      <c r="E256" s="5">
        <v>987383.64100000018</v>
      </c>
      <c r="F256" s="5">
        <v>1040636.8209999998</v>
      </c>
      <c r="G256" s="5">
        <v>1057765.0809999998</v>
      </c>
      <c r="H256" s="5">
        <v>1049898.6209999998</v>
      </c>
      <c r="I256" s="5">
        <v>1138679.5030000005</v>
      </c>
      <c r="J256" s="5">
        <v>923140.94799999997</v>
      </c>
      <c r="K256" s="5">
        <v>545559.74599999981</v>
      </c>
      <c r="L256" s="5">
        <v>289320.05399999995</v>
      </c>
      <c r="M256" s="5">
        <v>116947.94100000005</v>
      </c>
      <c r="N256" s="8">
        <v>951827.74099999992</v>
      </c>
      <c r="O256">
        <v>7636698</v>
      </c>
      <c r="P256">
        <v>0</v>
      </c>
      <c r="Q256">
        <v>0</v>
      </c>
      <c r="R256">
        <v>0</v>
      </c>
      <c r="S256">
        <v>0</v>
      </c>
      <c r="T256">
        <v>0</v>
      </c>
      <c r="U256">
        <v>10</v>
      </c>
      <c r="V256">
        <v>36</v>
      </c>
      <c r="W256">
        <v>195</v>
      </c>
      <c r="X256">
        <v>382</v>
      </c>
      <c r="Y256">
        <v>649</v>
      </c>
      <c r="Z256" s="9">
        <f t="shared" si="6"/>
        <v>1226</v>
      </c>
      <c r="AA256">
        <v>1272</v>
      </c>
      <c r="AB256" s="6">
        <v>0</v>
      </c>
      <c r="AC256" s="6">
        <v>0</v>
      </c>
      <c r="AD256" s="6">
        <v>0</v>
      </c>
      <c r="AE256" s="6">
        <v>0</v>
      </c>
      <c r="AF256" s="6">
        <v>0</v>
      </c>
      <c r="AG256" s="6">
        <v>8.7821024034012104E-6</v>
      </c>
      <c r="AH256" s="6">
        <v>3.8997295134610367E-5</v>
      </c>
      <c r="AI256" s="6">
        <v>3.5743106310486488E-4</v>
      </c>
      <c r="AJ256" s="6">
        <v>1.3203370963009709E-3</v>
      </c>
      <c r="AK256" s="6">
        <v>5.5494777800320551E-3</v>
      </c>
      <c r="AL256" s="11">
        <f t="shared" si="7"/>
        <v>1.2880481910644377E-3</v>
      </c>
      <c r="AM256" s="6">
        <v>1.6656413544178386E-4</v>
      </c>
    </row>
    <row r="257" spans="1:39" x14ac:dyDescent="0.2">
      <c r="A257" t="s">
        <v>333</v>
      </c>
      <c r="B257" s="4">
        <v>2013</v>
      </c>
      <c r="C257" t="s">
        <v>72</v>
      </c>
      <c r="D257" s="5">
        <v>27006.161</v>
      </c>
      <c r="E257" s="5">
        <v>61045.364000000001</v>
      </c>
      <c r="F257" s="5">
        <v>78183.574999999997</v>
      </c>
      <c r="G257" s="5">
        <v>60855.373999999996</v>
      </c>
      <c r="H257" s="5">
        <v>65734.865000000005</v>
      </c>
      <c r="I257" s="5">
        <v>83980.447</v>
      </c>
      <c r="J257" s="5">
        <v>77037.34199999999</v>
      </c>
      <c r="K257" s="5">
        <v>44131.591</v>
      </c>
      <c r="L257" s="5">
        <v>24901.285000000003</v>
      </c>
      <c r="M257" s="5">
        <v>10590.282999999999</v>
      </c>
      <c r="N257" s="8">
        <v>79623.159</v>
      </c>
      <c r="O257">
        <v>533260</v>
      </c>
      <c r="P257">
        <v>0</v>
      </c>
      <c r="Q257">
        <v>0</v>
      </c>
      <c r="R257">
        <v>0</v>
      </c>
      <c r="S257">
        <v>0</v>
      </c>
      <c r="T257">
        <v>0</v>
      </c>
      <c r="U257">
        <v>0</v>
      </c>
      <c r="V257">
        <v>0</v>
      </c>
      <c r="W257">
        <v>0</v>
      </c>
      <c r="X257">
        <v>0</v>
      </c>
      <c r="Y257">
        <v>0</v>
      </c>
      <c r="Z257" s="9">
        <f t="shared" si="6"/>
        <v>0</v>
      </c>
      <c r="AA257">
        <v>0</v>
      </c>
      <c r="AB257" s="6">
        <v>0</v>
      </c>
      <c r="AC257" s="6">
        <v>0</v>
      </c>
      <c r="AD257" s="6">
        <v>0</v>
      </c>
      <c r="AE257" s="6">
        <v>0</v>
      </c>
      <c r="AF257" s="6">
        <v>0</v>
      </c>
      <c r="AG257" s="6">
        <v>0</v>
      </c>
      <c r="AH257" s="6">
        <v>0</v>
      </c>
      <c r="AI257" s="6">
        <v>0</v>
      </c>
      <c r="AJ257" s="6">
        <v>0</v>
      </c>
      <c r="AK257" s="6">
        <v>0</v>
      </c>
      <c r="AL257" s="11">
        <f t="shared" si="7"/>
        <v>0</v>
      </c>
      <c r="AM257" s="6">
        <v>0</v>
      </c>
    </row>
    <row r="258" spans="1:39" x14ac:dyDescent="0.2">
      <c r="A258" t="s">
        <v>334</v>
      </c>
      <c r="B258" s="4">
        <v>2013</v>
      </c>
      <c r="C258" t="s">
        <v>73</v>
      </c>
      <c r="D258" s="5">
        <v>438952.03499999997</v>
      </c>
      <c r="E258" s="5">
        <v>867667.31799999997</v>
      </c>
      <c r="F258" s="5">
        <v>926810.47</v>
      </c>
      <c r="G258" s="5">
        <v>953087.23300000001</v>
      </c>
      <c r="H258" s="5">
        <v>907527.1540000001</v>
      </c>
      <c r="I258" s="5">
        <v>966014.22100000014</v>
      </c>
      <c r="J258" s="5">
        <v>853730.01800000004</v>
      </c>
      <c r="K258" s="5">
        <v>486575.50699999998</v>
      </c>
      <c r="L258" s="5">
        <v>257634.24499999997</v>
      </c>
      <c r="M258" s="5">
        <v>117355.77699999996</v>
      </c>
      <c r="N258" s="8">
        <v>861565.52899999998</v>
      </c>
      <c r="O258">
        <v>6778098</v>
      </c>
      <c r="P258">
        <v>0</v>
      </c>
      <c r="Q258">
        <v>0</v>
      </c>
      <c r="R258">
        <v>0</v>
      </c>
      <c r="S258">
        <v>0</v>
      </c>
      <c r="T258">
        <v>0</v>
      </c>
      <c r="U258">
        <v>0</v>
      </c>
      <c r="V258">
        <v>10</v>
      </c>
      <c r="W258">
        <v>22</v>
      </c>
      <c r="X258">
        <v>158</v>
      </c>
      <c r="Y258">
        <v>416</v>
      </c>
      <c r="Z258" s="9">
        <f t="shared" si="6"/>
        <v>596</v>
      </c>
      <c r="AA258">
        <v>606</v>
      </c>
      <c r="AB258" s="6">
        <v>0</v>
      </c>
      <c r="AC258" s="6">
        <v>0</v>
      </c>
      <c r="AD258" s="6">
        <v>0</v>
      </c>
      <c r="AE258" s="6">
        <v>0</v>
      </c>
      <c r="AF258" s="6">
        <v>0</v>
      </c>
      <c r="AG258" s="6">
        <v>0</v>
      </c>
      <c r="AH258" s="6">
        <v>1.1713304896349561E-5</v>
      </c>
      <c r="AI258" s="6">
        <v>4.521394867497924E-5</v>
      </c>
      <c r="AJ258" s="6">
        <v>6.1327250963861591E-4</v>
      </c>
      <c r="AK258" s="6">
        <v>3.5447764961753876E-3</v>
      </c>
      <c r="AL258" s="11">
        <f t="shared" si="7"/>
        <v>6.9176398072908515E-4</v>
      </c>
      <c r="AM258" s="6">
        <v>8.9405612016822423E-5</v>
      </c>
    </row>
    <row r="259" spans="1:39" x14ac:dyDescent="0.2">
      <c r="A259" t="s">
        <v>335</v>
      </c>
      <c r="B259" s="4">
        <v>2013</v>
      </c>
      <c r="C259" t="s">
        <v>74</v>
      </c>
      <c r="D259" s="5">
        <v>339459.902</v>
      </c>
      <c r="E259" s="5">
        <v>715012.74800000014</v>
      </c>
      <c r="F259" s="5">
        <v>765980.74499999988</v>
      </c>
      <c r="G259" s="5">
        <v>703360.71799999999</v>
      </c>
      <c r="H259" s="5">
        <v>690269.22900000005</v>
      </c>
      <c r="I259" s="5">
        <v>825596.71200000006</v>
      </c>
      <c r="J259" s="5">
        <v>694988.28600000008</v>
      </c>
      <c r="K259" s="5">
        <v>399389.32300000009</v>
      </c>
      <c r="L259" s="5">
        <v>246711.201</v>
      </c>
      <c r="M259" s="5">
        <v>114753.19099999998</v>
      </c>
      <c r="N259" s="8">
        <v>760853.71500000008</v>
      </c>
      <c r="O259">
        <v>5493840</v>
      </c>
      <c r="P259">
        <v>0</v>
      </c>
      <c r="Q259">
        <v>0</v>
      </c>
      <c r="R259">
        <v>0</v>
      </c>
      <c r="S259">
        <v>0</v>
      </c>
      <c r="T259">
        <v>0</v>
      </c>
      <c r="U259">
        <v>0</v>
      </c>
      <c r="V259">
        <v>24</v>
      </c>
      <c r="W259">
        <v>70</v>
      </c>
      <c r="X259">
        <v>228</v>
      </c>
      <c r="Y259">
        <v>642</v>
      </c>
      <c r="Z259" s="9">
        <f t="shared" ref="Z259:Z322" si="8">SUM(W259:Y259)</f>
        <v>940</v>
      </c>
      <c r="AA259">
        <v>964</v>
      </c>
      <c r="AB259" s="6">
        <v>0</v>
      </c>
      <c r="AC259" s="6">
        <v>0</v>
      </c>
      <c r="AD259" s="6">
        <v>0</v>
      </c>
      <c r="AE259" s="6">
        <v>0</v>
      </c>
      <c r="AF259" s="6">
        <v>0</v>
      </c>
      <c r="AG259" s="6">
        <v>0</v>
      </c>
      <c r="AH259" s="6">
        <v>3.4532956142515471E-5</v>
      </c>
      <c r="AI259" s="6">
        <v>1.7526757969942022E-4</v>
      </c>
      <c r="AJ259" s="6">
        <v>9.2415747268807628E-4</v>
      </c>
      <c r="AK259" s="6">
        <v>5.5946156651974941E-3</v>
      </c>
      <c r="AL259" s="11">
        <f t="shared" ref="AL259:AL322" si="9">Z259/N259</f>
        <v>1.2354543080597298E-3</v>
      </c>
      <c r="AM259" s="6">
        <v>1.7546925283590348E-4</v>
      </c>
    </row>
    <row r="260" spans="1:39" x14ac:dyDescent="0.2">
      <c r="A260" t="s">
        <v>336</v>
      </c>
      <c r="B260" s="4">
        <v>2013</v>
      </c>
      <c r="C260" t="s">
        <v>75</v>
      </c>
      <c r="D260" s="5">
        <v>95425.62</v>
      </c>
      <c r="E260" s="5">
        <v>199015.80099999992</v>
      </c>
      <c r="F260" s="5">
        <v>219891.51899999997</v>
      </c>
      <c r="G260" s="5">
        <v>203896.48299999995</v>
      </c>
      <c r="H260" s="5">
        <v>217797.07100000005</v>
      </c>
      <c r="I260" s="5">
        <v>250752.90400000004</v>
      </c>
      <c r="J260" s="5">
        <v>246320.25199999998</v>
      </c>
      <c r="K260" s="5">
        <v>153376.33399999997</v>
      </c>
      <c r="L260" s="5">
        <v>88696.293000000005</v>
      </c>
      <c r="M260" s="5">
        <v>33622.367999999995</v>
      </c>
      <c r="N260" s="8">
        <v>275694.995</v>
      </c>
      <c r="O260">
        <v>1709774</v>
      </c>
      <c r="P260">
        <v>0</v>
      </c>
      <c r="Q260">
        <v>0</v>
      </c>
      <c r="R260">
        <v>0</v>
      </c>
      <c r="S260">
        <v>0</v>
      </c>
      <c r="T260">
        <v>0</v>
      </c>
      <c r="U260">
        <v>0</v>
      </c>
      <c r="V260">
        <v>0</v>
      </c>
      <c r="W260">
        <v>37</v>
      </c>
      <c r="X260">
        <v>98</v>
      </c>
      <c r="Y260">
        <v>189</v>
      </c>
      <c r="Z260" s="9">
        <f t="shared" si="8"/>
        <v>324</v>
      </c>
      <c r="AA260">
        <v>324</v>
      </c>
      <c r="AB260" s="6">
        <v>0</v>
      </c>
      <c r="AC260" s="6">
        <v>0</v>
      </c>
      <c r="AD260" s="6">
        <v>0</v>
      </c>
      <c r="AE260" s="6">
        <v>0</v>
      </c>
      <c r="AF260" s="6">
        <v>0</v>
      </c>
      <c r="AG260" s="6">
        <v>0</v>
      </c>
      <c r="AH260" s="6">
        <v>0</v>
      </c>
      <c r="AI260" s="6">
        <v>2.4123669561693922E-4</v>
      </c>
      <c r="AJ260" s="6">
        <v>1.1048939779253232E-3</v>
      </c>
      <c r="AK260" s="6">
        <v>5.6212578483466726E-3</v>
      </c>
      <c r="AL260" s="11">
        <f t="shared" si="9"/>
        <v>1.1752117589222105E-3</v>
      </c>
      <c r="AM260" s="6">
        <v>1.8949872907179544E-4</v>
      </c>
    </row>
    <row r="261" spans="1:39" x14ac:dyDescent="0.2">
      <c r="A261" t="s">
        <v>337</v>
      </c>
      <c r="B261" s="4">
        <v>2013</v>
      </c>
      <c r="C261" t="s">
        <v>76</v>
      </c>
      <c r="D261" s="5">
        <v>34096.671999999999</v>
      </c>
      <c r="E261" s="5">
        <v>65882.247999999992</v>
      </c>
      <c r="F261" s="5">
        <v>70778.941999999995</v>
      </c>
      <c r="G261" s="5">
        <v>68628.370999999999</v>
      </c>
      <c r="H261" s="5">
        <v>59628.420000000006</v>
      </c>
      <c r="I261" s="5">
        <v>69991.216</v>
      </c>
      <c r="J261" s="5">
        <v>66500.143000000011</v>
      </c>
      <c r="K261" s="5">
        <v>36226.008999999998</v>
      </c>
      <c r="L261" s="5">
        <v>19807.527999999998</v>
      </c>
      <c r="M261" s="5">
        <v>7621.5540000000001</v>
      </c>
      <c r="N261" s="8">
        <v>63655.091</v>
      </c>
      <c r="O261">
        <v>498694</v>
      </c>
      <c r="P261">
        <v>0</v>
      </c>
      <c r="Q261">
        <v>0</v>
      </c>
      <c r="R261">
        <v>0</v>
      </c>
      <c r="S261">
        <v>0</v>
      </c>
      <c r="T261">
        <v>0</v>
      </c>
      <c r="U261">
        <v>0</v>
      </c>
      <c r="V261">
        <v>0</v>
      </c>
      <c r="W261">
        <v>0</v>
      </c>
      <c r="X261">
        <v>0</v>
      </c>
      <c r="Y261">
        <v>12</v>
      </c>
      <c r="Z261" s="9">
        <f t="shared" si="8"/>
        <v>12</v>
      </c>
      <c r="AA261">
        <v>12</v>
      </c>
      <c r="AB261" s="6">
        <v>0</v>
      </c>
      <c r="AC261" s="6">
        <v>0</v>
      </c>
      <c r="AD261" s="6">
        <v>0</v>
      </c>
      <c r="AE261" s="6">
        <v>0</v>
      </c>
      <c r="AF261" s="6">
        <v>0</v>
      </c>
      <c r="AG261" s="6">
        <v>0</v>
      </c>
      <c r="AH261" s="6">
        <v>0</v>
      </c>
      <c r="AI261" s="6">
        <v>0</v>
      </c>
      <c r="AJ261" s="6">
        <v>0</v>
      </c>
      <c r="AK261" s="6">
        <v>1.5744820544471639E-3</v>
      </c>
      <c r="AL261" s="11">
        <f t="shared" si="9"/>
        <v>1.8851595075089909E-4</v>
      </c>
      <c r="AM261" s="6">
        <v>2.4062852169867696E-5</v>
      </c>
    </row>
    <row r="262" spans="1:39" x14ac:dyDescent="0.2">
      <c r="A262" t="s">
        <v>338</v>
      </c>
      <c r="B262" s="4">
        <v>2014</v>
      </c>
      <c r="C262" t="s">
        <v>25</v>
      </c>
      <c r="D262" s="5">
        <v>46005.01400000001</v>
      </c>
      <c r="E262" s="5">
        <v>86970.855999999985</v>
      </c>
      <c r="F262" s="5">
        <v>95779.471999999994</v>
      </c>
      <c r="G262" s="5">
        <v>97905.336999999985</v>
      </c>
      <c r="H262" s="5">
        <v>80436.801000000007</v>
      </c>
      <c r="I262" s="5">
        <v>89398.393000000011</v>
      </c>
      <c r="J262" s="5">
        <v>76881.040999999997</v>
      </c>
      <c r="K262" s="5">
        <v>35244.050000000003</v>
      </c>
      <c r="L262" s="5">
        <v>14214.120000000003</v>
      </c>
      <c r="M262" s="5">
        <v>4919.4150000000009</v>
      </c>
      <c r="N262" s="8">
        <v>54377.585000000006</v>
      </c>
      <c r="O262">
        <v>627424</v>
      </c>
      <c r="P262">
        <v>0</v>
      </c>
      <c r="Q262">
        <v>0</v>
      </c>
      <c r="R262">
        <v>0</v>
      </c>
      <c r="S262">
        <v>0</v>
      </c>
      <c r="T262">
        <v>0</v>
      </c>
      <c r="U262">
        <v>0</v>
      </c>
      <c r="V262">
        <v>0</v>
      </c>
      <c r="W262">
        <v>0</v>
      </c>
      <c r="X262">
        <v>0</v>
      </c>
      <c r="Y262">
        <v>0</v>
      </c>
      <c r="Z262" s="9">
        <f t="shared" si="8"/>
        <v>0</v>
      </c>
      <c r="AA262">
        <v>0</v>
      </c>
      <c r="AB262" s="6">
        <v>0</v>
      </c>
      <c r="AC262" s="6">
        <v>0</v>
      </c>
      <c r="AD262" s="6">
        <v>0</v>
      </c>
      <c r="AE262" s="6">
        <v>0</v>
      </c>
      <c r="AF262" s="6">
        <v>0</v>
      </c>
      <c r="AG262" s="6">
        <v>0</v>
      </c>
      <c r="AH262" s="6">
        <v>0</v>
      </c>
      <c r="AI262" s="6">
        <v>0</v>
      </c>
      <c r="AJ262" s="6">
        <v>0</v>
      </c>
      <c r="AK262" s="6">
        <v>0</v>
      </c>
      <c r="AL262" s="11">
        <f t="shared" si="9"/>
        <v>0</v>
      </c>
      <c r="AM262" s="6">
        <v>0</v>
      </c>
    </row>
    <row r="263" spans="1:39" x14ac:dyDescent="0.2">
      <c r="A263" t="s">
        <v>339</v>
      </c>
      <c r="B263" s="4">
        <v>2014</v>
      </c>
      <c r="C263" t="s">
        <v>26</v>
      </c>
      <c r="D263" s="5">
        <v>280763.57899999997</v>
      </c>
      <c r="E263" s="5">
        <v>585212.74899999995</v>
      </c>
      <c r="F263" s="5">
        <v>634099.12399999995</v>
      </c>
      <c r="G263" s="5">
        <v>583109.21899999992</v>
      </c>
      <c r="H263" s="5">
        <v>572361.62400000007</v>
      </c>
      <c r="I263" s="5">
        <v>630741.9169999999</v>
      </c>
      <c r="J263" s="5">
        <v>571194.49200000009</v>
      </c>
      <c r="K263" s="5">
        <v>370208.027</v>
      </c>
      <c r="L263" s="5">
        <v>201733.93700000001</v>
      </c>
      <c r="M263" s="5">
        <v>74948.271000000022</v>
      </c>
      <c r="N263" s="8">
        <v>646890.2350000001</v>
      </c>
      <c r="O263">
        <v>4505293</v>
      </c>
      <c r="P263">
        <v>0</v>
      </c>
      <c r="Q263">
        <v>0</v>
      </c>
      <c r="R263">
        <v>0</v>
      </c>
      <c r="S263">
        <v>0</v>
      </c>
      <c r="T263">
        <v>15</v>
      </c>
      <c r="U263">
        <v>41</v>
      </c>
      <c r="V263">
        <v>58</v>
      </c>
      <c r="W263">
        <v>167</v>
      </c>
      <c r="X263">
        <v>261</v>
      </c>
      <c r="Y263">
        <v>345</v>
      </c>
      <c r="Z263" s="9">
        <f t="shared" si="8"/>
        <v>773</v>
      </c>
      <c r="AA263">
        <v>887</v>
      </c>
      <c r="AB263" s="6">
        <v>0</v>
      </c>
      <c r="AC263" s="6">
        <v>0</v>
      </c>
      <c r="AD263" s="6">
        <v>0</v>
      </c>
      <c r="AE263" s="6">
        <v>0</v>
      </c>
      <c r="AF263" s="6">
        <v>2.6207207770449681E-5</v>
      </c>
      <c r="AG263" s="6">
        <v>6.5002814772495944E-5</v>
      </c>
      <c r="AH263" s="6">
        <v>1.0154159539759707E-4</v>
      </c>
      <c r="AI263" s="6">
        <v>4.5109772835908823E-4</v>
      </c>
      <c r="AJ263" s="6">
        <v>1.2937833062763257E-3</v>
      </c>
      <c r="AK263" s="6">
        <v>4.6031749017932631E-3</v>
      </c>
      <c r="AL263" s="11">
        <f t="shared" si="9"/>
        <v>1.194947702371794E-3</v>
      </c>
      <c r="AM263" s="6">
        <v>1.9687953702456201E-4</v>
      </c>
    </row>
    <row r="264" spans="1:39" x14ac:dyDescent="0.2">
      <c r="A264" t="s">
        <v>340</v>
      </c>
      <c r="B264" s="4">
        <v>2014</v>
      </c>
      <c r="C264" t="s">
        <v>27</v>
      </c>
      <c r="D264" s="5">
        <v>173233.12300000005</v>
      </c>
      <c r="E264" s="5">
        <v>354739.36300000001</v>
      </c>
      <c r="F264" s="5">
        <v>362440.51600000006</v>
      </c>
      <c r="G264" s="5">
        <v>342188.29499999993</v>
      </c>
      <c r="H264" s="5">
        <v>327039.28200000001</v>
      </c>
      <c r="I264" s="5">
        <v>348229.592</v>
      </c>
      <c r="J264" s="5">
        <v>316823.908</v>
      </c>
      <c r="K264" s="5">
        <v>217512.02799999999</v>
      </c>
      <c r="L264" s="5">
        <v>118880.57</v>
      </c>
      <c r="M264" s="5">
        <v>44469.146000000008</v>
      </c>
      <c r="N264" s="8">
        <v>380861.74400000001</v>
      </c>
      <c r="O264">
        <v>2605417</v>
      </c>
      <c r="P264">
        <v>0</v>
      </c>
      <c r="Q264">
        <v>0</v>
      </c>
      <c r="R264">
        <v>0</v>
      </c>
      <c r="S264">
        <v>0</v>
      </c>
      <c r="T264">
        <v>0</v>
      </c>
      <c r="U264">
        <v>10</v>
      </c>
      <c r="V264">
        <v>33</v>
      </c>
      <c r="W264">
        <v>55</v>
      </c>
      <c r="X264">
        <v>170</v>
      </c>
      <c r="Y264">
        <v>260</v>
      </c>
      <c r="Z264" s="9">
        <f t="shared" si="8"/>
        <v>485</v>
      </c>
      <c r="AA264">
        <v>528</v>
      </c>
      <c r="AB264" s="6">
        <v>0</v>
      </c>
      <c r="AC264" s="6">
        <v>0</v>
      </c>
      <c r="AD264" s="6">
        <v>0</v>
      </c>
      <c r="AE264" s="6">
        <v>0</v>
      </c>
      <c r="AF264" s="6">
        <v>0</v>
      </c>
      <c r="AG264" s="6">
        <v>2.8716686432553381E-5</v>
      </c>
      <c r="AH264" s="6">
        <v>1.0415880609616115E-4</v>
      </c>
      <c r="AI264" s="6">
        <v>2.5285957979298508E-4</v>
      </c>
      <c r="AJ264" s="6">
        <v>1.4300066024246012E-3</v>
      </c>
      <c r="AK264" s="6">
        <v>5.8467504637934797E-3</v>
      </c>
      <c r="AL264" s="11">
        <f t="shared" si="9"/>
        <v>1.2734279765310322E-3</v>
      </c>
      <c r="AM264" s="6">
        <v>2.0265469980429237E-4</v>
      </c>
    </row>
    <row r="265" spans="1:39" x14ac:dyDescent="0.2">
      <c r="A265" t="s">
        <v>341</v>
      </c>
      <c r="B265" s="4">
        <v>2014</v>
      </c>
      <c r="C265" t="s">
        <v>28</v>
      </c>
      <c r="D265" s="5">
        <v>438431.64299999992</v>
      </c>
      <c r="E265" s="5">
        <v>904270.46600000001</v>
      </c>
      <c r="F265" s="5">
        <v>919818.57899999991</v>
      </c>
      <c r="G265" s="5">
        <v>871065.06200000003</v>
      </c>
      <c r="H265" s="5">
        <v>823562.723</v>
      </c>
      <c r="I265" s="5">
        <v>836970.60700000008</v>
      </c>
      <c r="J265" s="5">
        <v>760042.52499999991</v>
      </c>
      <c r="K265" s="5">
        <v>554320.38899999997</v>
      </c>
      <c r="L265" s="5">
        <v>298935.28200000001</v>
      </c>
      <c r="M265" s="5">
        <v>112907.53000000001</v>
      </c>
      <c r="N265" s="8">
        <v>966163.201</v>
      </c>
      <c r="O265">
        <v>6524205</v>
      </c>
      <c r="P265">
        <v>0</v>
      </c>
      <c r="Q265">
        <v>0</v>
      </c>
      <c r="R265">
        <v>0</v>
      </c>
      <c r="S265">
        <v>0</v>
      </c>
      <c r="T265">
        <v>10</v>
      </c>
      <c r="U265">
        <v>15</v>
      </c>
      <c r="V265">
        <v>33</v>
      </c>
      <c r="W265">
        <v>109</v>
      </c>
      <c r="X265">
        <v>174</v>
      </c>
      <c r="Y265">
        <v>270</v>
      </c>
      <c r="Z265" s="9">
        <f t="shared" si="8"/>
        <v>553</v>
      </c>
      <c r="AA265">
        <v>611</v>
      </c>
      <c r="AB265" s="6">
        <v>0</v>
      </c>
      <c r="AC265" s="6">
        <v>0</v>
      </c>
      <c r="AD265" s="6">
        <v>0</v>
      </c>
      <c r="AE265" s="6">
        <v>0</v>
      </c>
      <c r="AF265" s="6">
        <v>1.2142365991958575E-5</v>
      </c>
      <c r="AG265" s="6">
        <v>1.7921776313944081E-5</v>
      </c>
      <c r="AH265" s="6">
        <v>4.3418623188222269E-5</v>
      </c>
      <c r="AI265" s="6">
        <v>1.9663718341054925E-4</v>
      </c>
      <c r="AJ265" s="6">
        <v>5.8206578639988032E-4</v>
      </c>
      <c r="AK265" s="6">
        <v>2.3913374068142306E-3</v>
      </c>
      <c r="AL265" s="11">
        <f t="shared" si="9"/>
        <v>5.7236706948436136E-4</v>
      </c>
      <c r="AM265" s="6">
        <v>9.3651257126347193E-5</v>
      </c>
    </row>
    <row r="266" spans="1:39" x14ac:dyDescent="0.2">
      <c r="A266" t="s">
        <v>342</v>
      </c>
      <c r="B266" s="4">
        <v>2014</v>
      </c>
      <c r="C266" t="s">
        <v>29</v>
      </c>
      <c r="D266" s="5">
        <v>2525748.9230000009</v>
      </c>
      <c r="E266" s="5">
        <v>5072323.1910000006</v>
      </c>
      <c r="F266" s="5">
        <v>5593678.8460000008</v>
      </c>
      <c r="G266" s="5">
        <v>5511076.760999999</v>
      </c>
      <c r="H266" s="5">
        <v>5165942.2200000007</v>
      </c>
      <c r="I266" s="5">
        <v>5237430.6039999966</v>
      </c>
      <c r="J266" s="5">
        <v>4304421.0880000005</v>
      </c>
      <c r="K266" s="5">
        <v>2544986.6710000001</v>
      </c>
      <c r="L266" s="5">
        <v>1413095.5920000002</v>
      </c>
      <c r="M266" s="5">
        <v>650995.01199999987</v>
      </c>
      <c r="N266" s="8">
        <v>4609077.2750000004</v>
      </c>
      <c r="O266">
        <v>38025540</v>
      </c>
      <c r="P266">
        <v>0</v>
      </c>
      <c r="Q266">
        <v>0</v>
      </c>
      <c r="R266">
        <v>0</v>
      </c>
      <c r="S266">
        <v>27</v>
      </c>
      <c r="T266">
        <v>84</v>
      </c>
      <c r="U266">
        <v>248</v>
      </c>
      <c r="V266">
        <v>589</v>
      </c>
      <c r="W266">
        <v>800</v>
      </c>
      <c r="X266">
        <v>1450</v>
      </c>
      <c r="Y266">
        <v>2638</v>
      </c>
      <c r="Z266" s="9">
        <f t="shared" si="8"/>
        <v>4888</v>
      </c>
      <c r="AA266">
        <v>5836</v>
      </c>
      <c r="AB266" s="6">
        <v>0</v>
      </c>
      <c r="AC266" s="6">
        <v>0</v>
      </c>
      <c r="AD266" s="6">
        <v>0</v>
      </c>
      <c r="AE266" s="6">
        <v>4.8992240846779247E-6</v>
      </c>
      <c r="AF266" s="6">
        <v>1.6260344468196548E-5</v>
      </c>
      <c r="AG266" s="6">
        <v>4.7351462721166045E-5</v>
      </c>
      <c r="AH266" s="6">
        <v>1.3683605482791463E-4</v>
      </c>
      <c r="AI266" s="6">
        <v>3.1434349307835725E-4</v>
      </c>
      <c r="AJ266" s="6">
        <v>1.0261160024905094E-3</v>
      </c>
      <c r="AK266" s="6">
        <v>4.0522583911902542E-3</v>
      </c>
      <c r="AL266" s="11">
        <f t="shared" si="9"/>
        <v>1.0605159576110598E-3</v>
      </c>
      <c r="AM266" s="6">
        <v>1.534757954785126E-4</v>
      </c>
    </row>
    <row r="267" spans="1:39" x14ac:dyDescent="0.2">
      <c r="A267" t="s">
        <v>343</v>
      </c>
      <c r="B267" s="4">
        <v>2014</v>
      </c>
      <c r="C267" t="s">
        <v>30</v>
      </c>
      <c r="D267" s="5">
        <v>327905.65800000011</v>
      </c>
      <c r="E267" s="5">
        <v>678666.34200000006</v>
      </c>
      <c r="F267" s="5">
        <v>688226.31900000013</v>
      </c>
      <c r="G267" s="5">
        <v>742924.19700000016</v>
      </c>
      <c r="H267" s="5">
        <v>689738.00499999989</v>
      </c>
      <c r="I267" s="5">
        <v>701609.3629999999</v>
      </c>
      <c r="J267" s="5">
        <v>618569.06499999994</v>
      </c>
      <c r="K267" s="5">
        <v>345345.821</v>
      </c>
      <c r="L267" s="5">
        <v>172295.24</v>
      </c>
      <c r="M267" s="5">
        <v>73396.256999999998</v>
      </c>
      <c r="N267" s="8">
        <v>591037.31799999997</v>
      </c>
      <c r="O267">
        <v>5040592</v>
      </c>
      <c r="P267">
        <v>0</v>
      </c>
      <c r="Q267">
        <v>0</v>
      </c>
      <c r="R267">
        <v>0</v>
      </c>
      <c r="S267">
        <v>0</v>
      </c>
      <c r="T267">
        <v>0</v>
      </c>
      <c r="U267">
        <v>0</v>
      </c>
      <c r="V267">
        <v>33</v>
      </c>
      <c r="W267">
        <v>33</v>
      </c>
      <c r="X267">
        <v>108</v>
      </c>
      <c r="Y267">
        <v>286</v>
      </c>
      <c r="Z267" s="9">
        <f t="shared" si="8"/>
        <v>427</v>
      </c>
      <c r="AA267">
        <v>460</v>
      </c>
      <c r="AB267" s="6">
        <v>0</v>
      </c>
      <c r="AC267" s="6">
        <v>0</v>
      </c>
      <c r="AD267" s="6">
        <v>0</v>
      </c>
      <c r="AE267" s="6">
        <v>0</v>
      </c>
      <c r="AF267" s="6">
        <v>0</v>
      </c>
      <c r="AG267" s="6">
        <v>0</v>
      </c>
      <c r="AH267" s="6">
        <v>5.33489336392857E-5</v>
      </c>
      <c r="AI267" s="6">
        <v>9.5556390126406079E-5</v>
      </c>
      <c r="AJ267" s="6">
        <v>6.2683101401988823E-4</v>
      </c>
      <c r="AK267" s="6">
        <v>3.8966564739125594E-3</v>
      </c>
      <c r="AL267" s="11">
        <f t="shared" si="9"/>
        <v>7.2245861131902333E-4</v>
      </c>
      <c r="AM267" s="6">
        <v>9.1259121944406533E-5</v>
      </c>
    </row>
    <row r="268" spans="1:39" x14ac:dyDescent="0.2">
      <c r="A268" t="s">
        <v>344</v>
      </c>
      <c r="B268" s="4">
        <v>2014</v>
      </c>
      <c r="C268" t="s">
        <v>31</v>
      </c>
      <c r="D268" s="5">
        <v>194081.70499999999</v>
      </c>
      <c r="E268" s="5">
        <v>453491.70200000005</v>
      </c>
      <c r="F268" s="5">
        <v>489989.38800000004</v>
      </c>
      <c r="G268" s="5">
        <v>433442.86</v>
      </c>
      <c r="H268" s="5">
        <v>459871.28799999994</v>
      </c>
      <c r="I268" s="5">
        <v>564044.85900000005</v>
      </c>
      <c r="J268" s="5">
        <v>469398.272</v>
      </c>
      <c r="K268" s="5">
        <v>281209.19599999994</v>
      </c>
      <c r="L268" s="5">
        <v>163445.33199999999</v>
      </c>
      <c r="M268" s="5">
        <v>86810.755999999994</v>
      </c>
      <c r="N268" s="8">
        <v>531465.28399999999</v>
      </c>
      <c r="O268">
        <v>3592053</v>
      </c>
      <c r="P268">
        <v>0</v>
      </c>
      <c r="Q268">
        <v>0</v>
      </c>
      <c r="R268">
        <v>0</v>
      </c>
      <c r="S268">
        <v>0</v>
      </c>
      <c r="T268">
        <v>0</v>
      </c>
      <c r="U268">
        <v>0</v>
      </c>
      <c r="V268">
        <v>0</v>
      </c>
      <c r="W268">
        <v>30</v>
      </c>
      <c r="X268">
        <v>103</v>
      </c>
      <c r="Y268">
        <v>364</v>
      </c>
      <c r="Z268" s="9">
        <f t="shared" si="8"/>
        <v>497</v>
      </c>
      <c r="AA268">
        <v>497</v>
      </c>
      <c r="AB268" s="6">
        <v>0</v>
      </c>
      <c r="AC268" s="6">
        <v>0</v>
      </c>
      <c r="AD268" s="6">
        <v>0</v>
      </c>
      <c r="AE268" s="6">
        <v>0</v>
      </c>
      <c r="AF268" s="6">
        <v>0</v>
      </c>
      <c r="AG268" s="6">
        <v>0</v>
      </c>
      <c r="AH268" s="6">
        <v>0</v>
      </c>
      <c r="AI268" s="6">
        <v>1.0668214420697681E-4</v>
      </c>
      <c r="AJ268" s="6">
        <v>6.3018012652695399E-4</v>
      </c>
      <c r="AK268" s="6">
        <v>4.1930287993344976E-3</v>
      </c>
      <c r="AL268" s="11">
        <f t="shared" si="9"/>
        <v>9.3515045095588975E-4</v>
      </c>
      <c r="AM268" s="6">
        <v>1.3836098743531903E-4</v>
      </c>
    </row>
    <row r="269" spans="1:39" x14ac:dyDescent="0.2">
      <c r="A269" t="s">
        <v>345</v>
      </c>
      <c r="B269" s="4">
        <v>2014</v>
      </c>
      <c r="C269" t="s">
        <v>32</v>
      </c>
      <c r="D269" s="5">
        <v>38657.896000000001</v>
      </c>
      <c r="E269" s="5">
        <v>53233.824000000001</v>
      </c>
      <c r="F269" s="5">
        <v>98862.815999999992</v>
      </c>
      <c r="G269" s="5">
        <v>140055.65600000002</v>
      </c>
      <c r="H269" s="5">
        <v>87455.567999999999</v>
      </c>
      <c r="I269" s="5">
        <v>76048.320000000007</v>
      </c>
      <c r="J269" s="5">
        <v>67809.752000000008</v>
      </c>
      <c r="K269" s="5">
        <v>39925.368000000002</v>
      </c>
      <c r="L269" s="5">
        <v>21547.023999999998</v>
      </c>
      <c r="M269" s="5">
        <v>10139.776</v>
      </c>
      <c r="N269" s="8">
        <v>71612.168000000005</v>
      </c>
      <c r="O269">
        <v>633736</v>
      </c>
      <c r="P269">
        <v>0</v>
      </c>
      <c r="Q269">
        <v>0</v>
      </c>
      <c r="R269">
        <v>0</v>
      </c>
      <c r="S269">
        <v>0</v>
      </c>
      <c r="T269">
        <v>0</v>
      </c>
      <c r="U269">
        <v>0</v>
      </c>
      <c r="V269">
        <v>0</v>
      </c>
      <c r="W269">
        <v>0</v>
      </c>
      <c r="X269">
        <v>0</v>
      </c>
      <c r="Y269">
        <v>0</v>
      </c>
      <c r="Z269" s="9">
        <f t="shared" si="8"/>
        <v>0</v>
      </c>
      <c r="AA269">
        <v>0</v>
      </c>
      <c r="AB269" s="6">
        <v>0</v>
      </c>
      <c r="AC269" s="6">
        <v>0</v>
      </c>
      <c r="AD269" s="6">
        <v>0</v>
      </c>
      <c r="AE269" s="6">
        <v>0</v>
      </c>
      <c r="AF269" s="6">
        <v>0</v>
      </c>
      <c r="AG269" s="6">
        <v>0</v>
      </c>
      <c r="AH269" s="6">
        <v>0</v>
      </c>
      <c r="AI269" s="6">
        <v>0</v>
      </c>
      <c r="AJ269" s="6">
        <v>0</v>
      </c>
      <c r="AK269" s="6">
        <v>0</v>
      </c>
      <c r="AL269" s="11">
        <f t="shared" si="9"/>
        <v>0</v>
      </c>
      <c r="AM269" s="6">
        <v>0</v>
      </c>
    </row>
    <row r="270" spans="1:39" x14ac:dyDescent="0.2">
      <c r="A270" t="s">
        <v>346</v>
      </c>
      <c r="B270" s="4">
        <v>2014</v>
      </c>
      <c r="C270" t="s">
        <v>33</v>
      </c>
      <c r="D270" s="5">
        <v>55963.097000000002</v>
      </c>
      <c r="E270" s="5">
        <v>114168.27499999999</v>
      </c>
      <c r="F270" s="5">
        <v>126039.97399999999</v>
      </c>
      <c r="G270" s="5">
        <v>117064.497</v>
      </c>
      <c r="H270" s="5">
        <v>112274.973</v>
      </c>
      <c r="I270" s="5">
        <v>132012.74</v>
      </c>
      <c r="J270" s="5">
        <v>118516.83900000001</v>
      </c>
      <c r="K270" s="5">
        <v>81244.688999999998</v>
      </c>
      <c r="L270" s="5">
        <v>42241.995999999999</v>
      </c>
      <c r="M270" s="5">
        <v>17598.285</v>
      </c>
      <c r="N270" s="8">
        <v>141084.97</v>
      </c>
      <c r="O270">
        <v>917060</v>
      </c>
      <c r="P270">
        <v>0</v>
      </c>
      <c r="Q270">
        <v>0</v>
      </c>
      <c r="R270">
        <v>0</v>
      </c>
      <c r="S270">
        <v>0</v>
      </c>
      <c r="T270">
        <v>0</v>
      </c>
      <c r="U270">
        <v>0</v>
      </c>
      <c r="V270">
        <v>0</v>
      </c>
      <c r="W270">
        <v>0</v>
      </c>
      <c r="X270">
        <v>11</v>
      </c>
      <c r="Y270">
        <v>20</v>
      </c>
      <c r="Z270" s="9">
        <f t="shared" si="8"/>
        <v>31</v>
      </c>
      <c r="AA270">
        <v>31</v>
      </c>
      <c r="AB270" s="6">
        <v>0</v>
      </c>
      <c r="AC270" s="6">
        <v>0</v>
      </c>
      <c r="AD270" s="6">
        <v>0</v>
      </c>
      <c r="AE270" s="6">
        <v>0</v>
      </c>
      <c r="AF270" s="6">
        <v>0</v>
      </c>
      <c r="AG270" s="6">
        <v>0</v>
      </c>
      <c r="AH270" s="6">
        <v>0</v>
      </c>
      <c r="AI270" s="6">
        <v>0</v>
      </c>
      <c r="AJ270" s="6">
        <v>2.6040436157420211E-4</v>
      </c>
      <c r="AK270" s="6">
        <v>1.1364743780430877E-3</v>
      </c>
      <c r="AL270" s="11">
        <f t="shared" si="9"/>
        <v>2.1972574399668513E-4</v>
      </c>
      <c r="AM270" s="6">
        <v>3.3803676967701129E-5</v>
      </c>
    </row>
    <row r="271" spans="1:39" x14ac:dyDescent="0.2">
      <c r="A271" t="s">
        <v>347</v>
      </c>
      <c r="B271" s="4">
        <v>2014</v>
      </c>
      <c r="C271" t="s">
        <v>34</v>
      </c>
      <c r="D271" s="5">
        <v>1065821.46</v>
      </c>
      <c r="E271" s="5">
        <v>2211268.1559999995</v>
      </c>
      <c r="F271" s="5">
        <v>2462681.6260000002</v>
      </c>
      <c r="G271" s="5">
        <v>2384232.3439999996</v>
      </c>
      <c r="H271" s="5">
        <v>2392589.6849999996</v>
      </c>
      <c r="I271" s="5">
        <v>2718694.2990000001</v>
      </c>
      <c r="J271" s="5">
        <v>2439529.0259999996</v>
      </c>
      <c r="K271" s="5">
        <v>1866727.54</v>
      </c>
      <c r="L271" s="5">
        <v>1121856.0129999998</v>
      </c>
      <c r="M271" s="5">
        <v>476025.81299999985</v>
      </c>
      <c r="N271" s="8">
        <v>3464609.3659999995</v>
      </c>
      <c r="O271">
        <v>19138571</v>
      </c>
      <c r="P271">
        <v>0</v>
      </c>
      <c r="Q271">
        <v>0</v>
      </c>
      <c r="R271">
        <v>0</v>
      </c>
      <c r="S271">
        <v>13</v>
      </c>
      <c r="T271">
        <v>22</v>
      </c>
      <c r="U271">
        <v>139</v>
      </c>
      <c r="V271">
        <v>277</v>
      </c>
      <c r="W271">
        <v>388</v>
      </c>
      <c r="X271">
        <v>671</v>
      </c>
      <c r="Y271">
        <v>1084</v>
      </c>
      <c r="Z271" s="9">
        <f t="shared" si="8"/>
        <v>2143</v>
      </c>
      <c r="AA271">
        <v>2594</v>
      </c>
      <c r="AB271" s="6">
        <v>0</v>
      </c>
      <c r="AC271" s="6">
        <v>0</v>
      </c>
      <c r="AD271" s="6">
        <v>0</v>
      </c>
      <c r="AE271" s="6">
        <v>5.4524887361397203E-6</v>
      </c>
      <c r="AF271" s="6">
        <v>9.1950576139008997E-6</v>
      </c>
      <c r="AG271" s="6">
        <v>5.1127484267402729E-5</v>
      </c>
      <c r="AH271" s="6">
        <v>1.1354650715272943E-4</v>
      </c>
      <c r="AI271" s="6">
        <v>2.0785036470828518E-4</v>
      </c>
      <c r="AJ271" s="6">
        <v>5.9811597230347967E-4</v>
      </c>
      <c r="AK271" s="6">
        <v>2.2771874347914832E-3</v>
      </c>
      <c r="AL271" s="11">
        <f t="shared" si="9"/>
        <v>6.1854015088406945E-4</v>
      </c>
      <c r="AM271" s="6">
        <v>1.3553781000681816E-4</v>
      </c>
    </row>
    <row r="272" spans="1:39" x14ac:dyDescent="0.2">
      <c r="A272" t="s">
        <v>348</v>
      </c>
      <c r="B272" s="4">
        <v>2014</v>
      </c>
      <c r="C272" t="s">
        <v>35</v>
      </c>
      <c r="D272" s="5">
        <v>645999.88000000024</v>
      </c>
      <c r="E272" s="5">
        <v>1347489.2979999997</v>
      </c>
      <c r="F272" s="5">
        <v>1365894.4920000006</v>
      </c>
      <c r="G272" s="5">
        <v>1306832.5249999999</v>
      </c>
      <c r="H272" s="5">
        <v>1332399.8109999998</v>
      </c>
      <c r="I272" s="5">
        <v>1335126.577</v>
      </c>
      <c r="J272" s="5">
        <v>1075293.314</v>
      </c>
      <c r="K272" s="5">
        <v>640930.48800000001</v>
      </c>
      <c r="L272" s="5">
        <v>311844.62199999997</v>
      </c>
      <c r="M272" s="5">
        <v>113925.14099999995</v>
      </c>
      <c r="N272" s="8">
        <v>1066700.2509999999</v>
      </c>
      <c r="O272">
        <v>9478952</v>
      </c>
      <c r="P272">
        <v>0</v>
      </c>
      <c r="Q272">
        <v>0</v>
      </c>
      <c r="R272">
        <v>0</v>
      </c>
      <c r="S272">
        <v>0</v>
      </c>
      <c r="T272">
        <v>14</v>
      </c>
      <c r="U272">
        <v>47</v>
      </c>
      <c r="V272">
        <v>187</v>
      </c>
      <c r="W272">
        <v>257</v>
      </c>
      <c r="X272">
        <v>348</v>
      </c>
      <c r="Y272">
        <v>528</v>
      </c>
      <c r="Z272" s="9">
        <f t="shared" si="8"/>
        <v>1133</v>
      </c>
      <c r="AA272">
        <v>1381</v>
      </c>
      <c r="AB272" s="6">
        <v>0</v>
      </c>
      <c r="AC272" s="6">
        <v>0</v>
      </c>
      <c r="AD272" s="6">
        <v>0</v>
      </c>
      <c r="AE272" s="6">
        <v>0</v>
      </c>
      <c r="AF272" s="6">
        <v>1.0507356639065151E-5</v>
      </c>
      <c r="AG272" s="6">
        <v>3.5202654796677003E-5</v>
      </c>
      <c r="AH272" s="6">
        <v>1.7390603806916258E-4</v>
      </c>
      <c r="AI272" s="6">
        <v>4.0097952088682666E-4</v>
      </c>
      <c r="AJ272" s="6">
        <v>1.1159403608377765E-3</v>
      </c>
      <c r="AK272" s="6">
        <v>4.6346223086965524E-3</v>
      </c>
      <c r="AL272" s="11">
        <f t="shared" si="9"/>
        <v>1.0621540577475687E-3</v>
      </c>
      <c r="AM272" s="6">
        <v>1.4569121143350025E-4</v>
      </c>
    </row>
    <row r="273" spans="1:39" x14ac:dyDescent="0.2">
      <c r="A273" t="s">
        <v>349</v>
      </c>
      <c r="B273" s="4">
        <v>2014</v>
      </c>
      <c r="C273" t="s">
        <v>36</v>
      </c>
      <c r="D273" s="5">
        <v>89518.225999999995</v>
      </c>
      <c r="E273" s="5">
        <v>168002.12400000001</v>
      </c>
      <c r="F273" s="5">
        <v>186077.82</v>
      </c>
      <c r="G273" s="5">
        <v>199121.4</v>
      </c>
      <c r="H273" s="5">
        <v>174280.28599999999</v>
      </c>
      <c r="I273" s="5">
        <v>184341.89499999999</v>
      </c>
      <c r="J273" s="5">
        <v>177204.234</v>
      </c>
      <c r="K273" s="5">
        <v>112912.48300000001</v>
      </c>
      <c r="L273" s="5">
        <v>64472.092000000004</v>
      </c>
      <c r="M273" s="5">
        <v>35489.49</v>
      </c>
      <c r="N273" s="8">
        <v>212874.065</v>
      </c>
      <c r="O273">
        <v>1391072</v>
      </c>
      <c r="P273">
        <v>0</v>
      </c>
      <c r="Q273">
        <v>0</v>
      </c>
      <c r="R273">
        <v>0</v>
      </c>
      <c r="S273">
        <v>0</v>
      </c>
      <c r="T273">
        <v>0</v>
      </c>
      <c r="U273">
        <v>0</v>
      </c>
      <c r="V273">
        <v>0</v>
      </c>
      <c r="W273">
        <v>0</v>
      </c>
      <c r="X273">
        <v>62</v>
      </c>
      <c r="Y273">
        <v>224</v>
      </c>
      <c r="Z273" s="9">
        <f t="shared" si="8"/>
        <v>286</v>
      </c>
      <c r="AA273">
        <v>286</v>
      </c>
      <c r="AB273" s="6">
        <v>0</v>
      </c>
      <c r="AC273" s="6">
        <v>0</v>
      </c>
      <c r="AD273" s="6">
        <v>0</v>
      </c>
      <c r="AE273" s="6">
        <v>0</v>
      </c>
      <c r="AF273" s="6">
        <v>0</v>
      </c>
      <c r="AG273" s="6">
        <v>0</v>
      </c>
      <c r="AH273" s="6">
        <v>0</v>
      </c>
      <c r="AI273" s="6">
        <v>0</v>
      </c>
      <c r="AJ273" s="6">
        <v>9.6165640165670439E-4</v>
      </c>
      <c r="AK273" s="6">
        <v>6.3117277819433309E-3</v>
      </c>
      <c r="AL273" s="11">
        <f t="shared" si="9"/>
        <v>1.3435173514443858E-3</v>
      </c>
      <c r="AM273" s="6">
        <v>2.0559683467139011E-4</v>
      </c>
    </row>
    <row r="274" spans="1:39" x14ac:dyDescent="0.2">
      <c r="A274" t="s">
        <v>350</v>
      </c>
      <c r="B274" s="4">
        <v>2014</v>
      </c>
      <c r="C274" t="s">
        <v>37</v>
      </c>
      <c r="D274" s="5">
        <v>175728.29700000002</v>
      </c>
      <c r="E274" s="5">
        <v>359070.88200000004</v>
      </c>
      <c r="F274" s="5">
        <v>392993.04200000002</v>
      </c>
      <c r="G274" s="5">
        <v>351219.71500000008</v>
      </c>
      <c r="H274" s="5">
        <v>323707.37699999992</v>
      </c>
      <c r="I274" s="5">
        <v>369757.3330000001</v>
      </c>
      <c r="J274" s="5">
        <v>342675.30399999995</v>
      </c>
      <c r="K274" s="5">
        <v>207970.78700000001</v>
      </c>
      <c r="L274" s="5">
        <v>129990.05499999999</v>
      </c>
      <c r="M274" s="5">
        <v>62331.764999999999</v>
      </c>
      <c r="N274" s="8">
        <v>400292.60700000002</v>
      </c>
      <c r="O274">
        <v>2715855</v>
      </c>
      <c r="P274">
        <v>0</v>
      </c>
      <c r="Q274">
        <v>0</v>
      </c>
      <c r="R274">
        <v>0</v>
      </c>
      <c r="S274">
        <v>0</v>
      </c>
      <c r="T274">
        <v>0</v>
      </c>
      <c r="U274">
        <v>0</v>
      </c>
      <c r="V274">
        <v>0</v>
      </c>
      <c r="W274">
        <v>0</v>
      </c>
      <c r="X274">
        <v>87</v>
      </c>
      <c r="Y274">
        <v>333</v>
      </c>
      <c r="Z274" s="9">
        <f t="shared" si="8"/>
        <v>420</v>
      </c>
      <c r="AA274">
        <v>420</v>
      </c>
      <c r="AB274" s="6">
        <v>0</v>
      </c>
      <c r="AC274" s="6">
        <v>0</v>
      </c>
      <c r="AD274" s="6">
        <v>0</v>
      </c>
      <c r="AE274" s="6">
        <v>0</v>
      </c>
      <c r="AF274" s="6">
        <v>0</v>
      </c>
      <c r="AG274" s="6">
        <v>0</v>
      </c>
      <c r="AH274" s="6">
        <v>0</v>
      </c>
      <c r="AI274" s="6">
        <v>0</v>
      </c>
      <c r="AJ274" s="6">
        <v>6.6928196930142079E-4</v>
      </c>
      <c r="AK274" s="6">
        <v>5.3423804058813354E-3</v>
      </c>
      <c r="AL274" s="11">
        <f t="shared" si="9"/>
        <v>1.0492324680880254E-3</v>
      </c>
      <c r="AM274" s="6">
        <v>1.5464743147185694E-4</v>
      </c>
    </row>
    <row r="275" spans="1:39" x14ac:dyDescent="0.2">
      <c r="A275" t="s">
        <v>351</v>
      </c>
      <c r="B275" s="4">
        <v>2014</v>
      </c>
      <c r="C275" t="s">
        <v>38</v>
      </c>
      <c r="D275" s="5">
        <v>105305.61700000001</v>
      </c>
      <c r="E275" s="5">
        <v>220453.247</v>
      </c>
      <c r="F275" s="5">
        <v>199613.28599999996</v>
      </c>
      <c r="G275" s="5">
        <v>195363.09799999988</v>
      </c>
      <c r="H275" s="5">
        <v>180904.51200000002</v>
      </c>
      <c r="I275" s="5">
        <v>184813.79800000001</v>
      </c>
      <c r="J275" s="5">
        <v>171175.413</v>
      </c>
      <c r="K275" s="5">
        <v>109409.83100000001</v>
      </c>
      <c r="L275" s="5">
        <v>57199.572</v>
      </c>
      <c r="M275" s="5">
        <v>22841.778000000006</v>
      </c>
      <c r="N275" s="8">
        <v>189451.18099999998</v>
      </c>
      <c r="O275">
        <v>1447565</v>
      </c>
      <c r="P275">
        <v>0</v>
      </c>
      <c r="Q275">
        <v>0</v>
      </c>
      <c r="R275">
        <v>0</v>
      </c>
      <c r="S275">
        <v>0</v>
      </c>
      <c r="T275">
        <v>0</v>
      </c>
      <c r="U275">
        <v>0</v>
      </c>
      <c r="V275">
        <v>0</v>
      </c>
      <c r="W275">
        <v>0</v>
      </c>
      <c r="X275">
        <v>0</v>
      </c>
      <c r="Y275">
        <v>56</v>
      </c>
      <c r="Z275" s="9">
        <f t="shared" si="8"/>
        <v>56</v>
      </c>
      <c r="AA275">
        <v>56</v>
      </c>
      <c r="AB275" s="6">
        <v>0</v>
      </c>
      <c r="AC275" s="6">
        <v>0</v>
      </c>
      <c r="AD275" s="6">
        <v>0</v>
      </c>
      <c r="AE275" s="6">
        <v>0</v>
      </c>
      <c r="AF275" s="6">
        <v>0</v>
      </c>
      <c r="AG275" s="6">
        <v>0</v>
      </c>
      <c r="AH275" s="6">
        <v>0</v>
      </c>
      <c r="AI275" s="6">
        <v>0</v>
      </c>
      <c r="AJ275" s="6">
        <v>0</v>
      </c>
      <c r="AK275" s="6">
        <v>2.451648028450324E-3</v>
      </c>
      <c r="AL275" s="11">
        <f t="shared" si="9"/>
        <v>2.9559066195528234E-4</v>
      </c>
      <c r="AM275" s="6">
        <v>3.8685654875601439E-5</v>
      </c>
    </row>
    <row r="276" spans="1:39" x14ac:dyDescent="0.2">
      <c r="A276" t="s">
        <v>352</v>
      </c>
      <c r="B276" s="4">
        <v>2014</v>
      </c>
      <c r="C276" t="s">
        <v>39</v>
      </c>
      <c r="D276" s="5">
        <v>792432.07699999993</v>
      </c>
      <c r="E276" s="5">
        <v>1670056.9570000004</v>
      </c>
      <c r="F276" s="5">
        <v>1753712.7279999992</v>
      </c>
      <c r="G276" s="5">
        <v>1748553.7829999998</v>
      </c>
      <c r="H276" s="5">
        <v>1662813.6839999994</v>
      </c>
      <c r="I276" s="5">
        <v>1774318.7560000005</v>
      </c>
      <c r="J276" s="5">
        <v>1520083.8749999998</v>
      </c>
      <c r="K276" s="5">
        <v>893303.8</v>
      </c>
      <c r="L276" s="5">
        <v>503550.80800000008</v>
      </c>
      <c r="M276" s="5">
        <v>233847.42200000005</v>
      </c>
      <c r="N276" s="8">
        <v>1630702.03</v>
      </c>
      <c r="O276">
        <v>12558195</v>
      </c>
      <c r="P276">
        <v>0</v>
      </c>
      <c r="Q276">
        <v>0</v>
      </c>
      <c r="R276">
        <v>0</v>
      </c>
      <c r="S276">
        <v>0</v>
      </c>
      <c r="T276">
        <v>12</v>
      </c>
      <c r="U276">
        <v>36</v>
      </c>
      <c r="V276">
        <v>181</v>
      </c>
      <c r="W276">
        <v>333</v>
      </c>
      <c r="X276">
        <v>577</v>
      </c>
      <c r="Y276">
        <v>1215</v>
      </c>
      <c r="Z276" s="9">
        <f t="shared" si="8"/>
        <v>2125</v>
      </c>
      <c r="AA276">
        <v>2354</v>
      </c>
      <c r="AB276" s="6">
        <v>0</v>
      </c>
      <c r="AC276" s="6">
        <v>0</v>
      </c>
      <c r="AD276" s="6">
        <v>0</v>
      </c>
      <c r="AE276" s="6">
        <v>0</v>
      </c>
      <c r="AF276" s="6">
        <v>7.216683453754885E-6</v>
      </c>
      <c r="AG276" s="6">
        <v>2.0289477230775546E-5</v>
      </c>
      <c r="AH276" s="6">
        <v>1.1907237684499484E-4</v>
      </c>
      <c r="AI276" s="6">
        <v>3.7277351781107388E-4</v>
      </c>
      <c r="AJ276" s="6">
        <v>1.1458625243631819E-3</v>
      </c>
      <c r="AK276" s="6">
        <v>5.1956955078170577E-3</v>
      </c>
      <c r="AL276" s="11">
        <f t="shared" si="9"/>
        <v>1.303119736718547E-3</v>
      </c>
      <c r="AM276" s="6">
        <v>1.8744732025581702E-4</v>
      </c>
    </row>
    <row r="277" spans="1:39" x14ac:dyDescent="0.2">
      <c r="A277" t="s">
        <v>353</v>
      </c>
      <c r="B277" s="4">
        <v>2014</v>
      </c>
      <c r="C277" t="s">
        <v>40</v>
      </c>
      <c r="D277" s="5">
        <v>405766.90000000026</v>
      </c>
      <c r="E277" s="5">
        <v>852576.25299999991</v>
      </c>
      <c r="F277" s="5">
        <v>895011.66</v>
      </c>
      <c r="G277" s="5">
        <v>798814.6399999999</v>
      </c>
      <c r="H277" s="5">
        <v>790157.45499999996</v>
      </c>
      <c r="I277" s="5">
        <v>870696.79700000037</v>
      </c>
      <c r="J277" s="5">
        <v>770242.11900000018</v>
      </c>
      <c r="K277" s="5">
        <v>466232.04400000011</v>
      </c>
      <c r="L277" s="5">
        <v>262371.69399999996</v>
      </c>
      <c r="M277" s="5">
        <v>115554.06200000002</v>
      </c>
      <c r="N277" s="8">
        <v>844157.80000000016</v>
      </c>
      <c r="O277">
        <v>6228350</v>
      </c>
      <c r="P277">
        <v>0</v>
      </c>
      <c r="Q277">
        <v>0</v>
      </c>
      <c r="R277">
        <v>0</v>
      </c>
      <c r="S277">
        <v>0</v>
      </c>
      <c r="T277">
        <v>12</v>
      </c>
      <c r="U277">
        <v>0</v>
      </c>
      <c r="V277">
        <v>65</v>
      </c>
      <c r="W277">
        <v>100</v>
      </c>
      <c r="X277">
        <v>250</v>
      </c>
      <c r="Y277">
        <v>455</v>
      </c>
      <c r="Z277" s="9">
        <f t="shared" si="8"/>
        <v>805</v>
      </c>
      <c r="AA277">
        <v>882</v>
      </c>
      <c r="AB277" s="6">
        <v>0</v>
      </c>
      <c r="AC277" s="6">
        <v>0</v>
      </c>
      <c r="AD277" s="6">
        <v>0</v>
      </c>
      <c r="AE277" s="6">
        <v>0</v>
      </c>
      <c r="AF277" s="6">
        <v>1.5186846525418153E-5</v>
      </c>
      <c r="AG277" s="6">
        <v>0</v>
      </c>
      <c r="AH277" s="6">
        <v>8.4389049101065818E-5</v>
      </c>
      <c r="AI277" s="6">
        <v>2.1448547195953777E-4</v>
      </c>
      <c r="AJ277" s="6">
        <v>9.5284668932312509E-4</v>
      </c>
      <c r="AK277" s="6">
        <v>3.9375508928452896E-3</v>
      </c>
      <c r="AL277" s="11">
        <f t="shared" si="9"/>
        <v>9.5361317516701248E-4</v>
      </c>
      <c r="AM277" s="6">
        <v>1.4161053890677307E-4</v>
      </c>
    </row>
    <row r="278" spans="1:39" x14ac:dyDescent="0.2">
      <c r="A278" t="s">
        <v>354</v>
      </c>
      <c r="B278" s="4">
        <v>2014</v>
      </c>
      <c r="C278" t="s">
        <v>41</v>
      </c>
      <c r="D278" s="5">
        <v>190660.54599999994</v>
      </c>
      <c r="E278" s="5">
        <v>380038.34399999998</v>
      </c>
      <c r="F278" s="5">
        <v>393375.14600000007</v>
      </c>
      <c r="G278" s="5">
        <v>366114.72</v>
      </c>
      <c r="H278" s="5">
        <v>328827.03100000002</v>
      </c>
      <c r="I278" s="5">
        <v>364888.54800000007</v>
      </c>
      <c r="J278" s="5">
        <v>330572.33900000004</v>
      </c>
      <c r="K278" s="5">
        <v>193843.13899999997</v>
      </c>
      <c r="L278" s="5">
        <v>117802.83700000003</v>
      </c>
      <c r="M278" s="5">
        <v>56415.146000000008</v>
      </c>
      <c r="N278" s="8">
        <v>368061.12200000003</v>
      </c>
      <c r="O278">
        <v>2722708</v>
      </c>
      <c r="P278">
        <v>0</v>
      </c>
      <c r="Q278">
        <v>0</v>
      </c>
      <c r="R278">
        <v>0</v>
      </c>
      <c r="S278">
        <v>0</v>
      </c>
      <c r="T278">
        <v>0</v>
      </c>
      <c r="U278">
        <v>0</v>
      </c>
      <c r="V278">
        <v>12</v>
      </c>
      <c r="W278">
        <v>21</v>
      </c>
      <c r="X278">
        <v>125</v>
      </c>
      <c r="Y278">
        <v>307</v>
      </c>
      <c r="Z278" s="9">
        <f t="shared" si="8"/>
        <v>453</v>
      </c>
      <c r="AA278">
        <v>465</v>
      </c>
      <c r="AB278" s="6">
        <v>0</v>
      </c>
      <c r="AC278" s="6">
        <v>0</v>
      </c>
      <c r="AD278" s="6">
        <v>0</v>
      </c>
      <c r="AE278" s="6">
        <v>0</v>
      </c>
      <c r="AF278" s="6">
        <v>0</v>
      </c>
      <c r="AG278" s="6">
        <v>0</v>
      </c>
      <c r="AH278" s="6">
        <v>3.630067789791692E-5</v>
      </c>
      <c r="AI278" s="6">
        <v>1.0833501824379765E-4</v>
      </c>
      <c r="AJ278" s="6">
        <v>1.0610949887395324E-3</v>
      </c>
      <c r="AK278" s="6">
        <v>5.4418010369059397E-3</v>
      </c>
      <c r="AL278" s="11">
        <f t="shared" si="9"/>
        <v>1.2307738386995407E-3</v>
      </c>
      <c r="AM278" s="6">
        <v>1.7078584996995638E-4</v>
      </c>
    </row>
    <row r="279" spans="1:39" x14ac:dyDescent="0.2">
      <c r="A279" t="s">
        <v>355</v>
      </c>
      <c r="B279" s="4">
        <v>2014</v>
      </c>
      <c r="C279" t="s">
        <v>42</v>
      </c>
      <c r="D279" s="5">
        <v>256071.18600000005</v>
      </c>
      <c r="E279" s="5">
        <v>524578.196</v>
      </c>
      <c r="F279" s="5">
        <v>552555.37200000021</v>
      </c>
      <c r="G279" s="5">
        <v>523773.57400000014</v>
      </c>
      <c r="H279" s="5">
        <v>521880.64899999998</v>
      </c>
      <c r="I279" s="5">
        <v>573293.46399999992</v>
      </c>
      <c r="J279" s="5">
        <v>517330.08000000007</v>
      </c>
      <c r="K279" s="5">
        <v>322116.45600000006</v>
      </c>
      <c r="L279" s="5">
        <v>170647.06899999999</v>
      </c>
      <c r="M279" s="5">
        <v>68682.324999999983</v>
      </c>
      <c r="N279" s="8">
        <v>561445.85</v>
      </c>
      <c r="O279">
        <v>4030950</v>
      </c>
      <c r="P279">
        <v>0</v>
      </c>
      <c r="Q279">
        <v>0</v>
      </c>
      <c r="R279">
        <v>0</v>
      </c>
      <c r="S279">
        <v>0</v>
      </c>
      <c r="T279">
        <v>0</v>
      </c>
      <c r="U279">
        <v>12</v>
      </c>
      <c r="V279">
        <v>63</v>
      </c>
      <c r="W279">
        <v>154</v>
      </c>
      <c r="X279">
        <v>257</v>
      </c>
      <c r="Y279">
        <v>374</v>
      </c>
      <c r="Z279" s="9">
        <f t="shared" si="8"/>
        <v>785</v>
      </c>
      <c r="AA279">
        <v>860</v>
      </c>
      <c r="AB279" s="6">
        <v>0</v>
      </c>
      <c r="AC279" s="6">
        <v>0</v>
      </c>
      <c r="AD279" s="6">
        <v>0</v>
      </c>
      <c r="AE279" s="6">
        <v>0</v>
      </c>
      <c r="AF279" s="6">
        <v>0</v>
      </c>
      <c r="AG279" s="6">
        <v>2.0931688137996987E-5</v>
      </c>
      <c r="AH279" s="6">
        <v>1.2177911634289657E-4</v>
      </c>
      <c r="AI279" s="6">
        <v>4.7808796207543015E-4</v>
      </c>
      <c r="AJ279" s="6">
        <v>1.5060323128081386E-3</v>
      </c>
      <c r="AK279" s="6">
        <v>5.4453602145821374E-3</v>
      </c>
      <c r="AL279" s="11">
        <f t="shared" si="9"/>
        <v>1.3981757991442987E-3</v>
      </c>
      <c r="AM279" s="6">
        <v>2.1334921048388097E-4</v>
      </c>
    </row>
    <row r="280" spans="1:39" x14ac:dyDescent="0.2">
      <c r="A280" t="s">
        <v>356</v>
      </c>
      <c r="B280" s="4">
        <v>2014</v>
      </c>
      <c r="C280" t="s">
        <v>43</v>
      </c>
      <c r="D280" s="5">
        <v>299934.027</v>
      </c>
      <c r="E280" s="5">
        <v>598680.31499999983</v>
      </c>
      <c r="F280" s="5">
        <v>638683.66799999995</v>
      </c>
      <c r="G280" s="5">
        <v>627621.14899999998</v>
      </c>
      <c r="H280" s="5">
        <v>549493.41300000018</v>
      </c>
      <c r="I280" s="5">
        <v>614684.96799999988</v>
      </c>
      <c r="J280" s="5">
        <v>552820.60599999991</v>
      </c>
      <c r="K280" s="5">
        <v>332663.91899999988</v>
      </c>
      <c r="L280" s="5">
        <v>179415.64799999993</v>
      </c>
      <c r="M280" s="5">
        <v>68595.265000000029</v>
      </c>
      <c r="N280" s="8">
        <v>580674.83199999982</v>
      </c>
      <c r="O280">
        <v>4461998</v>
      </c>
      <c r="P280">
        <v>0</v>
      </c>
      <c r="Q280">
        <v>0</v>
      </c>
      <c r="R280">
        <v>0</v>
      </c>
      <c r="S280">
        <v>0</v>
      </c>
      <c r="T280">
        <v>0</v>
      </c>
      <c r="U280">
        <v>37</v>
      </c>
      <c r="V280">
        <v>60</v>
      </c>
      <c r="W280">
        <v>114</v>
      </c>
      <c r="X280">
        <v>162</v>
      </c>
      <c r="Y280">
        <v>292</v>
      </c>
      <c r="Z280" s="9">
        <f t="shared" si="8"/>
        <v>568</v>
      </c>
      <c r="AA280">
        <v>665</v>
      </c>
      <c r="AB280" s="6">
        <v>0</v>
      </c>
      <c r="AC280" s="6">
        <v>0</v>
      </c>
      <c r="AD280" s="6">
        <v>0</v>
      </c>
      <c r="AE280" s="6">
        <v>0</v>
      </c>
      <c r="AF280" s="6">
        <v>0</v>
      </c>
      <c r="AG280" s="6">
        <v>6.0193435542090577E-5</v>
      </c>
      <c r="AH280" s="6">
        <v>1.0853430452626799E-4</v>
      </c>
      <c r="AI280" s="6">
        <v>3.426882011812049E-4</v>
      </c>
      <c r="AJ280" s="6">
        <v>9.0293127609471419E-4</v>
      </c>
      <c r="AK280" s="6">
        <v>4.2568535889466992E-3</v>
      </c>
      <c r="AL280" s="11">
        <f t="shared" si="9"/>
        <v>9.7817223805560108E-4</v>
      </c>
      <c r="AM280" s="6">
        <v>1.490363733914717E-4</v>
      </c>
    </row>
    <row r="281" spans="1:39" x14ac:dyDescent="0.2">
      <c r="A281" t="s">
        <v>357</v>
      </c>
      <c r="B281" s="4">
        <v>2014</v>
      </c>
      <c r="C281" t="s">
        <v>44</v>
      </c>
      <c r="D281" s="5">
        <v>365071.283</v>
      </c>
      <c r="E281" s="5">
        <v>783713.52899999998</v>
      </c>
      <c r="F281" s="5">
        <v>947482.60800000001</v>
      </c>
      <c r="G281" s="5">
        <v>892264.71699999995</v>
      </c>
      <c r="H281" s="5">
        <v>856747.29500000004</v>
      </c>
      <c r="I281" s="5">
        <v>1001890.7009999999</v>
      </c>
      <c r="J281" s="5">
        <v>850762.92299999995</v>
      </c>
      <c r="K281" s="5">
        <v>509930.47400000005</v>
      </c>
      <c r="L281" s="5">
        <v>299600.70699999994</v>
      </c>
      <c r="M281" s="5">
        <v>151002.726</v>
      </c>
      <c r="N281" s="8">
        <v>960533.90700000001</v>
      </c>
      <c r="O281">
        <v>6657291</v>
      </c>
      <c r="P281">
        <v>0</v>
      </c>
      <c r="Q281">
        <v>0</v>
      </c>
      <c r="R281">
        <v>0</v>
      </c>
      <c r="S281">
        <v>0</v>
      </c>
      <c r="T281">
        <v>0</v>
      </c>
      <c r="U281">
        <v>0</v>
      </c>
      <c r="V281">
        <v>74</v>
      </c>
      <c r="W281">
        <v>148</v>
      </c>
      <c r="X281">
        <v>310</v>
      </c>
      <c r="Y281">
        <v>720</v>
      </c>
      <c r="Z281" s="9">
        <f t="shared" si="8"/>
        <v>1178</v>
      </c>
      <c r="AA281">
        <v>1252</v>
      </c>
      <c r="AB281" s="6">
        <v>0</v>
      </c>
      <c r="AC281" s="6">
        <v>0</v>
      </c>
      <c r="AD281" s="6">
        <v>0</v>
      </c>
      <c r="AE281" s="6">
        <v>0</v>
      </c>
      <c r="AF281" s="6">
        <v>0</v>
      </c>
      <c r="AG281" s="6">
        <v>0</v>
      </c>
      <c r="AH281" s="6">
        <v>8.6980753391388687E-5</v>
      </c>
      <c r="AI281" s="6">
        <v>2.9023564494794245E-4</v>
      </c>
      <c r="AJ281" s="6">
        <v>1.0347105088774041E-3</v>
      </c>
      <c r="AK281" s="6">
        <v>4.7681258416487132E-3</v>
      </c>
      <c r="AL281" s="11">
        <f t="shared" si="9"/>
        <v>1.2264012664365007E-3</v>
      </c>
      <c r="AM281" s="6">
        <v>1.8806448448775937E-4</v>
      </c>
    </row>
    <row r="282" spans="1:39" x14ac:dyDescent="0.2">
      <c r="A282" t="s">
        <v>358</v>
      </c>
      <c r="B282" s="4">
        <v>2014</v>
      </c>
      <c r="C282" t="s">
        <v>45</v>
      </c>
      <c r="D282" s="5">
        <v>366246.83200000011</v>
      </c>
      <c r="E282" s="5">
        <v>749332.81399999978</v>
      </c>
      <c r="F282" s="5">
        <v>799133.80299999984</v>
      </c>
      <c r="G282" s="5">
        <v>800585.27399999998</v>
      </c>
      <c r="H282" s="5">
        <v>777713.103</v>
      </c>
      <c r="I282" s="5">
        <v>891885.09199999995</v>
      </c>
      <c r="J282" s="5">
        <v>735679.87899999984</v>
      </c>
      <c r="K282" s="5">
        <v>431084.08499999996</v>
      </c>
      <c r="L282" s="5">
        <v>229181.15999999997</v>
      </c>
      <c r="M282" s="5">
        <v>103575.16099999999</v>
      </c>
      <c r="N282" s="8">
        <v>763840.40599999984</v>
      </c>
      <c r="O282">
        <v>5887776</v>
      </c>
      <c r="P282">
        <v>0</v>
      </c>
      <c r="Q282">
        <v>0</v>
      </c>
      <c r="R282">
        <v>0</v>
      </c>
      <c r="S282">
        <v>0</v>
      </c>
      <c r="T282">
        <v>0</v>
      </c>
      <c r="U282">
        <v>20</v>
      </c>
      <c r="V282">
        <v>38</v>
      </c>
      <c r="W282">
        <v>137</v>
      </c>
      <c r="X282">
        <v>242</v>
      </c>
      <c r="Y282">
        <v>418</v>
      </c>
      <c r="Z282" s="9">
        <f t="shared" si="8"/>
        <v>797</v>
      </c>
      <c r="AA282">
        <v>855</v>
      </c>
      <c r="AB282" s="6">
        <v>0</v>
      </c>
      <c r="AC282" s="6">
        <v>0</v>
      </c>
      <c r="AD282" s="6">
        <v>0</v>
      </c>
      <c r="AE282" s="6">
        <v>0</v>
      </c>
      <c r="AF282" s="6">
        <v>0</v>
      </c>
      <c r="AG282" s="6">
        <v>2.2424413390688228E-5</v>
      </c>
      <c r="AH282" s="6">
        <v>5.1652901057526416E-5</v>
      </c>
      <c r="AI282" s="6">
        <v>3.1780342807134716E-4</v>
      </c>
      <c r="AJ282" s="6">
        <v>1.0559332189434771E-3</v>
      </c>
      <c r="AK282" s="6">
        <v>4.0357166328710802E-3</v>
      </c>
      <c r="AL282" s="11">
        <f t="shared" si="9"/>
        <v>1.0434116783290463E-3</v>
      </c>
      <c r="AM282" s="6">
        <v>1.4521612235248081E-4</v>
      </c>
    </row>
    <row r="283" spans="1:39" x14ac:dyDescent="0.2">
      <c r="A283" t="s">
        <v>359</v>
      </c>
      <c r="B283" s="4">
        <v>2014</v>
      </c>
      <c r="C283" t="s">
        <v>46</v>
      </c>
      <c r="D283" s="5">
        <v>65956.34199999999</v>
      </c>
      <c r="E283" s="5">
        <v>149855.83600000001</v>
      </c>
      <c r="F283" s="5">
        <v>164211.20500000002</v>
      </c>
      <c r="G283" s="5">
        <v>148913.19699999999</v>
      </c>
      <c r="H283" s="5">
        <v>162545.875</v>
      </c>
      <c r="I283" s="5">
        <v>209736.07199999999</v>
      </c>
      <c r="J283" s="5">
        <v>200903.60599999997</v>
      </c>
      <c r="K283" s="5">
        <v>125861.024</v>
      </c>
      <c r="L283" s="5">
        <v>70951.417000000001</v>
      </c>
      <c r="M283" s="5">
        <v>29861.784999999996</v>
      </c>
      <c r="N283" s="8">
        <v>226674.226</v>
      </c>
      <c r="O283">
        <v>1328535</v>
      </c>
      <c r="P283">
        <v>0</v>
      </c>
      <c r="Q283">
        <v>0</v>
      </c>
      <c r="R283">
        <v>0</v>
      </c>
      <c r="S283">
        <v>0</v>
      </c>
      <c r="T283">
        <v>0</v>
      </c>
      <c r="U283">
        <v>0</v>
      </c>
      <c r="V283">
        <v>0</v>
      </c>
      <c r="W283">
        <v>0</v>
      </c>
      <c r="X283">
        <v>0</v>
      </c>
      <c r="Y283">
        <v>61</v>
      </c>
      <c r="Z283" s="9">
        <f t="shared" si="8"/>
        <v>61</v>
      </c>
      <c r="AA283">
        <v>61</v>
      </c>
      <c r="AB283" s="6">
        <v>0</v>
      </c>
      <c r="AC283" s="6">
        <v>0</v>
      </c>
      <c r="AD283" s="6">
        <v>0</v>
      </c>
      <c r="AE283" s="6">
        <v>0</v>
      </c>
      <c r="AF283" s="6">
        <v>0</v>
      </c>
      <c r="AG283" s="6">
        <v>0</v>
      </c>
      <c r="AH283" s="6">
        <v>0</v>
      </c>
      <c r="AI283" s="6">
        <v>0</v>
      </c>
      <c r="AJ283" s="6">
        <v>0</v>
      </c>
      <c r="AK283" s="6">
        <v>2.0427445981544643E-3</v>
      </c>
      <c r="AL283" s="11">
        <f t="shared" si="9"/>
        <v>2.6910867228460282E-4</v>
      </c>
      <c r="AM283" s="6">
        <v>4.5915237460812098E-5</v>
      </c>
    </row>
    <row r="284" spans="1:39" x14ac:dyDescent="0.2">
      <c r="A284" t="s">
        <v>360</v>
      </c>
      <c r="B284" s="4">
        <v>2014</v>
      </c>
      <c r="C284" t="s">
        <v>47</v>
      </c>
      <c r="D284" s="5">
        <v>574297.74999999988</v>
      </c>
      <c r="E284" s="5">
        <v>1265892.8150000002</v>
      </c>
      <c r="F284" s="5">
        <v>1393118.078</v>
      </c>
      <c r="G284" s="5">
        <v>1166581.615</v>
      </c>
      <c r="H284" s="5">
        <v>1212817.8320000002</v>
      </c>
      <c r="I284" s="5">
        <v>1431973.196</v>
      </c>
      <c r="J284" s="5">
        <v>1297660.6029999999</v>
      </c>
      <c r="K284" s="5">
        <v>777327.83200000005</v>
      </c>
      <c r="L284" s="5">
        <v>437200.21400000009</v>
      </c>
      <c r="M284" s="5">
        <v>196495.41899999999</v>
      </c>
      <c r="N284" s="8">
        <v>1411023.4650000001</v>
      </c>
      <c r="O284">
        <v>9750020</v>
      </c>
      <c r="P284">
        <v>0</v>
      </c>
      <c r="Q284">
        <v>0</v>
      </c>
      <c r="R284">
        <v>0</v>
      </c>
      <c r="S284">
        <v>0</v>
      </c>
      <c r="T284">
        <v>11</v>
      </c>
      <c r="U284">
        <v>42</v>
      </c>
      <c r="V284">
        <v>120</v>
      </c>
      <c r="W284">
        <v>267</v>
      </c>
      <c r="X284">
        <v>457</v>
      </c>
      <c r="Y284">
        <v>829</v>
      </c>
      <c r="Z284" s="9">
        <f t="shared" si="8"/>
        <v>1553</v>
      </c>
      <c r="AA284">
        <v>1726</v>
      </c>
      <c r="AB284" s="6">
        <v>0</v>
      </c>
      <c r="AC284" s="6">
        <v>0</v>
      </c>
      <c r="AD284" s="6">
        <v>0</v>
      </c>
      <c r="AE284" s="6">
        <v>0</v>
      </c>
      <c r="AF284" s="6">
        <v>9.0697874897340707E-6</v>
      </c>
      <c r="AG284" s="6">
        <v>2.9330157936838922E-5</v>
      </c>
      <c r="AH284" s="6">
        <v>9.2474102798973553E-5</v>
      </c>
      <c r="AI284" s="6">
        <v>3.4348442061186865E-4</v>
      </c>
      <c r="AJ284" s="6">
        <v>1.0452876859753776E-3</v>
      </c>
      <c r="AK284" s="6">
        <v>4.2189278723083106E-3</v>
      </c>
      <c r="AL284" s="11">
        <f t="shared" si="9"/>
        <v>1.1006195421420578E-3</v>
      </c>
      <c r="AM284" s="6">
        <v>1.7702527789686584E-4</v>
      </c>
    </row>
    <row r="285" spans="1:39" x14ac:dyDescent="0.2">
      <c r="A285" t="s">
        <v>361</v>
      </c>
      <c r="B285" s="4">
        <v>2014</v>
      </c>
      <c r="C285" t="s">
        <v>48</v>
      </c>
      <c r="D285" s="5">
        <v>338865.79599999997</v>
      </c>
      <c r="E285" s="5">
        <v>688227.07599999988</v>
      </c>
      <c r="F285" s="5">
        <v>693603.9160000002</v>
      </c>
      <c r="G285" s="5">
        <v>716060.64699999988</v>
      </c>
      <c r="H285" s="5">
        <v>649973.18599999999</v>
      </c>
      <c r="I285" s="5">
        <v>751667.55</v>
      </c>
      <c r="J285" s="5">
        <v>642692.5499999997</v>
      </c>
      <c r="K285" s="5">
        <v>372090.58100000001</v>
      </c>
      <c r="L285" s="5">
        <v>213690.90700000001</v>
      </c>
      <c r="M285" s="5">
        <v>100288.46400000002</v>
      </c>
      <c r="N285" s="8">
        <v>686069.95200000005</v>
      </c>
      <c r="O285">
        <v>5166404</v>
      </c>
      <c r="P285">
        <v>0</v>
      </c>
      <c r="Q285">
        <v>0</v>
      </c>
      <c r="R285">
        <v>0</v>
      </c>
      <c r="S285">
        <v>0</v>
      </c>
      <c r="T285">
        <v>0</v>
      </c>
      <c r="U285">
        <v>10</v>
      </c>
      <c r="V285">
        <v>10</v>
      </c>
      <c r="W285">
        <v>11</v>
      </c>
      <c r="X285">
        <v>77</v>
      </c>
      <c r="Y285">
        <v>337</v>
      </c>
      <c r="Z285" s="9">
        <f t="shared" si="8"/>
        <v>425</v>
      </c>
      <c r="AA285">
        <v>445</v>
      </c>
      <c r="AB285" s="6">
        <v>0</v>
      </c>
      <c r="AC285" s="6">
        <v>0</v>
      </c>
      <c r="AD285" s="6">
        <v>0</v>
      </c>
      <c r="AE285" s="6">
        <v>0</v>
      </c>
      <c r="AF285" s="6">
        <v>0</v>
      </c>
      <c r="AG285" s="6">
        <v>1.3303753767207323E-5</v>
      </c>
      <c r="AH285" s="6">
        <v>1.5559539316271839E-5</v>
      </c>
      <c r="AI285" s="6">
        <v>2.9562694036589978E-5</v>
      </c>
      <c r="AJ285" s="6">
        <v>3.603335353899733E-4</v>
      </c>
      <c r="AK285" s="6">
        <v>3.3603067248093453E-3</v>
      </c>
      <c r="AL285" s="11">
        <f t="shared" si="9"/>
        <v>6.1947035978045565E-4</v>
      </c>
      <c r="AM285" s="6">
        <v>8.6133411169548492E-5</v>
      </c>
    </row>
    <row r="286" spans="1:39" x14ac:dyDescent="0.2">
      <c r="A286" t="s">
        <v>362</v>
      </c>
      <c r="B286" s="4">
        <v>2014</v>
      </c>
      <c r="C286" t="s">
        <v>49</v>
      </c>
      <c r="D286" s="5">
        <v>364253.70500000002</v>
      </c>
      <c r="E286" s="5">
        <v>751848.13800000004</v>
      </c>
      <c r="F286" s="5">
        <v>798866.20099999988</v>
      </c>
      <c r="G286" s="5">
        <v>764137.75400000019</v>
      </c>
      <c r="H286" s="5">
        <v>707771.875</v>
      </c>
      <c r="I286" s="5">
        <v>819487.21400000015</v>
      </c>
      <c r="J286" s="5">
        <v>731425.98699999996</v>
      </c>
      <c r="K286" s="5">
        <v>459815.76800000004</v>
      </c>
      <c r="L286" s="5">
        <v>262065.17499999993</v>
      </c>
      <c r="M286" s="5">
        <v>112865.90399999999</v>
      </c>
      <c r="N286" s="8">
        <v>834746.84699999995</v>
      </c>
      <c r="O286">
        <v>5773588</v>
      </c>
      <c r="P286">
        <v>0</v>
      </c>
      <c r="Q286">
        <v>0</v>
      </c>
      <c r="R286">
        <v>0</v>
      </c>
      <c r="S286">
        <v>0</v>
      </c>
      <c r="T286">
        <v>12</v>
      </c>
      <c r="U286">
        <v>15</v>
      </c>
      <c r="V286">
        <v>60</v>
      </c>
      <c r="W286">
        <v>149</v>
      </c>
      <c r="X286">
        <v>355</v>
      </c>
      <c r="Y286">
        <v>586</v>
      </c>
      <c r="Z286" s="9">
        <f t="shared" si="8"/>
        <v>1090</v>
      </c>
      <c r="AA286">
        <v>1177</v>
      </c>
      <c r="AB286" s="6">
        <v>0</v>
      </c>
      <c r="AC286" s="6">
        <v>0</v>
      </c>
      <c r="AD286" s="6">
        <v>0</v>
      </c>
      <c r="AE286" s="6">
        <v>0</v>
      </c>
      <c r="AF286" s="6">
        <v>1.6954615496695173E-5</v>
      </c>
      <c r="AG286" s="6">
        <v>1.8304129391822333E-5</v>
      </c>
      <c r="AH286" s="6">
        <v>8.203153985011474E-5</v>
      </c>
      <c r="AI286" s="6">
        <v>3.2404282403816997E-4</v>
      </c>
      <c r="AJ286" s="6">
        <v>1.354624856202279E-3</v>
      </c>
      <c r="AK286" s="6">
        <v>5.1920020062037513E-3</v>
      </c>
      <c r="AL286" s="11">
        <f t="shared" si="9"/>
        <v>1.3057851058885163E-3</v>
      </c>
      <c r="AM286" s="6">
        <v>2.0385936786622116E-4</v>
      </c>
    </row>
    <row r="287" spans="1:39" x14ac:dyDescent="0.2">
      <c r="A287" t="s">
        <v>363</v>
      </c>
      <c r="B287" s="4">
        <v>2014</v>
      </c>
      <c r="C287" t="s">
        <v>50</v>
      </c>
      <c r="D287" s="5">
        <v>179679.43800000002</v>
      </c>
      <c r="E287" s="5">
        <v>372766.31900000013</v>
      </c>
      <c r="F287" s="5">
        <v>383853.21099999989</v>
      </c>
      <c r="G287" s="5">
        <v>348531.09400000004</v>
      </c>
      <c r="H287" s="5">
        <v>335227.1320000001</v>
      </c>
      <c r="I287" s="5">
        <v>365431.32299999997</v>
      </c>
      <c r="J287" s="5">
        <v>329994.05699999991</v>
      </c>
      <c r="K287" s="5">
        <v>209974.337</v>
      </c>
      <c r="L287" s="5">
        <v>115418.14600000002</v>
      </c>
      <c r="M287" s="5">
        <v>43631.316000000013</v>
      </c>
      <c r="N287" s="8">
        <v>369023.799</v>
      </c>
      <c r="O287">
        <v>2684587</v>
      </c>
      <c r="P287">
        <v>0</v>
      </c>
      <c r="Q287">
        <v>0</v>
      </c>
      <c r="R287">
        <v>0</v>
      </c>
      <c r="S287">
        <v>0</v>
      </c>
      <c r="T287">
        <v>0</v>
      </c>
      <c r="U287">
        <v>12</v>
      </c>
      <c r="V287">
        <v>75</v>
      </c>
      <c r="W287">
        <v>92</v>
      </c>
      <c r="X287">
        <v>197</v>
      </c>
      <c r="Y287">
        <v>236</v>
      </c>
      <c r="Z287" s="9">
        <f t="shared" si="8"/>
        <v>525</v>
      </c>
      <c r="AA287">
        <v>612</v>
      </c>
      <c r="AB287" s="6">
        <v>0</v>
      </c>
      <c r="AC287" s="6">
        <v>0</v>
      </c>
      <c r="AD287" s="6">
        <v>0</v>
      </c>
      <c r="AE287" s="6">
        <v>0</v>
      </c>
      <c r="AF287" s="6">
        <v>0</v>
      </c>
      <c r="AG287" s="6">
        <v>3.283790754849989E-5</v>
      </c>
      <c r="AH287" s="6">
        <v>2.2727682032164603E-4</v>
      </c>
      <c r="AI287" s="6">
        <v>4.3814878196281673E-4</v>
      </c>
      <c r="AJ287" s="6">
        <v>1.7068373286814012E-3</v>
      </c>
      <c r="AK287" s="6">
        <v>5.4089590146673529E-3</v>
      </c>
      <c r="AL287" s="11">
        <f t="shared" si="9"/>
        <v>1.422672471051115E-3</v>
      </c>
      <c r="AM287" s="6">
        <v>2.2796802636681173E-4</v>
      </c>
    </row>
    <row r="288" spans="1:39" x14ac:dyDescent="0.2">
      <c r="A288" t="s">
        <v>364</v>
      </c>
      <c r="B288" s="4">
        <v>2014</v>
      </c>
      <c r="C288" t="s">
        <v>51</v>
      </c>
      <c r="D288" s="5">
        <v>54287.481999999996</v>
      </c>
      <c r="E288" s="5">
        <v>109927.144</v>
      </c>
      <c r="F288" s="5">
        <v>122165.49799999998</v>
      </c>
      <c r="G288" s="5">
        <v>113828.54799999998</v>
      </c>
      <c r="H288" s="5">
        <v>101108.89599999998</v>
      </c>
      <c r="I288" s="5">
        <v>122110.874</v>
      </c>
      <c r="J288" s="5">
        <v>126559.97300000001</v>
      </c>
      <c r="K288" s="5">
        <v>76946.489000000016</v>
      </c>
      <c r="L288" s="5">
        <v>41460.132000000005</v>
      </c>
      <c r="M288" s="5">
        <v>17786.077999999998</v>
      </c>
      <c r="N288" s="8">
        <v>136192.69900000002</v>
      </c>
      <c r="O288">
        <v>886141</v>
      </c>
      <c r="P288">
        <v>0</v>
      </c>
      <c r="Q288">
        <v>0</v>
      </c>
      <c r="R288">
        <v>0</v>
      </c>
      <c r="S288">
        <v>0</v>
      </c>
      <c r="T288">
        <v>0</v>
      </c>
      <c r="U288">
        <v>0</v>
      </c>
      <c r="V288">
        <v>0</v>
      </c>
      <c r="W288">
        <v>0</v>
      </c>
      <c r="X288">
        <v>0</v>
      </c>
      <c r="Y288">
        <v>46</v>
      </c>
      <c r="Z288" s="9">
        <f t="shared" si="8"/>
        <v>46</v>
      </c>
      <c r="AA288">
        <v>46</v>
      </c>
      <c r="AB288" s="6">
        <v>0</v>
      </c>
      <c r="AC288" s="6">
        <v>0</v>
      </c>
      <c r="AD288" s="6">
        <v>0</v>
      </c>
      <c r="AE288" s="6">
        <v>0</v>
      </c>
      <c r="AF288" s="6">
        <v>0</v>
      </c>
      <c r="AG288" s="6">
        <v>0</v>
      </c>
      <c r="AH288" s="6">
        <v>0</v>
      </c>
      <c r="AI288" s="6">
        <v>0</v>
      </c>
      <c r="AJ288" s="6">
        <v>0</v>
      </c>
      <c r="AK288" s="6">
        <v>2.5862924923639717E-3</v>
      </c>
      <c r="AL288" s="11">
        <f t="shared" si="9"/>
        <v>3.3775672512371599E-4</v>
      </c>
      <c r="AM288" s="6">
        <v>5.1910474743861305E-5</v>
      </c>
    </row>
    <row r="289" spans="1:39" x14ac:dyDescent="0.2">
      <c r="A289" t="s">
        <v>365</v>
      </c>
      <c r="B289" s="4">
        <v>2014</v>
      </c>
      <c r="C289" t="s">
        <v>52</v>
      </c>
      <c r="D289" s="5">
        <v>611557.70200000016</v>
      </c>
      <c r="E289" s="5">
        <v>1272061.483</v>
      </c>
      <c r="F289" s="5">
        <v>1334033.6940000001</v>
      </c>
      <c r="G289" s="5">
        <v>1251813.713</v>
      </c>
      <c r="H289" s="5">
        <v>1296224.3319999997</v>
      </c>
      <c r="I289" s="5">
        <v>1345358.327</v>
      </c>
      <c r="J289" s="5">
        <v>1177148.361</v>
      </c>
      <c r="K289" s="5">
        <v>766343.79999999993</v>
      </c>
      <c r="L289" s="5">
        <v>401730.05099999992</v>
      </c>
      <c r="M289" s="5">
        <v>155891.88399999999</v>
      </c>
      <c r="N289" s="8">
        <v>1323965.7349999999</v>
      </c>
      <c r="O289">
        <v>9609925</v>
      </c>
      <c r="P289">
        <v>0</v>
      </c>
      <c r="Q289">
        <v>0</v>
      </c>
      <c r="R289">
        <v>0</v>
      </c>
      <c r="S289">
        <v>0</v>
      </c>
      <c r="T289">
        <v>11</v>
      </c>
      <c r="U289">
        <v>55</v>
      </c>
      <c r="V289">
        <v>150</v>
      </c>
      <c r="W289">
        <v>304</v>
      </c>
      <c r="X289">
        <v>479</v>
      </c>
      <c r="Y289">
        <v>745</v>
      </c>
      <c r="Z289" s="9">
        <f t="shared" si="8"/>
        <v>1528</v>
      </c>
      <c r="AA289">
        <v>1744</v>
      </c>
      <c r="AB289" s="6">
        <v>0</v>
      </c>
      <c r="AC289" s="6">
        <v>0</v>
      </c>
      <c r="AD289" s="6">
        <v>0</v>
      </c>
      <c r="AE289" s="6">
        <v>0</v>
      </c>
      <c r="AF289" s="6">
        <v>8.4861853989637981E-6</v>
      </c>
      <c r="AG289" s="6">
        <v>4.0881301952204739E-5</v>
      </c>
      <c r="AH289" s="6">
        <v>1.2742658866939544E-4</v>
      </c>
      <c r="AI289" s="6">
        <v>3.9668879685592816E-4</v>
      </c>
      <c r="AJ289" s="6">
        <v>1.1923429646541431E-3</v>
      </c>
      <c r="AK289" s="6">
        <v>4.7789530852035888E-3</v>
      </c>
      <c r="AL289" s="11">
        <f t="shared" si="9"/>
        <v>1.1541084180702005E-3</v>
      </c>
      <c r="AM289" s="6">
        <v>1.8147904380107024E-4</v>
      </c>
    </row>
    <row r="290" spans="1:39" x14ac:dyDescent="0.2">
      <c r="A290" t="s">
        <v>366</v>
      </c>
      <c r="B290" s="4">
        <v>2014</v>
      </c>
      <c r="C290" t="s">
        <v>53</v>
      </c>
      <c r="D290" s="5">
        <v>42181.464000000007</v>
      </c>
      <c r="E290" s="5">
        <v>77404.066000000006</v>
      </c>
      <c r="F290" s="5">
        <v>104687.647</v>
      </c>
      <c r="G290" s="5">
        <v>89141.655999999988</v>
      </c>
      <c r="H290" s="5">
        <v>71128.285000000003</v>
      </c>
      <c r="I290" s="5">
        <v>80527.825000000012</v>
      </c>
      <c r="J290" s="5">
        <v>75842.453999999983</v>
      </c>
      <c r="K290" s="5">
        <v>44025.642</v>
      </c>
      <c r="L290" s="5">
        <v>27978.368000000009</v>
      </c>
      <c r="M290" s="5">
        <v>13147.647999999996</v>
      </c>
      <c r="N290" s="8">
        <v>85151.65800000001</v>
      </c>
      <c r="O290">
        <v>626359</v>
      </c>
      <c r="P290">
        <v>0</v>
      </c>
      <c r="Q290">
        <v>0</v>
      </c>
      <c r="R290">
        <v>0</v>
      </c>
      <c r="S290">
        <v>0</v>
      </c>
      <c r="T290">
        <v>0</v>
      </c>
      <c r="U290">
        <v>0</v>
      </c>
      <c r="V290">
        <v>0</v>
      </c>
      <c r="W290">
        <v>0</v>
      </c>
      <c r="X290">
        <v>11</v>
      </c>
      <c r="Y290">
        <v>53</v>
      </c>
      <c r="Z290" s="9">
        <f t="shared" si="8"/>
        <v>64</v>
      </c>
      <c r="AA290">
        <v>64</v>
      </c>
      <c r="AB290" s="6">
        <v>0</v>
      </c>
      <c r="AC290" s="6">
        <v>0</v>
      </c>
      <c r="AD290" s="6">
        <v>0</v>
      </c>
      <c r="AE290" s="6">
        <v>0</v>
      </c>
      <c r="AF290" s="6">
        <v>0</v>
      </c>
      <c r="AG290" s="6">
        <v>0</v>
      </c>
      <c r="AH290" s="6">
        <v>0</v>
      </c>
      <c r="AI290" s="6">
        <v>0</v>
      </c>
      <c r="AJ290" s="6">
        <v>3.9316088772583147E-4</v>
      </c>
      <c r="AK290" s="6">
        <v>4.0311392577592597E-3</v>
      </c>
      <c r="AL290" s="11">
        <f t="shared" si="9"/>
        <v>7.5160016261809006E-4</v>
      </c>
      <c r="AM290" s="6">
        <v>1.0217782453832387E-4</v>
      </c>
    </row>
    <row r="291" spans="1:39" x14ac:dyDescent="0.2">
      <c r="A291" t="s">
        <v>367</v>
      </c>
      <c r="B291" s="4">
        <v>2014</v>
      </c>
      <c r="C291" t="s">
        <v>54</v>
      </c>
      <c r="D291" s="5">
        <v>118147.92000000003</v>
      </c>
      <c r="E291" s="5">
        <v>231665.19100000002</v>
      </c>
      <c r="F291" s="5">
        <v>233436.23699999996</v>
      </c>
      <c r="G291" s="5">
        <v>229309.35000000003</v>
      </c>
      <c r="H291" s="5">
        <v>202510.62700000004</v>
      </c>
      <c r="I291" s="5">
        <v>224928.05500000002</v>
      </c>
      <c r="J291" s="5">
        <v>203256.45400000003</v>
      </c>
      <c r="K291" s="5">
        <v>119119.412</v>
      </c>
      <c r="L291" s="5">
        <v>73817.131000000008</v>
      </c>
      <c r="M291" s="5">
        <v>34244.006999999983</v>
      </c>
      <c r="N291" s="8">
        <v>227180.55</v>
      </c>
      <c r="O291">
        <v>1668040</v>
      </c>
      <c r="P291">
        <v>0</v>
      </c>
      <c r="Q291">
        <v>0</v>
      </c>
      <c r="R291">
        <v>0</v>
      </c>
      <c r="S291">
        <v>0</v>
      </c>
      <c r="T291">
        <v>0</v>
      </c>
      <c r="U291">
        <v>0</v>
      </c>
      <c r="V291">
        <v>0</v>
      </c>
      <c r="W291">
        <v>0</v>
      </c>
      <c r="X291">
        <v>36</v>
      </c>
      <c r="Y291">
        <v>151</v>
      </c>
      <c r="Z291" s="9">
        <f t="shared" si="8"/>
        <v>187</v>
      </c>
      <c r="AA291">
        <v>187</v>
      </c>
      <c r="AB291" s="6">
        <v>0</v>
      </c>
      <c r="AC291" s="6">
        <v>0</v>
      </c>
      <c r="AD291" s="6">
        <v>0</v>
      </c>
      <c r="AE291" s="6">
        <v>0</v>
      </c>
      <c r="AF291" s="6">
        <v>0</v>
      </c>
      <c r="AG291" s="6">
        <v>0</v>
      </c>
      <c r="AH291" s="6">
        <v>0</v>
      </c>
      <c r="AI291" s="6">
        <v>0</v>
      </c>
      <c r="AJ291" s="6">
        <v>4.8769167146309162E-4</v>
      </c>
      <c r="AK291" s="6">
        <v>4.4095306954002218E-3</v>
      </c>
      <c r="AL291" s="11">
        <f t="shared" si="9"/>
        <v>8.2313384662551447E-4</v>
      </c>
      <c r="AM291" s="6">
        <v>1.1210762331838565E-4</v>
      </c>
    </row>
    <row r="292" spans="1:39" x14ac:dyDescent="0.2">
      <c r="A292" t="s">
        <v>368</v>
      </c>
      <c r="B292" s="4">
        <v>2014</v>
      </c>
      <c r="C292" t="s">
        <v>55</v>
      </c>
      <c r="D292" s="5">
        <v>64619.513000000006</v>
      </c>
      <c r="E292" s="5">
        <v>151333.09700000001</v>
      </c>
      <c r="F292" s="5">
        <v>174621.723</v>
      </c>
      <c r="G292" s="5">
        <v>144657.84999999998</v>
      </c>
      <c r="H292" s="5">
        <v>162287.337</v>
      </c>
      <c r="I292" s="5">
        <v>211505.092</v>
      </c>
      <c r="J292" s="5">
        <v>182791.454</v>
      </c>
      <c r="K292" s="5">
        <v>105526.042</v>
      </c>
      <c r="L292" s="5">
        <v>56334.345999999998</v>
      </c>
      <c r="M292" s="5">
        <v>24367.115000000002</v>
      </c>
      <c r="N292" s="8">
        <v>186227.503</v>
      </c>
      <c r="O292">
        <v>1277778</v>
      </c>
      <c r="P292">
        <v>0</v>
      </c>
      <c r="Q292">
        <v>0</v>
      </c>
      <c r="R292">
        <v>0</v>
      </c>
      <c r="S292">
        <v>0</v>
      </c>
      <c r="T292">
        <v>0</v>
      </c>
      <c r="U292">
        <v>0</v>
      </c>
      <c r="V292">
        <v>0</v>
      </c>
      <c r="W292">
        <v>0</v>
      </c>
      <c r="X292">
        <v>0</v>
      </c>
      <c r="Y292">
        <v>59</v>
      </c>
      <c r="Z292" s="9">
        <f t="shared" si="8"/>
        <v>59</v>
      </c>
      <c r="AA292">
        <v>59</v>
      </c>
      <c r="AB292" s="6">
        <v>0</v>
      </c>
      <c r="AC292" s="6">
        <v>0</v>
      </c>
      <c r="AD292" s="6">
        <v>0</v>
      </c>
      <c r="AE292" s="6">
        <v>0</v>
      </c>
      <c r="AF292" s="6">
        <v>0</v>
      </c>
      <c r="AG292" s="6">
        <v>0</v>
      </c>
      <c r="AH292" s="6">
        <v>0</v>
      </c>
      <c r="AI292" s="6">
        <v>0</v>
      </c>
      <c r="AJ292" s="6">
        <v>0</v>
      </c>
      <c r="AK292" s="6">
        <v>2.421296078752039E-3</v>
      </c>
      <c r="AL292" s="11">
        <f t="shared" si="9"/>
        <v>3.1681679155629337E-4</v>
      </c>
      <c r="AM292" s="6">
        <v>4.6173905013233909E-5</v>
      </c>
    </row>
    <row r="293" spans="1:39" x14ac:dyDescent="0.2">
      <c r="A293" t="s">
        <v>369</v>
      </c>
      <c r="B293" s="4">
        <v>2014</v>
      </c>
      <c r="C293" t="s">
        <v>56</v>
      </c>
      <c r="D293" s="5">
        <v>536678.34100000001</v>
      </c>
      <c r="E293" s="5">
        <v>1139360.4140000001</v>
      </c>
      <c r="F293" s="5">
        <v>1148660.9939999999</v>
      </c>
      <c r="G293" s="5">
        <v>1132698.9300000002</v>
      </c>
      <c r="H293" s="5">
        <v>1201296.1939999999</v>
      </c>
      <c r="I293" s="5">
        <v>1364410.5430000001</v>
      </c>
      <c r="J293" s="5">
        <v>1107086.1980000001</v>
      </c>
      <c r="K293" s="5">
        <v>669593.62400000007</v>
      </c>
      <c r="L293" s="5">
        <v>389664.587</v>
      </c>
      <c r="M293" s="5">
        <v>188698.62600000005</v>
      </c>
      <c r="N293" s="8">
        <v>1247956.8370000003</v>
      </c>
      <c r="O293">
        <v>8874374</v>
      </c>
      <c r="P293">
        <v>0</v>
      </c>
      <c r="Q293">
        <v>0</v>
      </c>
      <c r="R293">
        <v>0</v>
      </c>
      <c r="S293">
        <v>0</v>
      </c>
      <c r="T293">
        <v>0</v>
      </c>
      <c r="U293">
        <v>0</v>
      </c>
      <c r="V293">
        <v>43</v>
      </c>
      <c r="W293">
        <v>119</v>
      </c>
      <c r="X293">
        <v>274</v>
      </c>
      <c r="Y293">
        <v>633</v>
      </c>
      <c r="Z293" s="9">
        <f t="shared" si="8"/>
        <v>1026</v>
      </c>
      <c r="AA293">
        <v>1069</v>
      </c>
      <c r="AB293" s="6">
        <v>0</v>
      </c>
      <c r="AC293" s="6">
        <v>0</v>
      </c>
      <c r="AD293" s="6">
        <v>0</v>
      </c>
      <c r="AE293" s="6">
        <v>0</v>
      </c>
      <c r="AF293" s="6">
        <v>0</v>
      </c>
      <c r="AG293" s="6">
        <v>0</v>
      </c>
      <c r="AH293" s="6">
        <v>3.8840697388948931E-5</v>
      </c>
      <c r="AI293" s="6">
        <v>1.7771973288682329E-4</v>
      </c>
      <c r="AJ293" s="6">
        <v>7.0316885121510925E-4</v>
      </c>
      <c r="AK293" s="6">
        <v>3.3545554274465139E-3</v>
      </c>
      <c r="AL293" s="11">
        <f t="shared" si="9"/>
        <v>8.2214381906543441E-4</v>
      </c>
      <c r="AM293" s="6">
        <v>1.2045920084053253E-4</v>
      </c>
    </row>
    <row r="294" spans="1:39" x14ac:dyDescent="0.2">
      <c r="A294" t="s">
        <v>370</v>
      </c>
      <c r="B294" s="4">
        <v>2014</v>
      </c>
      <c r="C294" t="s">
        <v>57</v>
      </c>
      <c r="D294" s="5">
        <v>133591.897</v>
      </c>
      <c r="E294" s="5">
        <v>274013.16000000003</v>
      </c>
      <c r="F294" s="5">
        <v>281977.52399999998</v>
      </c>
      <c r="G294" s="5">
        <v>262371.87299999996</v>
      </c>
      <c r="H294" s="5">
        <v>236405.64100000003</v>
      </c>
      <c r="I294" s="5">
        <v>264802.01500000001</v>
      </c>
      <c r="J294" s="5">
        <v>253007.39299999998</v>
      </c>
      <c r="K294" s="5">
        <v>160794.44999999995</v>
      </c>
      <c r="L294" s="5">
        <v>86369.568999999989</v>
      </c>
      <c r="M294" s="5">
        <v>31741.363999999998</v>
      </c>
      <c r="N294" s="8">
        <v>278905.38299999991</v>
      </c>
      <c r="O294">
        <v>1983368</v>
      </c>
      <c r="P294">
        <v>0</v>
      </c>
      <c r="Q294">
        <v>0</v>
      </c>
      <c r="R294">
        <v>0</v>
      </c>
      <c r="S294">
        <v>0</v>
      </c>
      <c r="T294">
        <v>0</v>
      </c>
      <c r="U294">
        <v>0</v>
      </c>
      <c r="V294">
        <v>0</v>
      </c>
      <c r="W294">
        <v>10</v>
      </c>
      <c r="X294">
        <v>22</v>
      </c>
      <c r="Y294">
        <v>97</v>
      </c>
      <c r="Z294" s="9">
        <f t="shared" si="8"/>
        <v>129</v>
      </c>
      <c r="AA294">
        <v>129</v>
      </c>
      <c r="AB294" s="6">
        <v>0</v>
      </c>
      <c r="AC294" s="6">
        <v>0</v>
      </c>
      <c r="AD294" s="6">
        <v>0</v>
      </c>
      <c r="AE294" s="6">
        <v>0</v>
      </c>
      <c r="AF294" s="6">
        <v>0</v>
      </c>
      <c r="AG294" s="6">
        <v>0</v>
      </c>
      <c r="AH294" s="6">
        <v>0</v>
      </c>
      <c r="AI294" s="6">
        <v>6.2191201251038229E-5</v>
      </c>
      <c r="AJ294" s="6">
        <v>2.5471934449505015E-4</v>
      </c>
      <c r="AK294" s="6">
        <v>3.05594932845356E-3</v>
      </c>
      <c r="AL294" s="11">
        <f t="shared" si="9"/>
        <v>4.6252244618742277E-4</v>
      </c>
      <c r="AM294" s="6">
        <v>6.504087995772847E-5</v>
      </c>
    </row>
    <row r="295" spans="1:39" x14ac:dyDescent="0.2">
      <c r="A295" t="s">
        <v>371</v>
      </c>
      <c r="B295" s="4">
        <v>2014</v>
      </c>
      <c r="C295" t="s">
        <v>58</v>
      </c>
      <c r="D295" s="5">
        <v>177718.796</v>
      </c>
      <c r="E295" s="5">
        <v>364011.39700000006</v>
      </c>
      <c r="F295" s="5">
        <v>357628.20699999999</v>
      </c>
      <c r="G295" s="5">
        <v>389602.94300000003</v>
      </c>
      <c r="H295" s="5">
        <v>375260.69400000002</v>
      </c>
      <c r="I295" s="5">
        <v>370551.55899999995</v>
      </c>
      <c r="J295" s="5">
        <v>322749.14999999997</v>
      </c>
      <c r="K295" s="5">
        <v>217576.88199999998</v>
      </c>
      <c r="L295" s="5">
        <v>99077.527000000002</v>
      </c>
      <c r="M295" s="5">
        <v>35485.930999999997</v>
      </c>
      <c r="N295" s="8">
        <v>352140.33999999997</v>
      </c>
      <c r="O295">
        <v>2710050</v>
      </c>
      <c r="P295">
        <v>0</v>
      </c>
      <c r="Q295">
        <v>0</v>
      </c>
      <c r="R295">
        <v>0</v>
      </c>
      <c r="S295">
        <v>0</v>
      </c>
      <c r="T295">
        <v>0</v>
      </c>
      <c r="U295">
        <v>0</v>
      </c>
      <c r="V295">
        <v>32</v>
      </c>
      <c r="W295">
        <v>152</v>
      </c>
      <c r="X295">
        <v>170</v>
      </c>
      <c r="Y295">
        <v>166</v>
      </c>
      <c r="Z295" s="9">
        <f t="shared" si="8"/>
        <v>488</v>
      </c>
      <c r="AA295">
        <v>520</v>
      </c>
      <c r="AB295" s="6">
        <v>0</v>
      </c>
      <c r="AC295" s="6">
        <v>0</v>
      </c>
      <c r="AD295" s="6">
        <v>0</v>
      </c>
      <c r="AE295" s="6">
        <v>0</v>
      </c>
      <c r="AF295" s="6">
        <v>0</v>
      </c>
      <c r="AG295" s="6">
        <v>0</v>
      </c>
      <c r="AH295" s="6">
        <v>9.9148208446095068E-5</v>
      </c>
      <c r="AI295" s="6">
        <v>6.9860363197961448E-4</v>
      </c>
      <c r="AJ295" s="6">
        <v>1.7158280504922169E-3</v>
      </c>
      <c r="AK295" s="6">
        <v>4.6779102399765139E-3</v>
      </c>
      <c r="AL295" s="11">
        <f t="shared" si="9"/>
        <v>1.3858111229176414E-3</v>
      </c>
      <c r="AM295" s="6">
        <v>1.918783786277006E-4</v>
      </c>
    </row>
    <row r="296" spans="1:39" x14ac:dyDescent="0.2">
      <c r="A296" t="s">
        <v>372</v>
      </c>
      <c r="B296" s="4">
        <v>2014</v>
      </c>
      <c r="C296" t="s">
        <v>59</v>
      </c>
      <c r="D296" s="5">
        <v>1166343.5849999997</v>
      </c>
      <c r="E296" s="5">
        <v>2336714.7709999997</v>
      </c>
      <c r="F296" s="5">
        <v>2729728.3850000002</v>
      </c>
      <c r="G296" s="5">
        <v>2752112.8480000002</v>
      </c>
      <c r="H296" s="5">
        <v>2543783.4970000004</v>
      </c>
      <c r="I296" s="5">
        <v>2826453.5099999993</v>
      </c>
      <c r="J296" s="5">
        <v>2402138.2779999999</v>
      </c>
      <c r="K296" s="5">
        <v>1470911.2529999998</v>
      </c>
      <c r="L296" s="5">
        <v>857353.13500000013</v>
      </c>
      <c r="M296" s="5">
        <v>409762.80599999987</v>
      </c>
      <c r="N296" s="8">
        <v>2738027.1939999997</v>
      </c>
      <c r="O296">
        <v>19503160</v>
      </c>
      <c r="P296">
        <v>0</v>
      </c>
      <c r="Q296">
        <v>0</v>
      </c>
      <c r="R296">
        <v>0</v>
      </c>
      <c r="S296">
        <v>0</v>
      </c>
      <c r="T296">
        <v>22</v>
      </c>
      <c r="U296">
        <v>155</v>
      </c>
      <c r="V296">
        <v>394</v>
      </c>
      <c r="W296">
        <v>615</v>
      </c>
      <c r="X296">
        <v>1171</v>
      </c>
      <c r="Y296">
        <v>2244</v>
      </c>
      <c r="Z296" s="9">
        <f t="shared" si="8"/>
        <v>4030</v>
      </c>
      <c r="AA296">
        <v>4601</v>
      </c>
      <c r="AB296" s="6">
        <v>0</v>
      </c>
      <c r="AC296" s="6">
        <v>0</v>
      </c>
      <c r="AD296" s="6">
        <v>0</v>
      </c>
      <c r="AE296" s="6">
        <v>0</v>
      </c>
      <c r="AF296" s="6">
        <v>8.6485347616829818E-6</v>
      </c>
      <c r="AG296" s="6">
        <v>5.4839041028486626E-5</v>
      </c>
      <c r="AH296" s="6">
        <v>1.6402053270973271E-4</v>
      </c>
      <c r="AI296" s="6">
        <v>4.1810816168934436E-4</v>
      </c>
      <c r="AJ296" s="6">
        <v>1.3658315951687746E-3</v>
      </c>
      <c r="AK296" s="6">
        <v>5.4763389139813748E-3</v>
      </c>
      <c r="AL296" s="11">
        <f t="shared" si="9"/>
        <v>1.4718626640492017E-3</v>
      </c>
      <c r="AM296" s="6">
        <v>2.3591048835163122E-4</v>
      </c>
    </row>
    <row r="297" spans="1:39" x14ac:dyDescent="0.2">
      <c r="A297" t="s">
        <v>373</v>
      </c>
      <c r="B297" s="4">
        <v>2014</v>
      </c>
      <c r="C297" t="s">
        <v>60</v>
      </c>
      <c r="D297" s="5">
        <v>692002.89000000025</v>
      </c>
      <c r="E297" s="5">
        <v>1483621.0239999997</v>
      </c>
      <c r="F297" s="5">
        <v>1559899.1040000005</v>
      </c>
      <c r="G297" s="5">
        <v>1425749.057</v>
      </c>
      <c r="H297" s="5">
        <v>1421567.635</v>
      </c>
      <c r="I297" s="5">
        <v>1651334.841</v>
      </c>
      <c r="J297" s="5">
        <v>1507430.8340000003</v>
      </c>
      <c r="K297" s="5">
        <v>908882.17599999974</v>
      </c>
      <c r="L297" s="5">
        <v>529690.26700000023</v>
      </c>
      <c r="M297" s="5">
        <v>238200.67199999996</v>
      </c>
      <c r="N297" s="8">
        <v>1676773.115</v>
      </c>
      <c r="O297">
        <v>11418726</v>
      </c>
      <c r="P297">
        <v>0</v>
      </c>
      <c r="Q297">
        <v>0</v>
      </c>
      <c r="R297">
        <v>0</v>
      </c>
      <c r="S297">
        <v>0</v>
      </c>
      <c r="T297">
        <v>0</v>
      </c>
      <c r="U297">
        <v>75</v>
      </c>
      <c r="V297">
        <v>222</v>
      </c>
      <c r="W297">
        <v>360</v>
      </c>
      <c r="X297">
        <v>590</v>
      </c>
      <c r="Y297">
        <v>1075</v>
      </c>
      <c r="Z297" s="9">
        <f t="shared" si="8"/>
        <v>2025</v>
      </c>
      <c r="AA297">
        <v>2322</v>
      </c>
      <c r="AB297" s="6">
        <v>0</v>
      </c>
      <c r="AC297" s="6">
        <v>0</v>
      </c>
      <c r="AD297" s="6">
        <v>0</v>
      </c>
      <c r="AE297" s="6">
        <v>0</v>
      </c>
      <c r="AF297" s="6">
        <v>0</v>
      </c>
      <c r="AG297" s="6">
        <v>4.5417802699894708E-5</v>
      </c>
      <c r="AH297" s="6">
        <v>1.4727043854537473E-4</v>
      </c>
      <c r="AI297" s="6">
        <v>3.9609094501595783E-4</v>
      </c>
      <c r="AJ297" s="6">
        <v>1.1138584881719184E-3</v>
      </c>
      <c r="AK297" s="6">
        <v>4.5130015418260458E-3</v>
      </c>
      <c r="AL297" s="11">
        <f t="shared" si="9"/>
        <v>1.2076768060537517E-3</v>
      </c>
      <c r="AM297" s="6">
        <v>2.0335018109726076E-4</v>
      </c>
    </row>
    <row r="298" spans="1:39" x14ac:dyDescent="0.2">
      <c r="A298" t="s">
        <v>374</v>
      </c>
      <c r="B298" s="4">
        <v>2014</v>
      </c>
      <c r="C298" t="s">
        <v>61</v>
      </c>
      <c r="D298" s="5">
        <v>249171.59599999996</v>
      </c>
      <c r="E298" s="5">
        <v>488633.07999999996</v>
      </c>
      <c r="F298" s="5">
        <v>514677.88</v>
      </c>
      <c r="G298" s="5">
        <v>493348.7570000001</v>
      </c>
      <c r="H298" s="5">
        <v>438199.37399999995</v>
      </c>
      <c r="I298" s="5">
        <v>473207.91799999995</v>
      </c>
      <c r="J298" s="5">
        <v>432580.38099999999</v>
      </c>
      <c r="K298" s="5">
        <v>278355.12800000003</v>
      </c>
      <c r="L298" s="5">
        <v>155768.64500000002</v>
      </c>
      <c r="M298" s="5">
        <v>61222.388999999996</v>
      </c>
      <c r="N298" s="8">
        <v>495346.16200000001</v>
      </c>
      <c r="O298">
        <v>3585650</v>
      </c>
      <c r="P298">
        <v>0</v>
      </c>
      <c r="Q298">
        <v>0</v>
      </c>
      <c r="R298">
        <v>0</v>
      </c>
      <c r="S298">
        <v>0</v>
      </c>
      <c r="T298">
        <v>0</v>
      </c>
      <c r="U298">
        <v>15</v>
      </c>
      <c r="V298">
        <v>60</v>
      </c>
      <c r="W298">
        <v>93</v>
      </c>
      <c r="X298">
        <v>133</v>
      </c>
      <c r="Y298">
        <v>257</v>
      </c>
      <c r="Z298" s="9">
        <f t="shared" si="8"/>
        <v>483</v>
      </c>
      <c r="AA298">
        <v>558</v>
      </c>
      <c r="AB298" s="6">
        <v>0</v>
      </c>
      <c r="AC298" s="6">
        <v>0</v>
      </c>
      <c r="AD298" s="6">
        <v>0</v>
      </c>
      <c r="AE298" s="6">
        <v>0</v>
      </c>
      <c r="AF298" s="6">
        <v>0</v>
      </c>
      <c r="AG298" s="6">
        <v>3.1698539752667454E-5</v>
      </c>
      <c r="AH298" s="6">
        <v>1.3870254555071928E-4</v>
      </c>
      <c r="AI298" s="6">
        <v>3.3410557466000769E-4</v>
      </c>
      <c r="AJ298" s="6">
        <v>8.5383037131766789E-4</v>
      </c>
      <c r="AK298" s="6">
        <v>4.1978107061454266E-3</v>
      </c>
      <c r="AL298" s="11">
        <f t="shared" si="9"/>
        <v>9.7507568858482441E-4</v>
      </c>
      <c r="AM298" s="6">
        <v>1.5562031988621309E-4</v>
      </c>
    </row>
    <row r="299" spans="1:39" x14ac:dyDescent="0.2">
      <c r="A299" t="s">
        <v>375</v>
      </c>
      <c r="B299" s="4">
        <v>2014</v>
      </c>
      <c r="C299" t="s">
        <v>62</v>
      </c>
      <c r="D299" s="5">
        <v>226112.80500000002</v>
      </c>
      <c r="E299" s="5">
        <v>470014.554</v>
      </c>
      <c r="F299" s="5">
        <v>498444.76899999997</v>
      </c>
      <c r="G299" s="5">
        <v>522453.97999999992</v>
      </c>
      <c r="H299" s="5">
        <v>499379.65099999995</v>
      </c>
      <c r="I299" s="5">
        <v>510886.11799999996</v>
      </c>
      <c r="J299" s="5">
        <v>510036.23</v>
      </c>
      <c r="K299" s="5">
        <v>317239.18099999998</v>
      </c>
      <c r="L299" s="5">
        <v>162959.386</v>
      </c>
      <c r="M299" s="5">
        <v>76676.89899999999</v>
      </c>
      <c r="N299" s="8">
        <v>556875.46600000001</v>
      </c>
      <c r="O299">
        <v>3794733</v>
      </c>
      <c r="P299">
        <v>0</v>
      </c>
      <c r="Q299">
        <v>0</v>
      </c>
      <c r="R299">
        <v>0</v>
      </c>
      <c r="S299">
        <v>0</v>
      </c>
      <c r="T299">
        <v>0</v>
      </c>
      <c r="U299">
        <v>11</v>
      </c>
      <c r="V299">
        <v>22</v>
      </c>
      <c r="W299">
        <v>27</v>
      </c>
      <c r="X299">
        <v>37</v>
      </c>
      <c r="Y299">
        <v>176</v>
      </c>
      <c r="Z299" s="9">
        <f t="shared" si="8"/>
        <v>240</v>
      </c>
      <c r="AA299">
        <v>273</v>
      </c>
      <c r="AB299" s="6">
        <v>0</v>
      </c>
      <c r="AC299" s="6">
        <v>0</v>
      </c>
      <c r="AD299" s="6">
        <v>0</v>
      </c>
      <c r="AE299" s="6">
        <v>0</v>
      </c>
      <c r="AF299" s="6">
        <v>0</v>
      </c>
      <c r="AG299" s="6">
        <v>2.1531217256523696E-5</v>
      </c>
      <c r="AH299" s="6">
        <v>4.3134190682885413E-5</v>
      </c>
      <c r="AI299" s="6">
        <v>8.5109285413266779E-5</v>
      </c>
      <c r="AJ299" s="6">
        <v>2.2705043819936827E-4</v>
      </c>
      <c r="AK299" s="6">
        <v>2.2953458250835109E-3</v>
      </c>
      <c r="AL299" s="11">
        <f t="shared" si="9"/>
        <v>4.3097607033023791E-4</v>
      </c>
      <c r="AM299" s="6">
        <v>7.1941820412661439E-5</v>
      </c>
    </row>
    <row r="300" spans="1:39" x14ac:dyDescent="0.2">
      <c r="A300" t="s">
        <v>376</v>
      </c>
      <c r="B300" s="4">
        <v>2014</v>
      </c>
      <c r="C300" t="s">
        <v>63</v>
      </c>
      <c r="D300" s="5">
        <v>707552.38400000019</v>
      </c>
      <c r="E300" s="5">
        <v>1499872.442</v>
      </c>
      <c r="F300" s="5">
        <v>1704753.8540000003</v>
      </c>
      <c r="G300" s="5">
        <v>1554535.503</v>
      </c>
      <c r="H300" s="5">
        <v>1527752.5889999999</v>
      </c>
      <c r="I300" s="5">
        <v>1840690.8940000003</v>
      </c>
      <c r="J300" s="5">
        <v>1676020.0329999998</v>
      </c>
      <c r="K300" s="5">
        <v>1040713.6540000001</v>
      </c>
      <c r="L300" s="5">
        <v>647888.19599999976</v>
      </c>
      <c r="M300" s="5">
        <v>313739.38500000001</v>
      </c>
      <c r="N300" s="8">
        <v>2002341.2349999999</v>
      </c>
      <c r="O300">
        <v>12509418</v>
      </c>
      <c r="P300">
        <v>0</v>
      </c>
      <c r="Q300">
        <v>0</v>
      </c>
      <c r="R300">
        <v>0</v>
      </c>
      <c r="S300">
        <v>0</v>
      </c>
      <c r="T300">
        <v>0</v>
      </c>
      <c r="U300">
        <v>59</v>
      </c>
      <c r="V300">
        <v>210</v>
      </c>
      <c r="W300">
        <v>320</v>
      </c>
      <c r="X300">
        <v>611</v>
      </c>
      <c r="Y300">
        <v>1232</v>
      </c>
      <c r="Z300" s="9">
        <f t="shared" si="8"/>
        <v>2163</v>
      </c>
      <c r="AA300">
        <v>2432</v>
      </c>
      <c r="AB300" s="6">
        <v>0</v>
      </c>
      <c r="AC300" s="6">
        <v>0</v>
      </c>
      <c r="AD300" s="6">
        <v>0</v>
      </c>
      <c r="AE300" s="6">
        <v>0</v>
      </c>
      <c r="AF300" s="6">
        <v>0</v>
      </c>
      <c r="AG300" s="6">
        <v>3.2053181874435888E-5</v>
      </c>
      <c r="AH300" s="6">
        <v>1.2529683169962445E-4</v>
      </c>
      <c r="AI300" s="6">
        <v>3.0748131224191659E-4</v>
      </c>
      <c r="AJ300" s="6">
        <v>9.4306394802723067E-4</v>
      </c>
      <c r="AK300" s="6">
        <v>3.9268260820999566E-3</v>
      </c>
      <c r="AL300" s="11">
        <f t="shared" si="9"/>
        <v>1.0802354574693659E-3</v>
      </c>
      <c r="AM300" s="6">
        <v>1.9441352107667998E-4</v>
      </c>
    </row>
    <row r="301" spans="1:39" x14ac:dyDescent="0.2">
      <c r="A301" t="s">
        <v>377</v>
      </c>
      <c r="B301" s="4">
        <v>2014</v>
      </c>
      <c r="C301" t="s">
        <v>64</v>
      </c>
      <c r="D301" s="5">
        <v>184865.66899999999</v>
      </c>
      <c r="E301" s="5">
        <v>419806.35700000008</v>
      </c>
      <c r="F301" s="5">
        <v>472882.17299999995</v>
      </c>
      <c r="G301" s="5">
        <v>416426.70000000007</v>
      </c>
      <c r="H301" s="5">
        <v>412039.0689999999</v>
      </c>
      <c r="I301" s="5">
        <v>423578.05500000005</v>
      </c>
      <c r="J301" s="5">
        <v>391552.33500000008</v>
      </c>
      <c r="K301" s="5">
        <v>296659.78900000011</v>
      </c>
      <c r="L301" s="5">
        <v>159155.04399999999</v>
      </c>
      <c r="M301" s="5">
        <v>61350.267999999989</v>
      </c>
      <c r="N301" s="8">
        <v>517165.10100000008</v>
      </c>
      <c r="O301">
        <v>3238829</v>
      </c>
      <c r="P301">
        <v>0</v>
      </c>
      <c r="Q301">
        <v>0</v>
      </c>
      <c r="R301">
        <v>0</v>
      </c>
      <c r="S301">
        <v>0</v>
      </c>
      <c r="T301">
        <v>0</v>
      </c>
      <c r="U301">
        <v>0</v>
      </c>
      <c r="V301">
        <v>0</v>
      </c>
      <c r="W301">
        <v>0</v>
      </c>
      <c r="X301">
        <v>0</v>
      </c>
      <c r="Y301">
        <v>0</v>
      </c>
      <c r="Z301" s="9">
        <f t="shared" si="8"/>
        <v>0</v>
      </c>
      <c r="AA301">
        <v>0</v>
      </c>
      <c r="AB301" s="6">
        <v>0</v>
      </c>
      <c r="AC301" s="6">
        <v>0</v>
      </c>
      <c r="AD301" s="6">
        <v>0</v>
      </c>
      <c r="AE301" s="6">
        <v>0</v>
      </c>
      <c r="AF301" s="6">
        <v>0</v>
      </c>
      <c r="AG301" s="6">
        <v>0</v>
      </c>
      <c r="AH301" s="6">
        <v>0</v>
      </c>
      <c r="AI301" s="6">
        <v>0</v>
      </c>
      <c r="AJ301" s="6">
        <v>0</v>
      </c>
      <c r="AK301" s="6">
        <v>0</v>
      </c>
      <c r="AL301" s="11">
        <f t="shared" si="9"/>
        <v>0</v>
      </c>
      <c r="AM301" s="6">
        <v>0</v>
      </c>
    </row>
    <row r="302" spans="1:39" x14ac:dyDescent="0.2">
      <c r="A302" t="s">
        <v>378</v>
      </c>
      <c r="B302" s="4">
        <v>2014</v>
      </c>
      <c r="C302" t="s">
        <v>65</v>
      </c>
      <c r="D302" s="5">
        <v>55335.516999999993</v>
      </c>
      <c r="E302" s="5">
        <v>121847.66500000001</v>
      </c>
      <c r="F302" s="5">
        <v>159175.99800000002</v>
      </c>
      <c r="G302" s="5">
        <v>132136.65400000001</v>
      </c>
      <c r="H302" s="5">
        <v>130328.41</v>
      </c>
      <c r="I302" s="5">
        <v>156938.89799999999</v>
      </c>
      <c r="J302" s="5">
        <v>137176.37900000002</v>
      </c>
      <c r="K302" s="5">
        <v>81733.797000000006</v>
      </c>
      <c r="L302" s="5">
        <v>49353.993000000002</v>
      </c>
      <c r="M302" s="5">
        <v>27806.086000000003</v>
      </c>
      <c r="N302" s="8">
        <v>158893.87600000002</v>
      </c>
      <c r="O302">
        <v>1053252</v>
      </c>
      <c r="P302">
        <v>0</v>
      </c>
      <c r="Q302">
        <v>0</v>
      </c>
      <c r="R302">
        <v>0</v>
      </c>
      <c r="S302">
        <v>0</v>
      </c>
      <c r="T302">
        <v>0</v>
      </c>
      <c r="U302">
        <v>0</v>
      </c>
      <c r="V302">
        <v>0</v>
      </c>
      <c r="W302">
        <v>0</v>
      </c>
      <c r="X302">
        <v>0</v>
      </c>
      <c r="Y302">
        <v>56</v>
      </c>
      <c r="Z302" s="9">
        <f t="shared" si="8"/>
        <v>56</v>
      </c>
      <c r="AA302">
        <v>56</v>
      </c>
      <c r="AB302" s="6">
        <v>0</v>
      </c>
      <c r="AC302" s="6">
        <v>0</v>
      </c>
      <c r="AD302" s="6">
        <v>0</v>
      </c>
      <c r="AE302" s="6">
        <v>0</v>
      </c>
      <c r="AF302" s="6">
        <v>0</v>
      </c>
      <c r="AG302" s="6">
        <v>0</v>
      </c>
      <c r="AH302" s="6">
        <v>0</v>
      </c>
      <c r="AI302" s="6">
        <v>0</v>
      </c>
      <c r="AJ302" s="6">
        <v>0</v>
      </c>
      <c r="AK302" s="6">
        <v>2.0139475940626809E-3</v>
      </c>
      <c r="AL302" s="11">
        <f t="shared" si="9"/>
        <v>3.5243649037801806E-4</v>
      </c>
      <c r="AM302" s="6">
        <v>5.3168662390387105E-5</v>
      </c>
    </row>
    <row r="303" spans="1:39" x14ac:dyDescent="0.2">
      <c r="A303" t="s">
        <v>379</v>
      </c>
      <c r="B303" s="4">
        <v>2014</v>
      </c>
      <c r="C303" t="s">
        <v>66</v>
      </c>
      <c r="D303" s="5">
        <v>289257.61399999994</v>
      </c>
      <c r="E303" s="5">
        <v>591360.21099999989</v>
      </c>
      <c r="F303" s="5">
        <v>650430.723</v>
      </c>
      <c r="G303" s="5">
        <v>595364.41300000006</v>
      </c>
      <c r="H303" s="5">
        <v>583619.86199999996</v>
      </c>
      <c r="I303" s="5">
        <v>641037.83600000001</v>
      </c>
      <c r="J303" s="5">
        <v>598425.125</v>
      </c>
      <c r="K303" s="5">
        <v>407449.97099999996</v>
      </c>
      <c r="L303" s="5">
        <v>200168.272</v>
      </c>
      <c r="M303" s="5">
        <v>73975.439000000013</v>
      </c>
      <c r="N303" s="8">
        <v>681593.68200000003</v>
      </c>
      <c r="O303">
        <v>4630485</v>
      </c>
      <c r="P303">
        <v>0</v>
      </c>
      <c r="Q303">
        <v>0</v>
      </c>
      <c r="R303">
        <v>0</v>
      </c>
      <c r="S303">
        <v>0</v>
      </c>
      <c r="T303">
        <v>0</v>
      </c>
      <c r="U303">
        <v>11</v>
      </c>
      <c r="V303">
        <v>47</v>
      </c>
      <c r="W303">
        <v>93</v>
      </c>
      <c r="X303">
        <v>160</v>
      </c>
      <c r="Y303">
        <v>251</v>
      </c>
      <c r="Z303" s="9">
        <f t="shared" si="8"/>
        <v>504</v>
      </c>
      <c r="AA303">
        <v>562</v>
      </c>
      <c r="AB303" s="6">
        <v>0</v>
      </c>
      <c r="AC303" s="6">
        <v>0</v>
      </c>
      <c r="AD303" s="6">
        <v>0</v>
      </c>
      <c r="AE303" s="6">
        <v>0</v>
      </c>
      <c r="AF303" s="6">
        <v>0</v>
      </c>
      <c r="AG303" s="6">
        <v>1.7159673551624807E-5</v>
      </c>
      <c r="AH303" s="6">
        <v>7.8539483114115568E-5</v>
      </c>
      <c r="AI303" s="6">
        <v>2.282488811368697E-4</v>
      </c>
      <c r="AJ303" s="6">
        <v>7.9932747783325025E-4</v>
      </c>
      <c r="AK303" s="6">
        <v>3.393018052924295E-3</v>
      </c>
      <c r="AL303" s="11">
        <f t="shared" si="9"/>
        <v>7.3944347389065144E-4</v>
      </c>
      <c r="AM303" s="6">
        <v>1.213695757571831E-4</v>
      </c>
    </row>
    <row r="304" spans="1:39" x14ac:dyDescent="0.2">
      <c r="A304" t="s">
        <v>380</v>
      </c>
      <c r="B304" s="4">
        <v>2014</v>
      </c>
      <c r="C304" t="s">
        <v>67</v>
      </c>
      <c r="D304" s="5">
        <v>41355.415000000008</v>
      </c>
      <c r="E304" s="5">
        <v>80156.769</v>
      </c>
      <c r="F304" s="5">
        <v>81655.308999999994</v>
      </c>
      <c r="G304" s="5">
        <v>78221.869000000006</v>
      </c>
      <c r="H304" s="5">
        <v>69597.462999999989</v>
      </c>
      <c r="I304" s="5">
        <v>82043.09599999999</v>
      </c>
      <c r="J304" s="5">
        <v>74855.565999999992</v>
      </c>
      <c r="K304" s="5">
        <v>45469.72</v>
      </c>
      <c r="L304" s="5">
        <v>28208.976000000002</v>
      </c>
      <c r="M304" s="5">
        <v>14028.978999999999</v>
      </c>
      <c r="N304" s="8">
        <v>87707.674999999988</v>
      </c>
      <c r="O304">
        <v>595696</v>
      </c>
      <c r="P304">
        <v>0</v>
      </c>
      <c r="Q304">
        <v>0</v>
      </c>
      <c r="R304">
        <v>0</v>
      </c>
      <c r="S304">
        <v>0</v>
      </c>
      <c r="T304">
        <v>0</v>
      </c>
      <c r="U304">
        <v>0</v>
      </c>
      <c r="V304">
        <v>0</v>
      </c>
      <c r="W304">
        <v>0</v>
      </c>
      <c r="X304">
        <v>0</v>
      </c>
      <c r="Y304">
        <v>69</v>
      </c>
      <c r="Z304" s="9">
        <f t="shared" si="8"/>
        <v>69</v>
      </c>
      <c r="AA304">
        <v>69</v>
      </c>
      <c r="AB304" s="6">
        <v>0</v>
      </c>
      <c r="AC304" s="6">
        <v>0</v>
      </c>
      <c r="AD304" s="6">
        <v>0</v>
      </c>
      <c r="AE304" s="6">
        <v>0</v>
      </c>
      <c r="AF304" s="6">
        <v>0</v>
      </c>
      <c r="AG304" s="6">
        <v>0</v>
      </c>
      <c r="AH304" s="6">
        <v>0</v>
      </c>
      <c r="AI304" s="6">
        <v>0</v>
      </c>
      <c r="AJ304" s="6">
        <v>0</v>
      </c>
      <c r="AK304" s="6">
        <v>4.9183907111130468E-3</v>
      </c>
      <c r="AL304" s="11">
        <f t="shared" si="9"/>
        <v>7.867042422456189E-4</v>
      </c>
      <c r="AM304" s="6">
        <v>1.1583089361016358E-4</v>
      </c>
    </row>
    <row r="305" spans="1:39" x14ac:dyDescent="0.2">
      <c r="A305" t="s">
        <v>381</v>
      </c>
      <c r="B305" s="4">
        <v>2014</v>
      </c>
      <c r="C305" t="s">
        <v>68</v>
      </c>
      <c r="D305" s="5">
        <v>385435.72300000011</v>
      </c>
      <c r="E305" s="5">
        <v>800611.88399999985</v>
      </c>
      <c r="F305" s="5">
        <v>837107.2840000001</v>
      </c>
      <c r="G305" s="5">
        <v>804890.73499999987</v>
      </c>
      <c r="H305" s="5">
        <v>803423.05700000003</v>
      </c>
      <c r="I305" s="5">
        <v>861257.15899999999</v>
      </c>
      <c r="J305" s="5">
        <v>778302.46500000008</v>
      </c>
      <c r="K305" s="5">
        <v>509739.429</v>
      </c>
      <c r="L305" s="5">
        <v>272248.82100000011</v>
      </c>
      <c r="M305" s="5">
        <v>102246.62100000001</v>
      </c>
      <c r="N305" s="8">
        <v>884234.87100000016</v>
      </c>
      <c r="O305">
        <v>6157257</v>
      </c>
      <c r="P305">
        <v>0</v>
      </c>
      <c r="Q305">
        <v>0</v>
      </c>
      <c r="R305">
        <v>0</v>
      </c>
      <c r="S305">
        <v>0</v>
      </c>
      <c r="T305">
        <v>16</v>
      </c>
      <c r="U305">
        <v>59</v>
      </c>
      <c r="V305">
        <v>162</v>
      </c>
      <c r="W305">
        <v>257</v>
      </c>
      <c r="X305">
        <v>409</v>
      </c>
      <c r="Y305">
        <v>582</v>
      </c>
      <c r="Z305" s="9">
        <f t="shared" si="8"/>
        <v>1248</v>
      </c>
      <c r="AA305">
        <v>1485</v>
      </c>
      <c r="AB305" s="6">
        <v>0</v>
      </c>
      <c r="AC305" s="6">
        <v>0</v>
      </c>
      <c r="AD305" s="6">
        <v>0</v>
      </c>
      <c r="AE305" s="6">
        <v>0</v>
      </c>
      <c r="AF305" s="6">
        <v>1.9914788181141284E-5</v>
      </c>
      <c r="AG305" s="6">
        <v>6.8504510393277318E-5</v>
      </c>
      <c r="AH305" s="6">
        <v>2.0814529991241898E-4</v>
      </c>
      <c r="AI305" s="6">
        <v>5.041791656262086E-4</v>
      </c>
      <c r="AJ305" s="6">
        <v>1.5023021899514483E-3</v>
      </c>
      <c r="AK305" s="6">
        <v>5.6921196447166688E-3</v>
      </c>
      <c r="AL305" s="11">
        <f t="shared" si="9"/>
        <v>1.4113897120892891E-3</v>
      </c>
      <c r="AM305" s="6">
        <v>2.4117882362227207E-4</v>
      </c>
    </row>
    <row r="306" spans="1:39" x14ac:dyDescent="0.2">
      <c r="A306" t="s">
        <v>382</v>
      </c>
      <c r="B306" s="4">
        <v>2014</v>
      </c>
      <c r="C306" t="s">
        <v>69</v>
      </c>
      <c r="D306" s="5">
        <v>1905859.2329999998</v>
      </c>
      <c r="E306" s="5">
        <v>3844021.656</v>
      </c>
      <c r="F306" s="5">
        <v>3743225.2919999994</v>
      </c>
      <c r="G306" s="5">
        <v>3711058.8210000005</v>
      </c>
      <c r="H306" s="5">
        <v>3498691.966</v>
      </c>
      <c r="I306" s="5">
        <v>3394579.0010000011</v>
      </c>
      <c r="J306" s="5">
        <v>2744062.2369999997</v>
      </c>
      <c r="K306" s="5">
        <v>1602629.9289999995</v>
      </c>
      <c r="L306" s="5">
        <v>845728.83299999963</v>
      </c>
      <c r="M306" s="5">
        <v>324317.95400000003</v>
      </c>
      <c r="N306" s="8">
        <v>2772676.7159999991</v>
      </c>
      <c r="O306">
        <v>25607357</v>
      </c>
      <c r="P306">
        <v>0</v>
      </c>
      <c r="Q306">
        <v>0</v>
      </c>
      <c r="R306">
        <v>0</v>
      </c>
      <c r="S306">
        <v>40</v>
      </c>
      <c r="T306">
        <v>66</v>
      </c>
      <c r="U306">
        <v>195</v>
      </c>
      <c r="V306">
        <v>458</v>
      </c>
      <c r="W306">
        <v>533</v>
      </c>
      <c r="X306">
        <v>829</v>
      </c>
      <c r="Y306">
        <v>1190</v>
      </c>
      <c r="Z306" s="9">
        <f t="shared" si="8"/>
        <v>2552</v>
      </c>
      <c r="AA306">
        <v>3311</v>
      </c>
      <c r="AB306" s="6">
        <v>0</v>
      </c>
      <c r="AC306" s="6">
        <v>0</v>
      </c>
      <c r="AD306" s="6">
        <v>0</v>
      </c>
      <c r="AE306" s="6">
        <v>1.0778594985789366E-5</v>
      </c>
      <c r="AF306" s="6">
        <v>1.8864192858754802E-5</v>
      </c>
      <c r="AG306" s="6">
        <v>5.7444531396251317E-5</v>
      </c>
      <c r="AH306" s="6">
        <v>1.6690583537956396E-4</v>
      </c>
      <c r="AI306" s="6">
        <v>3.3257833911324648E-4</v>
      </c>
      <c r="AJ306" s="6">
        <v>9.8021962554988408E-4</v>
      </c>
      <c r="AK306" s="6">
        <v>3.6692387372424034E-3</v>
      </c>
      <c r="AL306" s="11">
        <f t="shared" si="9"/>
        <v>9.2041022499068763E-4</v>
      </c>
      <c r="AM306" s="6">
        <v>1.2929877925316541E-4</v>
      </c>
    </row>
    <row r="307" spans="1:39" x14ac:dyDescent="0.2">
      <c r="A307" t="s">
        <v>383</v>
      </c>
      <c r="B307" s="4">
        <v>2014</v>
      </c>
      <c r="C307" t="s">
        <v>70</v>
      </c>
      <c r="D307" s="5">
        <v>248174.64800000002</v>
      </c>
      <c r="E307" s="5">
        <v>478985.098</v>
      </c>
      <c r="F307" s="5">
        <v>442986.46499999997</v>
      </c>
      <c r="G307" s="5">
        <v>430404.85199999996</v>
      </c>
      <c r="H307" s="5">
        <v>350760.66299999994</v>
      </c>
      <c r="I307" s="5">
        <v>299554.223</v>
      </c>
      <c r="J307" s="5">
        <v>253898.42999999996</v>
      </c>
      <c r="K307" s="5">
        <v>151629.16699999999</v>
      </c>
      <c r="L307" s="5">
        <v>83138.698000000004</v>
      </c>
      <c r="M307" s="5">
        <v>32111.701000000005</v>
      </c>
      <c r="N307" s="8">
        <v>266879.56599999999</v>
      </c>
      <c r="O307">
        <v>2773794</v>
      </c>
      <c r="P307">
        <v>0</v>
      </c>
      <c r="Q307">
        <v>0</v>
      </c>
      <c r="R307">
        <v>0</v>
      </c>
      <c r="S307">
        <v>0</v>
      </c>
      <c r="T307">
        <v>0</v>
      </c>
      <c r="U307">
        <v>0</v>
      </c>
      <c r="V307">
        <v>0</v>
      </c>
      <c r="W307">
        <v>0</v>
      </c>
      <c r="X307">
        <v>59</v>
      </c>
      <c r="Y307">
        <v>127</v>
      </c>
      <c r="Z307" s="9">
        <f t="shared" si="8"/>
        <v>186</v>
      </c>
      <c r="AA307">
        <v>186</v>
      </c>
      <c r="AB307" s="6">
        <v>0</v>
      </c>
      <c r="AC307" s="6">
        <v>0</v>
      </c>
      <c r="AD307" s="6">
        <v>0</v>
      </c>
      <c r="AE307" s="6">
        <v>0</v>
      </c>
      <c r="AF307" s="6">
        <v>0</v>
      </c>
      <c r="AG307" s="6">
        <v>0</v>
      </c>
      <c r="AH307" s="6">
        <v>0</v>
      </c>
      <c r="AI307" s="6">
        <v>0</v>
      </c>
      <c r="AJ307" s="6">
        <v>7.0965749307260015E-4</v>
      </c>
      <c r="AK307" s="6">
        <v>3.9549446477469379E-3</v>
      </c>
      <c r="AL307" s="11">
        <f t="shared" si="9"/>
        <v>6.9694357941214576E-4</v>
      </c>
      <c r="AM307" s="6">
        <v>6.7056169275728474E-5</v>
      </c>
    </row>
    <row r="308" spans="1:39" x14ac:dyDescent="0.2">
      <c r="A308" t="s">
        <v>384</v>
      </c>
      <c r="B308" s="4">
        <v>2014</v>
      </c>
      <c r="C308" t="s">
        <v>71</v>
      </c>
      <c r="D308" s="5">
        <v>478216.86999999988</v>
      </c>
      <c r="E308" s="5">
        <v>970860.18700000003</v>
      </c>
      <c r="F308" s="5">
        <v>1055906.7990000003</v>
      </c>
      <c r="G308" s="5">
        <v>1065962.8969999999</v>
      </c>
      <c r="H308" s="5">
        <v>1026443.8289999999</v>
      </c>
      <c r="I308" s="5">
        <v>1114295.1610000003</v>
      </c>
      <c r="J308" s="5">
        <v>929803.87400000007</v>
      </c>
      <c r="K308" s="5">
        <v>559351.79899999988</v>
      </c>
      <c r="L308" s="5">
        <v>282431.12799999997</v>
      </c>
      <c r="M308" s="5">
        <v>118009.59400000003</v>
      </c>
      <c r="N308" s="8">
        <v>959792.52099999995</v>
      </c>
      <c r="O308">
        <v>7602430</v>
      </c>
      <c r="P308">
        <v>0</v>
      </c>
      <c r="Q308">
        <v>0</v>
      </c>
      <c r="R308">
        <v>0</v>
      </c>
      <c r="S308">
        <v>0</v>
      </c>
      <c r="T308">
        <v>11</v>
      </c>
      <c r="U308">
        <v>29</v>
      </c>
      <c r="V308">
        <v>104</v>
      </c>
      <c r="W308">
        <v>237</v>
      </c>
      <c r="X308">
        <v>372</v>
      </c>
      <c r="Y308">
        <v>620</v>
      </c>
      <c r="Z308" s="9">
        <f t="shared" si="8"/>
        <v>1229</v>
      </c>
      <c r="AA308">
        <v>1373</v>
      </c>
      <c r="AB308" s="6">
        <v>0</v>
      </c>
      <c r="AC308" s="6">
        <v>0</v>
      </c>
      <c r="AD308" s="6">
        <v>0</v>
      </c>
      <c r="AE308" s="6">
        <v>0</v>
      </c>
      <c r="AF308" s="6">
        <v>1.0716611751386934E-5</v>
      </c>
      <c r="AG308" s="6">
        <v>2.602542038679821E-5</v>
      </c>
      <c r="AH308" s="6">
        <v>1.1185154515714569E-4</v>
      </c>
      <c r="AI308" s="6">
        <v>4.2370472468972973E-4</v>
      </c>
      <c r="AJ308" s="6">
        <v>1.317135269877193E-3</v>
      </c>
      <c r="AK308" s="6">
        <v>5.2538101266580064E-3</v>
      </c>
      <c r="AL308" s="11">
        <f t="shared" si="9"/>
        <v>1.280485076836726E-3</v>
      </c>
      <c r="AM308" s="6">
        <v>1.8060015021512858E-4</v>
      </c>
    </row>
    <row r="309" spans="1:39" x14ac:dyDescent="0.2">
      <c r="A309" t="s">
        <v>385</v>
      </c>
      <c r="B309" s="4">
        <v>2014</v>
      </c>
      <c r="C309" t="s">
        <v>72</v>
      </c>
      <c r="D309" s="5">
        <v>25182.066999999999</v>
      </c>
      <c r="E309" s="5">
        <v>57370.417000000001</v>
      </c>
      <c r="F309" s="5">
        <v>71496.820999999996</v>
      </c>
      <c r="G309" s="5">
        <v>58848.716</v>
      </c>
      <c r="H309" s="5">
        <v>60699.900999999998</v>
      </c>
      <c r="I309" s="5">
        <v>76996.561000000016</v>
      </c>
      <c r="J309" s="5">
        <v>74335.244000000006</v>
      </c>
      <c r="K309" s="5">
        <v>43401.055</v>
      </c>
      <c r="L309" s="5">
        <v>23691.330999999998</v>
      </c>
      <c r="M309" s="5">
        <v>10062.275</v>
      </c>
      <c r="N309" s="8">
        <v>77154.660999999993</v>
      </c>
      <c r="O309">
        <v>501606</v>
      </c>
      <c r="P309">
        <v>0</v>
      </c>
      <c r="Q309">
        <v>0</v>
      </c>
      <c r="R309">
        <v>0</v>
      </c>
      <c r="S309">
        <v>0</v>
      </c>
      <c r="T309">
        <v>0</v>
      </c>
      <c r="U309">
        <v>0</v>
      </c>
      <c r="V309">
        <v>0</v>
      </c>
      <c r="W309">
        <v>0</v>
      </c>
      <c r="X309">
        <v>0</v>
      </c>
      <c r="Y309">
        <v>0</v>
      </c>
      <c r="Z309" s="9">
        <f t="shared" si="8"/>
        <v>0</v>
      </c>
      <c r="AA309">
        <v>0</v>
      </c>
      <c r="AB309" s="6">
        <v>0</v>
      </c>
      <c r="AC309" s="6">
        <v>0</v>
      </c>
      <c r="AD309" s="6">
        <v>0</v>
      </c>
      <c r="AE309" s="6">
        <v>0</v>
      </c>
      <c r="AF309" s="6">
        <v>0</v>
      </c>
      <c r="AG309" s="6">
        <v>0</v>
      </c>
      <c r="AH309" s="6">
        <v>0</v>
      </c>
      <c r="AI309" s="6">
        <v>0</v>
      </c>
      <c r="AJ309" s="6">
        <v>0</v>
      </c>
      <c r="AK309" s="6">
        <v>0</v>
      </c>
      <c r="AL309" s="11">
        <f t="shared" si="9"/>
        <v>0</v>
      </c>
      <c r="AM309" s="6">
        <v>0</v>
      </c>
    </row>
    <row r="310" spans="1:39" x14ac:dyDescent="0.2">
      <c r="A310" t="s">
        <v>386</v>
      </c>
      <c r="B310" s="4">
        <v>2014</v>
      </c>
      <c r="C310" t="s">
        <v>73</v>
      </c>
      <c r="D310" s="5">
        <v>444668.22199999989</v>
      </c>
      <c r="E310" s="5">
        <v>879815.11300000001</v>
      </c>
      <c r="F310" s="5">
        <v>924923.99399999995</v>
      </c>
      <c r="G310" s="5">
        <v>978479.071</v>
      </c>
      <c r="H310" s="5">
        <v>912735.58799999999</v>
      </c>
      <c r="I310" s="5">
        <v>963647.00699999998</v>
      </c>
      <c r="J310" s="5">
        <v>879948.09299999999</v>
      </c>
      <c r="K310" s="5">
        <v>521783.40399999998</v>
      </c>
      <c r="L310" s="5">
        <v>262628.70900000003</v>
      </c>
      <c r="M310" s="5">
        <v>123225.58500000001</v>
      </c>
      <c r="N310" s="8">
        <v>907637.69799999997</v>
      </c>
      <c r="O310">
        <v>6894493</v>
      </c>
      <c r="P310">
        <v>0</v>
      </c>
      <c r="Q310">
        <v>0</v>
      </c>
      <c r="R310">
        <v>0</v>
      </c>
      <c r="S310">
        <v>0</v>
      </c>
      <c r="T310">
        <v>11</v>
      </c>
      <c r="U310">
        <v>14</v>
      </c>
      <c r="V310">
        <v>30</v>
      </c>
      <c r="W310">
        <v>47</v>
      </c>
      <c r="X310">
        <v>133</v>
      </c>
      <c r="Y310">
        <v>329</v>
      </c>
      <c r="Z310" s="9">
        <f t="shared" si="8"/>
        <v>509</v>
      </c>
      <c r="AA310">
        <v>564</v>
      </c>
      <c r="AB310" s="6">
        <v>0</v>
      </c>
      <c r="AC310" s="6">
        <v>0</v>
      </c>
      <c r="AD310" s="6">
        <v>0</v>
      </c>
      <c r="AE310" s="6">
        <v>0</v>
      </c>
      <c r="AF310" s="6">
        <v>1.2051683033531504E-5</v>
      </c>
      <c r="AG310" s="6">
        <v>1.452814142347043E-5</v>
      </c>
      <c r="AH310" s="6">
        <v>3.4092920069547783E-5</v>
      </c>
      <c r="AI310" s="6">
        <v>9.0075689720480267E-5</v>
      </c>
      <c r="AJ310" s="6">
        <v>5.0641835961657937E-4</v>
      </c>
      <c r="AK310" s="6">
        <v>2.6699000860900758E-3</v>
      </c>
      <c r="AL310" s="11">
        <f t="shared" si="9"/>
        <v>5.6079645118486477E-4</v>
      </c>
      <c r="AM310" s="6">
        <v>8.1804419846390447E-5</v>
      </c>
    </row>
    <row r="311" spans="1:39" x14ac:dyDescent="0.2">
      <c r="A311" t="s">
        <v>387</v>
      </c>
      <c r="B311" s="4">
        <v>2014</v>
      </c>
      <c r="C311" t="s">
        <v>74</v>
      </c>
      <c r="D311" s="5">
        <v>336435.57700000011</v>
      </c>
      <c r="E311" s="5">
        <v>718078.11600000015</v>
      </c>
      <c r="F311" s="5">
        <v>768358.94899999991</v>
      </c>
      <c r="G311" s="5">
        <v>711654.73299999954</v>
      </c>
      <c r="H311" s="5">
        <v>684978.924</v>
      </c>
      <c r="I311" s="5">
        <v>820377.39999999991</v>
      </c>
      <c r="J311" s="5">
        <v>721744.90399999998</v>
      </c>
      <c r="K311" s="5">
        <v>421525.41200000001</v>
      </c>
      <c r="L311" s="5">
        <v>250074.30999999997</v>
      </c>
      <c r="M311" s="5">
        <v>117228.76100000001</v>
      </c>
      <c r="N311" s="8">
        <v>788828.48300000001</v>
      </c>
      <c r="O311">
        <v>5548729</v>
      </c>
      <c r="P311">
        <v>0</v>
      </c>
      <c r="Q311">
        <v>0</v>
      </c>
      <c r="R311">
        <v>0</v>
      </c>
      <c r="S311">
        <v>0</v>
      </c>
      <c r="T311">
        <v>0</v>
      </c>
      <c r="U311">
        <v>14</v>
      </c>
      <c r="V311">
        <v>21</v>
      </c>
      <c r="W311">
        <v>44</v>
      </c>
      <c r="X311">
        <v>193</v>
      </c>
      <c r="Y311">
        <v>560</v>
      </c>
      <c r="Z311" s="9">
        <f t="shared" si="8"/>
        <v>797</v>
      </c>
      <c r="AA311">
        <v>832</v>
      </c>
      <c r="AB311" s="6">
        <v>0</v>
      </c>
      <c r="AC311" s="6">
        <v>0</v>
      </c>
      <c r="AD311" s="6">
        <v>0</v>
      </c>
      <c r="AE311" s="6">
        <v>0</v>
      </c>
      <c r="AF311" s="6">
        <v>0</v>
      </c>
      <c r="AG311" s="6">
        <v>1.7065316523834032E-5</v>
      </c>
      <c r="AH311" s="6">
        <v>2.9096152786968621E-5</v>
      </c>
      <c r="AI311" s="6">
        <v>1.0438279341507411E-4</v>
      </c>
      <c r="AJ311" s="6">
        <v>7.7177059890718097E-4</v>
      </c>
      <c r="AK311" s="6">
        <v>4.7769847196457186E-3</v>
      </c>
      <c r="AL311" s="11">
        <f t="shared" si="9"/>
        <v>1.0103590541874488E-3</v>
      </c>
      <c r="AM311" s="6">
        <v>1.4994424849366404E-4</v>
      </c>
    </row>
    <row r="312" spans="1:39" x14ac:dyDescent="0.2">
      <c r="A312" t="s">
        <v>388</v>
      </c>
      <c r="B312" s="4">
        <v>2014</v>
      </c>
      <c r="C312" t="s">
        <v>75</v>
      </c>
      <c r="D312" s="5">
        <v>93094.790999999997</v>
      </c>
      <c r="E312" s="5">
        <v>190358.67500000005</v>
      </c>
      <c r="F312" s="5">
        <v>215006.30200000003</v>
      </c>
      <c r="G312" s="5">
        <v>196989.70800000004</v>
      </c>
      <c r="H312" s="5">
        <v>203944.20000000004</v>
      </c>
      <c r="I312" s="5">
        <v>230993.27899999995</v>
      </c>
      <c r="J312" s="5">
        <v>240086.11799999999</v>
      </c>
      <c r="K312" s="5">
        <v>155814.01199999999</v>
      </c>
      <c r="L312" s="5">
        <v>87244.38900000001</v>
      </c>
      <c r="M312" s="5">
        <v>34261.348000000005</v>
      </c>
      <c r="N312" s="8">
        <v>277319.74900000001</v>
      </c>
      <c r="O312">
        <v>1648123</v>
      </c>
      <c r="P312">
        <v>0</v>
      </c>
      <c r="Q312">
        <v>0</v>
      </c>
      <c r="R312">
        <v>0</v>
      </c>
      <c r="S312">
        <v>0</v>
      </c>
      <c r="T312">
        <v>0</v>
      </c>
      <c r="U312">
        <v>0</v>
      </c>
      <c r="V312">
        <v>23</v>
      </c>
      <c r="W312">
        <v>32</v>
      </c>
      <c r="X312">
        <v>52</v>
      </c>
      <c r="Y312">
        <v>179</v>
      </c>
      <c r="Z312" s="9">
        <f t="shared" si="8"/>
        <v>263</v>
      </c>
      <c r="AA312">
        <v>286</v>
      </c>
      <c r="AB312" s="6">
        <v>0</v>
      </c>
      <c r="AC312" s="6">
        <v>0</v>
      </c>
      <c r="AD312" s="6">
        <v>0</v>
      </c>
      <c r="AE312" s="6">
        <v>0</v>
      </c>
      <c r="AF312" s="6">
        <v>0</v>
      </c>
      <c r="AG312" s="6">
        <v>0</v>
      </c>
      <c r="AH312" s="6">
        <v>9.5798958272131344E-5</v>
      </c>
      <c r="AI312" s="6">
        <v>2.0537305720617734E-4</v>
      </c>
      <c r="AJ312" s="6">
        <v>5.9602686884539921E-4</v>
      </c>
      <c r="AK312" s="6">
        <v>5.2245463313352405E-3</v>
      </c>
      <c r="AL312" s="11">
        <f t="shared" si="9"/>
        <v>9.4836376041866383E-4</v>
      </c>
      <c r="AM312" s="6">
        <v>1.7353073769372796E-4</v>
      </c>
    </row>
    <row r="313" spans="1:39" x14ac:dyDescent="0.2">
      <c r="A313" t="s">
        <v>389</v>
      </c>
      <c r="B313" s="4">
        <v>2014</v>
      </c>
      <c r="C313" t="s">
        <v>76</v>
      </c>
      <c r="D313" s="5">
        <v>35911.311000000002</v>
      </c>
      <c r="E313" s="5">
        <v>70763.042000000001</v>
      </c>
      <c r="F313" s="5">
        <v>77056.660999999993</v>
      </c>
      <c r="G313" s="5">
        <v>78026.312999999995</v>
      </c>
      <c r="H313" s="5">
        <v>65628.247000000003</v>
      </c>
      <c r="I313" s="5">
        <v>72773.612999999998</v>
      </c>
      <c r="J313" s="5">
        <v>71566.815000000002</v>
      </c>
      <c r="K313" s="5">
        <v>40325.805999999997</v>
      </c>
      <c r="L313" s="5">
        <v>21279.025999999998</v>
      </c>
      <c r="M313" s="5">
        <v>8257.5889999999999</v>
      </c>
      <c r="N313" s="8">
        <v>69862.421000000002</v>
      </c>
      <c r="O313">
        <v>541702</v>
      </c>
      <c r="P313">
        <v>0</v>
      </c>
      <c r="Q313">
        <v>0</v>
      </c>
      <c r="R313">
        <v>0</v>
      </c>
      <c r="S313">
        <v>0</v>
      </c>
      <c r="T313">
        <v>0</v>
      </c>
      <c r="U313">
        <v>0</v>
      </c>
      <c r="V313">
        <v>0</v>
      </c>
      <c r="W313">
        <v>0</v>
      </c>
      <c r="X313">
        <v>0</v>
      </c>
      <c r="Y313">
        <v>0</v>
      </c>
      <c r="Z313" s="9">
        <f t="shared" si="8"/>
        <v>0</v>
      </c>
      <c r="AA313">
        <v>0</v>
      </c>
      <c r="AB313" s="6">
        <v>0</v>
      </c>
      <c r="AC313" s="6">
        <v>0</v>
      </c>
      <c r="AD313" s="6">
        <v>0</v>
      </c>
      <c r="AE313" s="6">
        <v>0</v>
      </c>
      <c r="AF313" s="6">
        <v>0</v>
      </c>
      <c r="AG313" s="6">
        <v>0</v>
      </c>
      <c r="AH313" s="6">
        <v>0</v>
      </c>
      <c r="AI313" s="6">
        <v>0</v>
      </c>
      <c r="AJ313" s="6">
        <v>0</v>
      </c>
      <c r="AK313" s="6">
        <v>0</v>
      </c>
      <c r="AL313" s="11">
        <f t="shared" si="9"/>
        <v>0</v>
      </c>
      <c r="AM313" s="6">
        <v>0</v>
      </c>
    </row>
    <row r="314" spans="1:39" x14ac:dyDescent="0.2">
      <c r="A314" t="s">
        <v>390</v>
      </c>
      <c r="B314" s="4">
        <v>2015</v>
      </c>
      <c r="C314" t="s">
        <v>25</v>
      </c>
      <c r="D314" s="5">
        <v>50094.328999999991</v>
      </c>
      <c r="E314" s="5">
        <v>93613.091000000015</v>
      </c>
      <c r="F314" s="5">
        <v>102997.93599999999</v>
      </c>
      <c r="G314" s="5">
        <v>105742.04300000001</v>
      </c>
      <c r="H314" s="5">
        <v>84866.135999999999</v>
      </c>
      <c r="I314" s="5">
        <v>93386.785999999993</v>
      </c>
      <c r="J314" s="5">
        <v>85900.011999999988</v>
      </c>
      <c r="K314" s="5">
        <v>41746.287999999993</v>
      </c>
      <c r="L314" s="5">
        <v>16399.746000000003</v>
      </c>
      <c r="M314" s="5">
        <v>5561.7810000000027</v>
      </c>
      <c r="N314" s="8">
        <v>63707.815000000002</v>
      </c>
      <c r="O314">
        <v>680299</v>
      </c>
      <c r="P314">
        <v>0</v>
      </c>
      <c r="Q314">
        <v>0</v>
      </c>
      <c r="R314">
        <v>0</v>
      </c>
      <c r="S314">
        <v>0</v>
      </c>
      <c r="T314">
        <v>0</v>
      </c>
      <c r="U314">
        <v>0</v>
      </c>
      <c r="V314">
        <v>0</v>
      </c>
      <c r="W314">
        <v>0</v>
      </c>
      <c r="X314">
        <v>0</v>
      </c>
      <c r="Y314">
        <v>0</v>
      </c>
      <c r="Z314" s="9">
        <f t="shared" si="8"/>
        <v>0</v>
      </c>
      <c r="AA314">
        <v>0</v>
      </c>
      <c r="AB314" s="6">
        <v>0</v>
      </c>
      <c r="AC314" s="6">
        <v>0</v>
      </c>
      <c r="AD314" s="6">
        <v>0</v>
      </c>
      <c r="AE314" s="6">
        <v>0</v>
      </c>
      <c r="AF314" s="6">
        <v>0</v>
      </c>
      <c r="AG314" s="6">
        <v>0</v>
      </c>
      <c r="AH314" s="6">
        <v>0</v>
      </c>
      <c r="AI314" s="6">
        <v>0</v>
      </c>
      <c r="AJ314" s="6">
        <v>0</v>
      </c>
      <c r="AK314" s="6">
        <v>0</v>
      </c>
      <c r="AL314" s="11">
        <f t="shared" si="9"/>
        <v>0</v>
      </c>
      <c r="AM314" s="6">
        <v>0</v>
      </c>
    </row>
    <row r="315" spans="1:39" x14ac:dyDescent="0.2">
      <c r="A315" t="s">
        <v>391</v>
      </c>
      <c r="B315" s="4">
        <v>2015</v>
      </c>
      <c r="C315" t="s">
        <v>26</v>
      </c>
      <c r="D315" s="5">
        <v>270692.09499999997</v>
      </c>
      <c r="E315" s="5">
        <v>568933.46499999997</v>
      </c>
      <c r="F315" s="5">
        <v>611666.47200000007</v>
      </c>
      <c r="G315" s="5">
        <v>573314.70199999982</v>
      </c>
      <c r="H315" s="5">
        <v>556205.99600000004</v>
      </c>
      <c r="I315" s="5">
        <v>605333.52599999995</v>
      </c>
      <c r="J315" s="5">
        <v>564364.23699999996</v>
      </c>
      <c r="K315" s="5">
        <v>372908.18599999993</v>
      </c>
      <c r="L315" s="5">
        <v>197623.58299999993</v>
      </c>
      <c r="M315" s="5">
        <v>73346.554000000018</v>
      </c>
      <c r="N315" s="8">
        <v>643878.32299999986</v>
      </c>
      <c r="O315">
        <v>4394374</v>
      </c>
      <c r="P315">
        <v>0</v>
      </c>
      <c r="Q315">
        <v>0</v>
      </c>
      <c r="R315">
        <v>0</v>
      </c>
      <c r="S315">
        <v>0</v>
      </c>
      <c r="T315">
        <v>0</v>
      </c>
      <c r="U315">
        <v>0</v>
      </c>
      <c r="V315">
        <v>102</v>
      </c>
      <c r="W315">
        <v>186</v>
      </c>
      <c r="X315">
        <v>308</v>
      </c>
      <c r="Y315">
        <v>381</v>
      </c>
      <c r="Z315" s="9">
        <f t="shared" si="8"/>
        <v>875</v>
      </c>
      <c r="AA315">
        <v>977</v>
      </c>
      <c r="AB315" s="6">
        <v>0</v>
      </c>
      <c r="AC315" s="6">
        <v>0</v>
      </c>
      <c r="AD315" s="6">
        <v>0</v>
      </c>
      <c r="AE315" s="6">
        <v>0</v>
      </c>
      <c r="AF315" s="6">
        <v>0</v>
      </c>
      <c r="AG315" s="6">
        <v>0</v>
      </c>
      <c r="AH315" s="6">
        <v>1.8073434373198953E-4</v>
      </c>
      <c r="AI315" s="6">
        <v>4.9878229275449602E-4</v>
      </c>
      <c r="AJ315" s="6">
        <v>1.5585184486812999E-3</v>
      </c>
      <c r="AK315" s="6">
        <v>5.1945180682926142E-3</v>
      </c>
      <c r="AL315" s="11">
        <f t="shared" si="9"/>
        <v>1.3589524118829517E-3</v>
      </c>
      <c r="AM315" s="6">
        <v>2.223297334273323E-4</v>
      </c>
    </row>
    <row r="316" spans="1:39" x14ac:dyDescent="0.2">
      <c r="A316" t="s">
        <v>392</v>
      </c>
      <c r="B316" s="4">
        <v>2015</v>
      </c>
      <c r="C316" t="s">
        <v>27</v>
      </c>
      <c r="D316" s="5">
        <v>179631.53100000002</v>
      </c>
      <c r="E316" s="5">
        <v>369171.18100000004</v>
      </c>
      <c r="F316" s="5">
        <v>374920.14300000004</v>
      </c>
      <c r="G316" s="5">
        <v>361278.16100000008</v>
      </c>
      <c r="H316" s="5">
        <v>340637.09600000002</v>
      </c>
      <c r="I316" s="5">
        <v>360254.58299999993</v>
      </c>
      <c r="J316" s="5">
        <v>337649.93400000007</v>
      </c>
      <c r="K316" s="5">
        <v>237981.69200000004</v>
      </c>
      <c r="L316" s="5">
        <v>127393.905</v>
      </c>
      <c r="M316" s="5">
        <v>48999.754000000001</v>
      </c>
      <c r="N316" s="8">
        <v>414375.35100000008</v>
      </c>
      <c r="O316">
        <v>2738361</v>
      </c>
      <c r="P316">
        <v>0</v>
      </c>
      <c r="Q316">
        <v>0</v>
      </c>
      <c r="R316">
        <v>0</v>
      </c>
      <c r="S316">
        <v>0</v>
      </c>
      <c r="T316">
        <v>0</v>
      </c>
      <c r="U316">
        <v>0</v>
      </c>
      <c r="V316">
        <v>0</v>
      </c>
      <c r="W316">
        <v>75</v>
      </c>
      <c r="X316">
        <v>178</v>
      </c>
      <c r="Y316">
        <v>268</v>
      </c>
      <c r="Z316" s="9">
        <f t="shared" si="8"/>
        <v>521</v>
      </c>
      <c r="AA316">
        <v>521</v>
      </c>
      <c r="AB316" s="6">
        <v>0</v>
      </c>
      <c r="AC316" s="6">
        <v>0</v>
      </c>
      <c r="AD316" s="6">
        <v>0</v>
      </c>
      <c r="AE316" s="6">
        <v>0</v>
      </c>
      <c r="AF316" s="6">
        <v>0</v>
      </c>
      <c r="AG316" s="6">
        <v>0</v>
      </c>
      <c r="AH316" s="6">
        <v>0</v>
      </c>
      <c r="AI316" s="6">
        <v>3.1515029315784505E-4</v>
      </c>
      <c r="AJ316" s="6">
        <v>1.3972411003493456E-3</v>
      </c>
      <c r="AK316" s="6">
        <v>5.4694152137988285E-3</v>
      </c>
      <c r="AL316" s="11">
        <f t="shared" si="9"/>
        <v>1.2573141687667612E-3</v>
      </c>
      <c r="AM316" s="6">
        <v>1.902597940885077E-4</v>
      </c>
    </row>
    <row r="317" spans="1:39" x14ac:dyDescent="0.2">
      <c r="A317" t="s">
        <v>393</v>
      </c>
      <c r="B317" s="4">
        <v>2015</v>
      </c>
      <c r="C317" t="s">
        <v>28</v>
      </c>
      <c r="D317" s="5">
        <v>424856.47899999999</v>
      </c>
      <c r="E317" s="5">
        <v>892843.10599999991</v>
      </c>
      <c r="F317" s="5">
        <v>916341.00699999998</v>
      </c>
      <c r="G317" s="5">
        <v>873997.61800000002</v>
      </c>
      <c r="H317" s="5">
        <v>823284.95900000015</v>
      </c>
      <c r="I317" s="5">
        <v>824481.64100000006</v>
      </c>
      <c r="J317" s="5">
        <v>767758.80300000007</v>
      </c>
      <c r="K317" s="5">
        <v>581227.27799999993</v>
      </c>
      <c r="L317" s="5">
        <v>309296.212</v>
      </c>
      <c r="M317" s="5">
        <v>119063.27099999999</v>
      </c>
      <c r="N317" s="8">
        <v>1009586.7609999999</v>
      </c>
      <c r="O317">
        <v>6522731</v>
      </c>
      <c r="P317">
        <v>0</v>
      </c>
      <c r="Q317">
        <v>0</v>
      </c>
      <c r="R317">
        <v>0</v>
      </c>
      <c r="S317">
        <v>0</v>
      </c>
      <c r="T317">
        <v>0</v>
      </c>
      <c r="U317">
        <v>0</v>
      </c>
      <c r="V317">
        <v>12</v>
      </c>
      <c r="W317">
        <v>72</v>
      </c>
      <c r="X317">
        <v>203</v>
      </c>
      <c r="Y317">
        <v>321</v>
      </c>
      <c r="Z317" s="9">
        <f t="shared" si="8"/>
        <v>596</v>
      </c>
      <c r="AA317">
        <v>608</v>
      </c>
      <c r="AB317" s="6">
        <v>0</v>
      </c>
      <c r="AC317" s="6">
        <v>0</v>
      </c>
      <c r="AD317" s="6">
        <v>0</v>
      </c>
      <c r="AE317" s="6">
        <v>0</v>
      </c>
      <c r="AF317" s="6">
        <v>0</v>
      </c>
      <c r="AG317" s="6">
        <v>0</v>
      </c>
      <c r="AH317" s="6">
        <v>1.5629908707149006E-5</v>
      </c>
      <c r="AI317" s="6">
        <v>1.2387581024715774E-4</v>
      </c>
      <c r="AJ317" s="6">
        <v>6.5632876228047699E-4</v>
      </c>
      <c r="AK317" s="6">
        <v>2.6960455336390013E-3</v>
      </c>
      <c r="AL317" s="11">
        <f t="shared" si="9"/>
        <v>5.903405462742593E-4</v>
      </c>
      <c r="AM317" s="6">
        <v>9.3212490289726801E-5</v>
      </c>
    </row>
    <row r="318" spans="1:39" x14ac:dyDescent="0.2">
      <c r="A318" t="s">
        <v>394</v>
      </c>
      <c r="B318" s="4">
        <v>2015</v>
      </c>
      <c r="C318" t="s">
        <v>29</v>
      </c>
      <c r="D318" s="5">
        <v>2509918.5599999996</v>
      </c>
      <c r="E318" s="5">
        <v>5064609.1620000005</v>
      </c>
      <c r="F318" s="5">
        <v>5570777.7749999985</v>
      </c>
      <c r="G318" s="5">
        <v>5609965.4479999989</v>
      </c>
      <c r="H318" s="5">
        <v>5172499.2819999987</v>
      </c>
      <c r="I318" s="5">
        <v>5241679.9539999999</v>
      </c>
      <c r="J318" s="5">
        <v>4415390.3669999987</v>
      </c>
      <c r="K318" s="5">
        <v>2680944.0040000007</v>
      </c>
      <c r="L318" s="5">
        <v>1441997.9070000001</v>
      </c>
      <c r="M318" s="5">
        <v>659838.446</v>
      </c>
      <c r="N318" s="8">
        <v>4782780.3570000008</v>
      </c>
      <c r="O318">
        <v>38394172</v>
      </c>
      <c r="P318">
        <v>0</v>
      </c>
      <c r="Q318">
        <v>0</v>
      </c>
      <c r="R318">
        <v>0</v>
      </c>
      <c r="S318">
        <v>0</v>
      </c>
      <c r="T318">
        <v>14</v>
      </c>
      <c r="U318">
        <v>165</v>
      </c>
      <c r="V318">
        <v>441</v>
      </c>
      <c r="W318">
        <v>869</v>
      </c>
      <c r="X318">
        <v>1537</v>
      </c>
      <c r="Y318">
        <v>3017</v>
      </c>
      <c r="Z318" s="9">
        <f t="shared" si="8"/>
        <v>5423</v>
      </c>
      <c r="AA318">
        <v>6043</v>
      </c>
      <c r="AB318" s="6">
        <v>0</v>
      </c>
      <c r="AC318" s="6">
        <v>0</v>
      </c>
      <c r="AD318" s="6">
        <v>0</v>
      </c>
      <c r="AE318" s="6">
        <v>0</v>
      </c>
      <c r="AF318" s="6">
        <v>2.706621932016346E-6</v>
      </c>
      <c r="AG318" s="6">
        <v>3.1478457564751956E-5</v>
      </c>
      <c r="AH318" s="6">
        <v>9.9877918676448505E-5</v>
      </c>
      <c r="AI318" s="6">
        <v>3.2413955632920404E-4</v>
      </c>
      <c r="AJ318" s="6">
        <v>1.0658822683020717E-3</v>
      </c>
      <c r="AK318" s="6">
        <v>4.5723313309330871E-3</v>
      </c>
      <c r="AL318" s="11">
        <f t="shared" si="9"/>
        <v>1.1338593025839005E-3</v>
      </c>
      <c r="AM318" s="6">
        <v>1.5739367943655615E-4</v>
      </c>
    </row>
    <row r="319" spans="1:39" x14ac:dyDescent="0.2">
      <c r="A319" t="s">
        <v>395</v>
      </c>
      <c r="B319" s="4">
        <v>2015</v>
      </c>
      <c r="C319" t="s">
        <v>30</v>
      </c>
      <c r="D319" s="5">
        <v>331074.32999999996</v>
      </c>
      <c r="E319" s="5">
        <v>690865.52800000005</v>
      </c>
      <c r="F319" s="5">
        <v>702934.91300000006</v>
      </c>
      <c r="G319" s="5">
        <v>768552.96399999992</v>
      </c>
      <c r="H319" s="5">
        <v>703694.99899999984</v>
      </c>
      <c r="I319" s="5">
        <v>703617.70299999998</v>
      </c>
      <c r="J319" s="5">
        <v>636849.3879999998</v>
      </c>
      <c r="K319" s="5">
        <v>370677.58299999998</v>
      </c>
      <c r="L319" s="5">
        <v>179829.179</v>
      </c>
      <c r="M319" s="5">
        <v>74365.219000000026</v>
      </c>
      <c r="N319" s="8">
        <v>624871.98100000003</v>
      </c>
      <c r="O319">
        <v>5162330</v>
      </c>
      <c r="P319">
        <v>0</v>
      </c>
      <c r="Q319">
        <v>0</v>
      </c>
      <c r="R319">
        <v>0</v>
      </c>
      <c r="S319">
        <v>0</v>
      </c>
      <c r="T319">
        <v>0</v>
      </c>
      <c r="U319">
        <v>0</v>
      </c>
      <c r="V319">
        <v>0</v>
      </c>
      <c r="W319">
        <v>21</v>
      </c>
      <c r="X319">
        <v>117</v>
      </c>
      <c r="Y319">
        <v>302</v>
      </c>
      <c r="Z319" s="9">
        <f t="shared" si="8"/>
        <v>440</v>
      </c>
      <c r="AA319">
        <v>440</v>
      </c>
      <c r="AB319" s="6">
        <v>0</v>
      </c>
      <c r="AC319" s="6">
        <v>0</v>
      </c>
      <c r="AD319" s="6">
        <v>0</v>
      </c>
      <c r="AE319" s="6">
        <v>0</v>
      </c>
      <c r="AF319" s="6">
        <v>0</v>
      </c>
      <c r="AG319" s="6">
        <v>0</v>
      </c>
      <c r="AH319" s="6">
        <v>0</v>
      </c>
      <c r="AI319" s="6">
        <v>5.6653007797345006E-5</v>
      </c>
      <c r="AJ319" s="6">
        <v>6.5061743956468818E-4</v>
      </c>
      <c r="AK319" s="6">
        <v>4.0610382657516268E-3</v>
      </c>
      <c r="AL319" s="11">
        <f t="shared" si="9"/>
        <v>7.0414423014431807E-4</v>
      </c>
      <c r="AM319" s="6">
        <v>8.5232830911623238E-5</v>
      </c>
    </row>
    <row r="320" spans="1:39" x14ac:dyDescent="0.2">
      <c r="A320" t="s">
        <v>396</v>
      </c>
      <c r="B320" s="4">
        <v>2015</v>
      </c>
      <c r="C320" t="s">
        <v>31</v>
      </c>
      <c r="D320" s="5">
        <v>191428.15599999999</v>
      </c>
      <c r="E320" s="5">
        <v>447137.47500000003</v>
      </c>
      <c r="F320" s="5">
        <v>494068.23699999996</v>
      </c>
      <c r="G320" s="5">
        <v>437346.90100000001</v>
      </c>
      <c r="H320" s="5">
        <v>449396.44099999999</v>
      </c>
      <c r="I320" s="5">
        <v>555610.25200000009</v>
      </c>
      <c r="J320" s="5">
        <v>478011.78</v>
      </c>
      <c r="K320" s="5">
        <v>292294.24700000003</v>
      </c>
      <c r="L320" s="5">
        <v>162165.48300000001</v>
      </c>
      <c r="M320" s="5">
        <v>87955.889999999985</v>
      </c>
      <c r="N320" s="8">
        <v>542415.62</v>
      </c>
      <c r="O320">
        <v>3593222</v>
      </c>
      <c r="P320">
        <v>0</v>
      </c>
      <c r="Q320">
        <v>0</v>
      </c>
      <c r="R320">
        <v>0</v>
      </c>
      <c r="S320">
        <v>0</v>
      </c>
      <c r="T320">
        <v>0</v>
      </c>
      <c r="U320">
        <v>0</v>
      </c>
      <c r="V320">
        <v>0</v>
      </c>
      <c r="W320">
        <v>14</v>
      </c>
      <c r="X320">
        <v>137</v>
      </c>
      <c r="Y320">
        <v>397</v>
      </c>
      <c r="Z320" s="9">
        <f t="shared" si="8"/>
        <v>548</v>
      </c>
      <c r="AA320">
        <v>548</v>
      </c>
      <c r="AB320" s="6">
        <v>0</v>
      </c>
      <c r="AC320" s="6">
        <v>0</v>
      </c>
      <c r="AD320" s="6">
        <v>0</v>
      </c>
      <c r="AE320" s="6">
        <v>0</v>
      </c>
      <c r="AF320" s="6">
        <v>0</v>
      </c>
      <c r="AG320" s="6">
        <v>0</v>
      </c>
      <c r="AH320" s="6">
        <v>0</v>
      </c>
      <c r="AI320" s="6">
        <v>4.7896939962694502E-5</v>
      </c>
      <c r="AJ320" s="6">
        <v>8.448160327682063E-4</v>
      </c>
      <c r="AK320" s="6">
        <v>4.5136260914419727E-3</v>
      </c>
      <c r="AL320" s="11">
        <f t="shared" si="9"/>
        <v>1.0102953893547535E-3</v>
      </c>
      <c r="AM320" s="6">
        <v>1.5250936346265274E-4</v>
      </c>
    </row>
    <row r="321" spans="1:39" x14ac:dyDescent="0.2">
      <c r="A321" t="s">
        <v>397</v>
      </c>
      <c r="B321" s="4">
        <v>2015</v>
      </c>
      <c r="C321" t="s">
        <v>32</v>
      </c>
      <c r="D321" s="5">
        <v>40144.008000000002</v>
      </c>
      <c r="E321" s="5">
        <v>55036.14</v>
      </c>
      <c r="F321" s="5">
        <v>97770.084000000003</v>
      </c>
      <c r="G321" s="5">
        <v>145036.41600000003</v>
      </c>
      <c r="H321" s="5">
        <v>90000.276000000013</v>
      </c>
      <c r="I321" s="5">
        <v>77050.59599999999</v>
      </c>
      <c r="J321" s="5">
        <v>68633.304000000004</v>
      </c>
      <c r="K321" s="5">
        <v>41438.975999999995</v>
      </c>
      <c r="L321" s="5">
        <v>22014.455999999998</v>
      </c>
      <c r="M321" s="5">
        <v>10359.744000000001</v>
      </c>
      <c r="N321" s="8">
        <v>73813.175999999992</v>
      </c>
      <c r="O321">
        <v>647484</v>
      </c>
      <c r="P321">
        <v>0</v>
      </c>
      <c r="Q321">
        <v>0</v>
      </c>
      <c r="R321">
        <v>0</v>
      </c>
      <c r="S321">
        <v>0</v>
      </c>
      <c r="T321">
        <v>0</v>
      </c>
      <c r="U321">
        <v>0</v>
      </c>
      <c r="V321">
        <v>0</v>
      </c>
      <c r="W321">
        <v>0</v>
      </c>
      <c r="X321">
        <v>0</v>
      </c>
      <c r="Y321">
        <v>0</v>
      </c>
      <c r="Z321" s="9">
        <f t="shared" si="8"/>
        <v>0</v>
      </c>
      <c r="AA321">
        <v>0</v>
      </c>
      <c r="AB321" s="6">
        <v>0</v>
      </c>
      <c r="AC321" s="6">
        <v>0</v>
      </c>
      <c r="AD321" s="6">
        <v>0</v>
      </c>
      <c r="AE321" s="6">
        <v>0</v>
      </c>
      <c r="AF321" s="6">
        <v>0</v>
      </c>
      <c r="AG321" s="6">
        <v>0</v>
      </c>
      <c r="AH321" s="6">
        <v>0</v>
      </c>
      <c r="AI321" s="6">
        <v>0</v>
      </c>
      <c r="AJ321" s="6">
        <v>0</v>
      </c>
      <c r="AK321" s="6">
        <v>0</v>
      </c>
      <c r="AL321" s="11">
        <f t="shared" si="9"/>
        <v>0</v>
      </c>
      <c r="AM321" s="6">
        <v>0</v>
      </c>
    </row>
    <row r="322" spans="1:39" x14ac:dyDescent="0.2">
      <c r="A322" t="s">
        <v>398</v>
      </c>
      <c r="B322" s="4">
        <v>2015</v>
      </c>
      <c r="C322" t="s">
        <v>33</v>
      </c>
      <c r="D322" s="5">
        <v>55605.577000000005</v>
      </c>
      <c r="E322" s="5">
        <v>113673.158</v>
      </c>
      <c r="F322" s="5">
        <v>125757.539</v>
      </c>
      <c r="G322" s="5">
        <v>120033.74799999999</v>
      </c>
      <c r="H322" s="5">
        <v>111328.33800000002</v>
      </c>
      <c r="I322" s="5">
        <v>131079.57</v>
      </c>
      <c r="J322" s="5">
        <v>121253.851</v>
      </c>
      <c r="K322" s="5">
        <v>85953.712</v>
      </c>
      <c r="L322" s="5">
        <v>43807.406999999999</v>
      </c>
      <c r="M322" s="5">
        <v>17788.268</v>
      </c>
      <c r="N322" s="8">
        <v>147549.38700000002</v>
      </c>
      <c r="O322">
        <v>926454</v>
      </c>
      <c r="P322">
        <v>0</v>
      </c>
      <c r="Q322">
        <v>0</v>
      </c>
      <c r="R322">
        <v>0</v>
      </c>
      <c r="S322">
        <v>0</v>
      </c>
      <c r="T322">
        <v>0</v>
      </c>
      <c r="U322">
        <v>0</v>
      </c>
      <c r="V322">
        <v>0</v>
      </c>
      <c r="W322">
        <v>10</v>
      </c>
      <c r="X322">
        <v>0</v>
      </c>
      <c r="Y322">
        <v>42</v>
      </c>
      <c r="Z322" s="9">
        <f t="shared" si="8"/>
        <v>52</v>
      </c>
      <c r="AA322">
        <v>52</v>
      </c>
      <c r="AB322" s="6">
        <v>0</v>
      </c>
      <c r="AC322" s="6">
        <v>0</v>
      </c>
      <c r="AD322" s="6">
        <v>0</v>
      </c>
      <c r="AE322" s="6">
        <v>0</v>
      </c>
      <c r="AF322" s="6">
        <v>0</v>
      </c>
      <c r="AG322" s="6">
        <v>0</v>
      </c>
      <c r="AH322" s="6">
        <v>0</v>
      </c>
      <c r="AI322" s="6">
        <v>1.1634168865214338E-4</v>
      </c>
      <c r="AJ322" s="6">
        <v>0</v>
      </c>
      <c r="AK322" s="6">
        <v>2.3611067699227379E-3</v>
      </c>
      <c r="AL322" s="11">
        <f t="shared" si="9"/>
        <v>3.5242437164445821E-4</v>
      </c>
      <c r="AM322" s="6">
        <v>5.612798908526489E-5</v>
      </c>
    </row>
    <row r="323" spans="1:39" x14ac:dyDescent="0.2">
      <c r="A323" t="s">
        <v>399</v>
      </c>
      <c r="B323" s="4">
        <v>2015</v>
      </c>
      <c r="C323" t="s">
        <v>34</v>
      </c>
      <c r="D323" s="5">
        <v>1059585.5889999999</v>
      </c>
      <c r="E323" s="5">
        <v>2198721.6510000005</v>
      </c>
      <c r="F323" s="5">
        <v>2437090.6689999998</v>
      </c>
      <c r="G323" s="5">
        <v>2415834.3889999995</v>
      </c>
      <c r="H323" s="5">
        <v>2377757.2609999999</v>
      </c>
      <c r="I323" s="5">
        <v>2696890.0169999991</v>
      </c>
      <c r="J323" s="5">
        <v>2485282.4359999998</v>
      </c>
      <c r="K323" s="5">
        <v>1952561.0159999996</v>
      </c>
      <c r="L323" s="5">
        <v>1152340.2390000001</v>
      </c>
      <c r="M323" s="5">
        <v>492651.68300000002</v>
      </c>
      <c r="N323" s="8">
        <v>3597552.9380000001</v>
      </c>
      <c r="O323">
        <v>19266113</v>
      </c>
      <c r="P323">
        <v>0</v>
      </c>
      <c r="Q323">
        <v>0</v>
      </c>
      <c r="R323">
        <v>0</v>
      </c>
      <c r="S323">
        <v>0</v>
      </c>
      <c r="T323">
        <v>0</v>
      </c>
      <c r="U323">
        <v>56</v>
      </c>
      <c r="V323">
        <v>224</v>
      </c>
      <c r="W323">
        <v>441</v>
      </c>
      <c r="X323">
        <v>733</v>
      </c>
      <c r="Y323">
        <v>1097</v>
      </c>
      <c r="Z323" s="9">
        <f t="shared" ref="Z323:Z386" si="10">SUM(W323:Y323)</f>
        <v>2271</v>
      </c>
      <c r="AA323">
        <v>2551</v>
      </c>
      <c r="AB323" s="6">
        <v>0</v>
      </c>
      <c r="AC323" s="6">
        <v>0</v>
      </c>
      <c r="AD323" s="6">
        <v>0</v>
      </c>
      <c r="AE323" s="6">
        <v>0</v>
      </c>
      <c r="AF323" s="6">
        <v>0</v>
      </c>
      <c r="AG323" s="6">
        <v>2.0764658420254746E-5</v>
      </c>
      <c r="AH323" s="6">
        <v>9.0130601156350834E-5</v>
      </c>
      <c r="AI323" s="6">
        <v>2.2585721848704577E-4</v>
      </c>
      <c r="AJ323" s="6">
        <v>6.3609685333569264E-4</v>
      </c>
      <c r="AK323" s="6">
        <v>2.2267253677483124E-3</v>
      </c>
      <c r="AL323" s="11">
        <f t="shared" ref="AL323:AL386" si="11">Z323/N323</f>
        <v>6.3126242730496827E-4</v>
      </c>
      <c r="AM323" s="6">
        <v>1.3240864932122012E-4</v>
      </c>
    </row>
    <row r="324" spans="1:39" x14ac:dyDescent="0.2">
      <c r="A324" t="s">
        <v>400</v>
      </c>
      <c r="B324" s="4">
        <v>2015</v>
      </c>
      <c r="C324" t="s">
        <v>35</v>
      </c>
      <c r="D324" s="5">
        <v>642174.48999999987</v>
      </c>
      <c r="E324" s="5">
        <v>1359625.4349999996</v>
      </c>
      <c r="F324" s="5">
        <v>1379047.726999999</v>
      </c>
      <c r="G324" s="5">
        <v>1322390.8869999996</v>
      </c>
      <c r="H324" s="5">
        <v>1334674.2349999994</v>
      </c>
      <c r="I324" s="5">
        <v>1348412.781</v>
      </c>
      <c r="J324" s="5">
        <v>1114712.7000000002</v>
      </c>
      <c r="K324" s="5">
        <v>687388.32600000012</v>
      </c>
      <c r="L324" s="5">
        <v>326161.30199999979</v>
      </c>
      <c r="M324" s="5">
        <v>117757.39100000003</v>
      </c>
      <c r="N324" s="8">
        <v>1131307.0189999999</v>
      </c>
      <c r="O324">
        <v>9631395</v>
      </c>
      <c r="P324">
        <v>0</v>
      </c>
      <c r="Q324">
        <v>0</v>
      </c>
      <c r="R324">
        <v>0</v>
      </c>
      <c r="S324">
        <v>0</v>
      </c>
      <c r="T324">
        <v>0</v>
      </c>
      <c r="U324">
        <v>11</v>
      </c>
      <c r="V324">
        <v>162</v>
      </c>
      <c r="W324">
        <v>241</v>
      </c>
      <c r="X324">
        <v>419</v>
      </c>
      <c r="Y324">
        <v>499</v>
      </c>
      <c r="Z324" s="9">
        <f t="shared" si="10"/>
        <v>1159</v>
      </c>
      <c r="AA324">
        <v>1332</v>
      </c>
      <c r="AB324" s="6">
        <v>0</v>
      </c>
      <c r="AC324" s="6">
        <v>0</v>
      </c>
      <c r="AD324" s="6">
        <v>0</v>
      </c>
      <c r="AE324" s="6">
        <v>0</v>
      </c>
      <c r="AF324" s="6">
        <v>0</v>
      </c>
      <c r="AG324" s="6">
        <v>8.1577393473252754E-6</v>
      </c>
      <c r="AH324" s="6">
        <v>1.4532892645791152E-4</v>
      </c>
      <c r="AI324" s="6">
        <v>3.5060240461517523E-4</v>
      </c>
      <c r="AJ324" s="6">
        <v>1.2846404445613854E-3</v>
      </c>
      <c r="AK324" s="6">
        <v>4.237525948583557E-3</v>
      </c>
      <c r="AL324" s="11">
        <f t="shared" si="11"/>
        <v>1.0244787493888961E-3</v>
      </c>
      <c r="AM324" s="6">
        <v>1.3829772322700916E-4</v>
      </c>
    </row>
    <row r="325" spans="1:39" x14ac:dyDescent="0.2">
      <c r="A325" t="s">
        <v>401</v>
      </c>
      <c r="B325" s="4">
        <v>2015</v>
      </c>
      <c r="C325" t="s">
        <v>36</v>
      </c>
      <c r="D325" s="5">
        <v>91491.915999999997</v>
      </c>
      <c r="E325" s="5">
        <v>168365.158</v>
      </c>
      <c r="F325" s="5">
        <v>184446.451</v>
      </c>
      <c r="G325" s="5">
        <v>204911.74500000002</v>
      </c>
      <c r="H325" s="5">
        <v>175432.212</v>
      </c>
      <c r="I325" s="5">
        <v>181558.92700000003</v>
      </c>
      <c r="J325" s="5">
        <v>179121.21399999998</v>
      </c>
      <c r="K325" s="5">
        <v>119782.58900000001</v>
      </c>
      <c r="L325" s="5">
        <v>63347.563999999998</v>
      </c>
      <c r="M325" s="5">
        <v>36780.498999999996</v>
      </c>
      <c r="N325" s="8">
        <v>219910.652</v>
      </c>
      <c r="O325">
        <v>1406214</v>
      </c>
      <c r="P325">
        <v>0</v>
      </c>
      <c r="Q325">
        <v>0</v>
      </c>
      <c r="R325">
        <v>0</v>
      </c>
      <c r="S325">
        <v>0</v>
      </c>
      <c r="T325">
        <v>0</v>
      </c>
      <c r="U325">
        <v>0</v>
      </c>
      <c r="V325">
        <v>0</v>
      </c>
      <c r="W325">
        <v>0</v>
      </c>
      <c r="X325">
        <v>79</v>
      </c>
      <c r="Y325">
        <v>326</v>
      </c>
      <c r="Z325" s="9">
        <f t="shared" si="10"/>
        <v>405</v>
      </c>
      <c r="AA325">
        <v>405</v>
      </c>
      <c r="AB325" s="6">
        <v>0</v>
      </c>
      <c r="AC325" s="6">
        <v>0</v>
      </c>
      <c r="AD325" s="6">
        <v>0</v>
      </c>
      <c r="AE325" s="6">
        <v>0</v>
      </c>
      <c r="AF325" s="6">
        <v>0</v>
      </c>
      <c r="AG325" s="6">
        <v>0</v>
      </c>
      <c r="AH325" s="6">
        <v>0</v>
      </c>
      <c r="AI325" s="6">
        <v>0</v>
      </c>
      <c r="AJ325" s="6">
        <v>1.2470882068961642E-3</v>
      </c>
      <c r="AK325" s="6">
        <v>8.8633925276543971E-3</v>
      </c>
      <c r="AL325" s="11">
        <f t="shared" si="11"/>
        <v>1.8416570380592569E-3</v>
      </c>
      <c r="AM325" s="6">
        <v>2.8800737298874851E-4</v>
      </c>
    </row>
    <row r="326" spans="1:39" x14ac:dyDescent="0.2">
      <c r="A326" t="s">
        <v>402</v>
      </c>
      <c r="B326" s="4">
        <v>2015</v>
      </c>
      <c r="C326" t="s">
        <v>37</v>
      </c>
      <c r="D326" s="5">
        <v>182165.25799999986</v>
      </c>
      <c r="E326" s="5">
        <v>374907.33999999997</v>
      </c>
      <c r="F326" s="5">
        <v>415286.071</v>
      </c>
      <c r="G326" s="5">
        <v>365563.55299999996</v>
      </c>
      <c r="H326" s="5">
        <v>335910.17799999996</v>
      </c>
      <c r="I326" s="5">
        <v>381435.64799999993</v>
      </c>
      <c r="J326" s="5">
        <v>367713.23</v>
      </c>
      <c r="K326" s="5">
        <v>229336.61500000005</v>
      </c>
      <c r="L326" s="5">
        <v>138595.91600000003</v>
      </c>
      <c r="M326" s="5">
        <v>67486.192999999999</v>
      </c>
      <c r="N326" s="8">
        <v>435418.72400000005</v>
      </c>
      <c r="O326">
        <v>2858834</v>
      </c>
      <c r="P326">
        <v>0</v>
      </c>
      <c r="Q326">
        <v>0</v>
      </c>
      <c r="R326">
        <v>0</v>
      </c>
      <c r="S326">
        <v>0</v>
      </c>
      <c r="T326">
        <v>0</v>
      </c>
      <c r="U326">
        <v>0</v>
      </c>
      <c r="V326">
        <v>11</v>
      </c>
      <c r="W326">
        <v>13</v>
      </c>
      <c r="X326">
        <v>85</v>
      </c>
      <c r="Y326">
        <v>353</v>
      </c>
      <c r="Z326" s="9">
        <f t="shared" si="10"/>
        <v>451</v>
      </c>
      <c r="AA326">
        <v>462</v>
      </c>
      <c r="AB326" s="6">
        <v>0</v>
      </c>
      <c r="AC326" s="6">
        <v>0</v>
      </c>
      <c r="AD326" s="6">
        <v>0</v>
      </c>
      <c r="AE326" s="6">
        <v>0</v>
      </c>
      <c r="AF326" s="6">
        <v>0</v>
      </c>
      <c r="AG326" s="6">
        <v>0</v>
      </c>
      <c r="AH326" s="6">
        <v>2.9914615799926481E-5</v>
      </c>
      <c r="AI326" s="6">
        <v>5.6685235368979335E-5</v>
      </c>
      <c r="AJ326" s="6">
        <v>6.1329368464219385E-4</v>
      </c>
      <c r="AK326" s="6">
        <v>5.2306995595380523E-3</v>
      </c>
      <c r="AL326" s="11">
        <f t="shared" si="11"/>
        <v>1.0357845796268512E-3</v>
      </c>
      <c r="AM326" s="6">
        <v>1.6160434638737333E-4</v>
      </c>
    </row>
    <row r="327" spans="1:39" x14ac:dyDescent="0.2">
      <c r="A327" t="s">
        <v>403</v>
      </c>
      <c r="B327" s="4">
        <v>2015</v>
      </c>
      <c r="C327" t="s">
        <v>38</v>
      </c>
      <c r="D327" s="5">
        <v>106045.37800000006</v>
      </c>
      <c r="E327" s="5">
        <v>223634.64700000003</v>
      </c>
      <c r="F327" s="5">
        <v>210738.19999999998</v>
      </c>
      <c r="G327" s="5">
        <v>199795.4420000001</v>
      </c>
      <c r="H327" s="5">
        <v>185526.41000000003</v>
      </c>
      <c r="I327" s="5">
        <v>186597</v>
      </c>
      <c r="J327" s="5">
        <v>175739.32500000001</v>
      </c>
      <c r="K327" s="5">
        <v>115193.95199999999</v>
      </c>
      <c r="L327" s="5">
        <v>57896.128000000012</v>
      </c>
      <c r="M327" s="5">
        <v>22252.799000000003</v>
      </c>
      <c r="N327" s="8">
        <v>195342.87900000002</v>
      </c>
      <c r="O327">
        <v>1484099</v>
      </c>
      <c r="P327">
        <v>0</v>
      </c>
      <c r="Q327">
        <v>0</v>
      </c>
      <c r="R327">
        <v>0</v>
      </c>
      <c r="S327">
        <v>0</v>
      </c>
      <c r="T327">
        <v>0</v>
      </c>
      <c r="U327">
        <v>0</v>
      </c>
      <c r="V327">
        <v>0</v>
      </c>
      <c r="W327">
        <v>0</v>
      </c>
      <c r="X327">
        <v>13</v>
      </c>
      <c r="Y327">
        <v>69</v>
      </c>
      <c r="Z327" s="9">
        <f t="shared" si="10"/>
        <v>82</v>
      </c>
      <c r="AA327">
        <v>82</v>
      </c>
      <c r="AB327" s="6">
        <v>0</v>
      </c>
      <c r="AC327" s="6">
        <v>0</v>
      </c>
      <c r="AD327" s="6">
        <v>0</v>
      </c>
      <c r="AE327" s="6">
        <v>0</v>
      </c>
      <c r="AF327" s="6">
        <v>0</v>
      </c>
      <c r="AG327" s="6">
        <v>0</v>
      </c>
      <c r="AH327" s="6">
        <v>0</v>
      </c>
      <c r="AI327" s="6">
        <v>0</v>
      </c>
      <c r="AJ327" s="6">
        <v>2.245400590519628E-4</v>
      </c>
      <c r="AK327" s="6">
        <v>3.1007335301954596E-3</v>
      </c>
      <c r="AL327" s="11">
        <f t="shared" si="11"/>
        <v>4.1977470804041952E-4</v>
      </c>
      <c r="AM327" s="6">
        <v>5.5252378715975144E-5</v>
      </c>
    </row>
    <row r="328" spans="1:39" x14ac:dyDescent="0.2">
      <c r="A328" t="s">
        <v>404</v>
      </c>
      <c r="B328" s="4">
        <v>2015</v>
      </c>
      <c r="C328" t="s">
        <v>39</v>
      </c>
      <c r="D328" s="5">
        <v>781640.65500000003</v>
      </c>
      <c r="E328" s="5">
        <v>1655938.2410000002</v>
      </c>
      <c r="F328" s="5">
        <v>1736609.4839999997</v>
      </c>
      <c r="G328" s="5">
        <v>1740169.8979999996</v>
      </c>
      <c r="H328" s="5">
        <v>1646411.674000001</v>
      </c>
      <c r="I328" s="5">
        <v>1745745.8629999999</v>
      </c>
      <c r="J328" s="5">
        <v>1536681.943</v>
      </c>
      <c r="K328" s="5">
        <v>923824.55499999993</v>
      </c>
      <c r="L328" s="5">
        <v>510100.87300000002</v>
      </c>
      <c r="M328" s="5">
        <v>233360.25199999995</v>
      </c>
      <c r="N328" s="8">
        <v>1667285.6799999997</v>
      </c>
      <c r="O328">
        <v>12514525</v>
      </c>
      <c r="P328">
        <v>0</v>
      </c>
      <c r="Q328">
        <v>0</v>
      </c>
      <c r="R328">
        <v>0</v>
      </c>
      <c r="S328">
        <v>0</v>
      </c>
      <c r="T328">
        <v>0</v>
      </c>
      <c r="U328">
        <v>25</v>
      </c>
      <c r="V328">
        <v>189</v>
      </c>
      <c r="W328">
        <v>315</v>
      </c>
      <c r="X328">
        <v>541</v>
      </c>
      <c r="Y328">
        <v>1141</v>
      </c>
      <c r="Z328" s="9">
        <f t="shared" si="10"/>
        <v>1997</v>
      </c>
      <c r="AA328">
        <v>2211</v>
      </c>
      <c r="AB328" s="6">
        <v>0</v>
      </c>
      <c r="AC328" s="6">
        <v>0</v>
      </c>
      <c r="AD328" s="6">
        <v>0</v>
      </c>
      <c r="AE328" s="6">
        <v>0</v>
      </c>
      <c r="AF328" s="6">
        <v>0</v>
      </c>
      <c r="AG328" s="6">
        <v>1.4320526561087432E-5</v>
      </c>
      <c r="AH328" s="6">
        <v>1.2299226971524321E-4</v>
      </c>
      <c r="AI328" s="6">
        <v>3.4097383350023644E-4</v>
      </c>
      <c r="AJ328" s="6">
        <v>1.0605745424787775E-3</v>
      </c>
      <c r="AK328" s="6">
        <v>4.8894359267318598E-3</v>
      </c>
      <c r="AL328" s="11">
        <f t="shared" si="11"/>
        <v>1.1977551441574191E-3</v>
      </c>
      <c r="AM328" s="6">
        <v>1.7667470399395903E-4</v>
      </c>
    </row>
    <row r="329" spans="1:39" x14ac:dyDescent="0.2">
      <c r="A329" t="s">
        <v>405</v>
      </c>
      <c r="B329" s="4">
        <v>2015</v>
      </c>
      <c r="C329" t="s">
        <v>40</v>
      </c>
      <c r="D329" s="5">
        <v>391287.8</v>
      </c>
      <c r="E329" s="5">
        <v>828865.60799999977</v>
      </c>
      <c r="F329" s="5">
        <v>877061.92500000005</v>
      </c>
      <c r="G329" s="5">
        <v>787858.25699999975</v>
      </c>
      <c r="H329" s="5">
        <v>768474.26499999978</v>
      </c>
      <c r="I329" s="5">
        <v>835815.71299999999</v>
      </c>
      <c r="J329" s="5">
        <v>763172.51500000013</v>
      </c>
      <c r="K329" s="5">
        <v>469508.99499999988</v>
      </c>
      <c r="L329" s="5">
        <v>252907.28299999994</v>
      </c>
      <c r="M329" s="5">
        <v>111659.117</v>
      </c>
      <c r="N329" s="8">
        <v>834075.39499999979</v>
      </c>
      <c r="O329">
        <v>6085821</v>
      </c>
      <c r="P329">
        <v>0</v>
      </c>
      <c r="Q329">
        <v>0</v>
      </c>
      <c r="R329">
        <v>0</v>
      </c>
      <c r="S329">
        <v>0</v>
      </c>
      <c r="T329">
        <v>0</v>
      </c>
      <c r="U329">
        <v>0</v>
      </c>
      <c r="V329">
        <v>13</v>
      </c>
      <c r="W329">
        <v>97</v>
      </c>
      <c r="X329">
        <v>273</v>
      </c>
      <c r="Y329">
        <v>480</v>
      </c>
      <c r="Z329" s="9">
        <f t="shared" si="10"/>
        <v>850</v>
      </c>
      <c r="AA329">
        <v>863</v>
      </c>
      <c r="AB329" s="6">
        <v>0</v>
      </c>
      <c r="AC329" s="6">
        <v>0</v>
      </c>
      <c r="AD329" s="6">
        <v>0</v>
      </c>
      <c r="AE329" s="6">
        <v>0</v>
      </c>
      <c r="AF329" s="6">
        <v>0</v>
      </c>
      <c r="AG329" s="6">
        <v>0</v>
      </c>
      <c r="AH329" s="6">
        <v>1.7034156425300508E-5</v>
      </c>
      <c r="AI329" s="6">
        <v>2.0659881074269946E-4</v>
      </c>
      <c r="AJ329" s="6">
        <v>1.0794469687138272E-3</v>
      </c>
      <c r="AK329" s="6">
        <v>4.2987980999348221E-3</v>
      </c>
      <c r="AL329" s="11">
        <f t="shared" si="11"/>
        <v>1.0190925246032468E-3</v>
      </c>
      <c r="AM329" s="6">
        <v>1.4180502515601429E-4</v>
      </c>
    </row>
    <row r="330" spans="1:39" x14ac:dyDescent="0.2">
      <c r="A330" t="s">
        <v>406</v>
      </c>
      <c r="B330" s="4">
        <v>2015</v>
      </c>
      <c r="C330" t="s">
        <v>41</v>
      </c>
      <c r="D330" s="5">
        <v>190646.19299999997</v>
      </c>
      <c r="E330" s="5">
        <v>384675.62300000002</v>
      </c>
      <c r="F330" s="5">
        <v>402591.18799999997</v>
      </c>
      <c r="G330" s="5">
        <v>369332.53600000008</v>
      </c>
      <c r="H330" s="5">
        <v>330550.32200000004</v>
      </c>
      <c r="I330" s="5">
        <v>361926.27899999992</v>
      </c>
      <c r="J330" s="5">
        <v>342507.42899999995</v>
      </c>
      <c r="K330" s="5">
        <v>208160.74299999996</v>
      </c>
      <c r="L330" s="5">
        <v>119857.694</v>
      </c>
      <c r="M330" s="5">
        <v>57200.35500000001</v>
      </c>
      <c r="N330" s="8">
        <v>385218.79200000002</v>
      </c>
      <c r="O330">
        <v>2767279</v>
      </c>
      <c r="P330">
        <v>0</v>
      </c>
      <c r="Q330">
        <v>0</v>
      </c>
      <c r="R330">
        <v>0</v>
      </c>
      <c r="S330">
        <v>0</v>
      </c>
      <c r="T330">
        <v>0</v>
      </c>
      <c r="U330">
        <v>0</v>
      </c>
      <c r="V330">
        <v>0</v>
      </c>
      <c r="W330">
        <v>28</v>
      </c>
      <c r="X330">
        <v>109</v>
      </c>
      <c r="Y330">
        <v>360</v>
      </c>
      <c r="Z330" s="9">
        <f t="shared" si="10"/>
        <v>497</v>
      </c>
      <c r="AA330">
        <v>497</v>
      </c>
      <c r="AB330" s="6">
        <v>0</v>
      </c>
      <c r="AC330" s="6">
        <v>0</v>
      </c>
      <c r="AD330" s="6">
        <v>0</v>
      </c>
      <c r="AE330" s="6">
        <v>0</v>
      </c>
      <c r="AF330" s="6">
        <v>0</v>
      </c>
      <c r="AG330" s="6">
        <v>0</v>
      </c>
      <c r="AH330" s="6">
        <v>0</v>
      </c>
      <c r="AI330" s="6">
        <v>1.3451143379133694E-4</v>
      </c>
      <c r="AJ330" s="6">
        <v>9.094117896177779E-4</v>
      </c>
      <c r="AK330" s="6">
        <v>6.293667233358953E-3</v>
      </c>
      <c r="AL330" s="11">
        <f t="shared" si="11"/>
        <v>1.2901758956764496E-3</v>
      </c>
      <c r="AM330" s="6">
        <v>1.7959880445737492E-4</v>
      </c>
    </row>
    <row r="331" spans="1:39" x14ac:dyDescent="0.2">
      <c r="A331" t="s">
        <v>407</v>
      </c>
      <c r="B331" s="4">
        <v>2015</v>
      </c>
      <c r="C331" t="s">
        <v>42</v>
      </c>
      <c r="D331" s="5">
        <v>260585.73</v>
      </c>
      <c r="E331" s="5">
        <v>536608.571</v>
      </c>
      <c r="F331" s="5">
        <v>567711.64600000018</v>
      </c>
      <c r="G331" s="5">
        <v>532029.7159999999</v>
      </c>
      <c r="H331" s="5">
        <v>529164.3870000001</v>
      </c>
      <c r="I331" s="5">
        <v>580998.54500000004</v>
      </c>
      <c r="J331" s="5">
        <v>537287.56800000009</v>
      </c>
      <c r="K331" s="5">
        <v>346556.70199999993</v>
      </c>
      <c r="L331" s="5">
        <v>177615.29699999996</v>
      </c>
      <c r="M331" s="5">
        <v>72086.805000000008</v>
      </c>
      <c r="N331" s="8">
        <v>596258.80399999989</v>
      </c>
      <c r="O331">
        <v>4141008</v>
      </c>
      <c r="P331">
        <v>0</v>
      </c>
      <c r="Q331">
        <v>0</v>
      </c>
      <c r="R331">
        <v>0</v>
      </c>
      <c r="S331">
        <v>0</v>
      </c>
      <c r="T331">
        <v>0</v>
      </c>
      <c r="U331">
        <v>0</v>
      </c>
      <c r="V331">
        <v>56</v>
      </c>
      <c r="W331">
        <v>161</v>
      </c>
      <c r="X331">
        <v>228</v>
      </c>
      <c r="Y331">
        <v>390</v>
      </c>
      <c r="Z331" s="9">
        <f t="shared" si="10"/>
        <v>779</v>
      </c>
      <c r="AA331">
        <v>835</v>
      </c>
      <c r="AB331" s="6">
        <v>0</v>
      </c>
      <c r="AC331" s="6">
        <v>0</v>
      </c>
      <c r="AD331" s="6">
        <v>0</v>
      </c>
      <c r="AE331" s="6">
        <v>0</v>
      </c>
      <c r="AF331" s="6">
        <v>0</v>
      </c>
      <c r="AG331" s="6">
        <v>0</v>
      </c>
      <c r="AH331" s="6">
        <v>1.0422723944358972E-4</v>
      </c>
      <c r="AI331" s="6">
        <v>4.6457044134728644E-4</v>
      </c>
      <c r="AJ331" s="6">
        <v>1.2836732187543512E-3</v>
      </c>
      <c r="AK331" s="6">
        <v>5.4101440617322404E-3</v>
      </c>
      <c r="AL331" s="11">
        <f t="shared" si="11"/>
        <v>1.3064796608017887E-3</v>
      </c>
      <c r="AM331" s="6">
        <v>2.0164172587930281E-4</v>
      </c>
    </row>
    <row r="332" spans="1:39" x14ac:dyDescent="0.2">
      <c r="A332" t="s">
        <v>408</v>
      </c>
      <c r="B332" s="4">
        <v>2015</v>
      </c>
      <c r="C332" t="s">
        <v>43</v>
      </c>
      <c r="D332" s="5">
        <v>294835.37799999985</v>
      </c>
      <c r="E332" s="5">
        <v>586222.97499999998</v>
      </c>
      <c r="F332" s="5">
        <v>622526.51300000004</v>
      </c>
      <c r="G332" s="5">
        <v>622833.57899999991</v>
      </c>
      <c r="H332" s="5">
        <v>534445.01500000001</v>
      </c>
      <c r="I332" s="5">
        <v>589982.9319999998</v>
      </c>
      <c r="J332" s="5">
        <v>551853.21400000004</v>
      </c>
      <c r="K332" s="5">
        <v>337259.22599999997</v>
      </c>
      <c r="L332" s="5">
        <v>177791.95699999999</v>
      </c>
      <c r="M332" s="5">
        <v>68925.246999999988</v>
      </c>
      <c r="N332" s="8">
        <v>583976.42999999993</v>
      </c>
      <c r="O332">
        <v>4389027</v>
      </c>
      <c r="P332">
        <v>0</v>
      </c>
      <c r="Q332">
        <v>0</v>
      </c>
      <c r="R332">
        <v>0</v>
      </c>
      <c r="S332">
        <v>0</v>
      </c>
      <c r="T332">
        <v>0</v>
      </c>
      <c r="U332">
        <v>0</v>
      </c>
      <c r="V332">
        <v>26</v>
      </c>
      <c r="W332">
        <v>74</v>
      </c>
      <c r="X332">
        <v>178</v>
      </c>
      <c r="Y332">
        <v>291</v>
      </c>
      <c r="Z332" s="9">
        <f t="shared" si="10"/>
        <v>543</v>
      </c>
      <c r="AA332">
        <v>569</v>
      </c>
      <c r="AB332" s="6">
        <v>0</v>
      </c>
      <c r="AC332" s="6">
        <v>0</v>
      </c>
      <c r="AD332" s="6">
        <v>0</v>
      </c>
      <c r="AE332" s="6">
        <v>0</v>
      </c>
      <c r="AF332" s="6">
        <v>0</v>
      </c>
      <c r="AG332" s="6">
        <v>0</v>
      </c>
      <c r="AH332" s="6">
        <v>4.7113977667257001E-5</v>
      </c>
      <c r="AI332" s="6">
        <v>2.1941579146006818E-4</v>
      </c>
      <c r="AJ332" s="6">
        <v>1.0011701485461461E-3</v>
      </c>
      <c r="AK332" s="6">
        <v>4.221965283635473E-3</v>
      </c>
      <c r="AL332" s="11">
        <f t="shared" si="11"/>
        <v>9.298320481872874E-4</v>
      </c>
      <c r="AM332" s="6">
        <v>1.2964149001589646E-4</v>
      </c>
    </row>
    <row r="333" spans="1:39" x14ac:dyDescent="0.2">
      <c r="A333" t="s">
        <v>409</v>
      </c>
      <c r="B333" s="4">
        <v>2015</v>
      </c>
      <c r="C333" t="s">
        <v>44</v>
      </c>
      <c r="D333" s="5">
        <v>363716.66799999995</v>
      </c>
      <c r="E333" s="5">
        <v>776947.30599999987</v>
      </c>
      <c r="F333" s="5">
        <v>948497.67999999993</v>
      </c>
      <c r="G333" s="5">
        <v>908255.66500000004</v>
      </c>
      <c r="H333" s="5">
        <v>847156.30299999984</v>
      </c>
      <c r="I333" s="5">
        <v>994198.30900000012</v>
      </c>
      <c r="J333" s="5">
        <v>865074.26399999997</v>
      </c>
      <c r="K333" s="5">
        <v>532939.72499999998</v>
      </c>
      <c r="L333" s="5">
        <v>293687.66999999993</v>
      </c>
      <c r="M333" s="5">
        <v>153639.87100000001</v>
      </c>
      <c r="N333" s="8">
        <v>980267.26599999995</v>
      </c>
      <c r="O333">
        <v>6688538</v>
      </c>
      <c r="P333">
        <v>0</v>
      </c>
      <c r="Q333">
        <v>0</v>
      </c>
      <c r="R333">
        <v>0</v>
      </c>
      <c r="S333">
        <v>0</v>
      </c>
      <c r="T333">
        <v>0</v>
      </c>
      <c r="U333">
        <v>0</v>
      </c>
      <c r="V333">
        <v>40</v>
      </c>
      <c r="W333">
        <v>161</v>
      </c>
      <c r="X333">
        <v>337</v>
      </c>
      <c r="Y333">
        <v>868</v>
      </c>
      <c r="Z333" s="9">
        <f t="shared" si="10"/>
        <v>1366</v>
      </c>
      <c r="AA333">
        <v>1406</v>
      </c>
      <c r="AB333" s="6">
        <v>0</v>
      </c>
      <c r="AC333" s="6">
        <v>0</v>
      </c>
      <c r="AD333" s="6">
        <v>0</v>
      </c>
      <c r="AE333" s="6">
        <v>0</v>
      </c>
      <c r="AF333" s="6">
        <v>0</v>
      </c>
      <c r="AG333" s="6">
        <v>0</v>
      </c>
      <c r="AH333" s="6">
        <v>4.62388047646277E-5</v>
      </c>
      <c r="AI333" s="6">
        <v>3.020979530096016E-4</v>
      </c>
      <c r="AJ333" s="6">
        <v>1.1474775226348456E-3</v>
      </c>
      <c r="AK333" s="6">
        <v>5.6495751678937558E-3</v>
      </c>
      <c r="AL333" s="11">
        <f t="shared" si="11"/>
        <v>1.3934975158091222E-3</v>
      </c>
      <c r="AM333" s="6">
        <v>2.102103628625568E-4</v>
      </c>
    </row>
    <row r="334" spans="1:39" x14ac:dyDescent="0.2">
      <c r="A334" t="s">
        <v>410</v>
      </c>
      <c r="B334" s="4">
        <v>2015</v>
      </c>
      <c r="C334" t="s">
        <v>45</v>
      </c>
      <c r="D334" s="5">
        <v>367816.799</v>
      </c>
      <c r="E334" s="5">
        <v>750782.44400000002</v>
      </c>
      <c r="F334" s="5">
        <v>798649.66200000001</v>
      </c>
      <c r="G334" s="5">
        <v>812819.43099999998</v>
      </c>
      <c r="H334" s="5">
        <v>775005.26300000004</v>
      </c>
      <c r="I334" s="5">
        <v>889319.08200000017</v>
      </c>
      <c r="J334" s="5">
        <v>752889.76500000001</v>
      </c>
      <c r="K334" s="5">
        <v>450932.39799999999</v>
      </c>
      <c r="L334" s="5">
        <v>229863.69899999999</v>
      </c>
      <c r="M334" s="5">
        <v>105434.622</v>
      </c>
      <c r="N334" s="8">
        <v>786230.71899999992</v>
      </c>
      <c r="O334">
        <v>5930195</v>
      </c>
      <c r="P334">
        <v>0</v>
      </c>
      <c r="Q334">
        <v>0</v>
      </c>
      <c r="R334">
        <v>0</v>
      </c>
      <c r="S334">
        <v>0</v>
      </c>
      <c r="T334">
        <v>0</v>
      </c>
      <c r="U334">
        <v>0</v>
      </c>
      <c r="V334">
        <v>25</v>
      </c>
      <c r="W334">
        <v>170</v>
      </c>
      <c r="X334">
        <v>305</v>
      </c>
      <c r="Y334">
        <v>518</v>
      </c>
      <c r="Z334" s="9">
        <f t="shared" si="10"/>
        <v>993</v>
      </c>
      <c r="AA334">
        <v>1018</v>
      </c>
      <c r="AB334" s="6">
        <v>0</v>
      </c>
      <c r="AC334" s="6">
        <v>0</v>
      </c>
      <c r="AD334" s="6">
        <v>0</v>
      </c>
      <c r="AE334" s="6">
        <v>0</v>
      </c>
      <c r="AF334" s="6">
        <v>0</v>
      </c>
      <c r="AG334" s="6">
        <v>0</v>
      </c>
      <c r="AH334" s="6">
        <v>3.3205392292721627E-5</v>
      </c>
      <c r="AI334" s="6">
        <v>3.7699664241024441E-4</v>
      </c>
      <c r="AJ334" s="6">
        <v>1.3268732789338781E-3</v>
      </c>
      <c r="AK334" s="6">
        <v>4.9129971746851809E-3</v>
      </c>
      <c r="AL334" s="11">
        <f t="shared" si="11"/>
        <v>1.2629880466423242E-3</v>
      </c>
      <c r="AM334" s="6">
        <v>1.7166383230231047E-4</v>
      </c>
    </row>
    <row r="335" spans="1:39" x14ac:dyDescent="0.2">
      <c r="A335" t="s">
        <v>411</v>
      </c>
      <c r="B335" s="4">
        <v>2015</v>
      </c>
      <c r="C335" t="s">
        <v>46</v>
      </c>
      <c r="D335" s="5">
        <v>64944.401000000013</v>
      </c>
      <c r="E335" s="5">
        <v>145959.08899999998</v>
      </c>
      <c r="F335" s="5">
        <v>160379.67100000003</v>
      </c>
      <c r="G335" s="5">
        <v>147529.31200000001</v>
      </c>
      <c r="H335" s="5">
        <v>154234.05900000001</v>
      </c>
      <c r="I335" s="5">
        <v>198602.57200000001</v>
      </c>
      <c r="J335" s="5">
        <v>196171.67200000002</v>
      </c>
      <c r="K335" s="5">
        <v>127684.69499999999</v>
      </c>
      <c r="L335" s="5">
        <v>69236.835999999996</v>
      </c>
      <c r="M335" s="5">
        <v>29402.300999999999</v>
      </c>
      <c r="N335" s="8">
        <v>226323.83199999999</v>
      </c>
      <c r="O335">
        <v>1293764</v>
      </c>
      <c r="P335">
        <v>0</v>
      </c>
      <c r="Q335">
        <v>0</v>
      </c>
      <c r="R335">
        <v>0</v>
      </c>
      <c r="S335">
        <v>0</v>
      </c>
      <c r="T335">
        <v>0</v>
      </c>
      <c r="U335">
        <v>0</v>
      </c>
      <c r="V335">
        <v>0</v>
      </c>
      <c r="W335">
        <v>0</v>
      </c>
      <c r="X335">
        <v>37</v>
      </c>
      <c r="Y335">
        <v>133</v>
      </c>
      <c r="Z335" s="9">
        <f t="shared" si="10"/>
        <v>170</v>
      </c>
      <c r="AA335">
        <v>170</v>
      </c>
      <c r="AB335" s="6">
        <v>0</v>
      </c>
      <c r="AC335" s="6">
        <v>0</v>
      </c>
      <c r="AD335" s="6">
        <v>0</v>
      </c>
      <c r="AE335" s="6">
        <v>0</v>
      </c>
      <c r="AF335" s="6">
        <v>0</v>
      </c>
      <c r="AG335" s="6">
        <v>0</v>
      </c>
      <c r="AH335" s="6">
        <v>0</v>
      </c>
      <c r="AI335" s="6">
        <v>0</v>
      </c>
      <c r="AJ335" s="6">
        <v>5.3439761458770304E-4</v>
      </c>
      <c r="AK335" s="6">
        <v>4.5234554941805402E-3</v>
      </c>
      <c r="AL335" s="11">
        <f t="shared" si="11"/>
        <v>7.5113609776631925E-4</v>
      </c>
      <c r="AM335" s="6">
        <v>1.3139954427546292E-4</v>
      </c>
    </row>
    <row r="336" spans="1:39" x14ac:dyDescent="0.2">
      <c r="A336" t="s">
        <v>412</v>
      </c>
      <c r="B336" s="4">
        <v>2015</v>
      </c>
      <c r="C336" t="s">
        <v>47</v>
      </c>
      <c r="D336" s="5">
        <v>562749.53699999989</v>
      </c>
      <c r="E336" s="5">
        <v>1236413.145</v>
      </c>
      <c r="F336" s="5">
        <v>1384204.0759999999</v>
      </c>
      <c r="G336" s="5">
        <v>1164752.659</v>
      </c>
      <c r="H336" s="5">
        <v>1179905.287</v>
      </c>
      <c r="I336" s="5">
        <v>1386700.0960000001</v>
      </c>
      <c r="J336" s="5">
        <v>1301390.5320000001</v>
      </c>
      <c r="K336" s="5">
        <v>796332.85899999994</v>
      </c>
      <c r="L336" s="5">
        <v>432723.76899999997</v>
      </c>
      <c r="M336" s="5">
        <v>195686.24100000004</v>
      </c>
      <c r="N336" s="8">
        <v>1424742.8689999999</v>
      </c>
      <c r="O336">
        <v>9637574</v>
      </c>
      <c r="P336">
        <v>0</v>
      </c>
      <c r="Q336">
        <v>0</v>
      </c>
      <c r="R336">
        <v>0</v>
      </c>
      <c r="S336">
        <v>0</v>
      </c>
      <c r="T336">
        <v>0</v>
      </c>
      <c r="U336">
        <v>34</v>
      </c>
      <c r="V336">
        <v>135</v>
      </c>
      <c r="W336">
        <v>269</v>
      </c>
      <c r="X336">
        <v>438</v>
      </c>
      <c r="Y336">
        <v>900</v>
      </c>
      <c r="Z336" s="9">
        <f t="shared" si="10"/>
        <v>1607</v>
      </c>
      <c r="AA336">
        <v>1776</v>
      </c>
      <c r="AB336" s="6">
        <v>0</v>
      </c>
      <c r="AC336" s="6">
        <v>0</v>
      </c>
      <c r="AD336" s="6">
        <v>0</v>
      </c>
      <c r="AE336" s="6">
        <v>0</v>
      </c>
      <c r="AF336" s="6">
        <v>0</v>
      </c>
      <c r="AG336" s="6">
        <v>2.4518639681409525E-5</v>
      </c>
      <c r="AH336" s="6">
        <v>1.037351945326739E-4</v>
      </c>
      <c r="AI336" s="6">
        <v>3.3779844315076797E-4</v>
      </c>
      <c r="AJ336" s="6">
        <v>1.0121930695237589E-3</v>
      </c>
      <c r="AK336" s="6">
        <v>4.5991991843718832E-3</v>
      </c>
      <c r="AL336" s="11">
        <f t="shared" si="11"/>
        <v>1.1279228238060407E-3</v>
      </c>
      <c r="AM336" s="6">
        <v>1.8427874068723104E-4</v>
      </c>
    </row>
    <row r="337" spans="1:39" x14ac:dyDescent="0.2">
      <c r="A337" t="s">
        <v>413</v>
      </c>
      <c r="B337" s="4">
        <v>2015</v>
      </c>
      <c r="C337" t="s">
        <v>48</v>
      </c>
      <c r="D337" s="5">
        <v>332898.69199999998</v>
      </c>
      <c r="E337" s="5">
        <v>680407.14599999995</v>
      </c>
      <c r="F337" s="5">
        <v>682235.72899999982</v>
      </c>
      <c r="G337" s="5">
        <v>713599.71200000017</v>
      </c>
      <c r="H337" s="5">
        <v>642341.13599999982</v>
      </c>
      <c r="I337" s="5">
        <v>736804.21500000008</v>
      </c>
      <c r="J337" s="5">
        <v>658229.79</v>
      </c>
      <c r="K337" s="5">
        <v>385699.78099999996</v>
      </c>
      <c r="L337" s="5">
        <v>215767.39299999998</v>
      </c>
      <c r="M337" s="5">
        <v>102889.867</v>
      </c>
      <c r="N337" s="8">
        <v>704357.04099999985</v>
      </c>
      <c r="O337">
        <v>5152678</v>
      </c>
      <c r="P337">
        <v>0</v>
      </c>
      <c r="Q337">
        <v>0</v>
      </c>
      <c r="R337">
        <v>0</v>
      </c>
      <c r="S337">
        <v>0</v>
      </c>
      <c r="T337">
        <v>0</v>
      </c>
      <c r="U337">
        <v>0</v>
      </c>
      <c r="V337">
        <v>0</v>
      </c>
      <c r="W337">
        <v>31</v>
      </c>
      <c r="X337">
        <v>116</v>
      </c>
      <c r="Y337">
        <v>415</v>
      </c>
      <c r="Z337" s="9">
        <f t="shared" si="10"/>
        <v>562</v>
      </c>
      <c r="AA337">
        <v>562</v>
      </c>
      <c r="AB337" s="6">
        <v>0</v>
      </c>
      <c r="AC337" s="6">
        <v>0</v>
      </c>
      <c r="AD337" s="6">
        <v>0</v>
      </c>
      <c r="AE337" s="6">
        <v>0</v>
      </c>
      <c r="AF337" s="6">
        <v>0</v>
      </c>
      <c r="AG337" s="6">
        <v>0</v>
      </c>
      <c r="AH337" s="6">
        <v>0</v>
      </c>
      <c r="AI337" s="6">
        <v>8.0373392796922549E-5</v>
      </c>
      <c r="AJ337" s="6">
        <v>5.3761598723121255E-4</v>
      </c>
      <c r="AK337" s="6">
        <v>4.03343897800937E-3</v>
      </c>
      <c r="AL337" s="11">
        <f t="shared" si="11"/>
        <v>7.9789079584142346E-4</v>
      </c>
      <c r="AM337" s="6">
        <v>1.0906949745355716E-4</v>
      </c>
    </row>
    <row r="338" spans="1:39" x14ac:dyDescent="0.2">
      <c r="A338" t="s">
        <v>414</v>
      </c>
      <c r="B338" s="4">
        <v>2015</v>
      </c>
      <c r="C338" t="s">
        <v>49</v>
      </c>
      <c r="D338" s="5">
        <v>350015.489</v>
      </c>
      <c r="E338" s="5">
        <v>723141.27399999998</v>
      </c>
      <c r="F338" s="5">
        <v>771624.0419999999</v>
      </c>
      <c r="G338" s="5">
        <v>749220.28</v>
      </c>
      <c r="H338" s="5">
        <v>683658.93200000003</v>
      </c>
      <c r="I338" s="5">
        <v>774389.66899999999</v>
      </c>
      <c r="J338" s="5">
        <v>715375.67200000014</v>
      </c>
      <c r="K338" s="5">
        <v>454149.41800000006</v>
      </c>
      <c r="L338" s="5">
        <v>253259.23800000001</v>
      </c>
      <c r="M338" s="5">
        <v>109650.774</v>
      </c>
      <c r="N338" s="8">
        <v>817059.43</v>
      </c>
      <c r="O338">
        <v>5583743</v>
      </c>
      <c r="P338">
        <v>0</v>
      </c>
      <c r="Q338">
        <v>0</v>
      </c>
      <c r="R338">
        <v>0</v>
      </c>
      <c r="S338">
        <v>0</v>
      </c>
      <c r="T338">
        <v>0</v>
      </c>
      <c r="U338">
        <v>0</v>
      </c>
      <c r="V338">
        <v>36</v>
      </c>
      <c r="W338">
        <v>159</v>
      </c>
      <c r="X338">
        <v>327</v>
      </c>
      <c r="Y338">
        <v>663</v>
      </c>
      <c r="Z338" s="9">
        <f t="shared" si="10"/>
        <v>1149</v>
      </c>
      <c r="AA338">
        <v>1185</v>
      </c>
      <c r="AB338" s="6">
        <v>0</v>
      </c>
      <c r="AC338" s="6">
        <v>0</v>
      </c>
      <c r="AD338" s="6">
        <v>0</v>
      </c>
      <c r="AE338" s="6">
        <v>0</v>
      </c>
      <c r="AF338" s="6">
        <v>0</v>
      </c>
      <c r="AG338" s="6">
        <v>0</v>
      </c>
      <c r="AH338" s="6">
        <v>5.0323209761038663E-5</v>
      </c>
      <c r="AI338" s="6">
        <v>3.5010503965899605E-4</v>
      </c>
      <c r="AJ338" s="6">
        <v>1.2911671162810653E-3</v>
      </c>
      <c r="AK338" s="6">
        <v>6.0464689469497037E-3</v>
      </c>
      <c r="AL338" s="11">
        <f t="shared" si="11"/>
        <v>1.4062624551068458E-3</v>
      </c>
      <c r="AM338" s="6">
        <v>2.1222323448625769E-4</v>
      </c>
    </row>
    <row r="339" spans="1:39" x14ac:dyDescent="0.2">
      <c r="A339" t="s">
        <v>415</v>
      </c>
      <c r="B339" s="4">
        <v>2015</v>
      </c>
      <c r="C339" t="s">
        <v>50</v>
      </c>
      <c r="D339" s="5">
        <v>181973.66300000009</v>
      </c>
      <c r="E339" s="5">
        <v>381640.33100000006</v>
      </c>
      <c r="F339" s="5">
        <v>399249.53300000005</v>
      </c>
      <c r="G339" s="5">
        <v>360517.951</v>
      </c>
      <c r="H339" s="5">
        <v>342804.96500000008</v>
      </c>
      <c r="I339" s="5">
        <v>364860.47699999996</v>
      </c>
      <c r="J339" s="5">
        <v>338436.13099999994</v>
      </c>
      <c r="K339" s="5">
        <v>219899.87700000004</v>
      </c>
      <c r="L339" s="5">
        <v>115155.11599999998</v>
      </c>
      <c r="M339" s="5">
        <v>43534.561000000009</v>
      </c>
      <c r="N339" s="8">
        <v>378589.554</v>
      </c>
      <c r="O339">
        <v>2747550</v>
      </c>
      <c r="P339">
        <v>0</v>
      </c>
      <c r="Q339">
        <v>0</v>
      </c>
      <c r="R339">
        <v>0</v>
      </c>
      <c r="S339">
        <v>0</v>
      </c>
      <c r="T339">
        <v>0</v>
      </c>
      <c r="U339">
        <v>0</v>
      </c>
      <c r="V339">
        <v>33</v>
      </c>
      <c r="W339">
        <v>128</v>
      </c>
      <c r="X339">
        <v>210</v>
      </c>
      <c r="Y339">
        <v>290</v>
      </c>
      <c r="Z339" s="9">
        <f t="shared" si="10"/>
        <v>628</v>
      </c>
      <c r="AA339">
        <v>661</v>
      </c>
      <c r="AB339" s="6">
        <v>0</v>
      </c>
      <c r="AC339" s="6">
        <v>0</v>
      </c>
      <c r="AD339" s="6">
        <v>0</v>
      </c>
      <c r="AE339" s="6">
        <v>0</v>
      </c>
      <c r="AF339" s="6">
        <v>0</v>
      </c>
      <c r="AG339" s="6">
        <v>0</v>
      </c>
      <c r="AH339" s="6">
        <v>9.7507319630716399E-5</v>
      </c>
      <c r="AI339" s="6">
        <v>5.8208309047849075E-4</v>
      </c>
      <c r="AJ339" s="6">
        <v>1.8236271847444454E-3</v>
      </c>
      <c r="AK339" s="6">
        <v>6.6613741666075362E-3</v>
      </c>
      <c r="AL339" s="11">
        <f t="shared" si="11"/>
        <v>1.6587885042385507E-3</v>
      </c>
      <c r="AM339" s="6">
        <v>2.4057796946370401E-4</v>
      </c>
    </row>
    <row r="340" spans="1:39" x14ac:dyDescent="0.2">
      <c r="A340" t="s">
        <v>416</v>
      </c>
      <c r="B340" s="4">
        <v>2015</v>
      </c>
      <c r="C340" t="s">
        <v>51</v>
      </c>
      <c r="D340" s="5">
        <v>56230.805000000015</v>
      </c>
      <c r="E340" s="5">
        <v>117167.94199999995</v>
      </c>
      <c r="F340" s="5">
        <v>129693.02500000001</v>
      </c>
      <c r="G340" s="5">
        <v>120853.871</v>
      </c>
      <c r="H340" s="5">
        <v>107961.03100000002</v>
      </c>
      <c r="I340" s="5">
        <v>126742.46800000001</v>
      </c>
      <c r="J340" s="5">
        <v>138670.495</v>
      </c>
      <c r="K340" s="5">
        <v>88342.13</v>
      </c>
      <c r="L340" s="5">
        <v>45606.464999999997</v>
      </c>
      <c r="M340" s="5">
        <v>19513.745000000003</v>
      </c>
      <c r="N340" s="8">
        <v>153462.34</v>
      </c>
      <c r="O340">
        <v>950613</v>
      </c>
      <c r="P340">
        <v>0</v>
      </c>
      <c r="Q340">
        <v>0</v>
      </c>
      <c r="R340">
        <v>0</v>
      </c>
      <c r="S340">
        <v>0</v>
      </c>
      <c r="T340">
        <v>0</v>
      </c>
      <c r="U340">
        <v>0</v>
      </c>
      <c r="V340">
        <v>0</v>
      </c>
      <c r="W340">
        <v>0</v>
      </c>
      <c r="X340">
        <v>0</v>
      </c>
      <c r="Y340">
        <v>58</v>
      </c>
      <c r="Z340" s="9">
        <f t="shared" si="10"/>
        <v>58</v>
      </c>
      <c r="AA340">
        <v>58</v>
      </c>
      <c r="AB340" s="6">
        <v>0</v>
      </c>
      <c r="AC340" s="6">
        <v>0</v>
      </c>
      <c r="AD340" s="6">
        <v>0</v>
      </c>
      <c r="AE340" s="6">
        <v>0</v>
      </c>
      <c r="AF340" s="6">
        <v>0</v>
      </c>
      <c r="AG340" s="6">
        <v>0</v>
      </c>
      <c r="AH340" s="6">
        <v>0</v>
      </c>
      <c r="AI340" s="6">
        <v>0</v>
      </c>
      <c r="AJ340" s="6">
        <v>0</v>
      </c>
      <c r="AK340" s="6">
        <v>2.972263909362349E-3</v>
      </c>
      <c r="AL340" s="11">
        <f t="shared" si="11"/>
        <v>3.7794288813789757E-4</v>
      </c>
      <c r="AM340" s="6">
        <v>6.1013261968855883E-5</v>
      </c>
    </row>
    <row r="341" spans="1:39" x14ac:dyDescent="0.2">
      <c r="A341" t="s">
        <v>417</v>
      </c>
      <c r="B341" s="4">
        <v>2015</v>
      </c>
      <c r="C341" t="s">
        <v>52</v>
      </c>
      <c r="D341" s="5">
        <v>571738.84400000004</v>
      </c>
      <c r="E341" s="5">
        <v>1203754.2640000002</v>
      </c>
      <c r="F341" s="5">
        <v>1273622.4140000001</v>
      </c>
      <c r="G341" s="5">
        <v>1192207.0379999999</v>
      </c>
      <c r="H341" s="5">
        <v>1216011.6380000003</v>
      </c>
      <c r="I341" s="5">
        <v>1265547.2829999998</v>
      </c>
      <c r="J341" s="5">
        <v>1121255.737</v>
      </c>
      <c r="K341" s="5">
        <v>742216.82499999995</v>
      </c>
      <c r="L341" s="5">
        <v>378201.20900000015</v>
      </c>
      <c r="M341" s="5">
        <v>144175.75600000002</v>
      </c>
      <c r="N341" s="8">
        <v>1264593.79</v>
      </c>
      <c r="O341">
        <v>9108554</v>
      </c>
      <c r="P341">
        <v>0</v>
      </c>
      <c r="Q341">
        <v>0</v>
      </c>
      <c r="R341">
        <v>0</v>
      </c>
      <c r="S341">
        <v>0</v>
      </c>
      <c r="T341">
        <v>0</v>
      </c>
      <c r="U341">
        <v>32</v>
      </c>
      <c r="V341">
        <v>176</v>
      </c>
      <c r="W341">
        <v>365</v>
      </c>
      <c r="X341">
        <v>510</v>
      </c>
      <c r="Y341">
        <v>903</v>
      </c>
      <c r="Z341" s="9">
        <f t="shared" si="10"/>
        <v>1778</v>
      </c>
      <c r="AA341">
        <v>1986</v>
      </c>
      <c r="AB341" s="6">
        <v>0</v>
      </c>
      <c r="AC341" s="6">
        <v>0</v>
      </c>
      <c r="AD341" s="6">
        <v>0</v>
      </c>
      <c r="AE341" s="6">
        <v>0</v>
      </c>
      <c r="AF341" s="6">
        <v>0</v>
      </c>
      <c r="AG341" s="6">
        <v>2.52855032995239E-5</v>
      </c>
      <c r="AH341" s="6">
        <v>1.5696686687276232E-4</v>
      </c>
      <c r="AI341" s="6">
        <v>4.9177004307332972E-4</v>
      </c>
      <c r="AJ341" s="6">
        <v>1.348488550178061E-3</v>
      </c>
      <c r="AK341" s="6">
        <v>6.2631889372579382E-3</v>
      </c>
      <c r="AL341" s="11">
        <f t="shared" si="11"/>
        <v>1.4059850792087158E-3</v>
      </c>
      <c r="AM341" s="6">
        <v>2.180368036463307E-4</v>
      </c>
    </row>
    <row r="342" spans="1:39" x14ac:dyDescent="0.2">
      <c r="A342" t="s">
        <v>418</v>
      </c>
      <c r="B342" s="4">
        <v>2015</v>
      </c>
      <c r="C342" t="s">
        <v>53</v>
      </c>
      <c r="D342" s="5">
        <v>43447.164999999994</v>
      </c>
      <c r="E342" s="5">
        <v>79017.565000000002</v>
      </c>
      <c r="F342" s="5">
        <v>105687.87899999999</v>
      </c>
      <c r="G342" s="5">
        <v>94618.745999999985</v>
      </c>
      <c r="H342" s="5">
        <v>73289.823000000004</v>
      </c>
      <c r="I342" s="5">
        <v>82751.443999999989</v>
      </c>
      <c r="J342" s="5">
        <v>81499.17300000001</v>
      </c>
      <c r="K342" s="5">
        <v>47167.547000000006</v>
      </c>
      <c r="L342" s="5">
        <v>28891.247999999992</v>
      </c>
      <c r="M342" s="5">
        <v>14632.179000000002</v>
      </c>
      <c r="N342" s="8">
        <v>90690.974000000002</v>
      </c>
      <c r="O342">
        <v>651126</v>
      </c>
      <c r="P342">
        <v>0</v>
      </c>
      <c r="Q342">
        <v>0</v>
      </c>
      <c r="R342">
        <v>0</v>
      </c>
      <c r="S342">
        <v>0</v>
      </c>
      <c r="T342">
        <v>0</v>
      </c>
      <c r="U342">
        <v>0</v>
      </c>
      <c r="V342">
        <v>0</v>
      </c>
      <c r="W342">
        <v>0</v>
      </c>
      <c r="X342">
        <v>0</v>
      </c>
      <c r="Y342">
        <v>38</v>
      </c>
      <c r="Z342" s="9">
        <f t="shared" si="10"/>
        <v>38</v>
      </c>
      <c r="AA342">
        <v>38</v>
      </c>
      <c r="AB342" s="6">
        <v>0</v>
      </c>
      <c r="AC342" s="6">
        <v>0</v>
      </c>
      <c r="AD342" s="6">
        <v>0</v>
      </c>
      <c r="AE342" s="6">
        <v>0</v>
      </c>
      <c r="AF342" s="6">
        <v>0</v>
      </c>
      <c r="AG342" s="6">
        <v>0</v>
      </c>
      <c r="AH342" s="6">
        <v>0</v>
      </c>
      <c r="AI342" s="6">
        <v>0</v>
      </c>
      <c r="AJ342" s="6">
        <v>0</v>
      </c>
      <c r="AK342" s="6">
        <v>2.5970157964852669E-3</v>
      </c>
      <c r="AL342" s="11">
        <f t="shared" si="11"/>
        <v>4.1900531358280481E-4</v>
      </c>
      <c r="AM342" s="6">
        <v>5.83604402220154E-5</v>
      </c>
    </row>
    <row r="343" spans="1:39" x14ac:dyDescent="0.2">
      <c r="A343" t="s">
        <v>419</v>
      </c>
      <c r="B343" s="4">
        <v>2015</v>
      </c>
      <c r="C343" t="s">
        <v>54</v>
      </c>
      <c r="D343" s="5">
        <v>114444.20300000002</v>
      </c>
      <c r="E343" s="5">
        <v>227556.29900000006</v>
      </c>
      <c r="F343" s="5">
        <v>236178.50999999995</v>
      </c>
      <c r="G343" s="5">
        <v>227386.77999999997</v>
      </c>
      <c r="H343" s="5">
        <v>201710.78600000002</v>
      </c>
      <c r="I343" s="5">
        <v>214982.74599999998</v>
      </c>
      <c r="J343" s="5">
        <v>201673.76599999995</v>
      </c>
      <c r="K343" s="5">
        <v>122438.01700000004</v>
      </c>
      <c r="L343" s="5">
        <v>69792.688999999998</v>
      </c>
      <c r="M343" s="5">
        <v>32724.071000000011</v>
      </c>
      <c r="N343" s="8">
        <v>224954.77700000006</v>
      </c>
      <c r="O343">
        <v>1649860</v>
      </c>
      <c r="P343">
        <v>0</v>
      </c>
      <c r="Q343">
        <v>0</v>
      </c>
      <c r="R343">
        <v>0</v>
      </c>
      <c r="S343">
        <v>0</v>
      </c>
      <c r="T343">
        <v>0</v>
      </c>
      <c r="U343">
        <v>0</v>
      </c>
      <c r="V343">
        <v>0</v>
      </c>
      <c r="W343">
        <v>0</v>
      </c>
      <c r="X343">
        <v>25</v>
      </c>
      <c r="Y343">
        <v>183</v>
      </c>
      <c r="Z343" s="9">
        <f t="shared" si="10"/>
        <v>208</v>
      </c>
      <c r="AA343">
        <v>208</v>
      </c>
      <c r="AB343" s="6">
        <v>0</v>
      </c>
      <c r="AC343" s="6">
        <v>0</v>
      </c>
      <c r="AD343" s="6">
        <v>0</v>
      </c>
      <c r="AE343" s="6">
        <v>0</v>
      </c>
      <c r="AF343" s="6">
        <v>0</v>
      </c>
      <c r="AG343" s="6">
        <v>0</v>
      </c>
      <c r="AH343" s="6">
        <v>0</v>
      </c>
      <c r="AI343" s="6">
        <v>0</v>
      </c>
      <c r="AJ343" s="6">
        <v>3.5820370812765219E-4</v>
      </c>
      <c r="AK343" s="6">
        <v>5.5922137560452043E-3</v>
      </c>
      <c r="AL343" s="11">
        <f t="shared" si="11"/>
        <v>9.2463028691317786E-4</v>
      </c>
      <c r="AM343" s="6">
        <v>1.2607130301965015E-4</v>
      </c>
    </row>
    <row r="344" spans="1:39" x14ac:dyDescent="0.2">
      <c r="A344" t="s">
        <v>420</v>
      </c>
      <c r="B344" s="4">
        <v>2015</v>
      </c>
      <c r="C344" t="s">
        <v>55</v>
      </c>
      <c r="D344" s="5">
        <v>62585.561000000009</v>
      </c>
      <c r="E344" s="5">
        <v>146657.34099999999</v>
      </c>
      <c r="F344" s="5">
        <v>171239.77600000001</v>
      </c>
      <c r="G344" s="5">
        <v>144131.30299999999</v>
      </c>
      <c r="H344" s="5">
        <v>154145.52100000001</v>
      </c>
      <c r="I344" s="5">
        <v>201829.31700000001</v>
      </c>
      <c r="J344" s="5">
        <v>180085.924</v>
      </c>
      <c r="K344" s="5">
        <v>105753.231</v>
      </c>
      <c r="L344" s="5">
        <v>54450.630999999994</v>
      </c>
      <c r="M344" s="5">
        <v>23990.132000000001</v>
      </c>
      <c r="N344" s="8">
        <v>184193.99400000001</v>
      </c>
      <c r="O344">
        <v>1244818</v>
      </c>
      <c r="P344">
        <v>0</v>
      </c>
      <c r="Q344">
        <v>0</v>
      </c>
      <c r="R344">
        <v>0</v>
      </c>
      <c r="S344">
        <v>0</v>
      </c>
      <c r="T344">
        <v>0</v>
      </c>
      <c r="U344">
        <v>0</v>
      </c>
      <c r="V344">
        <v>0</v>
      </c>
      <c r="W344">
        <v>0</v>
      </c>
      <c r="X344">
        <v>0</v>
      </c>
      <c r="Y344">
        <v>140</v>
      </c>
      <c r="Z344" s="9">
        <f t="shared" si="10"/>
        <v>140</v>
      </c>
      <c r="AA344">
        <v>140</v>
      </c>
      <c r="AB344" s="6">
        <v>0</v>
      </c>
      <c r="AC344" s="6">
        <v>0</v>
      </c>
      <c r="AD344" s="6">
        <v>0</v>
      </c>
      <c r="AE344" s="6">
        <v>0</v>
      </c>
      <c r="AF344" s="6">
        <v>0</v>
      </c>
      <c r="AG344" s="6">
        <v>0</v>
      </c>
      <c r="AH344" s="6">
        <v>0</v>
      </c>
      <c r="AI344" s="6">
        <v>0</v>
      </c>
      <c r="AJ344" s="6">
        <v>0</v>
      </c>
      <c r="AK344" s="6">
        <v>5.8357327921330316E-3</v>
      </c>
      <c r="AL344" s="11">
        <f t="shared" si="11"/>
        <v>7.6006821373339679E-4</v>
      </c>
      <c r="AM344" s="6">
        <v>1.1246624004472943E-4</v>
      </c>
    </row>
    <row r="345" spans="1:39" x14ac:dyDescent="0.2">
      <c r="A345" t="s">
        <v>421</v>
      </c>
      <c r="B345" s="4">
        <v>2015</v>
      </c>
      <c r="C345" t="s">
        <v>56</v>
      </c>
      <c r="D345" s="5">
        <v>532953.62</v>
      </c>
      <c r="E345" s="5">
        <v>1130431.939</v>
      </c>
      <c r="F345" s="5">
        <v>1147502.5780000002</v>
      </c>
      <c r="G345" s="5">
        <v>1140738.6949999998</v>
      </c>
      <c r="H345" s="5">
        <v>1188731.6530000002</v>
      </c>
      <c r="I345" s="5">
        <v>1352773.8670000001</v>
      </c>
      <c r="J345" s="5">
        <v>1131040.22</v>
      </c>
      <c r="K345" s="5">
        <v>699335.39599999995</v>
      </c>
      <c r="L345" s="5">
        <v>388815.15599999996</v>
      </c>
      <c r="M345" s="5">
        <v>191618.64100000003</v>
      </c>
      <c r="N345" s="8">
        <v>1279769.193</v>
      </c>
      <c r="O345">
        <v>8904413</v>
      </c>
      <c r="P345">
        <v>0</v>
      </c>
      <c r="Q345">
        <v>0</v>
      </c>
      <c r="R345">
        <v>0</v>
      </c>
      <c r="S345">
        <v>0</v>
      </c>
      <c r="T345">
        <v>0</v>
      </c>
      <c r="U345">
        <v>10</v>
      </c>
      <c r="V345">
        <v>43</v>
      </c>
      <c r="W345">
        <v>140</v>
      </c>
      <c r="X345">
        <v>331</v>
      </c>
      <c r="Y345">
        <v>754</v>
      </c>
      <c r="Z345" s="9">
        <f t="shared" si="10"/>
        <v>1225</v>
      </c>
      <c r="AA345">
        <v>1278</v>
      </c>
      <c r="AB345" s="6">
        <v>0</v>
      </c>
      <c r="AC345" s="6">
        <v>0</v>
      </c>
      <c r="AD345" s="6">
        <v>0</v>
      </c>
      <c r="AE345" s="6">
        <v>0</v>
      </c>
      <c r="AF345" s="6">
        <v>0</v>
      </c>
      <c r="AG345" s="6">
        <v>7.3922184955987176E-6</v>
      </c>
      <c r="AH345" s="6">
        <v>3.8018099833797249E-5</v>
      </c>
      <c r="AI345" s="6">
        <v>2.0019006731356696E-4</v>
      </c>
      <c r="AJ345" s="6">
        <v>8.5130426345828979E-4</v>
      </c>
      <c r="AK345" s="6">
        <v>3.9348990059897143E-3</v>
      </c>
      <c r="AL345" s="11">
        <f t="shared" si="11"/>
        <v>9.5720385105410176E-4</v>
      </c>
      <c r="AM345" s="6">
        <v>1.4352434012213943E-4</v>
      </c>
    </row>
    <row r="346" spans="1:39" x14ac:dyDescent="0.2">
      <c r="A346" t="s">
        <v>422</v>
      </c>
      <c r="B346" s="4">
        <v>2015</v>
      </c>
      <c r="C346" t="s">
        <v>57</v>
      </c>
      <c r="D346" s="5">
        <v>128774.43699999998</v>
      </c>
      <c r="E346" s="5">
        <v>266281.07400000002</v>
      </c>
      <c r="F346" s="5">
        <v>272575.81599999999</v>
      </c>
      <c r="G346" s="5">
        <v>260683.22099999996</v>
      </c>
      <c r="H346" s="5">
        <v>229148.478</v>
      </c>
      <c r="I346" s="5">
        <v>252433.33000000002</v>
      </c>
      <c r="J346" s="5">
        <v>248135.28899999999</v>
      </c>
      <c r="K346" s="5">
        <v>163625.014</v>
      </c>
      <c r="L346" s="5">
        <v>85489.934999999998</v>
      </c>
      <c r="M346" s="5">
        <v>31939.522000000004</v>
      </c>
      <c r="N346" s="8">
        <v>281054.47100000002</v>
      </c>
      <c r="O346">
        <v>1938740</v>
      </c>
      <c r="P346">
        <v>0</v>
      </c>
      <c r="Q346">
        <v>0</v>
      </c>
      <c r="R346">
        <v>0</v>
      </c>
      <c r="S346">
        <v>0</v>
      </c>
      <c r="T346">
        <v>0</v>
      </c>
      <c r="U346">
        <v>0</v>
      </c>
      <c r="V346">
        <v>0</v>
      </c>
      <c r="W346">
        <v>11</v>
      </c>
      <c r="X346">
        <v>30</v>
      </c>
      <c r="Y346">
        <v>74</v>
      </c>
      <c r="Z346" s="9">
        <f t="shared" si="10"/>
        <v>115</v>
      </c>
      <c r="AA346">
        <v>115</v>
      </c>
      <c r="AB346" s="6">
        <v>0</v>
      </c>
      <c r="AC346" s="6">
        <v>0</v>
      </c>
      <c r="AD346" s="6">
        <v>0</v>
      </c>
      <c r="AE346" s="6">
        <v>0</v>
      </c>
      <c r="AF346" s="6">
        <v>0</v>
      </c>
      <c r="AG346" s="6">
        <v>0</v>
      </c>
      <c r="AH346" s="6">
        <v>0</v>
      </c>
      <c r="AI346" s="6">
        <v>6.7226885004269585E-5</v>
      </c>
      <c r="AJ346" s="6">
        <v>3.5091850286235449E-4</v>
      </c>
      <c r="AK346" s="6">
        <v>2.3168787560440005E-3</v>
      </c>
      <c r="AL346" s="11">
        <f t="shared" si="11"/>
        <v>4.0917335202256928E-4</v>
      </c>
      <c r="AM346" s="6">
        <v>5.93168759090956E-5</v>
      </c>
    </row>
    <row r="347" spans="1:39" x14ac:dyDescent="0.2">
      <c r="A347" t="s">
        <v>423</v>
      </c>
      <c r="B347" s="4">
        <v>2015</v>
      </c>
      <c r="C347" t="s">
        <v>58</v>
      </c>
      <c r="D347" s="5">
        <v>178956.17600000001</v>
      </c>
      <c r="E347" s="5">
        <v>369588.82400000002</v>
      </c>
      <c r="F347" s="5">
        <v>361493.36700000009</v>
      </c>
      <c r="G347" s="5">
        <v>398566.17400000012</v>
      </c>
      <c r="H347" s="5">
        <v>381134.61300000001</v>
      </c>
      <c r="I347" s="5">
        <v>379622.38600000006</v>
      </c>
      <c r="J347" s="5">
        <v>336347.7300000001</v>
      </c>
      <c r="K347" s="5">
        <v>233707.88500000004</v>
      </c>
      <c r="L347" s="5">
        <v>106893.36899999998</v>
      </c>
      <c r="M347" s="5">
        <v>36376.643000000004</v>
      </c>
      <c r="N347" s="8">
        <v>376977.897</v>
      </c>
      <c r="O347">
        <v>2786021</v>
      </c>
      <c r="P347">
        <v>0</v>
      </c>
      <c r="Q347">
        <v>0</v>
      </c>
      <c r="R347">
        <v>0</v>
      </c>
      <c r="S347">
        <v>0</v>
      </c>
      <c r="T347">
        <v>0</v>
      </c>
      <c r="U347">
        <v>0</v>
      </c>
      <c r="V347">
        <v>32</v>
      </c>
      <c r="W347">
        <v>100</v>
      </c>
      <c r="X347">
        <v>157</v>
      </c>
      <c r="Y347">
        <v>165</v>
      </c>
      <c r="Z347" s="9">
        <f t="shared" si="10"/>
        <v>422</v>
      </c>
      <c r="AA347">
        <v>454</v>
      </c>
      <c r="AB347" s="6">
        <v>0</v>
      </c>
      <c r="AC347" s="6">
        <v>0</v>
      </c>
      <c r="AD347" s="6">
        <v>0</v>
      </c>
      <c r="AE347" s="6">
        <v>0</v>
      </c>
      <c r="AF347" s="6">
        <v>0</v>
      </c>
      <c r="AG347" s="6">
        <v>0</v>
      </c>
      <c r="AH347" s="6">
        <v>9.5139634211296718E-5</v>
      </c>
      <c r="AI347" s="6">
        <v>4.2788457907614024E-4</v>
      </c>
      <c r="AJ347" s="6">
        <v>1.4687534078938053E-3</v>
      </c>
      <c r="AK347" s="6">
        <v>4.5358775959617823E-3</v>
      </c>
      <c r="AL347" s="11">
        <f t="shared" si="11"/>
        <v>1.1194290258349018E-3</v>
      </c>
      <c r="AM347" s="6">
        <v>1.6295641705500426E-4</v>
      </c>
    </row>
    <row r="348" spans="1:39" x14ac:dyDescent="0.2">
      <c r="A348" t="s">
        <v>424</v>
      </c>
      <c r="B348" s="4">
        <v>2015</v>
      </c>
      <c r="C348" t="s">
        <v>59</v>
      </c>
      <c r="D348" s="5">
        <v>1171359.1710000001</v>
      </c>
      <c r="E348" s="5">
        <v>2315784.3339999998</v>
      </c>
      <c r="F348" s="5">
        <v>2707201.2360000005</v>
      </c>
      <c r="G348" s="5">
        <v>2789845.6220000004</v>
      </c>
      <c r="H348" s="5">
        <v>2519397.9450000003</v>
      </c>
      <c r="I348" s="5">
        <v>2800220.6159999995</v>
      </c>
      <c r="J348" s="5">
        <v>2444596.1239999998</v>
      </c>
      <c r="K348" s="5">
        <v>1524700.9130000002</v>
      </c>
      <c r="L348" s="5">
        <v>854353.20699999994</v>
      </c>
      <c r="M348" s="5">
        <v>414236.19699999981</v>
      </c>
      <c r="N348" s="8">
        <v>2793290.3169999998</v>
      </c>
      <c r="O348">
        <v>19540557</v>
      </c>
      <c r="P348">
        <v>0</v>
      </c>
      <c r="Q348">
        <v>0</v>
      </c>
      <c r="R348">
        <v>0</v>
      </c>
      <c r="S348">
        <v>0</v>
      </c>
      <c r="T348">
        <v>0</v>
      </c>
      <c r="U348">
        <v>126</v>
      </c>
      <c r="V348">
        <v>329</v>
      </c>
      <c r="W348">
        <v>620</v>
      </c>
      <c r="X348">
        <v>1214</v>
      </c>
      <c r="Y348">
        <v>2464</v>
      </c>
      <c r="Z348" s="9">
        <f t="shared" si="10"/>
        <v>4298</v>
      </c>
      <c r="AA348">
        <v>4753</v>
      </c>
      <c r="AB348" s="6">
        <v>0</v>
      </c>
      <c r="AC348" s="6">
        <v>0</v>
      </c>
      <c r="AD348" s="6">
        <v>0</v>
      </c>
      <c r="AE348" s="6">
        <v>0</v>
      </c>
      <c r="AF348" s="6">
        <v>0</v>
      </c>
      <c r="AG348" s="6">
        <v>4.4996454665056297E-5</v>
      </c>
      <c r="AH348" s="6">
        <v>1.3458255814529797E-4</v>
      </c>
      <c r="AI348" s="6">
        <v>4.0663712778927152E-4</v>
      </c>
      <c r="AJ348" s="6">
        <v>1.4209579715430273E-3</v>
      </c>
      <c r="AK348" s="6">
        <v>5.9482971740395761E-3</v>
      </c>
      <c r="AL348" s="11">
        <f t="shared" si="11"/>
        <v>1.5386871797185987E-3</v>
      </c>
      <c r="AM348" s="6">
        <v>2.4323769276382448E-4</v>
      </c>
    </row>
    <row r="349" spans="1:39" x14ac:dyDescent="0.2">
      <c r="A349" t="s">
        <v>425</v>
      </c>
      <c r="B349" s="4">
        <v>2015</v>
      </c>
      <c r="C349" t="s">
        <v>60</v>
      </c>
      <c r="D349" s="5">
        <v>660374.39700000058</v>
      </c>
      <c r="E349" s="5">
        <v>1408369.662</v>
      </c>
      <c r="F349" s="5">
        <v>1480497.9500000002</v>
      </c>
      <c r="G349" s="5">
        <v>1379763.4210000001</v>
      </c>
      <c r="H349" s="5">
        <v>1349681.7509999997</v>
      </c>
      <c r="I349" s="5">
        <v>1550576.9250000003</v>
      </c>
      <c r="J349" s="5">
        <v>1468611.6770000001</v>
      </c>
      <c r="K349" s="5">
        <v>907910.8879999998</v>
      </c>
      <c r="L349" s="5">
        <v>508438.19499999995</v>
      </c>
      <c r="M349" s="5">
        <v>235188.27099999998</v>
      </c>
      <c r="N349" s="8">
        <v>1651537.3539999996</v>
      </c>
      <c r="O349">
        <v>10951050</v>
      </c>
      <c r="P349">
        <v>0</v>
      </c>
      <c r="Q349">
        <v>0</v>
      </c>
      <c r="R349">
        <v>0</v>
      </c>
      <c r="S349">
        <v>0</v>
      </c>
      <c r="T349">
        <v>0</v>
      </c>
      <c r="U349">
        <v>44</v>
      </c>
      <c r="V349">
        <v>204</v>
      </c>
      <c r="W349">
        <v>361</v>
      </c>
      <c r="X349">
        <v>596</v>
      </c>
      <c r="Y349">
        <v>1136</v>
      </c>
      <c r="Z349" s="9">
        <f t="shared" si="10"/>
        <v>2093</v>
      </c>
      <c r="AA349">
        <v>2341</v>
      </c>
      <c r="AB349" s="6">
        <v>0</v>
      </c>
      <c r="AC349" s="6">
        <v>0</v>
      </c>
      <c r="AD349" s="6">
        <v>0</v>
      </c>
      <c r="AE349" s="6">
        <v>0</v>
      </c>
      <c r="AF349" s="6">
        <v>0</v>
      </c>
      <c r="AG349" s="6">
        <v>2.8376534753346721E-5</v>
      </c>
      <c r="AH349" s="6">
        <v>1.3890669888770059E-4</v>
      </c>
      <c r="AI349" s="6">
        <v>3.9761611494188852E-4</v>
      </c>
      <c r="AJ349" s="6">
        <v>1.1722172052790016E-3</v>
      </c>
      <c r="AK349" s="6">
        <v>4.8301728448014317E-3</v>
      </c>
      <c r="AL349" s="11">
        <f t="shared" si="11"/>
        <v>1.2673040636536524E-3</v>
      </c>
      <c r="AM349" s="6">
        <v>2.1376945589692312E-4</v>
      </c>
    </row>
    <row r="350" spans="1:39" x14ac:dyDescent="0.2">
      <c r="A350" t="s">
        <v>426</v>
      </c>
      <c r="B350" s="4">
        <v>2015</v>
      </c>
      <c r="C350" t="s">
        <v>61</v>
      </c>
      <c r="D350" s="5">
        <v>250608.39600000001</v>
      </c>
      <c r="E350" s="5">
        <v>499521.53300000011</v>
      </c>
      <c r="F350" s="5">
        <v>511678.22499999992</v>
      </c>
      <c r="G350" s="5">
        <v>499350.74599999993</v>
      </c>
      <c r="H350" s="5">
        <v>445631.57200000004</v>
      </c>
      <c r="I350" s="5">
        <v>475480.69500000007</v>
      </c>
      <c r="J350" s="5">
        <v>448539.24599999993</v>
      </c>
      <c r="K350" s="5">
        <v>295149.73700000008</v>
      </c>
      <c r="L350" s="5">
        <v>161829.54399999999</v>
      </c>
      <c r="M350" s="5">
        <v>64089.093999999997</v>
      </c>
      <c r="N350" s="8">
        <v>521068.37500000006</v>
      </c>
      <c r="O350">
        <v>3652845</v>
      </c>
      <c r="P350">
        <v>0</v>
      </c>
      <c r="Q350">
        <v>0</v>
      </c>
      <c r="R350">
        <v>0</v>
      </c>
      <c r="S350">
        <v>0</v>
      </c>
      <c r="T350">
        <v>0</v>
      </c>
      <c r="U350">
        <v>0</v>
      </c>
      <c r="V350">
        <v>26</v>
      </c>
      <c r="W350">
        <v>78</v>
      </c>
      <c r="X350">
        <v>206</v>
      </c>
      <c r="Y350">
        <v>256</v>
      </c>
      <c r="Z350" s="9">
        <f t="shared" si="10"/>
        <v>540</v>
      </c>
      <c r="AA350">
        <v>566</v>
      </c>
      <c r="AB350" s="6">
        <v>0</v>
      </c>
      <c r="AC350" s="6">
        <v>0</v>
      </c>
      <c r="AD350" s="6">
        <v>0</v>
      </c>
      <c r="AE350" s="6">
        <v>0</v>
      </c>
      <c r="AF350" s="6">
        <v>0</v>
      </c>
      <c r="AG350" s="6">
        <v>0</v>
      </c>
      <c r="AH350" s="6">
        <v>5.7965942182013667E-5</v>
      </c>
      <c r="AI350" s="6">
        <v>2.6427263934848086E-4</v>
      </c>
      <c r="AJ350" s="6">
        <v>1.2729443271495594E-3</v>
      </c>
      <c r="AK350" s="6">
        <v>3.9944393659239437E-3</v>
      </c>
      <c r="AL350" s="11">
        <f t="shared" si="11"/>
        <v>1.0363323239488483E-3</v>
      </c>
      <c r="AM350" s="6">
        <v>1.5494771883285493E-4</v>
      </c>
    </row>
    <row r="351" spans="1:39" x14ac:dyDescent="0.2">
      <c r="A351" t="s">
        <v>427</v>
      </c>
      <c r="B351" s="4">
        <v>2015</v>
      </c>
      <c r="C351" t="s">
        <v>62</v>
      </c>
      <c r="D351" s="5">
        <v>223552.65700000004</v>
      </c>
      <c r="E351" s="5">
        <v>464054.46699999995</v>
      </c>
      <c r="F351" s="5">
        <v>495284.79100000003</v>
      </c>
      <c r="G351" s="5">
        <v>521572.04599999997</v>
      </c>
      <c r="H351" s="5">
        <v>493857.647</v>
      </c>
      <c r="I351" s="5">
        <v>497180.56000000006</v>
      </c>
      <c r="J351" s="5">
        <v>509053.87999999989</v>
      </c>
      <c r="K351" s="5">
        <v>330949.71799999999</v>
      </c>
      <c r="L351" s="5">
        <v>162555.117</v>
      </c>
      <c r="M351" s="5">
        <v>78316.396999999997</v>
      </c>
      <c r="N351" s="8">
        <v>571821.23199999996</v>
      </c>
      <c r="O351">
        <v>3777756</v>
      </c>
      <c r="P351">
        <v>0</v>
      </c>
      <c r="Q351">
        <v>0</v>
      </c>
      <c r="R351">
        <v>0</v>
      </c>
      <c r="S351">
        <v>0</v>
      </c>
      <c r="T351">
        <v>0</v>
      </c>
      <c r="U351">
        <v>0</v>
      </c>
      <c r="V351">
        <v>0</v>
      </c>
      <c r="W351">
        <v>10</v>
      </c>
      <c r="X351">
        <v>48</v>
      </c>
      <c r="Y351">
        <v>210</v>
      </c>
      <c r="Z351" s="9">
        <f t="shared" si="10"/>
        <v>268</v>
      </c>
      <c r="AA351">
        <v>268</v>
      </c>
      <c r="AB351" s="6">
        <v>0</v>
      </c>
      <c r="AC351" s="6">
        <v>0</v>
      </c>
      <c r="AD351" s="6">
        <v>0</v>
      </c>
      <c r="AE351" s="6">
        <v>0</v>
      </c>
      <c r="AF351" s="6">
        <v>0</v>
      </c>
      <c r="AG351" s="6">
        <v>0</v>
      </c>
      <c r="AH351" s="6">
        <v>0</v>
      </c>
      <c r="AI351" s="6">
        <v>3.0216070466632034E-5</v>
      </c>
      <c r="AJ351" s="6">
        <v>2.9528446034707111E-4</v>
      </c>
      <c r="AK351" s="6">
        <v>2.6814308119920277E-3</v>
      </c>
      <c r="AL351" s="11">
        <f t="shared" si="11"/>
        <v>4.6867794513793084E-4</v>
      </c>
      <c r="AM351" s="6">
        <v>7.0941585427963062E-5</v>
      </c>
    </row>
    <row r="352" spans="1:39" x14ac:dyDescent="0.2">
      <c r="A352" t="s">
        <v>428</v>
      </c>
      <c r="B352" s="4">
        <v>2015</v>
      </c>
      <c r="C352" t="s">
        <v>63</v>
      </c>
      <c r="D352" s="5">
        <v>701119.5920000003</v>
      </c>
      <c r="E352" s="5">
        <v>1481243.807</v>
      </c>
      <c r="F352" s="5">
        <v>1701756.4950000001</v>
      </c>
      <c r="G352" s="5">
        <v>1569216.2610000004</v>
      </c>
      <c r="H352" s="5">
        <v>1490626.4789999998</v>
      </c>
      <c r="I352" s="5">
        <v>1788497.4559999998</v>
      </c>
      <c r="J352" s="5">
        <v>1683137.3969999999</v>
      </c>
      <c r="K352" s="5">
        <v>1066015.966</v>
      </c>
      <c r="L352" s="5">
        <v>633377.90299999993</v>
      </c>
      <c r="M352" s="5">
        <v>308740.50000000006</v>
      </c>
      <c r="N352" s="8">
        <v>2008134.3689999999</v>
      </c>
      <c r="O352">
        <v>12416464</v>
      </c>
      <c r="P352">
        <v>0</v>
      </c>
      <c r="Q352">
        <v>0</v>
      </c>
      <c r="R352">
        <v>0</v>
      </c>
      <c r="S352">
        <v>0</v>
      </c>
      <c r="T352">
        <v>0</v>
      </c>
      <c r="U352">
        <v>33</v>
      </c>
      <c r="V352">
        <v>193</v>
      </c>
      <c r="W352">
        <v>355</v>
      </c>
      <c r="X352">
        <v>697</v>
      </c>
      <c r="Y352">
        <v>1508</v>
      </c>
      <c r="Z352" s="9">
        <f t="shared" si="10"/>
        <v>2560</v>
      </c>
      <c r="AA352">
        <v>2786</v>
      </c>
      <c r="AB352" s="6">
        <v>0</v>
      </c>
      <c r="AC352" s="6">
        <v>0</v>
      </c>
      <c r="AD352" s="6">
        <v>0</v>
      </c>
      <c r="AE352" s="6">
        <v>0</v>
      </c>
      <c r="AF352" s="6">
        <v>0</v>
      </c>
      <c r="AG352" s="6">
        <v>1.8451242348314529E-5</v>
      </c>
      <c r="AH352" s="6">
        <v>1.1466681231371868E-4</v>
      </c>
      <c r="AI352" s="6">
        <v>3.3301565016147233E-4</v>
      </c>
      <c r="AJ352" s="6">
        <v>1.1004488737271279E-3</v>
      </c>
      <c r="AK352" s="6">
        <v>4.8843608143408455E-3</v>
      </c>
      <c r="AL352" s="11">
        <f t="shared" si="11"/>
        <v>1.274815091818191E-3</v>
      </c>
      <c r="AM352" s="6">
        <v>2.2437950128152427E-4</v>
      </c>
    </row>
    <row r="353" spans="1:39" x14ac:dyDescent="0.2">
      <c r="A353" t="s">
        <v>429</v>
      </c>
      <c r="B353" s="4">
        <v>2015</v>
      </c>
      <c r="C353" t="s">
        <v>64</v>
      </c>
      <c r="D353" s="5">
        <v>173161.82600000003</v>
      </c>
      <c r="E353" s="5">
        <v>401381.39500000002</v>
      </c>
      <c r="F353" s="5">
        <v>455325.31500000006</v>
      </c>
      <c r="G353" s="5">
        <v>400513.13500000007</v>
      </c>
      <c r="H353" s="5">
        <v>404241.91300000006</v>
      </c>
      <c r="I353" s="5">
        <v>419936.201</v>
      </c>
      <c r="J353" s="5">
        <v>387922.04599999997</v>
      </c>
      <c r="K353" s="5">
        <v>302107.897</v>
      </c>
      <c r="L353" s="5">
        <v>164947.56799999997</v>
      </c>
      <c r="M353" s="5">
        <v>63675.61099999999</v>
      </c>
      <c r="N353" s="8">
        <v>530731.076</v>
      </c>
      <c r="O353">
        <v>3172711</v>
      </c>
      <c r="P353">
        <v>0</v>
      </c>
      <c r="Q353">
        <v>0</v>
      </c>
      <c r="R353">
        <v>0</v>
      </c>
      <c r="S353">
        <v>0</v>
      </c>
      <c r="T353">
        <v>0</v>
      </c>
      <c r="U353">
        <v>0</v>
      </c>
      <c r="V353">
        <v>0</v>
      </c>
      <c r="W353">
        <v>0</v>
      </c>
      <c r="X353">
        <v>0</v>
      </c>
      <c r="Y353">
        <v>0</v>
      </c>
      <c r="Z353" s="9">
        <f t="shared" si="10"/>
        <v>0</v>
      </c>
      <c r="AA353">
        <v>0</v>
      </c>
      <c r="AB353" s="6">
        <v>0</v>
      </c>
      <c r="AC353" s="6">
        <v>0</v>
      </c>
      <c r="AD353" s="6">
        <v>0</v>
      </c>
      <c r="AE353" s="6">
        <v>0</v>
      </c>
      <c r="AF353" s="6">
        <v>0</v>
      </c>
      <c r="AG353" s="6">
        <v>0</v>
      </c>
      <c r="AH353" s="6">
        <v>0</v>
      </c>
      <c r="AI353" s="6">
        <v>0</v>
      </c>
      <c r="AJ353" s="6">
        <v>0</v>
      </c>
      <c r="AK353" s="6">
        <v>0</v>
      </c>
      <c r="AL353" s="11">
        <f t="shared" si="11"/>
        <v>0</v>
      </c>
      <c r="AM353" s="6">
        <v>0</v>
      </c>
    </row>
    <row r="354" spans="1:39" x14ac:dyDescent="0.2">
      <c r="A354" t="s">
        <v>430</v>
      </c>
      <c r="B354" s="4">
        <v>2015</v>
      </c>
      <c r="C354" t="s">
        <v>65</v>
      </c>
      <c r="D354" s="5">
        <v>56512.298999999999</v>
      </c>
      <c r="E354" s="5">
        <v>122122.46900000001</v>
      </c>
      <c r="F354" s="5">
        <v>156389.48199999999</v>
      </c>
      <c r="G354" s="5">
        <v>135632.40100000001</v>
      </c>
      <c r="H354" s="5">
        <v>128623.53599999999</v>
      </c>
      <c r="I354" s="5">
        <v>153927.08799999999</v>
      </c>
      <c r="J354" s="5">
        <v>139139.07199999999</v>
      </c>
      <c r="K354" s="5">
        <v>85217.907999999996</v>
      </c>
      <c r="L354" s="5">
        <v>48522.133000000002</v>
      </c>
      <c r="M354" s="5">
        <v>28050.168000000001</v>
      </c>
      <c r="N354" s="8">
        <v>161790.209</v>
      </c>
      <c r="O354">
        <v>1053763</v>
      </c>
      <c r="P354">
        <v>0</v>
      </c>
      <c r="Q354">
        <v>0</v>
      </c>
      <c r="R354">
        <v>0</v>
      </c>
      <c r="S354">
        <v>0</v>
      </c>
      <c r="T354">
        <v>0</v>
      </c>
      <c r="U354">
        <v>0</v>
      </c>
      <c r="V354">
        <v>0</v>
      </c>
      <c r="W354">
        <v>0</v>
      </c>
      <c r="X354">
        <v>0</v>
      </c>
      <c r="Y354">
        <v>135</v>
      </c>
      <c r="Z354" s="9">
        <f t="shared" si="10"/>
        <v>135</v>
      </c>
      <c r="AA354">
        <v>135</v>
      </c>
      <c r="AB354" s="6">
        <v>0</v>
      </c>
      <c r="AC354" s="6">
        <v>0</v>
      </c>
      <c r="AD354" s="6">
        <v>0</v>
      </c>
      <c r="AE354" s="6">
        <v>0</v>
      </c>
      <c r="AF354" s="6">
        <v>0</v>
      </c>
      <c r="AG354" s="6">
        <v>0</v>
      </c>
      <c r="AH354" s="6">
        <v>0</v>
      </c>
      <c r="AI354" s="6">
        <v>0</v>
      </c>
      <c r="AJ354" s="6">
        <v>0</v>
      </c>
      <c r="AK354" s="6">
        <v>4.8128053992403897E-3</v>
      </c>
      <c r="AL354" s="11">
        <f t="shared" si="11"/>
        <v>8.3441390449035143E-4</v>
      </c>
      <c r="AM354" s="6">
        <v>1.2811229849596161E-4</v>
      </c>
    </row>
    <row r="355" spans="1:39" x14ac:dyDescent="0.2">
      <c r="A355" t="s">
        <v>431</v>
      </c>
      <c r="B355" s="4">
        <v>2015</v>
      </c>
      <c r="C355" t="s">
        <v>66</v>
      </c>
      <c r="D355" s="5">
        <v>282159.53300000005</v>
      </c>
      <c r="E355" s="5">
        <v>584385.12500000012</v>
      </c>
      <c r="F355" s="5">
        <v>627883.429</v>
      </c>
      <c r="G355" s="5">
        <v>589905.19700000016</v>
      </c>
      <c r="H355" s="5">
        <v>569827.54499999993</v>
      </c>
      <c r="I355" s="5">
        <v>621604.15100000007</v>
      </c>
      <c r="J355" s="5">
        <v>592983.31599999999</v>
      </c>
      <c r="K355" s="5">
        <v>419461.80500000005</v>
      </c>
      <c r="L355" s="5">
        <v>199650.15100000001</v>
      </c>
      <c r="M355" s="5">
        <v>74919.367999999988</v>
      </c>
      <c r="N355" s="8">
        <v>694031.32400000002</v>
      </c>
      <c r="O355">
        <v>4561064</v>
      </c>
      <c r="P355">
        <v>0</v>
      </c>
      <c r="Q355">
        <v>0</v>
      </c>
      <c r="R355">
        <v>0</v>
      </c>
      <c r="S355">
        <v>0</v>
      </c>
      <c r="T355">
        <v>0</v>
      </c>
      <c r="U355">
        <v>0</v>
      </c>
      <c r="V355">
        <v>34</v>
      </c>
      <c r="W355">
        <v>125</v>
      </c>
      <c r="X355">
        <v>221</v>
      </c>
      <c r="Y355">
        <v>328</v>
      </c>
      <c r="Z355" s="9">
        <f t="shared" si="10"/>
        <v>674</v>
      </c>
      <c r="AA355">
        <v>708</v>
      </c>
      <c r="AB355" s="6">
        <v>0</v>
      </c>
      <c r="AC355" s="6">
        <v>0</v>
      </c>
      <c r="AD355" s="6">
        <v>0</v>
      </c>
      <c r="AE355" s="6">
        <v>0</v>
      </c>
      <c r="AF355" s="6">
        <v>0</v>
      </c>
      <c r="AG355" s="6">
        <v>0</v>
      </c>
      <c r="AH355" s="6">
        <v>5.7337194964183446E-5</v>
      </c>
      <c r="AI355" s="6">
        <v>2.9800091095302464E-4</v>
      </c>
      <c r="AJ355" s="6">
        <v>1.106936302792979E-3</v>
      </c>
      <c r="AK355" s="6">
        <v>4.378040135095641E-3</v>
      </c>
      <c r="AL355" s="11">
        <f t="shared" si="11"/>
        <v>9.7113772346102347E-4</v>
      </c>
      <c r="AM355" s="6">
        <v>1.5522693827580583E-4</v>
      </c>
    </row>
    <row r="356" spans="1:39" x14ac:dyDescent="0.2">
      <c r="A356" t="s">
        <v>432</v>
      </c>
      <c r="B356" s="4">
        <v>2015</v>
      </c>
      <c r="C356" t="s">
        <v>67</v>
      </c>
      <c r="D356" s="5">
        <v>39710.264000000003</v>
      </c>
      <c r="E356" s="5">
        <v>77487.834999999992</v>
      </c>
      <c r="F356" s="5">
        <v>82241.275000000023</v>
      </c>
      <c r="G356" s="5">
        <v>72241.698000000004</v>
      </c>
      <c r="H356" s="5">
        <v>64114.662999999993</v>
      </c>
      <c r="I356" s="5">
        <v>72214.653999999995</v>
      </c>
      <c r="J356" s="5">
        <v>72811.01999999999</v>
      </c>
      <c r="K356" s="5">
        <v>44863.489000000001</v>
      </c>
      <c r="L356" s="5">
        <v>27783.053999999996</v>
      </c>
      <c r="M356" s="5">
        <v>13110.413999999999</v>
      </c>
      <c r="N356" s="8">
        <v>85756.957000000009</v>
      </c>
      <c r="O356">
        <v>566542</v>
      </c>
      <c r="P356">
        <v>0</v>
      </c>
      <c r="Q356">
        <v>0</v>
      </c>
      <c r="R356">
        <v>0</v>
      </c>
      <c r="S356">
        <v>0</v>
      </c>
      <c r="T356">
        <v>0</v>
      </c>
      <c r="U356">
        <v>0</v>
      </c>
      <c r="V356">
        <v>0</v>
      </c>
      <c r="W356">
        <v>0</v>
      </c>
      <c r="X356">
        <v>0</v>
      </c>
      <c r="Y356">
        <v>82</v>
      </c>
      <c r="Z356" s="9">
        <f t="shared" si="10"/>
        <v>82</v>
      </c>
      <c r="AA356">
        <v>82</v>
      </c>
      <c r="AB356" s="6">
        <v>0</v>
      </c>
      <c r="AC356" s="6">
        <v>0</v>
      </c>
      <c r="AD356" s="6">
        <v>0</v>
      </c>
      <c r="AE356" s="6">
        <v>0</v>
      </c>
      <c r="AF356" s="6">
        <v>0</v>
      </c>
      <c r="AG356" s="6">
        <v>0</v>
      </c>
      <c r="AH356" s="6">
        <v>0</v>
      </c>
      <c r="AI356" s="6">
        <v>0</v>
      </c>
      <c r="AJ356" s="6">
        <v>0</v>
      </c>
      <c r="AK356" s="6">
        <v>6.2545698404337198E-3</v>
      </c>
      <c r="AL356" s="11">
        <f t="shared" si="11"/>
        <v>9.5619064468437228E-4</v>
      </c>
      <c r="AM356" s="6">
        <v>1.4473772465236471E-4</v>
      </c>
    </row>
    <row r="357" spans="1:39" x14ac:dyDescent="0.2">
      <c r="A357" t="s">
        <v>433</v>
      </c>
      <c r="B357" s="4">
        <v>2015</v>
      </c>
      <c r="C357" t="s">
        <v>68</v>
      </c>
      <c r="D357" s="5">
        <v>386950.95600000006</v>
      </c>
      <c r="E357" s="5">
        <v>807016.38100000005</v>
      </c>
      <c r="F357" s="5">
        <v>843270.21400000015</v>
      </c>
      <c r="G357" s="5">
        <v>818031.90100000007</v>
      </c>
      <c r="H357" s="5">
        <v>807109.06399999978</v>
      </c>
      <c r="I357" s="5">
        <v>865059.1370000001</v>
      </c>
      <c r="J357" s="5">
        <v>797561.80900000001</v>
      </c>
      <c r="K357" s="5">
        <v>530108.76900000009</v>
      </c>
      <c r="L357" s="5">
        <v>271634.598</v>
      </c>
      <c r="M357" s="5">
        <v>102567.155</v>
      </c>
      <c r="N357" s="8">
        <v>904310.52200000011</v>
      </c>
      <c r="O357">
        <v>6231143</v>
      </c>
      <c r="P357">
        <v>0</v>
      </c>
      <c r="Q357">
        <v>0</v>
      </c>
      <c r="R357">
        <v>0</v>
      </c>
      <c r="S357">
        <v>0</v>
      </c>
      <c r="T357">
        <v>0</v>
      </c>
      <c r="U357">
        <v>32</v>
      </c>
      <c r="V357">
        <v>80</v>
      </c>
      <c r="W357">
        <v>308</v>
      </c>
      <c r="X357">
        <v>485</v>
      </c>
      <c r="Y357">
        <v>645</v>
      </c>
      <c r="Z357" s="9">
        <f t="shared" si="10"/>
        <v>1438</v>
      </c>
      <c r="AA357">
        <v>1550</v>
      </c>
      <c r="AB357" s="6">
        <v>0</v>
      </c>
      <c r="AC357" s="6">
        <v>0</v>
      </c>
      <c r="AD357" s="6">
        <v>0</v>
      </c>
      <c r="AE357" s="6">
        <v>0</v>
      </c>
      <c r="AF357" s="6">
        <v>0</v>
      </c>
      <c r="AG357" s="6">
        <v>3.6991690661721776E-5</v>
      </c>
      <c r="AH357" s="6">
        <v>1.003057055857598E-4</v>
      </c>
      <c r="AI357" s="6">
        <v>5.8101283738620812E-4</v>
      </c>
      <c r="AJ357" s="6">
        <v>1.7854868399348747E-3</v>
      </c>
      <c r="AK357" s="6">
        <v>6.2885628445090436E-3</v>
      </c>
      <c r="AL357" s="11">
        <f t="shared" si="11"/>
        <v>1.59016174755954E-3</v>
      </c>
      <c r="AM357" s="6">
        <v>2.4875051013915103E-4</v>
      </c>
    </row>
    <row r="358" spans="1:39" x14ac:dyDescent="0.2">
      <c r="A358" t="s">
        <v>434</v>
      </c>
      <c r="B358" s="4">
        <v>2015</v>
      </c>
      <c r="C358" t="s">
        <v>69</v>
      </c>
      <c r="D358" s="5">
        <v>1871664.6900000002</v>
      </c>
      <c r="E358" s="5">
        <v>3792738.9980000015</v>
      </c>
      <c r="F358" s="5">
        <v>3718779.402999999</v>
      </c>
      <c r="G358" s="5">
        <v>3690611.0039999997</v>
      </c>
      <c r="H358" s="5">
        <v>3460723.1949999998</v>
      </c>
      <c r="I358" s="5">
        <v>3313122.7769999988</v>
      </c>
      <c r="J358" s="5">
        <v>2754248.7189999991</v>
      </c>
      <c r="K358" s="5">
        <v>1638987.3580000005</v>
      </c>
      <c r="L358" s="5">
        <v>840216.57800000021</v>
      </c>
      <c r="M358" s="5">
        <v>321165.09500000009</v>
      </c>
      <c r="N358" s="8">
        <v>2800369.0310000009</v>
      </c>
      <c r="O358">
        <v>25410595</v>
      </c>
      <c r="P358">
        <v>0</v>
      </c>
      <c r="Q358">
        <v>0</v>
      </c>
      <c r="R358">
        <v>0</v>
      </c>
      <c r="S358">
        <v>10</v>
      </c>
      <c r="T358">
        <v>10</v>
      </c>
      <c r="U358">
        <v>157</v>
      </c>
      <c r="V358">
        <v>318</v>
      </c>
      <c r="W358">
        <v>496</v>
      </c>
      <c r="X358">
        <v>826</v>
      </c>
      <c r="Y358">
        <v>1253</v>
      </c>
      <c r="Z358" s="9">
        <f t="shared" si="10"/>
        <v>2575</v>
      </c>
      <c r="AA358">
        <v>3070</v>
      </c>
      <c r="AB358" s="6">
        <v>0</v>
      </c>
      <c r="AC358" s="6">
        <v>0</v>
      </c>
      <c r="AD358" s="6">
        <v>0</v>
      </c>
      <c r="AE358" s="6">
        <v>2.7095784381398331E-6</v>
      </c>
      <c r="AF358" s="6">
        <v>2.8895694444582702E-6</v>
      </c>
      <c r="AG358" s="6">
        <v>4.7387317213206933E-5</v>
      </c>
      <c r="AH358" s="6">
        <v>1.1545798235515132E-4</v>
      </c>
      <c r="AI358" s="6">
        <v>3.0262588517171457E-4</v>
      </c>
      <c r="AJ358" s="6">
        <v>9.8307986491549533E-4</v>
      </c>
      <c r="AK358" s="6">
        <v>3.9014202337274528E-3</v>
      </c>
      <c r="AL358" s="11">
        <f t="shared" si="11"/>
        <v>9.1952166714273284E-4</v>
      </c>
      <c r="AM358" s="6">
        <v>1.2081574634517609E-4</v>
      </c>
    </row>
    <row r="359" spans="1:39" x14ac:dyDescent="0.2">
      <c r="A359" t="s">
        <v>435</v>
      </c>
      <c r="B359" s="4">
        <v>2015</v>
      </c>
      <c r="C359" t="s">
        <v>70</v>
      </c>
      <c r="D359" s="5">
        <v>248849.96399999998</v>
      </c>
      <c r="E359" s="5">
        <v>487838.15700000001</v>
      </c>
      <c r="F359" s="5">
        <v>456890.38399999996</v>
      </c>
      <c r="G359" s="5">
        <v>432692.12199999997</v>
      </c>
      <c r="H359" s="5">
        <v>363872.77400000003</v>
      </c>
      <c r="I359" s="5">
        <v>300204.391</v>
      </c>
      <c r="J359" s="5">
        <v>264351.53500000003</v>
      </c>
      <c r="K359" s="5">
        <v>159295.92099999997</v>
      </c>
      <c r="L359" s="5">
        <v>86409.808000000005</v>
      </c>
      <c r="M359" s="5">
        <v>32956.731</v>
      </c>
      <c r="N359" s="8">
        <v>278662.45999999996</v>
      </c>
      <c r="O359">
        <v>2832328</v>
      </c>
      <c r="P359">
        <v>0</v>
      </c>
      <c r="Q359">
        <v>0</v>
      </c>
      <c r="R359">
        <v>0</v>
      </c>
      <c r="S359">
        <v>0</v>
      </c>
      <c r="T359">
        <v>0</v>
      </c>
      <c r="U359">
        <v>0</v>
      </c>
      <c r="V359">
        <v>0</v>
      </c>
      <c r="W359">
        <v>0</v>
      </c>
      <c r="X359">
        <v>29</v>
      </c>
      <c r="Y359">
        <v>141</v>
      </c>
      <c r="Z359" s="9">
        <f t="shared" si="10"/>
        <v>170</v>
      </c>
      <c r="AA359">
        <v>170</v>
      </c>
      <c r="AB359" s="6">
        <v>0</v>
      </c>
      <c r="AC359" s="6">
        <v>0</v>
      </c>
      <c r="AD359" s="6">
        <v>0</v>
      </c>
      <c r="AE359" s="6">
        <v>0</v>
      </c>
      <c r="AF359" s="6">
        <v>0</v>
      </c>
      <c r="AG359" s="6">
        <v>0</v>
      </c>
      <c r="AH359" s="6">
        <v>0</v>
      </c>
      <c r="AI359" s="6">
        <v>0</v>
      </c>
      <c r="AJ359" s="6">
        <v>3.3561005019245037E-4</v>
      </c>
      <c r="AK359" s="6">
        <v>4.2783369503486251E-3</v>
      </c>
      <c r="AL359" s="11">
        <f t="shared" si="11"/>
        <v>6.1005705612445979E-4</v>
      </c>
      <c r="AM359" s="6">
        <v>6.0021296968430207E-5</v>
      </c>
    </row>
    <row r="360" spans="1:39" x14ac:dyDescent="0.2">
      <c r="A360" t="s">
        <v>436</v>
      </c>
      <c r="B360" s="4">
        <v>2015</v>
      </c>
      <c r="C360" t="s">
        <v>71</v>
      </c>
      <c r="D360" s="5">
        <v>494128.92500000022</v>
      </c>
      <c r="E360" s="5">
        <v>998142.14399999985</v>
      </c>
      <c r="F360" s="5">
        <v>1073201.7250000001</v>
      </c>
      <c r="G360" s="5">
        <v>1106819.0019999999</v>
      </c>
      <c r="H360" s="5">
        <v>1043927.7519999997</v>
      </c>
      <c r="I360" s="5">
        <v>1127263.9179999998</v>
      </c>
      <c r="J360" s="5">
        <v>966209.31200000015</v>
      </c>
      <c r="K360" s="5">
        <v>598720.02700000012</v>
      </c>
      <c r="L360" s="5">
        <v>299227.61999999994</v>
      </c>
      <c r="M360" s="5">
        <v>128290.21399999996</v>
      </c>
      <c r="N360" s="8">
        <v>1026237.861</v>
      </c>
      <c r="O360">
        <v>7832482</v>
      </c>
      <c r="P360">
        <v>0</v>
      </c>
      <c r="Q360">
        <v>0</v>
      </c>
      <c r="R360">
        <v>0</v>
      </c>
      <c r="S360">
        <v>0</v>
      </c>
      <c r="T360">
        <v>0</v>
      </c>
      <c r="U360">
        <v>0</v>
      </c>
      <c r="V360">
        <v>101</v>
      </c>
      <c r="W360">
        <v>224</v>
      </c>
      <c r="X360">
        <v>350</v>
      </c>
      <c r="Y360">
        <v>632</v>
      </c>
      <c r="Z360" s="9">
        <f t="shared" si="10"/>
        <v>1206</v>
      </c>
      <c r="AA360">
        <v>1307</v>
      </c>
      <c r="AB360" s="6">
        <v>0</v>
      </c>
      <c r="AC360" s="6">
        <v>0</v>
      </c>
      <c r="AD360" s="6">
        <v>0</v>
      </c>
      <c r="AE360" s="6">
        <v>0</v>
      </c>
      <c r="AF360" s="6">
        <v>0</v>
      </c>
      <c r="AG360" s="6">
        <v>0</v>
      </c>
      <c r="AH360" s="6">
        <v>1.0453221547920663E-4</v>
      </c>
      <c r="AI360" s="6">
        <v>3.7413146361980632E-4</v>
      </c>
      <c r="AJ360" s="6">
        <v>1.1696781199543012E-3</v>
      </c>
      <c r="AK360" s="6">
        <v>4.9263305461475044E-3</v>
      </c>
      <c r="AL360" s="11">
        <f t="shared" si="11"/>
        <v>1.1751661538045709E-3</v>
      </c>
      <c r="AM360" s="6">
        <v>1.6686919931638527E-4</v>
      </c>
    </row>
    <row r="361" spans="1:39" x14ac:dyDescent="0.2">
      <c r="A361" t="s">
        <v>437</v>
      </c>
      <c r="B361" s="4">
        <v>2015</v>
      </c>
      <c r="C361" t="s">
        <v>72</v>
      </c>
      <c r="D361" s="5">
        <v>30541.286</v>
      </c>
      <c r="E361" s="5">
        <v>69659.87</v>
      </c>
      <c r="F361" s="5">
        <v>89523.048999999999</v>
      </c>
      <c r="G361" s="5">
        <v>70507.981999999989</v>
      </c>
      <c r="H361" s="5">
        <v>72545.951000000001</v>
      </c>
      <c r="I361" s="5">
        <v>93308.468999999997</v>
      </c>
      <c r="J361" s="5">
        <v>93619.74</v>
      </c>
      <c r="K361" s="5">
        <v>57916.83</v>
      </c>
      <c r="L361" s="5">
        <v>29529.328000000001</v>
      </c>
      <c r="M361" s="5">
        <v>12918.938</v>
      </c>
      <c r="N361" s="8">
        <v>100365.09599999999</v>
      </c>
      <c r="O361">
        <v>620040</v>
      </c>
      <c r="P361">
        <v>0</v>
      </c>
      <c r="Q361">
        <v>0</v>
      </c>
      <c r="R361">
        <v>0</v>
      </c>
      <c r="S361">
        <v>0</v>
      </c>
      <c r="T361">
        <v>0</v>
      </c>
      <c r="U361">
        <v>0</v>
      </c>
      <c r="V361">
        <v>0</v>
      </c>
      <c r="W361">
        <v>0</v>
      </c>
      <c r="X361">
        <v>0</v>
      </c>
      <c r="Y361">
        <v>20</v>
      </c>
      <c r="Z361" s="9">
        <f t="shared" si="10"/>
        <v>20</v>
      </c>
      <c r="AA361">
        <v>20</v>
      </c>
      <c r="AB361" s="6">
        <v>0</v>
      </c>
      <c r="AC361" s="6">
        <v>0</v>
      </c>
      <c r="AD361" s="6">
        <v>0</v>
      </c>
      <c r="AE361" s="6">
        <v>0</v>
      </c>
      <c r="AF361" s="6">
        <v>0</v>
      </c>
      <c r="AG361" s="6">
        <v>0</v>
      </c>
      <c r="AH361" s="6">
        <v>0</v>
      </c>
      <c r="AI361" s="6">
        <v>0</v>
      </c>
      <c r="AJ361" s="6">
        <v>0</v>
      </c>
      <c r="AK361" s="6">
        <v>1.5481148682654875E-3</v>
      </c>
      <c r="AL361" s="11">
        <f t="shared" si="11"/>
        <v>1.9927246420408946E-4</v>
      </c>
      <c r="AM361" s="6">
        <v>3.2255983484936457E-5</v>
      </c>
    </row>
    <row r="362" spans="1:39" x14ac:dyDescent="0.2">
      <c r="A362" t="s">
        <v>438</v>
      </c>
      <c r="B362" s="4">
        <v>2015</v>
      </c>
      <c r="C362" t="s">
        <v>73</v>
      </c>
      <c r="D362" s="5">
        <v>425124.89299999992</v>
      </c>
      <c r="E362" s="5">
        <v>843546.37899999996</v>
      </c>
      <c r="F362" s="5">
        <v>885144.42500000005</v>
      </c>
      <c r="G362" s="5">
        <v>963622.77100000007</v>
      </c>
      <c r="H362" s="5">
        <v>885289.70499999996</v>
      </c>
      <c r="I362" s="5">
        <v>913921.5</v>
      </c>
      <c r="J362" s="5">
        <v>849495.61800000002</v>
      </c>
      <c r="K362" s="5">
        <v>520472.94300000009</v>
      </c>
      <c r="L362" s="5">
        <v>253044.14300000004</v>
      </c>
      <c r="M362" s="5">
        <v>119933.531</v>
      </c>
      <c r="N362" s="8">
        <v>893450.61700000009</v>
      </c>
      <c r="O362">
        <v>6661778</v>
      </c>
      <c r="P362">
        <v>0</v>
      </c>
      <c r="Q362">
        <v>0</v>
      </c>
      <c r="R362">
        <v>0</v>
      </c>
      <c r="S362">
        <v>0</v>
      </c>
      <c r="T362">
        <v>0</v>
      </c>
      <c r="U362">
        <v>0</v>
      </c>
      <c r="V362">
        <v>0</v>
      </c>
      <c r="W362">
        <v>80</v>
      </c>
      <c r="X362">
        <v>155</v>
      </c>
      <c r="Y362">
        <v>436</v>
      </c>
      <c r="Z362" s="9">
        <f t="shared" si="10"/>
        <v>671</v>
      </c>
      <c r="AA362">
        <v>671</v>
      </c>
      <c r="AB362" s="6">
        <v>0</v>
      </c>
      <c r="AC362" s="6">
        <v>0</v>
      </c>
      <c r="AD362" s="6">
        <v>0</v>
      </c>
      <c r="AE362" s="6">
        <v>0</v>
      </c>
      <c r="AF362" s="6">
        <v>0</v>
      </c>
      <c r="AG362" s="6">
        <v>0</v>
      </c>
      <c r="AH362" s="6">
        <v>0</v>
      </c>
      <c r="AI362" s="6">
        <v>1.537063570276697E-4</v>
      </c>
      <c r="AJ362" s="6">
        <v>6.1254134619507855E-4</v>
      </c>
      <c r="AK362" s="6">
        <v>3.6353469823213994E-3</v>
      </c>
      <c r="AL362" s="11">
        <f t="shared" si="11"/>
        <v>7.5102080320125846E-4</v>
      </c>
      <c r="AM362" s="6">
        <v>1.0072386080712987E-4</v>
      </c>
    </row>
    <row r="363" spans="1:39" x14ac:dyDescent="0.2">
      <c r="A363" t="s">
        <v>439</v>
      </c>
      <c r="B363" s="4">
        <v>2015</v>
      </c>
      <c r="C363" t="s">
        <v>74</v>
      </c>
      <c r="D363" s="5">
        <v>327592.27600000001</v>
      </c>
      <c r="E363" s="5">
        <v>698404.85900000017</v>
      </c>
      <c r="F363" s="5">
        <v>752300.4149999998</v>
      </c>
      <c r="G363" s="5">
        <v>700783.28200000001</v>
      </c>
      <c r="H363" s="5">
        <v>664810.92999999993</v>
      </c>
      <c r="I363" s="5">
        <v>780966.86700000009</v>
      </c>
      <c r="J363" s="5">
        <v>715333.33000000007</v>
      </c>
      <c r="K363" s="5">
        <v>427854.22899999993</v>
      </c>
      <c r="L363" s="5">
        <v>243707.34399999998</v>
      </c>
      <c r="M363" s="5">
        <v>114895.12099999997</v>
      </c>
      <c r="N363" s="8">
        <v>786456.69399999978</v>
      </c>
      <c r="O363">
        <v>5424246</v>
      </c>
      <c r="P363">
        <v>0</v>
      </c>
      <c r="Q363">
        <v>0</v>
      </c>
      <c r="R363">
        <v>0</v>
      </c>
      <c r="S363">
        <v>0</v>
      </c>
      <c r="T363">
        <v>0</v>
      </c>
      <c r="U363">
        <v>0</v>
      </c>
      <c r="V363">
        <v>0</v>
      </c>
      <c r="W363">
        <v>52</v>
      </c>
      <c r="X363">
        <v>238</v>
      </c>
      <c r="Y363">
        <v>595</v>
      </c>
      <c r="Z363" s="9">
        <f t="shared" si="10"/>
        <v>885</v>
      </c>
      <c r="AA363">
        <v>885</v>
      </c>
      <c r="AB363" s="6">
        <v>0</v>
      </c>
      <c r="AC363" s="6">
        <v>0</v>
      </c>
      <c r="AD363" s="6">
        <v>0</v>
      </c>
      <c r="AE363" s="6">
        <v>0</v>
      </c>
      <c r="AF363" s="6">
        <v>0</v>
      </c>
      <c r="AG363" s="6">
        <v>0</v>
      </c>
      <c r="AH363" s="6">
        <v>0</v>
      </c>
      <c r="AI363" s="6">
        <v>1.2153672086293672E-4</v>
      </c>
      <c r="AJ363" s="6">
        <v>9.7658115711112925E-4</v>
      </c>
      <c r="AK363" s="6">
        <v>5.1786359144005787E-3</v>
      </c>
      <c r="AL363" s="11">
        <f t="shared" si="11"/>
        <v>1.125300358877739E-3</v>
      </c>
      <c r="AM363" s="6">
        <v>1.6315631702544465E-4</v>
      </c>
    </row>
    <row r="364" spans="1:39" x14ac:dyDescent="0.2">
      <c r="A364" t="s">
        <v>440</v>
      </c>
      <c r="B364" s="4">
        <v>2015</v>
      </c>
      <c r="C364" t="s">
        <v>75</v>
      </c>
      <c r="D364" s="5">
        <v>87532.506999999998</v>
      </c>
      <c r="E364" s="5">
        <v>179115.66399999999</v>
      </c>
      <c r="F364" s="5">
        <v>203530.359</v>
      </c>
      <c r="G364" s="5">
        <v>185741.79200000002</v>
      </c>
      <c r="H364" s="5">
        <v>190753.64199999999</v>
      </c>
      <c r="I364" s="5">
        <v>211106.94200000001</v>
      </c>
      <c r="J364" s="5">
        <v>219004.64299999995</v>
      </c>
      <c r="K364" s="5">
        <v>146122.51800000001</v>
      </c>
      <c r="L364" s="5">
        <v>78942.369000000006</v>
      </c>
      <c r="M364" s="5">
        <v>32636.475000000002</v>
      </c>
      <c r="N364" s="8">
        <v>257701.36200000002</v>
      </c>
      <c r="O364">
        <v>1534068</v>
      </c>
      <c r="P364">
        <v>0</v>
      </c>
      <c r="Q364">
        <v>0</v>
      </c>
      <c r="R364">
        <v>0</v>
      </c>
      <c r="S364">
        <v>0</v>
      </c>
      <c r="T364">
        <v>0</v>
      </c>
      <c r="U364">
        <v>0</v>
      </c>
      <c r="V364">
        <v>0</v>
      </c>
      <c r="W364">
        <v>45</v>
      </c>
      <c r="X364">
        <v>93</v>
      </c>
      <c r="Y364">
        <v>207</v>
      </c>
      <c r="Z364" s="9">
        <f t="shared" si="10"/>
        <v>345</v>
      </c>
      <c r="AA364">
        <v>345</v>
      </c>
      <c r="AB364" s="6">
        <v>0</v>
      </c>
      <c r="AC364" s="6">
        <v>0</v>
      </c>
      <c r="AD364" s="6">
        <v>0</v>
      </c>
      <c r="AE364" s="6">
        <v>0</v>
      </c>
      <c r="AF364" s="6">
        <v>0</v>
      </c>
      <c r="AG364" s="6">
        <v>0</v>
      </c>
      <c r="AH364" s="6">
        <v>0</v>
      </c>
      <c r="AI364" s="6">
        <v>3.0796074839060738E-4</v>
      </c>
      <c r="AJ364" s="6">
        <v>1.1780746027522937E-3</v>
      </c>
      <c r="AK364" s="6">
        <v>6.3425967418356301E-3</v>
      </c>
      <c r="AL364" s="11">
        <f t="shared" si="11"/>
        <v>1.3387589313555897E-3</v>
      </c>
      <c r="AM364" s="6">
        <v>2.2489224727978161E-4</v>
      </c>
    </row>
    <row r="365" spans="1:39" x14ac:dyDescent="0.2">
      <c r="A365" t="s">
        <v>441</v>
      </c>
      <c r="B365" s="4">
        <v>2015</v>
      </c>
      <c r="C365" t="s">
        <v>76</v>
      </c>
      <c r="D365" s="5">
        <v>32801.687000000005</v>
      </c>
      <c r="E365" s="5">
        <v>66994.024000000005</v>
      </c>
      <c r="F365" s="5">
        <v>72571.357000000004</v>
      </c>
      <c r="G365" s="5">
        <v>68412.986999999994</v>
      </c>
      <c r="H365" s="5">
        <v>59987.608</v>
      </c>
      <c r="I365" s="5">
        <v>66932.831999999995</v>
      </c>
      <c r="J365" s="5">
        <v>70780.774999999994</v>
      </c>
      <c r="K365" s="5">
        <v>41818.156000000003</v>
      </c>
      <c r="L365" s="5">
        <v>21471.459000000003</v>
      </c>
      <c r="M365" s="5">
        <v>8752.6949999999997</v>
      </c>
      <c r="N365" s="8">
        <v>72042.31</v>
      </c>
      <c r="O365">
        <v>510198</v>
      </c>
      <c r="P365">
        <v>0</v>
      </c>
      <c r="Q365">
        <v>0</v>
      </c>
      <c r="R365">
        <v>0</v>
      </c>
      <c r="S365">
        <v>0</v>
      </c>
      <c r="T365">
        <v>0</v>
      </c>
      <c r="U365">
        <v>0</v>
      </c>
      <c r="V365">
        <v>0</v>
      </c>
      <c r="W365">
        <v>0</v>
      </c>
      <c r="X365">
        <v>0</v>
      </c>
      <c r="Y365">
        <v>0</v>
      </c>
      <c r="Z365" s="9">
        <f t="shared" si="10"/>
        <v>0</v>
      </c>
      <c r="AA365">
        <v>0</v>
      </c>
      <c r="AB365" s="6">
        <v>0</v>
      </c>
      <c r="AC365" s="6">
        <v>0</v>
      </c>
      <c r="AD365" s="6">
        <v>0</v>
      </c>
      <c r="AE365" s="6">
        <v>0</v>
      </c>
      <c r="AF365" s="6">
        <v>0</v>
      </c>
      <c r="AG365" s="6">
        <v>0</v>
      </c>
      <c r="AH365" s="6">
        <v>0</v>
      </c>
      <c r="AI365" s="6">
        <v>0</v>
      </c>
      <c r="AJ365" s="6">
        <v>0</v>
      </c>
      <c r="AK365" s="6">
        <v>0</v>
      </c>
      <c r="AL365" s="11">
        <f t="shared" si="11"/>
        <v>0</v>
      </c>
      <c r="AM365" s="6">
        <v>0</v>
      </c>
    </row>
    <row r="366" spans="1:39" x14ac:dyDescent="0.2">
      <c r="A366" t="s">
        <v>442</v>
      </c>
      <c r="B366" s="4">
        <v>2016</v>
      </c>
      <c r="C366" t="s">
        <v>25</v>
      </c>
      <c r="D366" s="5">
        <v>50552.801999999981</v>
      </c>
      <c r="E366" s="5">
        <v>96056.911999999982</v>
      </c>
      <c r="F366" s="5">
        <v>101966.20499999999</v>
      </c>
      <c r="G366" s="5">
        <v>108448.158</v>
      </c>
      <c r="H366" s="5">
        <v>87242.518000000011</v>
      </c>
      <c r="I366" s="5">
        <v>94010.321999999986</v>
      </c>
      <c r="J366" s="5">
        <v>90611.085000000006</v>
      </c>
      <c r="K366" s="5">
        <v>46493.370999999992</v>
      </c>
      <c r="L366" s="5">
        <v>17362.635999999999</v>
      </c>
      <c r="M366" s="5">
        <v>6584.226999999998</v>
      </c>
      <c r="N366" s="8">
        <v>70440.233999999982</v>
      </c>
      <c r="O366">
        <v>699828</v>
      </c>
      <c r="P366">
        <v>0</v>
      </c>
      <c r="Q366">
        <v>0</v>
      </c>
      <c r="R366">
        <v>0</v>
      </c>
      <c r="S366">
        <v>0</v>
      </c>
      <c r="T366">
        <v>0</v>
      </c>
      <c r="U366">
        <v>0</v>
      </c>
      <c r="V366">
        <v>0</v>
      </c>
      <c r="W366">
        <v>0</v>
      </c>
      <c r="X366">
        <v>0</v>
      </c>
      <c r="Y366">
        <v>0</v>
      </c>
      <c r="Z366" s="9">
        <f t="shared" si="10"/>
        <v>0</v>
      </c>
      <c r="AA366">
        <v>0</v>
      </c>
      <c r="AB366" s="6">
        <v>0</v>
      </c>
      <c r="AC366" s="6">
        <v>0</v>
      </c>
      <c r="AD366" s="6">
        <v>0</v>
      </c>
      <c r="AE366" s="6">
        <v>0</v>
      </c>
      <c r="AF366" s="6">
        <v>0</v>
      </c>
      <c r="AG366" s="6">
        <v>0</v>
      </c>
      <c r="AH366" s="6">
        <v>0</v>
      </c>
      <c r="AI366" s="6">
        <v>0</v>
      </c>
      <c r="AJ366" s="6">
        <v>0</v>
      </c>
      <c r="AK366" s="6">
        <v>0</v>
      </c>
      <c r="AL366" s="11">
        <f t="shared" si="11"/>
        <v>0</v>
      </c>
      <c r="AM366" s="6">
        <v>0</v>
      </c>
    </row>
    <row r="367" spans="1:39" x14ac:dyDescent="0.2">
      <c r="A367" t="s">
        <v>443</v>
      </c>
      <c r="B367" s="4">
        <v>2016</v>
      </c>
      <c r="C367" t="s">
        <v>26</v>
      </c>
      <c r="D367" s="5">
        <v>275133.25299999997</v>
      </c>
      <c r="E367" s="5">
        <v>581878.04999999981</v>
      </c>
      <c r="F367" s="5">
        <v>626956.56499999994</v>
      </c>
      <c r="G367" s="5">
        <v>590616.87599999993</v>
      </c>
      <c r="H367" s="5">
        <v>571410.53100000008</v>
      </c>
      <c r="I367" s="5">
        <v>616254.85999999975</v>
      </c>
      <c r="J367" s="5">
        <v>589274.04999999993</v>
      </c>
      <c r="K367" s="5">
        <v>405060.60700000008</v>
      </c>
      <c r="L367" s="5">
        <v>209906.39199999999</v>
      </c>
      <c r="M367" s="5">
        <v>76330.944000000003</v>
      </c>
      <c r="N367" s="8">
        <v>691297.94300000009</v>
      </c>
      <c r="O367">
        <v>4543394</v>
      </c>
      <c r="P367">
        <v>0</v>
      </c>
      <c r="Q367">
        <v>0</v>
      </c>
      <c r="R367">
        <v>0</v>
      </c>
      <c r="S367">
        <v>0</v>
      </c>
      <c r="T367">
        <v>0</v>
      </c>
      <c r="U367">
        <v>12</v>
      </c>
      <c r="V367">
        <v>106</v>
      </c>
      <c r="W367">
        <v>191</v>
      </c>
      <c r="X367">
        <v>277</v>
      </c>
      <c r="Y367">
        <v>289</v>
      </c>
      <c r="Z367" s="9">
        <f t="shared" si="10"/>
        <v>757</v>
      </c>
      <c r="AA367">
        <v>875</v>
      </c>
      <c r="AB367" s="6">
        <v>0</v>
      </c>
      <c r="AC367" s="6">
        <v>0</v>
      </c>
      <c r="AD367" s="6">
        <v>0</v>
      </c>
      <c r="AE367" s="6">
        <v>0</v>
      </c>
      <c r="AF367" s="6">
        <v>0</v>
      </c>
      <c r="AG367" s="6">
        <v>1.9472463065037743E-5</v>
      </c>
      <c r="AH367" s="6">
        <v>1.7988234845909133E-4</v>
      </c>
      <c r="AI367" s="6">
        <v>4.7153437460779781E-4</v>
      </c>
      <c r="AJ367" s="6">
        <v>1.3196358498696887E-3</v>
      </c>
      <c r="AK367" s="6">
        <v>3.7861447121628677E-3</v>
      </c>
      <c r="AL367" s="11">
        <f t="shared" si="11"/>
        <v>1.0950415919290532E-3</v>
      </c>
      <c r="AM367" s="6">
        <v>1.9258730367650262E-4</v>
      </c>
    </row>
    <row r="368" spans="1:39" x14ac:dyDescent="0.2">
      <c r="A368" t="s">
        <v>444</v>
      </c>
      <c r="B368" s="4">
        <v>2016</v>
      </c>
      <c r="C368" t="s">
        <v>27</v>
      </c>
      <c r="D368" s="5">
        <v>171521.45599999992</v>
      </c>
      <c r="E368" s="5">
        <v>354269.27699999994</v>
      </c>
      <c r="F368" s="5">
        <v>371123.60700000008</v>
      </c>
      <c r="G368" s="5">
        <v>348550.14400000003</v>
      </c>
      <c r="H368" s="5">
        <v>325688.72200000007</v>
      </c>
      <c r="I368" s="5">
        <v>337880.54500000004</v>
      </c>
      <c r="J368" s="5">
        <v>320161.87099999998</v>
      </c>
      <c r="K368" s="5">
        <v>229480.63899999997</v>
      </c>
      <c r="L368" s="5">
        <v>120414.78199999998</v>
      </c>
      <c r="M368" s="5">
        <v>46708.430999999997</v>
      </c>
      <c r="N368" s="8">
        <v>396603.85199999996</v>
      </c>
      <c r="O368">
        <v>2626239</v>
      </c>
      <c r="P368">
        <v>0</v>
      </c>
      <c r="Q368">
        <v>0</v>
      </c>
      <c r="R368">
        <v>0</v>
      </c>
      <c r="S368">
        <v>0</v>
      </c>
      <c r="T368">
        <v>0</v>
      </c>
      <c r="U368">
        <v>0</v>
      </c>
      <c r="V368">
        <v>0</v>
      </c>
      <c r="W368">
        <v>88</v>
      </c>
      <c r="X368">
        <v>164</v>
      </c>
      <c r="Y368">
        <v>239</v>
      </c>
      <c r="Z368" s="9">
        <f t="shared" si="10"/>
        <v>491</v>
      </c>
      <c r="AA368">
        <v>491</v>
      </c>
      <c r="AB368" s="6">
        <v>0</v>
      </c>
      <c r="AC368" s="6">
        <v>0</v>
      </c>
      <c r="AD368" s="6">
        <v>0</v>
      </c>
      <c r="AE368" s="6">
        <v>0</v>
      </c>
      <c r="AF368" s="6">
        <v>0</v>
      </c>
      <c r="AG368" s="6">
        <v>0</v>
      </c>
      <c r="AH368" s="6">
        <v>0</v>
      </c>
      <c r="AI368" s="6">
        <v>3.834746163487893E-4</v>
      </c>
      <c r="AJ368" s="6">
        <v>1.3619590325712671E-3</v>
      </c>
      <c r="AK368" s="6">
        <v>5.1168492471947947E-3</v>
      </c>
      <c r="AL368" s="11">
        <f t="shared" si="11"/>
        <v>1.238011172922244E-3</v>
      </c>
      <c r="AM368" s="6">
        <v>1.8695937422298579E-4</v>
      </c>
    </row>
    <row r="369" spans="1:39" x14ac:dyDescent="0.2">
      <c r="A369" t="s">
        <v>445</v>
      </c>
      <c r="B369" s="4">
        <v>2016</v>
      </c>
      <c r="C369" t="s">
        <v>28</v>
      </c>
      <c r="D369" s="5">
        <v>427120.03400000004</v>
      </c>
      <c r="E369" s="5">
        <v>890321.97599999979</v>
      </c>
      <c r="F369" s="5">
        <v>920124.60400000005</v>
      </c>
      <c r="G369" s="5">
        <v>879311.56</v>
      </c>
      <c r="H369" s="5">
        <v>813442.70500000007</v>
      </c>
      <c r="I369" s="5">
        <v>817605.8600000001</v>
      </c>
      <c r="J369" s="5">
        <v>756395.48199999996</v>
      </c>
      <c r="K369" s="5">
        <v>584304.53399999999</v>
      </c>
      <c r="L369" s="5">
        <v>306398.891</v>
      </c>
      <c r="M369" s="5">
        <v>115515.61300000001</v>
      </c>
      <c r="N369" s="8">
        <v>1006219.0380000001</v>
      </c>
      <c r="O369">
        <v>6508490</v>
      </c>
      <c r="P369">
        <v>0</v>
      </c>
      <c r="Q369">
        <v>0</v>
      </c>
      <c r="R369">
        <v>0</v>
      </c>
      <c r="S369">
        <v>0</v>
      </c>
      <c r="T369">
        <v>0</v>
      </c>
      <c r="U369">
        <v>23</v>
      </c>
      <c r="V369">
        <v>70</v>
      </c>
      <c r="W369">
        <v>137</v>
      </c>
      <c r="X369">
        <v>213</v>
      </c>
      <c r="Y369">
        <v>299</v>
      </c>
      <c r="Z369" s="9">
        <f t="shared" si="10"/>
        <v>649</v>
      </c>
      <c r="AA369">
        <v>742</v>
      </c>
      <c r="AB369" s="6">
        <v>0</v>
      </c>
      <c r="AC369" s="6">
        <v>0</v>
      </c>
      <c r="AD369" s="6">
        <v>0</v>
      </c>
      <c r="AE369" s="6">
        <v>0</v>
      </c>
      <c r="AF369" s="6">
        <v>0</v>
      </c>
      <c r="AG369" s="6">
        <v>2.8130913836649845E-5</v>
      </c>
      <c r="AH369" s="6">
        <v>9.254418047938579E-5</v>
      </c>
      <c r="AI369" s="6">
        <v>2.3446677550511701E-4</v>
      </c>
      <c r="AJ369" s="6">
        <v>6.9517222893603753E-4</v>
      </c>
      <c r="AK369" s="6">
        <v>2.5883946960485764E-3</v>
      </c>
      <c r="AL369" s="11">
        <f t="shared" si="11"/>
        <v>6.4498879020414635E-4</v>
      </c>
      <c r="AM369" s="6">
        <v>1.1400493816538091E-4</v>
      </c>
    </row>
    <row r="370" spans="1:39" x14ac:dyDescent="0.2">
      <c r="A370" t="s">
        <v>446</v>
      </c>
      <c r="B370" s="4">
        <v>2016</v>
      </c>
      <c r="C370" t="s">
        <v>29</v>
      </c>
      <c r="D370" s="5">
        <v>2495086.9609999997</v>
      </c>
      <c r="E370" s="5">
        <v>5067772.0149999987</v>
      </c>
      <c r="F370" s="5">
        <v>5514485.3839999987</v>
      </c>
      <c r="G370" s="5">
        <v>5694985.0879999995</v>
      </c>
      <c r="H370" s="5">
        <v>5150357.0210000006</v>
      </c>
      <c r="I370" s="5">
        <v>5197355.6549999993</v>
      </c>
      <c r="J370" s="5">
        <v>4497052.5309999995</v>
      </c>
      <c r="K370" s="5">
        <v>2812507.1560000004</v>
      </c>
      <c r="L370" s="5">
        <v>1472974.4059999995</v>
      </c>
      <c r="M370" s="5">
        <v>673535.57299999986</v>
      </c>
      <c r="N370" s="8">
        <v>4959017.1349999998</v>
      </c>
      <c r="O370">
        <v>38572021</v>
      </c>
      <c r="P370">
        <v>0</v>
      </c>
      <c r="Q370">
        <v>0</v>
      </c>
      <c r="R370">
        <v>0</v>
      </c>
      <c r="S370">
        <v>0</v>
      </c>
      <c r="T370">
        <v>49</v>
      </c>
      <c r="U370">
        <v>173</v>
      </c>
      <c r="V370">
        <v>511</v>
      </c>
      <c r="W370">
        <v>921</v>
      </c>
      <c r="X370">
        <v>1439</v>
      </c>
      <c r="Y370">
        <v>2725</v>
      </c>
      <c r="Z370" s="9">
        <f t="shared" si="10"/>
        <v>5085</v>
      </c>
      <c r="AA370">
        <v>5818</v>
      </c>
      <c r="AB370" s="6">
        <v>0</v>
      </c>
      <c r="AC370" s="6">
        <v>0</v>
      </c>
      <c r="AD370" s="6">
        <v>0</v>
      </c>
      <c r="AE370" s="6">
        <v>0</v>
      </c>
      <c r="AF370" s="6">
        <v>9.513903560512022E-6</v>
      </c>
      <c r="AG370" s="6">
        <v>3.32861577085973E-5</v>
      </c>
      <c r="AH370" s="6">
        <v>1.1362998241125061E-4</v>
      </c>
      <c r="AI370" s="6">
        <v>3.2746583347715398E-4</v>
      </c>
      <c r="AJ370" s="6">
        <v>9.7693482937544034E-4</v>
      </c>
      <c r="AK370" s="6">
        <v>4.0458145185451114E-3</v>
      </c>
      <c r="AL370" s="11">
        <f t="shared" si="11"/>
        <v>1.0254048053415328E-3</v>
      </c>
      <c r="AM370" s="6">
        <v>1.5083472032746223E-4</v>
      </c>
    </row>
    <row r="371" spans="1:39" x14ac:dyDescent="0.2">
      <c r="A371" t="s">
        <v>447</v>
      </c>
      <c r="B371" s="4">
        <v>2016</v>
      </c>
      <c r="C371" t="s">
        <v>30</v>
      </c>
      <c r="D371" s="5">
        <v>327758.6339999999</v>
      </c>
      <c r="E371" s="5">
        <v>690305.36399999983</v>
      </c>
      <c r="F371" s="5">
        <v>707081.6869999998</v>
      </c>
      <c r="G371" s="5">
        <v>782385.90900000022</v>
      </c>
      <c r="H371" s="5">
        <v>709751.50399999996</v>
      </c>
      <c r="I371" s="5">
        <v>700049.29500000004</v>
      </c>
      <c r="J371" s="5">
        <v>651793.32100000011</v>
      </c>
      <c r="K371" s="5">
        <v>396733.64000000013</v>
      </c>
      <c r="L371" s="5">
        <v>185165.53899999996</v>
      </c>
      <c r="M371" s="5">
        <v>75474.670999999988</v>
      </c>
      <c r="N371" s="8">
        <v>657373.85000000009</v>
      </c>
      <c r="O371">
        <v>5226520</v>
      </c>
      <c r="P371">
        <v>0</v>
      </c>
      <c r="Q371">
        <v>0</v>
      </c>
      <c r="R371">
        <v>0</v>
      </c>
      <c r="S371">
        <v>0</v>
      </c>
      <c r="T371">
        <v>0</v>
      </c>
      <c r="U371">
        <v>0</v>
      </c>
      <c r="V371">
        <v>12</v>
      </c>
      <c r="W371">
        <v>25</v>
      </c>
      <c r="X371">
        <v>74</v>
      </c>
      <c r="Y371">
        <v>220</v>
      </c>
      <c r="Z371" s="9">
        <f t="shared" si="10"/>
        <v>319</v>
      </c>
      <c r="AA371">
        <v>331</v>
      </c>
      <c r="AB371" s="6">
        <v>0</v>
      </c>
      <c r="AC371" s="6">
        <v>0</v>
      </c>
      <c r="AD371" s="6">
        <v>0</v>
      </c>
      <c r="AE371" s="6">
        <v>0</v>
      </c>
      <c r="AF371" s="6">
        <v>0</v>
      </c>
      <c r="AG371" s="6">
        <v>0</v>
      </c>
      <c r="AH371" s="6">
        <v>1.8410744040134156E-5</v>
      </c>
      <c r="AI371" s="6">
        <v>6.3014570682738157E-5</v>
      </c>
      <c r="AJ371" s="6">
        <v>3.9964239782219963E-4</v>
      </c>
      <c r="AK371" s="6">
        <v>2.9148851804865774E-3</v>
      </c>
      <c r="AL371" s="11">
        <f t="shared" si="11"/>
        <v>4.8526420696533632E-4</v>
      </c>
      <c r="AM371" s="6">
        <v>6.3330858774098253E-5</v>
      </c>
    </row>
    <row r="372" spans="1:39" x14ac:dyDescent="0.2">
      <c r="A372" t="s">
        <v>448</v>
      </c>
      <c r="B372" s="4">
        <v>2016</v>
      </c>
      <c r="C372" t="s">
        <v>31</v>
      </c>
      <c r="D372" s="5">
        <v>188741.39800000002</v>
      </c>
      <c r="E372" s="5">
        <v>439800.21499999997</v>
      </c>
      <c r="F372" s="5">
        <v>494764.12300000002</v>
      </c>
      <c r="G372" s="5">
        <v>438606.065</v>
      </c>
      <c r="H372" s="5">
        <v>439966.125</v>
      </c>
      <c r="I372" s="5">
        <v>546335.86199999996</v>
      </c>
      <c r="J372" s="5">
        <v>488884.00200000004</v>
      </c>
      <c r="K372" s="5">
        <v>303525.87199999997</v>
      </c>
      <c r="L372" s="5">
        <v>162787.73600000003</v>
      </c>
      <c r="M372" s="5">
        <v>87324.955000000002</v>
      </c>
      <c r="N372" s="8">
        <v>553638.56299999997</v>
      </c>
      <c r="O372">
        <v>3588570</v>
      </c>
      <c r="P372">
        <v>0</v>
      </c>
      <c r="Q372">
        <v>0</v>
      </c>
      <c r="R372">
        <v>0</v>
      </c>
      <c r="S372">
        <v>0</v>
      </c>
      <c r="T372">
        <v>0</v>
      </c>
      <c r="U372">
        <v>0</v>
      </c>
      <c r="V372">
        <v>0</v>
      </c>
      <c r="W372">
        <v>0</v>
      </c>
      <c r="X372">
        <v>92</v>
      </c>
      <c r="Y372">
        <v>307</v>
      </c>
      <c r="Z372" s="9">
        <f t="shared" si="10"/>
        <v>399</v>
      </c>
      <c r="AA372">
        <v>399</v>
      </c>
      <c r="AB372" s="6">
        <v>0</v>
      </c>
      <c r="AC372" s="6">
        <v>0</v>
      </c>
      <c r="AD372" s="6">
        <v>0</v>
      </c>
      <c r="AE372" s="6">
        <v>0</v>
      </c>
      <c r="AF372" s="6">
        <v>0</v>
      </c>
      <c r="AG372" s="6">
        <v>0</v>
      </c>
      <c r="AH372" s="6">
        <v>0</v>
      </c>
      <c r="AI372" s="6">
        <v>0</v>
      </c>
      <c r="AJ372" s="6">
        <v>5.65153139054652E-4</v>
      </c>
      <c r="AK372" s="6">
        <v>3.5156044454875469E-3</v>
      </c>
      <c r="AL372" s="11">
        <f t="shared" si="11"/>
        <v>7.2068679218792063E-4</v>
      </c>
      <c r="AM372" s="6">
        <v>1.1118634999456609E-4</v>
      </c>
    </row>
    <row r="373" spans="1:39" x14ac:dyDescent="0.2">
      <c r="A373" t="s">
        <v>449</v>
      </c>
      <c r="B373" s="4">
        <v>2016</v>
      </c>
      <c r="C373" t="s">
        <v>32</v>
      </c>
      <c r="D373" s="5">
        <v>42176.576000000001</v>
      </c>
      <c r="E373" s="5">
        <v>57333.782999999996</v>
      </c>
      <c r="F373" s="5">
        <v>96874.323000000004</v>
      </c>
      <c r="G373" s="5">
        <v>149595.04300000001</v>
      </c>
      <c r="H373" s="5">
        <v>92920.269</v>
      </c>
      <c r="I373" s="5">
        <v>77104.053</v>
      </c>
      <c r="J373" s="5">
        <v>69195.945000000007</v>
      </c>
      <c r="K373" s="5">
        <v>42835.584999999999</v>
      </c>
      <c r="L373" s="5">
        <v>21747.296999999999</v>
      </c>
      <c r="M373" s="5">
        <v>10544.144</v>
      </c>
      <c r="N373" s="8">
        <v>75127.025999999998</v>
      </c>
      <c r="O373">
        <v>659009</v>
      </c>
      <c r="P373">
        <v>0</v>
      </c>
      <c r="Q373">
        <v>0</v>
      </c>
      <c r="R373">
        <v>0</v>
      </c>
      <c r="S373">
        <v>0</v>
      </c>
      <c r="T373">
        <v>0</v>
      </c>
      <c r="U373">
        <v>0</v>
      </c>
      <c r="V373">
        <v>0</v>
      </c>
      <c r="W373">
        <v>0</v>
      </c>
      <c r="X373">
        <v>0</v>
      </c>
      <c r="Y373">
        <v>0</v>
      </c>
      <c r="Z373" s="9">
        <f t="shared" si="10"/>
        <v>0</v>
      </c>
      <c r="AA373">
        <v>0</v>
      </c>
      <c r="AB373" s="6">
        <v>0</v>
      </c>
      <c r="AC373" s="6">
        <v>0</v>
      </c>
      <c r="AD373" s="6">
        <v>0</v>
      </c>
      <c r="AE373" s="6">
        <v>0</v>
      </c>
      <c r="AF373" s="6">
        <v>0</v>
      </c>
      <c r="AG373" s="6">
        <v>0</v>
      </c>
      <c r="AH373" s="6">
        <v>0</v>
      </c>
      <c r="AI373" s="6">
        <v>0</v>
      </c>
      <c r="AJ373" s="6">
        <v>0</v>
      </c>
      <c r="AK373" s="6">
        <v>0</v>
      </c>
      <c r="AL373" s="11">
        <f t="shared" si="11"/>
        <v>0</v>
      </c>
      <c r="AM373" s="6">
        <v>0</v>
      </c>
    </row>
    <row r="374" spans="1:39" x14ac:dyDescent="0.2">
      <c r="A374" t="s">
        <v>450</v>
      </c>
      <c r="B374" s="4">
        <v>2016</v>
      </c>
      <c r="C374" t="s">
        <v>33</v>
      </c>
      <c r="D374" s="5">
        <v>55711.476000000002</v>
      </c>
      <c r="E374" s="5">
        <v>114488.31</v>
      </c>
      <c r="F374" s="5">
        <v>124332.129</v>
      </c>
      <c r="G374" s="5">
        <v>122261.967</v>
      </c>
      <c r="H374" s="5">
        <v>110395.70699999999</v>
      </c>
      <c r="I374" s="5">
        <v>129752.73</v>
      </c>
      <c r="J374" s="5">
        <v>124605.88800000001</v>
      </c>
      <c r="K374" s="5">
        <v>90855.747000000003</v>
      </c>
      <c r="L374" s="5">
        <v>44843.163</v>
      </c>
      <c r="M374" s="5">
        <v>17960.129999999997</v>
      </c>
      <c r="N374" s="8">
        <v>153659.04</v>
      </c>
      <c r="O374">
        <v>934695</v>
      </c>
      <c r="P374">
        <v>0</v>
      </c>
      <c r="Q374">
        <v>0</v>
      </c>
      <c r="R374">
        <v>0</v>
      </c>
      <c r="S374">
        <v>0</v>
      </c>
      <c r="T374">
        <v>0</v>
      </c>
      <c r="U374">
        <v>0</v>
      </c>
      <c r="V374">
        <v>0</v>
      </c>
      <c r="W374">
        <v>0</v>
      </c>
      <c r="X374">
        <v>0</v>
      </c>
      <c r="Y374">
        <v>0</v>
      </c>
      <c r="Z374" s="9">
        <f t="shared" si="10"/>
        <v>0</v>
      </c>
      <c r="AA374">
        <v>0</v>
      </c>
      <c r="AB374" s="6">
        <v>0</v>
      </c>
      <c r="AC374" s="6">
        <v>0</v>
      </c>
      <c r="AD374" s="6">
        <v>0</v>
      </c>
      <c r="AE374" s="6">
        <v>0</v>
      </c>
      <c r="AF374" s="6">
        <v>0</v>
      </c>
      <c r="AG374" s="6">
        <v>0</v>
      </c>
      <c r="AH374" s="6">
        <v>0</v>
      </c>
      <c r="AI374" s="6">
        <v>0</v>
      </c>
      <c r="AJ374" s="6">
        <v>0</v>
      </c>
      <c r="AK374" s="6">
        <v>0</v>
      </c>
      <c r="AL374" s="11">
        <f t="shared" si="11"/>
        <v>0</v>
      </c>
      <c r="AM374" s="6">
        <v>0</v>
      </c>
    </row>
    <row r="375" spans="1:39" x14ac:dyDescent="0.2">
      <c r="A375" t="s">
        <v>451</v>
      </c>
      <c r="B375" s="4">
        <v>2016</v>
      </c>
      <c r="C375" t="s">
        <v>34</v>
      </c>
      <c r="D375" s="5">
        <v>1089713.2459999998</v>
      </c>
      <c r="E375" s="5">
        <v>2254578.0990000004</v>
      </c>
      <c r="F375" s="5">
        <v>2475393.7519999999</v>
      </c>
      <c r="G375" s="5">
        <v>2520758.4259999995</v>
      </c>
      <c r="H375" s="5">
        <v>2424178.0149999997</v>
      </c>
      <c r="I375" s="5">
        <v>2737058.227</v>
      </c>
      <c r="J375" s="5">
        <v>2573326.16</v>
      </c>
      <c r="K375" s="5">
        <v>2076941.713</v>
      </c>
      <c r="L375" s="5">
        <v>1193940.3330000003</v>
      </c>
      <c r="M375" s="5">
        <v>514060.26300000004</v>
      </c>
      <c r="N375" s="8">
        <v>3784942.3090000004</v>
      </c>
      <c r="O375">
        <v>19861484</v>
      </c>
      <c r="P375">
        <v>0</v>
      </c>
      <c r="Q375">
        <v>0</v>
      </c>
      <c r="R375">
        <v>0</v>
      </c>
      <c r="S375">
        <v>0</v>
      </c>
      <c r="T375">
        <v>30</v>
      </c>
      <c r="U375">
        <v>108</v>
      </c>
      <c r="V375">
        <v>274</v>
      </c>
      <c r="W375">
        <v>471</v>
      </c>
      <c r="X375">
        <v>701</v>
      </c>
      <c r="Y375">
        <v>1088</v>
      </c>
      <c r="Z375" s="9">
        <f t="shared" si="10"/>
        <v>2260</v>
      </c>
      <c r="AA375">
        <v>2672</v>
      </c>
      <c r="AB375" s="6">
        <v>0</v>
      </c>
      <c r="AC375" s="6">
        <v>0</v>
      </c>
      <c r="AD375" s="6">
        <v>0</v>
      </c>
      <c r="AE375" s="6">
        <v>0</v>
      </c>
      <c r="AF375" s="6">
        <v>1.2375328797790456E-5</v>
      </c>
      <c r="AG375" s="6">
        <v>3.9458422526281169E-5</v>
      </c>
      <c r="AH375" s="6">
        <v>1.0647698074930385E-4</v>
      </c>
      <c r="AI375" s="6">
        <v>2.2677574293583462E-4</v>
      </c>
      <c r="AJ375" s="6">
        <v>5.8713151790308084E-4</v>
      </c>
      <c r="AK375" s="6">
        <v>2.1164833742459491E-3</v>
      </c>
      <c r="AL375" s="11">
        <f t="shared" si="11"/>
        <v>5.9710289232839126E-4</v>
      </c>
      <c r="AM375" s="6">
        <v>1.3453173992436819E-4</v>
      </c>
    </row>
    <row r="376" spans="1:39" x14ac:dyDescent="0.2">
      <c r="A376" t="s">
        <v>452</v>
      </c>
      <c r="B376" s="4">
        <v>2016</v>
      </c>
      <c r="C376" t="s">
        <v>35</v>
      </c>
      <c r="D376" s="5">
        <v>632313.38799999945</v>
      </c>
      <c r="E376" s="5">
        <v>1345915.5860000004</v>
      </c>
      <c r="F376" s="5">
        <v>1363238.5870000003</v>
      </c>
      <c r="G376" s="5">
        <v>1317244.9219999991</v>
      </c>
      <c r="H376" s="5">
        <v>1310297.7450000001</v>
      </c>
      <c r="I376" s="5">
        <v>1330462.5790000004</v>
      </c>
      <c r="J376" s="5">
        <v>1115034.5150000001</v>
      </c>
      <c r="K376" s="5">
        <v>710083.01499999978</v>
      </c>
      <c r="L376" s="5">
        <v>329408.11900000001</v>
      </c>
      <c r="M376" s="5">
        <v>118974.02500000007</v>
      </c>
      <c r="N376" s="8">
        <v>1158465.159</v>
      </c>
      <c r="O376">
        <v>9574997</v>
      </c>
      <c r="P376">
        <v>0</v>
      </c>
      <c r="Q376">
        <v>0</v>
      </c>
      <c r="R376">
        <v>0</v>
      </c>
      <c r="S376">
        <v>0</v>
      </c>
      <c r="T376">
        <v>0</v>
      </c>
      <c r="U376">
        <v>10</v>
      </c>
      <c r="V376">
        <v>192</v>
      </c>
      <c r="W376">
        <v>266</v>
      </c>
      <c r="X376">
        <v>351</v>
      </c>
      <c r="Y376">
        <v>451</v>
      </c>
      <c r="Z376" s="9">
        <f t="shared" si="10"/>
        <v>1068</v>
      </c>
      <c r="AA376">
        <v>1270</v>
      </c>
      <c r="AB376" s="6">
        <v>0</v>
      </c>
      <c r="AC376" s="6">
        <v>0</v>
      </c>
      <c r="AD376" s="6">
        <v>0</v>
      </c>
      <c r="AE376" s="6">
        <v>0</v>
      </c>
      <c r="AF376" s="6">
        <v>0</v>
      </c>
      <c r="AG376" s="6">
        <v>7.5161828358345712E-6</v>
      </c>
      <c r="AH376" s="6">
        <v>1.7219197918729896E-4</v>
      </c>
      <c r="AI376" s="6">
        <v>3.7460408766431359E-4</v>
      </c>
      <c r="AJ376" s="6">
        <v>1.065547507042472E-3</v>
      </c>
      <c r="AK376" s="6">
        <v>3.7907433996622352E-3</v>
      </c>
      <c r="AL376" s="11">
        <f t="shared" si="11"/>
        <v>9.2190946935504685E-4</v>
      </c>
      <c r="AM376" s="6">
        <v>1.3263711727533699E-4</v>
      </c>
    </row>
    <row r="377" spans="1:39" x14ac:dyDescent="0.2">
      <c r="A377" t="s">
        <v>453</v>
      </c>
      <c r="B377" s="4">
        <v>2016</v>
      </c>
      <c r="C377" t="s">
        <v>36</v>
      </c>
      <c r="D377" s="5">
        <v>92158.558000000019</v>
      </c>
      <c r="E377" s="5">
        <v>167987.815</v>
      </c>
      <c r="F377" s="5">
        <v>180209.18800000002</v>
      </c>
      <c r="G377" s="5">
        <v>203187.95700000002</v>
      </c>
      <c r="H377" s="5">
        <v>176254.22399999999</v>
      </c>
      <c r="I377" s="5">
        <v>181785.24800000002</v>
      </c>
      <c r="J377" s="5">
        <v>184036.68399999998</v>
      </c>
      <c r="K377" s="5">
        <v>126288.821</v>
      </c>
      <c r="L377" s="5">
        <v>63877.966999999997</v>
      </c>
      <c r="M377" s="5">
        <v>37988.300000000003</v>
      </c>
      <c r="N377" s="8">
        <v>228155.08799999999</v>
      </c>
      <c r="O377">
        <v>1413673</v>
      </c>
      <c r="P377">
        <v>0</v>
      </c>
      <c r="Q377">
        <v>0</v>
      </c>
      <c r="R377">
        <v>0</v>
      </c>
      <c r="S377">
        <v>0</v>
      </c>
      <c r="T377">
        <v>0</v>
      </c>
      <c r="U377">
        <v>0</v>
      </c>
      <c r="V377">
        <v>0</v>
      </c>
      <c r="W377">
        <v>0</v>
      </c>
      <c r="X377">
        <v>45</v>
      </c>
      <c r="Y377">
        <v>303</v>
      </c>
      <c r="Z377" s="9">
        <f t="shared" si="10"/>
        <v>348</v>
      </c>
      <c r="AA377">
        <v>348</v>
      </c>
      <c r="AB377" s="6">
        <v>0</v>
      </c>
      <c r="AC377" s="6">
        <v>0</v>
      </c>
      <c r="AD377" s="6">
        <v>0</v>
      </c>
      <c r="AE377" s="6">
        <v>0</v>
      </c>
      <c r="AF377" s="6">
        <v>0</v>
      </c>
      <c r="AG377" s="6">
        <v>0</v>
      </c>
      <c r="AH377" s="6">
        <v>0</v>
      </c>
      <c r="AI377" s="6">
        <v>0</v>
      </c>
      <c r="AJ377" s="6">
        <v>7.044682558541665E-4</v>
      </c>
      <c r="AK377" s="6">
        <v>7.9761400220594234E-3</v>
      </c>
      <c r="AL377" s="11">
        <f t="shared" si="11"/>
        <v>1.5252782791326574E-3</v>
      </c>
      <c r="AM377" s="6">
        <v>2.4616725367181802E-4</v>
      </c>
    </row>
    <row r="378" spans="1:39" x14ac:dyDescent="0.2">
      <c r="A378" t="s">
        <v>454</v>
      </c>
      <c r="B378" s="4">
        <v>2016</v>
      </c>
      <c r="C378" t="s">
        <v>37</v>
      </c>
      <c r="D378" s="5">
        <v>173932.64600000004</v>
      </c>
      <c r="E378" s="5">
        <v>357747.20600000001</v>
      </c>
      <c r="F378" s="5">
        <v>396745.96400000004</v>
      </c>
      <c r="G378" s="5">
        <v>352111.94099999999</v>
      </c>
      <c r="H378" s="5">
        <v>324975.72200000007</v>
      </c>
      <c r="I378" s="5">
        <v>356190.05099999998</v>
      </c>
      <c r="J378" s="5">
        <v>350217.82999999996</v>
      </c>
      <c r="K378" s="5">
        <v>225782.21800000002</v>
      </c>
      <c r="L378" s="5">
        <v>128107.07499999998</v>
      </c>
      <c r="M378" s="5">
        <v>62700.050000000025</v>
      </c>
      <c r="N378" s="8">
        <v>416589.34300000005</v>
      </c>
      <c r="O378">
        <v>2728192</v>
      </c>
      <c r="P378">
        <v>0</v>
      </c>
      <c r="Q378">
        <v>0</v>
      </c>
      <c r="R378">
        <v>0</v>
      </c>
      <c r="S378">
        <v>0</v>
      </c>
      <c r="T378">
        <v>0</v>
      </c>
      <c r="U378">
        <v>0</v>
      </c>
      <c r="V378">
        <v>0</v>
      </c>
      <c r="W378">
        <v>0</v>
      </c>
      <c r="X378">
        <v>68</v>
      </c>
      <c r="Y378">
        <v>294</v>
      </c>
      <c r="Z378" s="9">
        <f t="shared" si="10"/>
        <v>362</v>
      </c>
      <c r="AA378">
        <v>362</v>
      </c>
      <c r="AB378" s="6">
        <v>0</v>
      </c>
      <c r="AC378" s="6">
        <v>0</v>
      </c>
      <c r="AD378" s="6">
        <v>0</v>
      </c>
      <c r="AE378" s="6">
        <v>0</v>
      </c>
      <c r="AF378" s="6">
        <v>0</v>
      </c>
      <c r="AG378" s="6">
        <v>0</v>
      </c>
      <c r="AH378" s="6">
        <v>0</v>
      </c>
      <c r="AI378" s="6">
        <v>0</v>
      </c>
      <c r="AJ378" s="6">
        <v>5.3080596836669648E-4</v>
      </c>
      <c r="AK378" s="6">
        <v>4.6889914760833507E-3</v>
      </c>
      <c r="AL378" s="11">
        <f t="shared" si="11"/>
        <v>8.6896125904977828E-4</v>
      </c>
      <c r="AM378" s="6">
        <v>1.3268860842638642E-4</v>
      </c>
    </row>
    <row r="379" spans="1:39" x14ac:dyDescent="0.2">
      <c r="A379" t="s">
        <v>455</v>
      </c>
      <c r="B379" s="4">
        <v>2016</v>
      </c>
      <c r="C379" t="s">
        <v>38</v>
      </c>
      <c r="D379" s="5">
        <v>104928.70999999999</v>
      </c>
      <c r="E379" s="5">
        <v>226209.63499999995</v>
      </c>
      <c r="F379" s="5">
        <v>210922.47399999999</v>
      </c>
      <c r="G379" s="5">
        <v>198792.23300000004</v>
      </c>
      <c r="H379" s="5">
        <v>185114.62700000001</v>
      </c>
      <c r="I379" s="5">
        <v>181877.14899999998</v>
      </c>
      <c r="J379" s="5">
        <v>180223.478</v>
      </c>
      <c r="K379" s="5">
        <v>124425.43799999999</v>
      </c>
      <c r="L379" s="5">
        <v>60701.626999999979</v>
      </c>
      <c r="M379" s="5">
        <v>24139.109</v>
      </c>
      <c r="N379" s="8">
        <v>209266.17399999997</v>
      </c>
      <c r="O379">
        <v>1498415</v>
      </c>
      <c r="P379">
        <v>0</v>
      </c>
      <c r="Q379">
        <v>0</v>
      </c>
      <c r="R379">
        <v>0</v>
      </c>
      <c r="S379">
        <v>0</v>
      </c>
      <c r="T379">
        <v>0</v>
      </c>
      <c r="U379">
        <v>0</v>
      </c>
      <c r="V379">
        <v>0</v>
      </c>
      <c r="W379">
        <v>0</v>
      </c>
      <c r="X379">
        <v>0</v>
      </c>
      <c r="Y379">
        <v>42</v>
      </c>
      <c r="Z379" s="9">
        <f t="shared" si="10"/>
        <v>42</v>
      </c>
      <c r="AA379">
        <v>42</v>
      </c>
      <c r="AB379" s="6">
        <v>0</v>
      </c>
      <c r="AC379" s="6">
        <v>0</v>
      </c>
      <c r="AD379" s="6">
        <v>0</v>
      </c>
      <c r="AE379" s="6">
        <v>0</v>
      </c>
      <c r="AF379" s="6">
        <v>0</v>
      </c>
      <c r="AG379" s="6">
        <v>0</v>
      </c>
      <c r="AH379" s="6">
        <v>0</v>
      </c>
      <c r="AI379" s="6">
        <v>0</v>
      </c>
      <c r="AJ379" s="6">
        <v>0</v>
      </c>
      <c r="AK379" s="6">
        <v>1.7399150896580317E-3</v>
      </c>
      <c r="AL379" s="11">
        <f t="shared" si="11"/>
        <v>2.0070133264824731E-4</v>
      </c>
      <c r="AM379" s="6">
        <v>2.8029617962980882E-5</v>
      </c>
    </row>
    <row r="380" spans="1:39" x14ac:dyDescent="0.2">
      <c r="A380" t="s">
        <v>456</v>
      </c>
      <c r="B380" s="4">
        <v>2016</v>
      </c>
      <c r="C380" t="s">
        <v>39</v>
      </c>
      <c r="D380" s="5">
        <v>776121.96899999992</v>
      </c>
      <c r="E380" s="5">
        <v>1644562.8130000001</v>
      </c>
      <c r="F380" s="5">
        <v>1735615.4159999997</v>
      </c>
      <c r="G380" s="5">
        <v>1747801.615</v>
      </c>
      <c r="H380" s="5">
        <v>1641331.5710000005</v>
      </c>
      <c r="I380" s="5">
        <v>1738312.4190000009</v>
      </c>
      <c r="J380" s="5">
        <v>1584310.5070000002</v>
      </c>
      <c r="K380" s="5">
        <v>979686.75399999996</v>
      </c>
      <c r="L380" s="5">
        <v>521369.37799999991</v>
      </c>
      <c r="M380" s="5">
        <v>240786.94300000003</v>
      </c>
      <c r="N380" s="8">
        <v>1741843.0749999997</v>
      </c>
      <c r="O380">
        <v>12613152</v>
      </c>
      <c r="P380">
        <v>0</v>
      </c>
      <c r="Q380">
        <v>0</v>
      </c>
      <c r="R380">
        <v>0</v>
      </c>
      <c r="S380">
        <v>0</v>
      </c>
      <c r="T380">
        <v>0</v>
      </c>
      <c r="U380">
        <v>26</v>
      </c>
      <c r="V380">
        <v>216</v>
      </c>
      <c r="W380">
        <v>333</v>
      </c>
      <c r="X380">
        <v>519</v>
      </c>
      <c r="Y380">
        <v>947</v>
      </c>
      <c r="Z380" s="9">
        <f t="shared" si="10"/>
        <v>1799</v>
      </c>
      <c r="AA380">
        <v>2041</v>
      </c>
      <c r="AB380" s="6">
        <v>0</v>
      </c>
      <c r="AC380" s="6">
        <v>0</v>
      </c>
      <c r="AD380" s="6">
        <v>0</v>
      </c>
      <c r="AE380" s="6">
        <v>0</v>
      </c>
      <c r="AF380" s="6">
        <v>0</v>
      </c>
      <c r="AG380" s="6">
        <v>1.4957035177230697E-5</v>
      </c>
      <c r="AH380" s="6">
        <v>1.363369106280881E-4</v>
      </c>
      <c r="AI380" s="6">
        <v>3.3990456504630871E-4</v>
      </c>
      <c r="AJ380" s="6">
        <v>9.954554714949142E-4</v>
      </c>
      <c r="AK380" s="6">
        <v>3.9329375098217014E-3</v>
      </c>
      <c r="AL380" s="11">
        <f t="shared" si="11"/>
        <v>1.0328140495664342E-3</v>
      </c>
      <c r="AM380" s="6">
        <v>1.6181522271356121E-4</v>
      </c>
    </row>
    <row r="381" spans="1:39" x14ac:dyDescent="0.2">
      <c r="A381" t="s">
        <v>457</v>
      </c>
      <c r="B381" s="4">
        <v>2016</v>
      </c>
      <c r="C381" t="s">
        <v>40</v>
      </c>
      <c r="D381" s="5">
        <v>397808.516</v>
      </c>
      <c r="E381" s="5">
        <v>839684.39200000011</v>
      </c>
      <c r="F381" s="5">
        <v>891564.85600000015</v>
      </c>
      <c r="G381" s="5">
        <v>799134.44099999988</v>
      </c>
      <c r="H381" s="5">
        <v>773398.85800000001</v>
      </c>
      <c r="I381" s="5">
        <v>834289.51099999994</v>
      </c>
      <c r="J381" s="5">
        <v>788220.93499999982</v>
      </c>
      <c r="K381" s="5">
        <v>503322.27600000007</v>
      </c>
      <c r="L381" s="5">
        <v>262931.31799999991</v>
      </c>
      <c r="M381" s="5">
        <v>116767.32</v>
      </c>
      <c r="N381" s="8">
        <v>883020.91400000011</v>
      </c>
      <c r="O381">
        <v>6207101</v>
      </c>
      <c r="P381">
        <v>0</v>
      </c>
      <c r="Q381">
        <v>0</v>
      </c>
      <c r="R381">
        <v>0</v>
      </c>
      <c r="S381">
        <v>0</v>
      </c>
      <c r="T381">
        <v>0</v>
      </c>
      <c r="U381">
        <v>14</v>
      </c>
      <c r="V381">
        <v>49</v>
      </c>
      <c r="W381">
        <v>133</v>
      </c>
      <c r="X381">
        <v>229</v>
      </c>
      <c r="Y381">
        <v>387</v>
      </c>
      <c r="Z381" s="9">
        <f t="shared" si="10"/>
        <v>749</v>
      </c>
      <c r="AA381">
        <v>812</v>
      </c>
      <c r="AB381" s="6">
        <v>0</v>
      </c>
      <c r="AC381" s="6">
        <v>0</v>
      </c>
      <c r="AD381" s="6">
        <v>0</v>
      </c>
      <c r="AE381" s="6">
        <v>0</v>
      </c>
      <c r="AF381" s="6">
        <v>0</v>
      </c>
      <c r="AG381" s="6">
        <v>1.6780745551048888E-5</v>
      </c>
      <c r="AH381" s="6">
        <v>6.2165311556968496E-5</v>
      </c>
      <c r="AI381" s="6">
        <v>2.6424421556895284E-4</v>
      </c>
      <c r="AJ381" s="6">
        <v>8.7094988053115861E-4</v>
      </c>
      <c r="AK381" s="6">
        <v>3.3142834827415749E-3</v>
      </c>
      <c r="AL381" s="11">
        <f t="shared" si="11"/>
        <v>8.482245302742625E-4</v>
      </c>
      <c r="AM381" s="6">
        <v>1.3081791322551382E-4</v>
      </c>
    </row>
    <row r="382" spans="1:39" x14ac:dyDescent="0.2">
      <c r="A382" t="s">
        <v>458</v>
      </c>
      <c r="B382" s="4">
        <v>2016</v>
      </c>
      <c r="C382" t="s">
        <v>41</v>
      </c>
      <c r="D382" s="5">
        <v>188425.10900000008</v>
      </c>
      <c r="E382" s="5">
        <v>381361.31300000008</v>
      </c>
      <c r="F382" s="5">
        <v>399277.41899999994</v>
      </c>
      <c r="G382" s="5">
        <v>368147.74000000011</v>
      </c>
      <c r="H382" s="5">
        <v>330268.40999999992</v>
      </c>
      <c r="I382" s="5">
        <v>350025.10500000004</v>
      </c>
      <c r="J382" s="5">
        <v>341015.67700000014</v>
      </c>
      <c r="K382" s="5">
        <v>210824.18500000006</v>
      </c>
      <c r="L382" s="5">
        <v>117966.87400000001</v>
      </c>
      <c r="M382" s="5">
        <v>56078.606999999996</v>
      </c>
      <c r="N382" s="8">
        <v>384869.66600000008</v>
      </c>
      <c r="O382">
        <v>2741649</v>
      </c>
      <c r="P382">
        <v>0</v>
      </c>
      <c r="Q382">
        <v>0</v>
      </c>
      <c r="R382">
        <v>0</v>
      </c>
      <c r="S382">
        <v>0</v>
      </c>
      <c r="T382">
        <v>0</v>
      </c>
      <c r="U382">
        <v>0</v>
      </c>
      <c r="V382">
        <v>0</v>
      </c>
      <c r="W382">
        <v>34</v>
      </c>
      <c r="X382">
        <v>78</v>
      </c>
      <c r="Y382">
        <v>272</v>
      </c>
      <c r="Z382" s="9">
        <f t="shared" si="10"/>
        <v>384</v>
      </c>
      <c r="AA382">
        <v>384</v>
      </c>
      <c r="AB382" s="6">
        <v>0</v>
      </c>
      <c r="AC382" s="6">
        <v>0</v>
      </c>
      <c r="AD382" s="6">
        <v>0</v>
      </c>
      <c r="AE382" s="6">
        <v>0</v>
      </c>
      <c r="AF382" s="6">
        <v>0</v>
      </c>
      <c r="AG382" s="6">
        <v>0</v>
      </c>
      <c r="AH382" s="6">
        <v>0</v>
      </c>
      <c r="AI382" s="6">
        <v>1.6127181992900858E-4</v>
      </c>
      <c r="AJ382" s="6">
        <v>6.6120256776491337E-4</v>
      </c>
      <c r="AK382" s="6">
        <v>4.850334459984001E-3</v>
      </c>
      <c r="AL382" s="11">
        <f t="shared" si="11"/>
        <v>9.97740362317876E-4</v>
      </c>
      <c r="AM382" s="6">
        <v>1.4006169279874995E-4</v>
      </c>
    </row>
    <row r="383" spans="1:39" x14ac:dyDescent="0.2">
      <c r="A383" t="s">
        <v>459</v>
      </c>
      <c r="B383" s="4">
        <v>2016</v>
      </c>
      <c r="C383" t="s">
        <v>42</v>
      </c>
      <c r="D383" s="5">
        <v>252546.34199999995</v>
      </c>
      <c r="E383" s="5">
        <v>521303.64599999983</v>
      </c>
      <c r="F383" s="5">
        <v>550919.04299999995</v>
      </c>
      <c r="G383" s="5">
        <v>524039.853</v>
      </c>
      <c r="H383" s="5">
        <v>514661.69599999988</v>
      </c>
      <c r="I383" s="5">
        <v>560071.35499999998</v>
      </c>
      <c r="J383" s="5">
        <v>530071.41500000015</v>
      </c>
      <c r="K383" s="5">
        <v>353202.14999999991</v>
      </c>
      <c r="L383" s="5">
        <v>177935.41100000002</v>
      </c>
      <c r="M383" s="5">
        <v>70876.893999999971</v>
      </c>
      <c r="N383" s="8">
        <v>602014.45499999996</v>
      </c>
      <c r="O383">
        <v>4055532</v>
      </c>
      <c r="P383">
        <v>0</v>
      </c>
      <c r="Q383">
        <v>0</v>
      </c>
      <c r="R383">
        <v>0</v>
      </c>
      <c r="S383">
        <v>0</v>
      </c>
      <c r="T383">
        <v>0</v>
      </c>
      <c r="U383">
        <v>0</v>
      </c>
      <c r="V383">
        <v>53</v>
      </c>
      <c r="W383">
        <v>160</v>
      </c>
      <c r="X383">
        <v>213</v>
      </c>
      <c r="Y383">
        <v>318</v>
      </c>
      <c r="Z383" s="9">
        <f t="shared" si="10"/>
        <v>691</v>
      </c>
      <c r="AA383">
        <v>744</v>
      </c>
      <c r="AB383" s="6">
        <v>0</v>
      </c>
      <c r="AC383" s="6">
        <v>0</v>
      </c>
      <c r="AD383" s="6">
        <v>0</v>
      </c>
      <c r="AE383" s="6">
        <v>0</v>
      </c>
      <c r="AF383" s="6">
        <v>0</v>
      </c>
      <c r="AG383" s="6">
        <v>0</v>
      </c>
      <c r="AH383" s="6">
        <v>9.9986527287082596E-5</v>
      </c>
      <c r="AI383" s="6">
        <v>4.5299837500989177E-4</v>
      </c>
      <c r="AJ383" s="6">
        <v>1.1970635794355739E-3</v>
      </c>
      <c r="AK383" s="6">
        <v>4.4866525894884744E-3</v>
      </c>
      <c r="AL383" s="11">
        <f t="shared" si="11"/>
        <v>1.1478129707035026E-3</v>
      </c>
      <c r="AM383" s="6">
        <v>1.8345312033045234E-4</v>
      </c>
    </row>
    <row r="384" spans="1:39" x14ac:dyDescent="0.2">
      <c r="A384" t="s">
        <v>460</v>
      </c>
      <c r="B384" s="4">
        <v>2016</v>
      </c>
      <c r="C384" t="s">
        <v>43</v>
      </c>
      <c r="D384" s="5">
        <v>291428.78000000003</v>
      </c>
      <c r="E384" s="5">
        <v>588997.22699999996</v>
      </c>
      <c r="F384" s="5">
        <v>614739.70699999994</v>
      </c>
      <c r="G384" s="5">
        <v>624090.1719999999</v>
      </c>
      <c r="H384" s="5">
        <v>540907.93500000006</v>
      </c>
      <c r="I384" s="5">
        <v>586695.86999999988</v>
      </c>
      <c r="J384" s="5">
        <v>580778.93399999989</v>
      </c>
      <c r="K384" s="5">
        <v>383147.96100000001</v>
      </c>
      <c r="L384" s="5">
        <v>193613.89299999998</v>
      </c>
      <c r="M384" s="5">
        <v>75358.881000000023</v>
      </c>
      <c r="N384" s="8">
        <v>652120.7350000001</v>
      </c>
      <c r="O384">
        <v>4481311</v>
      </c>
      <c r="P384">
        <v>0</v>
      </c>
      <c r="Q384">
        <v>0</v>
      </c>
      <c r="R384">
        <v>0</v>
      </c>
      <c r="S384">
        <v>0</v>
      </c>
      <c r="T384">
        <v>0</v>
      </c>
      <c r="U384">
        <v>0</v>
      </c>
      <c r="V384">
        <v>31</v>
      </c>
      <c r="W384">
        <v>81</v>
      </c>
      <c r="X384">
        <v>175</v>
      </c>
      <c r="Y384">
        <v>253</v>
      </c>
      <c r="Z384" s="9">
        <f t="shared" si="10"/>
        <v>509</v>
      </c>
      <c r="AA384">
        <v>540</v>
      </c>
      <c r="AB384" s="6">
        <v>0</v>
      </c>
      <c r="AC384" s="6">
        <v>0</v>
      </c>
      <c r="AD384" s="6">
        <v>0</v>
      </c>
      <c r="AE384" s="6">
        <v>0</v>
      </c>
      <c r="AF384" s="6">
        <v>0</v>
      </c>
      <c r="AG384" s="6">
        <v>0</v>
      </c>
      <c r="AH384" s="6">
        <v>5.3376591651652447E-5</v>
      </c>
      <c r="AI384" s="6">
        <v>2.1140657981995629E-4</v>
      </c>
      <c r="AJ384" s="6">
        <v>9.0386075755421135E-4</v>
      </c>
      <c r="AK384" s="6">
        <v>3.3572685348127705E-3</v>
      </c>
      <c r="AL384" s="11">
        <f t="shared" si="11"/>
        <v>7.8053031084803631E-4</v>
      </c>
      <c r="AM384" s="6">
        <v>1.2050045176511963E-4</v>
      </c>
    </row>
    <row r="385" spans="1:39" x14ac:dyDescent="0.2">
      <c r="A385" t="s">
        <v>461</v>
      </c>
      <c r="B385" s="4">
        <v>2016</v>
      </c>
      <c r="C385" t="s">
        <v>44</v>
      </c>
      <c r="D385" s="5">
        <v>363626.19200000004</v>
      </c>
      <c r="E385" s="5">
        <v>776585.07900000003</v>
      </c>
      <c r="F385" s="5">
        <v>953980.64699999988</v>
      </c>
      <c r="G385" s="5">
        <v>926165.804</v>
      </c>
      <c r="H385" s="5">
        <v>838652.93599999999</v>
      </c>
      <c r="I385" s="5">
        <v>984369.01399999997</v>
      </c>
      <c r="J385" s="5">
        <v>883741.99599999993</v>
      </c>
      <c r="K385" s="5">
        <v>560636.93900000001</v>
      </c>
      <c r="L385" s="5">
        <v>300953.40399999998</v>
      </c>
      <c r="M385" s="5">
        <v>155000.51</v>
      </c>
      <c r="N385" s="8">
        <v>1016590.853</v>
      </c>
      <c r="O385">
        <v>6741921</v>
      </c>
      <c r="P385">
        <v>0</v>
      </c>
      <c r="Q385">
        <v>0</v>
      </c>
      <c r="R385">
        <v>0</v>
      </c>
      <c r="S385">
        <v>0</v>
      </c>
      <c r="T385">
        <v>0</v>
      </c>
      <c r="U385">
        <v>0</v>
      </c>
      <c r="V385">
        <v>22</v>
      </c>
      <c r="W385">
        <v>150</v>
      </c>
      <c r="X385">
        <v>292</v>
      </c>
      <c r="Y385">
        <v>654</v>
      </c>
      <c r="Z385" s="9">
        <f t="shared" si="10"/>
        <v>1096</v>
      </c>
      <c r="AA385">
        <v>1118</v>
      </c>
      <c r="AB385" s="6">
        <v>0</v>
      </c>
      <c r="AC385" s="6">
        <v>0</v>
      </c>
      <c r="AD385" s="6">
        <v>0</v>
      </c>
      <c r="AE385" s="6">
        <v>0</v>
      </c>
      <c r="AF385" s="6">
        <v>0</v>
      </c>
      <c r="AG385" s="6">
        <v>0</v>
      </c>
      <c r="AH385" s="6">
        <v>2.4894143425996021E-5</v>
      </c>
      <c r="AI385" s="6">
        <v>2.6755283065641881E-4</v>
      </c>
      <c r="AJ385" s="6">
        <v>9.7024986632149876E-4</v>
      </c>
      <c r="AK385" s="6">
        <v>4.2193409557168549E-3</v>
      </c>
      <c r="AL385" s="11">
        <f t="shared" si="11"/>
        <v>1.0781131826689769E-3</v>
      </c>
      <c r="AM385" s="6">
        <v>1.6582810744890069E-4</v>
      </c>
    </row>
    <row r="386" spans="1:39" x14ac:dyDescent="0.2">
      <c r="A386" t="s">
        <v>462</v>
      </c>
      <c r="B386" s="4">
        <v>2016</v>
      </c>
      <c r="C386" t="s">
        <v>45</v>
      </c>
      <c r="D386" s="5">
        <v>362932.74400000006</v>
      </c>
      <c r="E386" s="5">
        <v>738769.473</v>
      </c>
      <c r="F386" s="5">
        <v>780193.13300000003</v>
      </c>
      <c r="G386" s="5">
        <v>811908.64799999981</v>
      </c>
      <c r="H386" s="5">
        <v>759872.48200000008</v>
      </c>
      <c r="I386" s="5">
        <v>865385.66200000001</v>
      </c>
      <c r="J386" s="5">
        <v>755914.01100000006</v>
      </c>
      <c r="K386" s="5">
        <v>467880.52400000003</v>
      </c>
      <c r="L386" s="5">
        <v>230968.103</v>
      </c>
      <c r="M386" s="5">
        <v>105973.87500000001</v>
      </c>
      <c r="N386" s="8">
        <v>804822.50200000009</v>
      </c>
      <c r="O386">
        <v>5878915</v>
      </c>
      <c r="P386">
        <v>0</v>
      </c>
      <c r="Q386">
        <v>0</v>
      </c>
      <c r="R386">
        <v>0</v>
      </c>
      <c r="S386">
        <v>0</v>
      </c>
      <c r="T386">
        <v>0</v>
      </c>
      <c r="U386">
        <v>11</v>
      </c>
      <c r="V386">
        <v>27</v>
      </c>
      <c r="W386">
        <v>139</v>
      </c>
      <c r="X386">
        <v>254</v>
      </c>
      <c r="Y386">
        <v>440</v>
      </c>
      <c r="Z386" s="9">
        <f t="shared" si="10"/>
        <v>833</v>
      </c>
      <c r="AA386">
        <v>871</v>
      </c>
      <c r="AB386" s="6">
        <v>0</v>
      </c>
      <c r="AC386" s="6">
        <v>0</v>
      </c>
      <c r="AD386" s="6">
        <v>0</v>
      </c>
      <c r="AE386" s="6">
        <v>0</v>
      </c>
      <c r="AF386" s="6">
        <v>0</v>
      </c>
      <c r="AG386" s="6">
        <v>1.2711095738029457E-5</v>
      </c>
      <c r="AH386" s="6">
        <v>3.5718348392936454E-5</v>
      </c>
      <c r="AI386" s="6">
        <v>2.9708438986017721E-4</v>
      </c>
      <c r="AJ386" s="6">
        <v>1.0997189512354439E-3</v>
      </c>
      <c r="AK386" s="6">
        <v>4.1519666993398135E-3</v>
      </c>
      <c r="AL386" s="11">
        <f t="shared" si="11"/>
        <v>1.0350108227963038E-3</v>
      </c>
      <c r="AM386" s="6">
        <v>1.4815659011909509E-4</v>
      </c>
    </row>
    <row r="387" spans="1:39" x14ac:dyDescent="0.2">
      <c r="A387" t="s">
        <v>463</v>
      </c>
      <c r="B387" s="4">
        <v>2016</v>
      </c>
      <c r="C387" t="s">
        <v>46</v>
      </c>
      <c r="D387" s="5">
        <v>61962.506999999998</v>
      </c>
      <c r="E387" s="5">
        <v>139004.45199999999</v>
      </c>
      <c r="F387" s="5">
        <v>154073.13199999998</v>
      </c>
      <c r="G387" s="5">
        <v>145286.79599999997</v>
      </c>
      <c r="H387" s="5">
        <v>147911.34000000003</v>
      </c>
      <c r="I387" s="5">
        <v>190401.63199999998</v>
      </c>
      <c r="J387" s="5">
        <v>194861.277</v>
      </c>
      <c r="K387" s="5">
        <v>131577.86499999999</v>
      </c>
      <c r="L387" s="5">
        <v>67546.743000000002</v>
      </c>
      <c r="M387" s="5">
        <v>29568.532999999996</v>
      </c>
      <c r="N387" s="8">
        <v>228693.141</v>
      </c>
      <c r="O387">
        <v>1262864</v>
      </c>
      <c r="P387">
        <v>0</v>
      </c>
      <c r="Q387">
        <v>0</v>
      </c>
      <c r="R387">
        <v>0</v>
      </c>
      <c r="S387">
        <v>0</v>
      </c>
      <c r="T387">
        <v>0</v>
      </c>
      <c r="U387">
        <v>0</v>
      </c>
      <c r="V387">
        <v>0</v>
      </c>
      <c r="W387">
        <v>0</v>
      </c>
      <c r="X387">
        <v>10</v>
      </c>
      <c r="Y387">
        <v>70</v>
      </c>
      <c r="Z387" s="9">
        <f t="shared" ref="Z387:Z450" si="12">SUM(W387:Y387)</f>
        <v>80</v>
      </c>
      <c r="AA387">
        <v>80</v>
      </c>
      <c r="AB387" s="6">
        <v>0</v>
      </c>
      <c r="AC387" s="6">
        <v>0</v>
      </c>
      <c r="AD387" s="6">
        <v>0</v>
      </c>
      <c r="AE387" s="6">
        <v>0</v>
      </c>
      <c r="AF387" s="6">
        <v>0</v>
      </c>
      <c r="AG387" s="6">
        <v>0</v>
      </c>
      <c r="AH387" s="6">
        <v>0</v>
      </c>
      <c r="AI387" s="6">
        <v>0</v>
      </c>
      <c r="AJ387" s="6">
        <v>1.4804562819557414E-4</v>
      </c>
      <c r="AK387" s="6">
        <v>2.3673815674250735E-3</v>
      </c>
      <c r="AL387" s="11">
        <f t="shared" ref="AL387:AL450" si="13">Z387/N387</f>
        <v>3.4981372703259166E-4</v>
      </c>
      <c r="AM387" s="6">
        <v>6.3348072318159359E-5</v>
      </c>
    </row>
    <row r="388" spans="1:39" x14ac:dyDescent="0.2">
      <c r="A388" t="s">
        <v>464</v>
      </c>
      <c r="B388" s="4">
        <v>2016</v>
      </c>
      <c r="C388" t="s">
        <v>47</v>
      </c>
      <c r="D388" s="5">
        <v>560201.51199999999</v>
      </c>
      <c r="E388" s="5">
        <v>1219035.7319999998</v>
      </c>
      <c r="F388" s="5">
        <v>1380527.872</v>
      </c>
      <c r="G388" s="5">
        <v>1182758.0970000001</v>
      </c>
      <c r="H388" s="5">
        <v>1161972.7219999998</v>
      </c>
      <c r="I388" s="5">
        <v>1355401.048</v>
      </c>
      <c r="J388" s="5">
        <v>1309922.7439999999</v>
      </c>
      <c r="K388" s="5">
        <v>827896.39400000009</v>
      </c>
      <c r="L388" s="5">
        <v>429913.25699999998</v>
      </c>
      <c r="M388" s="5">
        <v>197501.09499999997</v>
      </c>
      <c r="N388" s="8">
        <v>1455310.746</v>
      </c>
      <c r="O388">
        <v>9624709</v>
      </c>
      <c r="P388">
        <v>0</v>
      </c>
      <c r="Q388">
        <v>0</v>
      </c>
      <c r="R388">
        <v>0</v>
      </c>
      <c r="S388">
        <v>0</v>
      </c>
      <c r="T388">
        <v>0</v>
      </c>
      <c r="U388">
        <v>26</v>
      </c>
      <c r="V388">
        <v>134</v>
      </c>
      <c r="W388">
        <v>272</v>
      </c>
      <c r="X388">
        <v>442</v>
      </c>
      <c r="Y388">
        <v>640</v>
      </c>
      <c r="Z388" s="9">
        <f t="shared" si="12"/>
        <v>1354</v>
      </c>
      <c r="AA388">
        <v>1514</v>
      </c>
      <c r="AB388" s="6">
        <v>0</v>
      </c>
      <c r="AC388" s="6">
        <v>0</v>
      </c>
      <c r="AD388" s="6">
        <v>0</v>
      </c>
      <c r="AE388" s="6">
        <v>0</v>
      </c>
      <c r="AF388" s="6">
        <v>0</v>
      </c>
      <c r="AG388" s="6">
        <v>1.9182514310701639E-5</v>
      </c>
      <c r="AH388" s="6">
        <v>1.0229610915130427E-4</v>
      </c>
      <c r="AI388" s="6">
        <v>3.2854352545953953E-4</v>
      </c>
      <c r="AJ388" s="6">
        <v>1.0281143761054106E-3</v>
      </c>
      <c r="AK388" s="6">
        <v>3.2404883628619889E-3</v>
      </c>
      <c r="AL388" s="11">
        <f t="shared" si="13"/>
        <v>9.3038548895590988E-4</v>
      </c>
      <c r="AM388" s="6">
        <v>1.5730345717465327E-4</v>
      </c>
    </row>
    <row r="389" spans="1:39" x14ac:dyDescent="0.2">
      <c r="A389" t="s">
        <v>465</v>
      </c>
      <c r="B389" s="4">
        <v>2016</v>
      </c>
      <c r="C389" t="s">
        <v>48</v>
      </c>
      <c r="D389" s="5">
        <v>333261.73300000007</v>
      </c>
      <c r="E389" s="5">
        <v>686280.82899999991</v>
      </c>
      <c r="F389" s="5">
        <v>683388.95499999984</v>
      </c>
      <c r="G389" s="5">
        <v>715947.02999999991</v>
      </c>
      <c r="H389" s="5">
        <v>643762.9589999998</v>
      </c>
      <c r="I389" s="5">
        <v>724190.93000000017</v>
      </c>
      <c r="J389" s="5">
        <v>674338.50699999998</v>
      </c>
      <c r="K389" s="5">
        <v>408009.49199999985</v>
      </c>
      <c r="L389" s="5">
        <v>218535.73100000003</v>
      </c>
      <c r="M389" s="5">
        <v>107132.141</v>
      </c>
      <c r="N389" s="8">
        <v>733677.36399999983</v>
      </c>
      <c r="O389">
        <v>5195638</v>
      </c>
      <c r="P389">
        <v>0</v>
      </c>
      <c r="Q389">
        <v>0</v>
      </c>
      <c r="R389">
        <v>0</v>
      </c>
      <c r="S389">
        <v>0</v>
      </c>
      <c r="T389">
        <v>0</v>
      </c>
      <c r="U389">
        <v>0</v>
      </c>
      <c r="V389">
        <v>0</v>
      </c>
      <c r="W389">
        <v>13</v>
      </c>
      <c r="X389">
        <v>56</v>
      </c>
      <c r="Y389">
        <v>275</v>
      </c>
      <c r="Z389" s="9">
        <f t="shared" si="12"/>
        <v>344</v>
      </c>
      <c r="AA389">
        <v>344</v>
      </c>
      <c r="AB389" s="6">
        <v>0</v>
      </c>
      <c r="AC389" s="6">
        <v>0</v>
      </c>
      <c r="AD389" s="6">
        <v>0</v>
      </c>
      <c r="AE389" s="6">
        <v>0</v>
      </c>
      <c r="AF389" s="6">
        <v>0</v>
      </c>
      <c r="AG389" s="6">
        <v>0</v>
      </c>
      <c r="AH389" s="6">
        <v>0</v>
      </c>
      <c r="AI389" s="6">
        <v>3.186200383789112E-5</v>
      </c>
      <c r="AJ389" s="6">
        <v>2.5625100180985959E-4</v>
      </c>
      <c r="AK389" s="6">
        <v>2.5669234035003556E-3</v>
      </c>
      <c r="AL389" s="11">
        <f t="shared" si="13"/>
        <v>4.6887094638509261E-4</v>
      </c>
      <c r="AM389" s="6">
        <v>6.620938564234075E-5</v>
      </c>
    </row>
    <row r="390" spans="1:39" x14ac:dyDescent="0.2">
      <c r="A390" t="s">
        <v>466</v>
      </c>
      <c r="B390" s="4">
        <v>2016</v>
      </c>
      <c r="C390" t="s">
        <v>49</v>
      </c>
      <c r="D390" s="5">
        <v>355932.80800000008</v>
      </c>
      <c r="E390" s="5">
        <v>744744.51300000004</v>
      </c>
      <c r="F390" s="5">
        <v>787866.58200000017</v>
      </c>
      <c r="G390" s="5">
        <v>767967.21999999986</v>
      </c>
      <c r="H390" s="5">
        <v>702267.55599999987</v>
      </c>
      <c r="I390" s="5">
        <v>784604.39200000023</v>
      </c>
      <c r="J390" s="5">
        <v>756558.73100000015</v>
      </c>
      <c r="K390" s="5">
        <v>496787.02</v>
      </c>
      <c r="L390" s="5">
        <v>266535.12300000002</v>
      </c>
      <c r="M390" s="5">
        <v>113788.272</v>
      </c>
      <c r="N390" s="8">
        <v>877110.41500000004</v>
      </c>
      <c r="O390">
        <v>5777156</v>
      </c>
      <c r="P390">
        <v>0</v>
      </c>
      <c r="Q390">
        <v>0</v>
      </c>
      <c r="R390">
        <v>0</v>
      </c>
      <c r="S390">
        <v>0</v>
      </c>
      <c r="T390">
        <v>0</v>
      </c>
      <c r="U390">
        <v>12</v>
      </c>
      <c r="V390">
        <v>59</v>
      </c>
      <c r="W390">
        <v>172</v>
      </c>
      <c r="X390">
        <v>292</v>
      </c>
      <c r="Y390">
        <v>492</v>
      </c>
      <c r="Z390" s="9">
        <f t="shared" si="12"/>
        <v>956</v>
      </c>
      <c r="AA390">
        <v>1027</v>
      </c>
      <c r="AB390" s="6">
        <v>0</v>
      </c>
      <c r="AC390" s="6">
        <v>0</v>
      </c>
      <c r="AD390" s="6">
        <v>0</v>
      </c>
      <c r="AE390" s="6">
        <v>0</v>
      </c>
      <c r="AF390" s="6">
        <v>0</v>
      </c>
      <c r="AG390" s="6">
        <v>1.5294331923647957E-5</v>
      </c>
      <c r="AH390" s="6">
        <v>7.798469250631117E-5</v>
      </c>
      <c r="AI390" s="6">
        <v>3.4622482688859304E-4</v>
      </c>
      <c r="AJ390" s="6">
        <v>1.0955404177632529E-3</v>
      </c>
      <c r="AK390" s="6">
        <v>4.323819945169745E-3</v>
      </c>
      <c r="AL390" s="11">
        <f t="shared" si="13"/>
        <v>1.0899425929174493E-3</v>
      </c>
      <c r="AM390" s="6">
        <v>1.7776913069337231E-4</v>
      </c>
    </row>
    <row r="391" spans="1:39" x14ac:dyDescent="0.2">
      <c r="A391" t="s">
        <v>467</v>
      </c>
      <c r="B391" s="4">
        <v>2016</v>
      </c>
      <c r="C391" t="s">
        <v>50</v>
      </c>
      <c r="D391" s="5">
        <v>175449.29399999994</v>
      </c>
      <c r="E391" s="5">
        <v>378376.07699999993</v>
      </c>
      <c r="F391" s="5">
        <v>396193.58499999985</v>
      </c>
      <c r="G391" s="5">
        <v>358118.21400000004</v>
      </c>
      <c r="H391" s="5">
        <v>339535.08400000003</v>
      </c>
      <c r="I391" s="5">
        <v>357727.18900000007</v>
      </c>
      <c r="J391" s="5">
        <v>342098.53599999996</v>
      </c>
      <c r="K391" s="5">
        <v>226882.89200000005</v>
      </c>
      <c r="L391" s="5">
        <v>115817.72900000002</v>
      </c>
      <c r="M391" s="5">
        <v>44504.654999999984</v>
      </c>
      <c r="N391" s="8">
        <v>387205.27600000001</v>
      </c>
      <c r="O391">
        <v>2734849</v>
      </c>
      <c r="P391">
        <v>0</v>
      </c>
      <c r="Q391">
        <v>0</v>
      </c>
      <c r="R391">
        <v>0</v>
      </c>
      <c r="S391">
        <v>0</v>
      </c>
      <c r="T391">
        <v>0</v>
      </c>
      <c r="U391">
        <v>0</v>
      </c>
      <c r="V391">
        <v>45</v>
      </c>
      <c r="W391">
        <v>142</v>
      </c>
      <c r="X391">
        <v>206</v>
      </c>
      <c r="Y391">
        <v>263</v>
      </c>
      <c r="Z391" s="9">
        <f t="shared" si="12"/>
        <v>611</v>
      </c>
      <c r="AA391">
        <v>656</v>
      </c>
      <c r="AB391" s="6">
        <v>0</v>
      </c>
      <c r="AC391" s="6">
        <v>0</v>
      </c>
      <c r="AD391" s="6">
        <v>0</v>
      </c>
      <c r="AE391" s="6">
        <v>0</v>
      </c>
      <c r="AF391" s="6">
        <v>0</v>
      </c>
      <c r="AG391" s="6">
        <v>0</v>
      </c>
      <c r="AH391" s="6">
        <v>1.3154104816163261E-4</v>
      </c>
      <c r="AI391" s="6">
        <v>6.2587354537071028E-4</v>
      </c>
      <c r="AJ391" s="6">
        <v>1.7786568755807667E-3</v>
      </c>
      <c r="AK391" s="6">
        <v>5.9094941866193566E-3</v>
      </c>
      <c r="AL391" s="11">
        <f t="shared" si="13"/>
        <v>1.5779743662377162E-3</v>
      </c>
      <c r="AM391" s="6">
        <v>2.3986699082837845E-4</v>
      </c>
    </row>
    <row r="392" spans="1:39" x14ac:dyDescent="0.2">
      <c r="A392" t="s">
        <v>468</v>
      </c>
      <c r="B392" s="4">
        <v>2016</v>
      </c>
      <c r="C392" t="s">
        <v>51</v>
      </c>
      <c r="D392" s="5">
        <v>56921.297000000013</v>
      </c>
      <c r="E392" s="5">
        <v>117630.36900000002</v>
      </c>
      <c r="F392" s="5">
        <v>127548.40500000001</v>
      </c>
      <c r="G392" s="5">
        <v>121205.281</v>
      </c>
      <c r="H392" s="5">
        <v>108519.66700000002</v>
      </c>
      <c r="I392" s="5">
        <v>121893.217</v>
      </c>
      <c r="J392" s="5">
        <v>136596.28300000002</v>
      </c>
      <c r="K392" s="5">
        <v>90457.667999999991</v>
      </c>
      <c r="L392" s="5">
        <v>46102.582000000002</v>
      </c>
      <c r="M392" s="5">
        <v>19355.628000000001</v>
      </c>
      <c r="N392" s="8">
        <v>155915.878</v>
      </c>
      <c r="O392">
        <v>946419</v>
      </c>
      <c r="P392">
        <v>0</v>
      </c>
      <c r="Q392">
        <v>0</v>
      </c>
      <c r="R392">
        <v>0</v>
      </c>
      <c r="S392">
        <v>0</v>
      </c>
      <c r="T392">
        <v>0</v>
      </c>
      <c r="U392">
        <v>0</v>
      </c>
      <c r="V392">
        <v>0</v>
      </c>
      <c r="W392">
        <v>0</v>
      </c>
      <c r="X392">
        <v>0</v>
      </c>
      <c r="Y392">
        <v>11</v>
      </c>
      <c r="Z392" s="9">
        <f t="shared" si="12"/>
        <v>11</v>
      </c>
      <c r="AA392">
        <v>11</v>
      </c>
      <c r="AB392" s="6">
        <v>0</v>
      </c>
      <c r="AC392" s="6">
        <v>0</v>
      </c>
      <c r="AD392" s="6">
        <v>0</v>
      </c>
      <c r="AE392" s="6">
        <v>0</v>
      </c>
      <c r="AF392" s="6">
        <v>0</v>
      </c>
      <c r="AG392" s="6">
        <v>0</v>
      </c>
      <c r="AH392" s="6">
        <v>0</v>
      </c>
      <c r="AI392" s="6">
        <v>0</v>
      </c>
      <c r="AJ392" s="6">
        <v>0</v>
      </c>
      <c r="AK392" s="6">
        <v>5.6831015764510458E-4</v>
      </c>
      <c r="AL392" s="11">
        <f t="shared" si="13"/>
        <v>7.0550864614314654E-5</v>
      </c>
      <c r="AM392" s="6">
        <v>1.1622759052808534E-5</v>
      </c>
    </row>
    <row r="393" spans="1:39" x14ac:dyDescent="0.2">
      <c r="A393" t="s">
        <v>469</v>
      </c>
      <c r="B393" s="4">
        <v>2016</v>
      </c>
      <c r="C393" t="s">
        <v>52</v>
      </c>
      <c r="D393" s="5">
        <v>581748.34299999976</v>
      </c>
      <c r="E393" s="5">
        <v>1240508.1379999998</v>
      </c>
      <c r="F393" s="5">
        <v>1300771.7190000005</v>
      </c>
      <c r="G393" s="5">
        <v>1243246.1399999999</v>
      </c>
      <c r="H393" s="5">
        <v>1247091.3969999999</v>
      </c>
      <c r="I393" s="5">
        <v>1306406.3749999995</v>
      </c>
      <c r="J393" s="5">
        <v>1171056.3589999997</v>
      </c>
      <c r="K393" s="5">
        <v>794983.86499999999</v>
      </c>
      <c r="L393" s="5">
        <v>398491.9549999999</v>
      </c>
      <c r="M393" s="5">
        <v>152052.54899999997</v>
      </c>
      <c r="N393" s="8">
        <v>1345528.3689999997</v>
      </c>
      <c r="O393">
        <v>9436298</v>
      </c>
      <c r="P393">
        <v>0</v>
      </c>
      <c r="Q393">
        <v>0</v>
      </c>
      <c r="R393">
        <v>0</v>
      </c>
      <c r="S393">
        <v>0</v>
      </c>
      <c r="T393">
        <v>0</v>
      </c>
      <c r="U393">
        <v>54</v>
      </c>
      <c r="V393">
        <v>179</v>
      </c>
      <c r="W393">
        <v>323</v>
      </c>
      <c r="X393">
        <v>487</v>
      </c>
      <c r="Y393">
        <v>740</v>
      </c>
      <c r="Z393" s="9">
        <f t="shared" si="12"/>
        <v>1550</v>
      </c>
      <c r="AA393">
        <v>1783</v>
      </c>
      <c r="AB393" s="6">
        <v>0</v>
      </c>
      <c r="AC393" s="6">
        <v>0</v>
      </c>
      <c r="AD393" s="6">
        <v>0</v>
      </c>
      <c r="AE393" s="6">
        <v>0</v>
      </c>
      <c r="AF393" s="6">
        <v>0</v>
      </c>
      <c r="AG393" s="6">
        <v>4.1334764613346299E-5</v>
      </c>
      <c r="AH393" s="6">
        <v>1.5285344605690327E-4</v>
      </c>
      <c r="AI393" s="6">
        <v>4.062975542277201E-4</v>
      </c>
      <c r="AJ393" s="6">
        <v>1.2221074826968593E-3</v>
      </c>
      <c r="AK393" s="6">
        <v>4.8667385378721945E-3</v>
      </c>
      <c r="AL393" s="11">
        <f t="shared" si="13"/>
        <v>1.1519638200954204E-3</v>
      </c>
      <c r="AM393" s="6">
        <v>1.8895121794585123E-4</v>
      </c>
    </row>
    <row r="394" spans="1:39" x14ac:dyDescent="0.2">
      <c r="A394" t="s">
        <v>470</v>
      </c>
      <c r="B394" s="4">
        <v>2016</v>
      </c>
      <c r="C394" t="s">
        <v>53</v>
      </c>
      <c r="D394" s="5">
        <v>39452.471999999987</v>
      </c>
      <c r="E394" s="5">
        <v>70575.978999999992</v>
      </c>
      <c r="F394" s="5">
        <v>86864.62</v>
      </c>
      <c r="G394" s="5">
        <v>84411.347999999998</v>
      </c>
      <c r="H394" s="5">
        <v>65240.151000000013</v>
      </c>
      <c r="I394" s="5">
        <v>70875.867000000013</v>
      </c>
      <c r="J394" s="5">
        <v>71415.011999999988</v>
      </c>
      <c r="K394" s="5">
        <v>42129.401999999995</v>
      </c>
      <c r="L394" s="5">
        <v>25164.021000000001</v>
      </c>
      <c r="M394" s="5">
        <v>13460.289000000001</v>
      </c>
      <c r="N394" s="8">
        <v>80753.712</v>
      </c>
      <c r="O394">
        <v>569318</v>
      </c>
      <c r="P394">
        <v>0</v>
      </c>
      <c r="Q394">
        <v>0</v>
      </c>
      <c r="R394">
        <v>0</v>
      </c>
      <c r="S394">
        <v>0</v>
      </c>
      <c r="T394">
        <v>0</v>
      </c>
      <c r="U394">
        <v>0</v>
      </c>
      <c r="V394">
        <v>0</v>
      </c>
      <c r="W394">
        <v>0</v>
      </c>
      <c r="X394">
        <v>0</v>
      </c>
      <c r="Y394">
        <v>0</v>
      </c>
      <c r="Z394" s="9">
        <f t="shared" si="12"/>
        <v>0</v>
      </c>
      <c r="AA394">
        <v>0</v>
      </c>
      <c r="AB394" s="6">
        <v>0</v>
      </c>
      <c r="AC394" s="6">
        <v>0</v>
      </c>
      <c r="AD394" s="6">
        <v>0</v>
      </c>
      <c r="AE394" s="6">
        <v>0</v>
      </c>
      <c r="AF394" s="6">
        <v>0</v>
      </c>
      <c r="AG394" s="6">
        <v>0</v>
      </c>
      <c r="AH394" s="6">
        <v>0</v>
      </c>
      <c r="AI394" s="6">
        <v>0</v>
      </c>
      <c r="AJ394" s="6">
        <v>0</v>
      </c>
      <c r="AK394" s="6">
        <v>0</v>
      </c>
      <c r="AL394" s="11">
        <f t="shared" si="13"/>
        <v>0</v>
      </c>
      <c r="AM394" s="6">
        <v>0</v>
      </c>
    </row>
    <row r="395" spans="1:39" x14ac:dyDescent="0.2">
      <c r="A395" t="s">
        <v>471</v>
      </c>
      <c r="B395" s="4">
        <v>2016</v>
      </c>
      <c r="C395" t="s">
        <v>54</v>
      </c>
      <c r="D395" s="5">
        <v>125129.478</v>
      </c>
      <c r="E395" s="5">
        <v>250664.79099999991</v>
      </c>
      <c r="F395" s="5">
        <v>252837.74300000002</v>
      </c>
      <c r="G395" s="5">
        <v>244619.745</v>
      </c>
      <c r="H395" s="5">
        <v>218746.30200000003</v>
      </c>
      <c r="I395" s="5">
        <v>227817.66300000006</v>
      </c>
      <c r="J395" s="5">
        <v>221953.682</v>
      </c>
      <c r="K395" s="5">
        <v>138783.97200000001</v>
      </c>
      <c r="L395" s="5">
        <v>77503.010999999999</v>
      </c>
      <c r="M395" s="5">
        <v>37013.792000000001</v>
      </c>
      <c r="N395" s="8">
        <v>253300.77500000002</v>
      </c>
      <c r="O395">
        <v>1795077</v>
      </c>
      <c r="P395">
        <v>0</v>
      </c>
      <c r="Q395">
        <v>0</v>
      </c>
      <c r="R395">
        <v>0</v>
      </c>
      <c r="S395">
        <v>0</v>
      </c>
      <c r="T395">
        <v>0</v>
      </c>
      <c r="U395">
        <v>0</v>
      </c>
      <c r="V395">
        <v>0</v>
      </c>
      <c r="W395">
        <v>0</v>
      </c>
      <c r="X395">
        <v>14</v>
      </c>
      <c r="Y395">
        <v>173</v>
      </c>
      <c r="Z395" s="9">
        <f t="shared" si="12"/>
        <v>187</v>
      </c>
      <c r="AA395">
        <v>187</v>
      </c>
      <c r="AB395" s="6">
        <v>0</v>
      </c>
      <c r="AC395" s="6">
        <v>0</v>
      </c>
      <c r="AD395" s="6">
        <v>0</v>
      </c>
      <c r="AE395" s="6">
        <v>0</v>
      </c>
      <c r="AF395" s="6">
        <v>0</v>
      </c>
      <c r="AG395" s="6">
        <v>0</v>
      </c>
      <c r="AH395" s="6">
        <v>0</v>
      </c>
      <c r="AI395" s="6">
        <v>0</v>
      </c>
      <c r="AJ395" s="6">
        <v>1.8063814320710714E-4</v>
      </c>
      <c r="AK395" s="6">
        <v>4.673933435406996E-3</v>
      </c>
      <c r="AL395" s="11">
        <f t="shared" si="13"/>
        <v>7.3825277478918084E-4</v>
      </c>
      <c r="AM395" s="6">
        <v>1.0417380424349485E-4</v>
      </c>
    </row>
    <row r="396" spans="1:39" x14ac:dyDescent="0.2">
      <c r="A396" t="s">
        <v>472</v>
      </c>
      <c r="B396" s="4">
        <v>2016</v>
      </c>
      <c r="C396" t="s">
        <v>55</v>
      </c>
      <c r="D396" s="5">
        <v>64868.707000000002</v>
      </c>
      <c r="E396" s="5">
        <v>151531.22200000001</v>
      </c>
      <c r="F396" s="5">
        <v>178849.234</v>
      </c>
      <c r="G396" s="5">
        <v>154721.16700000002</v>
      </c>
      <c r="H396" s="5">
        <v>158882.97700000001</v>
      </c>
      <c r="I396" s="5">
        <v>209898.07700000002</v>
      </c>
      <c r="J396" s="5">
        <v>197882.35100000002</v>
      </c>
      <c r="K396" s="5">
        <v>123489.54599999999</v>
      </c>
      <c r="L396" s="5">
        <v>59862.112999999998</v>
      </c>
      <c r="M396" s="5">
        <v>27162.325000000001</v>
      </c>
      <c r="N396" s="8">
        <v>210513.984</v>
      </c>
      <c r="O396">
        <v>1327503</v>
      </c>
      <c r="P396">
        <v>0</v>
      </c>
      <c r="Q396">
        <v>0</v>
      </c>
      <c r="R396">
        <v>0</v>
      </c>
      <c r="S396">
        <v>0</v>
      </c>
      <c r="T396">
        <v>0</v>
      </c>
      <c r="U396">
        <v>0</v>
      </c>
      <c r="V396">
        <v>0</v>
      </c>
      <c r="W396">
        <v>0</v>
      </c>
      <c r="X396">
        <v>0</v>
      </c>
      <c r="Y396">
        <v>45</v>
      </c>
      <c r="Z396" s="9">
        <f t="shared" si="12"/>
        <v>45</v>
      </c>
      <c r="AA396">
        <v>45</v>
      </c>
      <c r="AB396" s="6">
        <v>0</v>
      </c>
      <c r="AC396" s="6">
        <v>0</v>
      </c>
      <c r="AD396" s="6">
        <v>0</v>
      </c>
      <c r="AE396" s="6">
        <v>0</v>
      </c>
      <c r="AF396" s="6">
        <v>0</v>
      </c>
      <c r="AG396" s="6">
        <v>0</v>
      </c>
      <c r="AH396" s="6">
        <v>0</v>
      </c>
      <c r="AI396" s="6">
        <v>0</v>
      </c>
      <c r="AJ396" s="6">
        <v>0</v>
      </c>
      <c r="AK396" s="6">
        <v>1.656706485913853E-3</v>
      </c>
      <c r="AL396" s="11">
        <f t="shared" si="13"/>
        <v>2.137625213534508E-4</v>
      </c>
      <c r="AM396" s="6">
        <v>3.3898228478579711E-5</v>
      </c>
    </row>
    <row r="397" spans="1:39" x14ac:dyDescent="0.2">
      <c r="A397" t="s">
        <v>473</v>
      </c>
      <c r="B397" s="4">
        <v>2016</v>
      </c>
      <c r="C397" t="s">
        <v>56</v>
      </c>
      <c r="D397" s="5">
        <v>524747.13300000003</v>
      </c>
      <c r="E397" s="5">
        <v>1116586.8649999998</v>
      </c>
      <c r="F397" s="5">
        <v>1142048.6299999999</v>
      </c>
      <c r="G397" s="5">
        <v>1140935.7439999999</v>
      </c>
      <c r="H397" s="5">
        <v>1161364.8969999999</v>
      </c>
      <c r="I397" s="5">
        <v>1322254.4309999999</v>
      </c>
      <c r="J397" s="5">
        <v>1142373.9540000001</v>
      </c>
      <c r="K397" s="5">
        <v>720345.48700000008</v>
      </c>
      <c r="L397" s="5">
        <v>387963.20999999996</v>
      </c>
      <c r="M397" s="5">
        <v>193387.77899999995</v>
      </c>
      <c r="N397" s="8">
        <v>1301696.476</v>
      </c>
      <c r="O397">
        <v>8850952</v>
      </c>
      <c r="P397">
        <v>0</v>
      </c>
      <c r="Q397">
        <v>0</v>
      </c>
      <c r="R397">
        <v>0</v>
      </c>
      <c r="S397">
        <v>0</v>
      </c>
      <c r="T397">
        <v>0</v>
      </c>
      <c r="U397">
        <v>0</v>
      </c>
      <c r="V397">
        <v>63</v>
      </c>
      <c r="W397">
        <v>159</v>
      </c>
      <c r="X397">
        <v>281</v>
      </c>
      <c r="Y397">
        <v>581</v>
      </c>
      <c r="Z397" s="9">
        <f t="shared" si="12"/>
        <v>1021</v>
      </c>
      <c r="AA397">
        <v>1084</v>
      </c>
      <c r="AB397" s="6">
        <v>0</v>
      </c>
      <c r="AC397" s="6">
        <v>0</v>
      </c>
      <c r="AD397" s="6">
        <v>0</v>
      </c>
      <c r="AE397" s="6">
        <v>0</v>
      </c>
      <c r="AF397" s="6">
        <v>0</v>
      </c>
      <c r="AG397" s="6">
        <v>0</v>
      </c>
      <c r="AH397" s="6">
        <v>5.5148316170380744E-5</v>
      </c>
      <c r="AI397" s="6">
        <v>2.2072741881424459E-4</v>
      </c>
      <c r="AJ397" s="6">
        <v>7.2429548152259081E-4</v>
      </c>
      <c r="AK397" s="6">
        <v>3.0043263488744041E-3</v>
      </c>
      <c r="AL397" s="11">
        <f t="shared" si="13"/>
        <v>7.8436103870961084E-4</v>
      </c>
      <c r="AM397" s="6">
        <v>1.2247270124162915E-4</v>
      </c>
    </row>
    <row r="398" spans="1:39" x14ac:dyDescent="0.2">
      <c r="A398" t="s">
        <v>474</v>
      </c>
      <c r="B398" s="4">
        <v>2016</v>
      </c>
      <c r="C398" t="s">
        <v>57</v>
      </c>
      <c r="D398" s="5">
        <v>126153.17999999998</v>
      </c>
      <c r="E398" s="5">
        <v>269537.19200000004</v>
      </c>
      <c r="F398" s="5">
        <v>276736.21000000008</v>
      </c>
      <c r="G398" s="5">
        <v>264652.04600000003</v>
      </c>
      <c r="H398" s="5">
        <v>236391.89100000006</v>
      </c>
      <c r="I398" s="5">
        <v>253827.09600000002</v>
      </c>
      <c r="J398" s="5">
        <v>257617.182</v>
      </c>
      <c r="K398" s="5">
        <v>177184.26199999999</v>
      </c>
      <c r="L398" s="5">
        <v>88652.38499999998</v>
      </c>
      <c r="M398" s="5">
        <v>33449.786999999997</v>
      </c>
      <c r="N398" s="8">
        <v>299286.43400000001</v>
      </c>
      <c r="O398">
        <v>1984131</v>
      </c>
      <c r="P398">
        <v>0</v>
      </c>
      <c r="Q398">
        <v>0</v>
      </c>
      <c r="R398">
        <v>0</v>
      </c>
      <c r="S398">
        <v>0</v>
      </c>
      <c r="T398">
        <v>0</v>
      </c>
      <c r="U398">
        <v>0</v>
      </c>
      <c r="V398">
        <v>0</v>
      </c>
      <c r="W398">
        <v>0</v>
      </c>
      <c r="X398">
        <v>38</v>
      </c>
      <c r="Y398">
        <v>81</v>
      </c>
      <c r="Z398" s="9">
        <f t="shared" si="12"/>
        <v>119</v>
      </c>
      <c r="AA398">
        <v>119</v>
      </c>
      <c r="AB398" s="6">
        <v>0</v>
      </c>
      <c r="AC398" s="6">
        <v>0</v>
      </c>
      <c r="AD398" s="6">
        <v>0</v>
      </c>
      <c r="AE398" s="6">
        <v>0</v>
      </c>
      <c r="AF398" s="6">
        <v>0</v>
      </c>
      <c r="AG398" s="6">
        <v>0</v>
      </c>
      <c r="AH398" s="6">
        <v>0</v>
      </c>
      <c r="AI398" s="6">
        <v>0</v>
      </c>
      <c r="AJ398" s="6">
        <v>4.2864047030432412E-4</v>
      </c>
      <c r="AK398" s="6">
        <v>2.4215400833494101E-3</v>
      </c>
      <c r="AL398" s="11">
        <f t="shared" si="13"/>
        <v>3.9761240898743841E-4</v>
      </c>
      <c r="AM398" s="6">
        <v>5.9975878608821698E-5</v>
      </c>
    </row>
    <row r="399" spans="1:39" x14ac:dyDescent="0.2">
      <c r="A399" t="s">
        <v>475</v>
      </c>
      <c r="B399" s="4">
        <v>2016</v>
      </c>
      <c r="C399" t="s">
        <v>58</v>
      </c>
      <c r="D399" s="5">
        <v>178087.73399999997</v>
      </c>
      <c r="E399" s="5">
        <v>369655.51400000002</v>
      </c>
      <c r="F399" s="5">
        <v>359585.58800000005</v>
      </c>
      <c r="G399" s="5">
        <v>404298.51900000003</v>
      </c>
      <c r="H399" s="5">
        <v>381004.598</v>
      </c>
      <c r="I399" s="5">
        <v>381829.94000000006</v>
      </c>
      <c r="J399" s="5">
        <v>342591.81699999992</v>
      </c>
      <c r="K399" s="5">
        <v>250033.47399999993</v>
      </c>
      <c r="L399" s="5">
        <v>114462.568</v>
      </c>
      <c r="M399" s="5">
        <v>37416.021999999997</v>
      </c>
      <c r="N399" s="8">
        <v>401912.0639999999</v>
      </c>
      <c r="O399">
        <v>2821018</v>
      </c>
      <c r="P399">
        <v>0</v>
      </c>
      <c r="Q399">
        <v>0</v>
      </c>
      <c r="R399">
        <v>0</v>
      </c>
      <c r="S399">
        <v>0</v>
      </c>
      <c r="T399">
        <v>0</v>
      </c>
      <c r="U399">
        <v>12</v>
      </c>
      <c r="V399">
        <v>35</v>
      </c>
      <c r="W399">
        <v>87</v>
      </c>
      <c r="X399">
        <v>144</v>
      </c>
      <c r="Y399">
        <v>96</v>
      </c>
      <c r="Z399" s="9">
        <f t="shared" si="12"/>
        <v>327</v>
      </c>
      <c r="AA399">
        <v>374</v>
      </c>
      <c r="AB399" s="6">
        <v>0</v>
      </c>
      <c r="AC399" s="6">
        <v>0</v>
      </c>
      <c r="AD399" s="6">
        <v>0</v>
      </c>
      <c r="AE399" s="6">
        <v>0</v>
      </c>
      <c r="AF399" s="6">
        <v>0</v>
      </c>
      <c r="AG399" s="6">
        <v>3.1427603608035552E-5</v>
      </c>
      <c r="AH399" s="6">
        <v>1.0216239344677637E-4</v>
      </c>
      <c r="AI399" s="6">
        <v>3.4795341043015717E-4</v>
      </c>
      <c r="AJ399" s="6">
        <v>1.2580532004139555E-3</v>
      </c>
      <c r="AK399" s="6">
        <v>2.5657457652767043E-3</v>
      </c>
      <c r="AL399" s="11">
        <f t="shared" si="13"/>
        <v>8.1361081014975477E-4</v>
      </c>
      <c r="AM399" s="6">
        <v>1.325762543876005E-4</v>
      </c>
    </row>
    <row r="400" spans="1:39" x14ac:dyDescent="0.2">
      <c r="A400" t="s">
        <v>476</v>
      </c>
      <c r="B400" s="4">
        <v>2016</v>
      </c>
      <c r="C400" t="s">
        <v>59</v>
      </c>
      <c r="D400" s="5">
        <v>1169454.7979999997</v>
      </c>
      <c r="E400" s="5">
        <v>2314891.341</v>
      </c>
      <c r="F400" s="5">
        <v>2691833.1459999997</v>
      </c>
      <c r="G400" s="5">
        <v>2827994.8609999996</v>
      </c>
      <c r="H400" s="5">
        <v>2500141.2679999997</v>
      </c>
      <c r="I400" s="5">
        <v>2771845.483</v>
      </c>
      <c r="J400" s="5">
        <v>2489961.8030000003</v>
      </c>
      <c r="K400" s="5">
        <v>1594041.6060000006</v>
      </c>
      <c r="L400" s="5">
        <v>865857.85999999987</v>
      </c>
      <c r="M400" s="5">
        <v>424766.72799999994</v>
      </c>
      <c r="N400" s="8">
        <v>2884666.1940000006</v>
      </c>
      <c r="O400">
        <v>19651526</v>
      </c>
      <c r="P400">
        <v>0</v>
      </c>
      <c r="Q400">
        <v>0</v>
      </c>
      <c r="R400">
        <v>0</v>
      </c>
      <c r="S400">
        <v>0</v>
      </c>
      <c r="T400">
        <v>13</v>
      </c>
      <c r="U400">
        <v>80</v>
      </c>
      <c r="V400">
        <v>376</v>
      </c>
      <c r="W400">
        <v>695</v>
      </c>
      <c r="X400">
        <v>1127</v>
      </c>
      <c r="Y400">
        <v>2081</v>
      </c>
      <c r="Z400" s="9">
        <f t="shared" si="12"/>
        <v>3903</v>
      </c>
      <c r="AA400">
        <v>4372</v>
      </c>
      <c r="AB400" s="6">
        <v>0</v>
      </c>
      <c r="AC400" s="6">
        <v>0</v>
      </c>
      <c r="AD400" s="6">
        <v>0</v>
      </c>
      <c r="AE400" s="6">
        <v>0</v>
      </c>
      <c r="AF400" s="6">
        <v>5.1997061791629937E-6</v>
      </c>
      <c r="AG400" s="6">
        <v>2.8861637667268195E-5</v>
      </c>
      <c r="AH400" s="6">
        <v>1.5100633252565599E-4</v>
      </c>
      <c r="AI400" s="6">
        <v>4.3599865736503225E-4</v>
      </c>
      <c r="AJ400" s="6">
        <v>1.3015993179296198E-3</v>
      </c>
      <c r="AK400" s="6">
        <v>4.899159615910407E-3</v>
      </c>
      <c r="AL400" s="11">
        <f t="shared" si="13"/>
        <v>1.3530161680814564E-3</v>
      </c>
      <c r="AM400" s="6">
        <v>2.2247636137773729E-4</v>
      </c>
    </row>
    <row r="401" spans="1:39" x14ac:dyDescent="0.2">
      <c r="A401" t="s">
        <v>477</v>
      </c>
      <c r="B401" s="4">
        <v>2016</v>
      </c>
      <c r="C401" t="s">
        <v>60</v>
      </c>
      <c r="D401" s="5">
        <v>670869.60899999994</v>
      </c>
      <c r="E401" s="5">
        <v>1420794.8410000005</v>
      </c>
      <c r="F401" s="5">
        <v>1517003.2539999997</v>
      </c>
      <c r="G401" s="5">
        <v>1421581.2209999997</v>
      </c>
      <c r="H401" s="5">
        <v>1351854.1610000001</v>
      </c>
      <c r="I401" s="5">
        <v>1540725.4870000002</v>
      </c>
      <c r="J401" s="5">
        <v>1509244.3640000005</v>
      </c>
      <c r="K401" s="5">
        <v>968571.00399999972</v>
      </c>
      <c r="L401" s="5">
        <v>519739.94700000004</v>
      </c>
      <c r="M401" s="5">
        <v>241161.90899999999</v>
      </c>
      <c r="N401" s="8">
        <v>1729472.8599999999</v>
      </c>
      <c r="O401">
        <v>11161098</v>
      </c>
      <c r="P401">
        <v>0</v>
      </c>
      <c r="Q401">
        <v>0</v>
      </c>
      <c r="R401">
        <v>0</v>
      </c>
      <c r="S401">
        <v>0</v>
      </c>
      <c r="T401">
        <v>10</v>
      </c>
      <c r="U401">
        <v>27</v>
      </c>
      <c r="V401">
        <v>210</v>
      </c>
      <c r="W401">
        <v>355</v>
      </c>
      <c r="X401">
        <v>539</v>
      </c>
      <c r="Y401">
        <v>879</v>
      </c>
      <c r="Z401" s="9">
        <f t="shared" si="12"/>
        <v>1773</v>
      </c>
      <c r="AA401">
        <v>2020</v>
      </c>
      <c r="AB401" s="6">
        <v>0</v>
      </c>
      <c r="AC401" s="6">
        <v>0</v>
      </c>
      <c r="AD401" s="6">
        <v>0</v>
      </c>
      <c r="AE401" s="6">
        <v>0</v>
      </c>
      <c r="AF401" s="6">
        <v>7.3972476384603144E-6</v>
      </c>
      <c r="AG401" s="6">
        <v>1.7524211955870627E-5</v>
      </c>
      <c r="AH401" s="6">
        <v>1.3914247752658821E-4</v>
      </c>
      <c r="AI401" s="6">
        <v>3.6651933470434567E-4</v>
      </c>
      <c r="AJ401" s="6">
        <v>1.0370570957864047E-3</v>
      </c>
      <c r="AK401" s="6">
        <v>3.6448542128599591E-3</v>
      </c>
      <c r="AL401" s="11">
        <f t="shared" si="13"/>
        <v>1.0251678653112834E-3</v>
      </c>
      <c r="AM401" s="6">
        <v>1.8098577756417872E-4</v>
      </c>
    </row>
    <row r="402" spans="1:39" x14ac:dyDescent="0.2">
      <c r="A402" t="s">
        <v>478</v>
      </c>
      <c r="B402" s="4">
        <v>2016</v>
      </c>
      <c r="C402" t="s">
        <v>61</v>
      </c>
      <c r="D402" s="5">
        <v>244520.52700000003</v>
      </c>
      <c r="E402" s="5">
        <v>488067.93399999989</v>
      </c>
      <c r="F402" s="5">
        <v>502919.48900000018</v>
      </c>
      <c r="G402" s="5">
        <v>492288.56800000003</v>
      </c>
      <c r="H402" s="5">
        <v>435565.20700000005</v>
      </c>
      <c r="I402" s="5">
        <v>448923.70699999994</v>
      </c>
      <c r="J402" s="5">
        <v>435774.07999999996</v>
      </c>
      <c r="K402" s="5">
        <v>292960.85900000011</v>
      </c>
      <c r="L402" s="5">
        <v>155918.28500000003</v>
      </c>
      <c r="M402" s="5">
        <v>60734.857999999993</v>
      </c>
      <c r="N402" s="8">
        <v>509614.00200000015</v>
      </c>
      <c r="O402">
        <v>3556746</v>
      </c>
      <c r="P402">
        <v>0</v>
      </c>
      <c r="Q402">
        <v>0</v>
      </c>
      <c r="R402">
        <v>0</v>
      </c>
      <c r="S402">
        <v>0</v>
      </c>
      <c r="T402">
        <v>0</v>
      </c>
      <c r="U402">
        <v>0</v>
      </c>
      <c r="V402">
        <v>23</v>
      </c>
      <c r="W402">
        <v>36</v>
      </c>
      <c r="X402">
        <v>108</v>
      </c>
      <c r="Y402">
        <v>191</v>
      </c>
      <c r="Z402" s="9">
        <f t="shared" si="12"/>
        <v>335</v>
      </c>
      <c r="AA402">
        <v>358</v>
      </c>
      <c r="AB402" s="6">
        <v>0</v>
      </c>
      <c r="AC402" s="6">
        <v>0</v>
      </c>
      <c r="AD402" s="6">
        <v>0</v>
      </c>
      <c r="AE402" s="6">
        <v>0</v>
      </c>
      <c r="AF402" s="6">
        <v>0</v>
      </c>
      <c r="AG402" s="6">
        <v>0</v>
      </c>
      <c r="AH402" s="6">
        <v>5.2779642148518798E-5</v>
      </c>
      <c r="AI402" s="6">
        <v>1.2288330981443491E-4</v>
      </c>
      <c r="AJ402" s="6">
        <v>6.926705228960156E-4</v>
      </c>
      <c r="AK402" s="6">
        <v>3.1448167706261869E-3</v>
      </c>
      <c r="AL402" s="11">
        <f t="shared" si="13"/>
        <v>6.5736027402167E-4</v>
      </c>
      <c r="AM402" s="6">
        <v>1.0065379984963784E-4</v>
      </c>
    </row>
    <row r="403" spans="1:39" x14ac:dyDescent="0.2">
      <c r="A403" t="s">
        <v>479</v>
      </c>
      <c r="B403" s="4">
        <v>2016</v>
      </c>
      <c r="C403" t="s">
        <v>62</v>
      </c>
      <c r="D403" s="5">
        <v>230554.40300000002</v>
      </c>
      <c r="E403" s="5">
        <v>479169.78</v>
      </c>
      <c r="F403" s="5">
        <v>509292.72500000003</v>
      </c>
      <c r="G403" s="5">
        <v>546719.34000000008</v>
      </c>
      <c r="H403" s="5">
        <v>516977.07700000011</v>
      </c>
      <c r="I403" s="5">
        <v>514357.32100000005</v>
      </c>
      <c r="J403" s="5">
        <v>536704.63100000005</v>
      </c>
      <c r="K403" s="5">
        <v>373606.99099999998</v>
      </c>
      <c r="L403" s="5">
        <v>175018.73500000002</v>
      </c>
      <c r="M403" s="5">
        <v>84529.169000000009</v>
      </c>
      <c r="N403" s="8">
        <v>633154.89500000002</v>
      </c>
      <c r="O403">
        <v>3966871</v>
      </c>
      <c r="P403">
        <v>0</v>
      </c>
      <c r="Q403">
        <v>0</v>
      </c>
      <c r="R403">
        <v>0</v>
      </c>
      <c r="S403">
        <v>0</v>
      </c>
      <c r="T403">
        <v>0</v>
      </c>
      <c r="U403">
        <v>0</v>
      </c>
      <c r="V403">
        <v>0</v>
      </c>
      <c r="W403">
        <v>40</v>
      </c>
      <c r="X403">
        <v>45</v>
      </c>
      <c r="Y403">
        <v>160</v>
      </c>
      <c r="Z403" s="9">
        <f t="shared" si="12"/>
        <v>245</v>
      </c>
      <c r="AA403">
        <v>245</v>
      </c>
      <c r="AB403" s="6">
        <v>0</v>
      </c>
      <c r="AC403" s="6">
        <v>0</v>
      </c>
      <c r="AD403" s="6">
        <v>0</v>
      </c>
      <c r="AE403" s="6">
        <v>0</v>
      </c>
      <c r="AF403" s="6">
        <v>0</v>
      </c>
      <c r="AG403" s="6">
        <v>0</v>
      </c>
      <c r="AH403" s="6">
        <v>0</v>
      </c>
      <c r="AI403" s="6">
        <v>1.0706437771128325E-4</v>
      </c>
      <c r="AJ403" s="6">
        <v>2.5711533111012373E-4</v>
      </c>
      <c r="AK403" s="6">
        <v>1.8928377256376434E-3</v>
      </c>
      <c r="AL403" s="11">
        <f t="shared" si="13"/>
        <v>3.8695112670652257E-4</v>
      </c>
      <c r="AM403" s="6">
        <v>6.1761524385340482E-5</v>
      </c>
    </row>
    <row r="404" spans="1:39" x14ac:dyDescent="0.2">
      <c r="A404" t="s">
        <v>480</v>
      </c>
      <c r="B404" s="4">
        <v>2016</v>
      </c>
      <c r="C404" t="s">
        <v>63</v>
      </c>
      <c r="D404" s="5">
        <v>710555.89799999993</v>
      </c>
      <c r="E404" s="5">
        <v>1500531.7319999998</v>
      </c>
      <c r="F404" s="5">
        <v>1705344.0870000001</v>
      </c>
      <c r="G404" s="5">
        <v>1626741.3550000002</v>
      </c>
      <c r="H404" s="5">
        <v>1506314.5340000002</v>
      </c>
      <c r="I404" s="5">
        <v>1789850.4020000002</v>
      </c>
      <c r="J404" s="5">
        <v>1745805.7089999998</v>
      </c>
      <c r="K404" s="5">
        <v>1140570.2300000004</v>
      </c>
      <c r="L404" s="5">
        <v>651995.60099999979</v>
      </c>
      <c r="M404" s="5">
        <v>321261.679</v>
      </c>
      <c r="N404" s="8">
        <v>2113827.5100000002</v>
      </c>
      <c r="O404">
        <v>12694911</v>
      </c>
      <c r="P404">
        <v>0</v>
      </c>
      <c r="Q404">
        <v>0</v>
      </c>
      <c r="R404">
        <v>0</v>
      </c>
      <c r="S404">
        <v>0</v>
      </c>
      <c r="T404">
        <v>0</v>
      </c>
      <c r="U404">
        <v>32</v>
      </c>
      <c r="V404">
        <v>126</v>
      </c>
      <c r="W404">
        <v>356</v>
      </c>
      <c r="X404">
        <v>624</v>
      </c>
      <c r="Y404">
        <v>1191</v>
      </c>
      <c r="Z404" s="9">
        <f t="shared" si="12"/>
        <v>2171</v>
      </c>
      <c r="AA404">
        <v>2329</v>
      </c>
      <c r="AB404" s="6">
        <v>0</v>
      </c>
      <c r="AC404" s="6">
        <v>0</v>
      </c>
      <c r="AD404" s="6">
        <v>0</v>
      </c>
      <c r="AE404" s="6">
        <v>0</v>
      </c>
      <c r="AF404" s="6">
        <v>0</v>
      </c>
      <c r="AG404" s="6">
        <v>1.787858916267126E-5</v>
      </c>
      <c r="AH404" s="6">
        <v>7.2172979702405139E-5</v>
      </c>
      <c r="AI404" s="6">
        <v>3.1212457649363673E-4</v>
      </c>
      <c r="AJ404" s="6">
        <v>9.5706167195444038E-4</v>
      </c>
      <c r="AK404" s="6">
        <v>3.7072582192412685E-3</v>
      </c>
      <c r="AL404" s="11">
        <f t="shared" si="13"/>
        <v>1.0270469041251146E-3</v>
      </c>
      <c r="AM404" s="6">
        <v>1.8345934051841719E-4</v>
      </c>
    </row>
    <row r="405" spans="1:39" x14ac:dyDescent="0.2">
      <c r="A405" t="s">
        <v>481</v>
      </c>
      <c r="B405" s="4">
        <v>2016</v>
      </c>
      <c r="C405" t="s">
        <v>64</v>
      </c>
      <c r="D405" s="5">
        <v>163320.962</v>
      </c>
      <c r="E405" s="5">
        <v>385589.91400000005</v>
      </c>
      <c r="F405" s="5">
        <v>441616.00299999979</v>
      </c>
      <c r="G405" s="5">
        <v>384532.06199999992</v>
      </c>
      <c r="H405" s="5">
        <v>390775.10899999994</v>
      </c>
      <c r="I405" s="5">
        <v>410136.34099999996</v>
      </c>
      <c r="J405" s="5">
        <v>386937.66300000006</v>
      </c>
      <c r="K405" s="5">
        <v>304591.17200000002</v>
      </c>
      <c r="L405" s="5">
        <v>163209.52799999999</v>
      </c>
      <c r="M405" s="5">
        <v>64987.896000000001</v>
      </c>
      <c r="N405" s="8">
        <v>532788.59600000002</v>
      </c>
      <c r="O405">
        <v>3094950</v>
      </c>
      <c r="P405">
        <v>0</v>
      </c>
      <c r="Q405">
        <v>0</v>
      </c>
      <c r="R405">
        <v>0</v>
      </c>
      <c r="S405">
        <v>0</v>
      </c>
      <c r="T405">
        <v>0</v>
      </c>
      <c r="U405">
        <v>0</v>
      </c>
      <c r="V405">
        <v>0</v>
      </c>
      <c r="W405">
        <v>0</v>
      </c>
      <c r="X405">
        <v>0</v>
      </c>
      <c r="Y405">
        <v>0</v>
      </c>
      <c r="Z405" s="9">
        <f t="shared" si="12"/>
        <v>0</v>
      </c>
      <c r="AA405">
        <v>0</v>
      </c>
      <c r="AB405" s="6">
        <v>0</v>
      </c>
      <c r="AC405" s="6">
        <v>0</v>
      </c>
      <c r="AD405" s="6">
        <v>0</v>
      </c>
      <c r="AE405" s="6">
        <v>0</v>
      </c>
      <c r="AF405" s="6">
        <v>0</v>
      </c>
      <c r="AG405" s="6">
        <v>0</v>
      </c>
      <c r="AH405" s="6">
        <v>0</v>
      </c>
      <c r="AI405" s="6">
        <v>0</v>
      </c>
      <c r="AJ405" s="6">
        <v>0</v>
      </c>
      <c r="AK405" s="6">
        <v>0</v>
      </c>
      <c r="AL405" s="11">
        <f t="shared" si="13"/>
        <v>0</v>
      </c>
      <c r="AM405" s="6">
        <v>0</v>
      </c>
    </row>
    <row r="406" spans="1:39" x14ac:dyDescent="0.2">
      <c r="A406" t="s">
        <v>482</v>
      </c>
      <c r="B406" s="4">
        <v>2016</v>
      </c>
      <c r="C406" t="s">
        <v>65</v>
      </c>
      <c r="D406" s="5">
        <v>55056.796000000002</v>
      </c>
      <c r="E406" s="5">
        <v>118658.35799999999</v>
      </c>
      <c r="F406" s="5">
        <v>156283.859</v>
      </c>
      <c r="G406" s="5">
        <v>138074.07199999999</v>
      </c>
      <c r="H406" s="5">
        <v>125863.67600000001</v>
      </c>
      <c r="I406" s="5">
        <v>152607.30099999998</v>
      </c>
      <c r="J406" s="5">
        <v>142242.61700000003</v>
      </c>
      <c r="K406" s="5">
        <v>88888.597000000009</v>
      </c>
      <c r="L406" s="5">
        <v>47755.512000000002</v>
      </c>
      <c r="M406" s="5">
        <v>28938.930999999997</v>
      </c>
      <c r="N406" s="8">
        <v>165583.03999999998</v>
      </c>
      <c r="O406">
        <v>1054491</v>
      </c>
      <c r="P406">
        <v>0</v>
      </c>
      <c r="Q406">
        <v>0</v>
      </c>
      <c r="R406">
        <v>0</v>
      </c>
      <c r="S406">
        <v>0</v>
      </c>
      <c r="T406">
        <v>0</v>
      </c>
      <c r="U406">
        <v>0</v>
      </c>
      <c r="V406">
        <v>0</v>
      </c>
      <c r="W406">
        <v>0</v>
      </c>
      <c r="X406">
        <v>0</v>
      </c>
      <c r="Y406">
        <v>21</v>
      </c>
      <c r="Z406" s="9">
        <f t="shared" si="12"/>
        <v>21</v>
      </c>
      <c r="AA406">
        <v>21</v>
      </c>
      <c r="AB406" s="6">
        <v>0</v>
      </c>
      <c r="AC406" s="6">
        <v>0</v>
      </c>
      <c r="AD406" s="6">
        <v>0</v>
      </c>
      <c r="AE406" s="6">
        <v>0</v>
      </c>
      <c r="AF406" s="6">
        <v>0</v>
      </c>
      <c r="AG406" s="6">
        <v>0</v>
      </c>
      <c r="AH406" s="6">
        <v>0</v>
      </c>
      <c r="AI406" s="6">
        <v>0</v>
      </c>
      <c r="AJ406" s="6">
        <v>0</v>
      </c>
      <c r="AK406" s="6">
        <v>7.2566605863913915E-4</v>
      </c>
      <c r="AL406" s="11">
        <f t="shared" si="13"/>
        <v>1.268245830007711E-4</v>
      </c>
      <c r="AM406" s="6">
        <v>1.991482146362558E-5</v>
      </c>
    </row>
    <row r="407" spans="1:39" x14ac:dyDescent="0.2">
      <c r="A407" t="s">
        <v>483</v>
      </c>
      <c r="B407" s="4">
        <v>2016</v>
      </c>
      <c r="C407" t="s">
        <v>66</v>
      </c>
      <c r="D407" s="5">
        <v>285449.94899999991</v>
      </c>
      <c r="E407" s="5">
        <v>597157.924</v>
      </c>
      <c r="F407" s="5">
        <v>633347.83099999989</v>
      </c>
      <c r="G407" s="5">
        <v>613150.96800000011</v>
      </c>
      <c r="H407" s="5">
        <v>585082.21399999992</v>
      </c>
      <c r="I407" s="5">
        <v>635761.45700000005</v>
      </c>
      <c r="J407" s="5">
        <v>623508.85300000012</v>
      </c>
      <c r="K407" s="5">
        <v>464257.17999999993</v>
      </c>
      <c r="L407" s="5">
        <v>210596.74099999998</v>
      </c>
      <c r="M407" s="5">
        <v>79231.443999999974</v>
      </c>
      <c r="N407" s="8">
        <v>754085.36499999987</v>
      </c>
      <c r="O407">
        <v>4731177</v>
      </c>
      <c r="P407">
        <v>0</v>
      </c>
      <c r="Q407">
        <v>0</v>
      </c>
      <c r="R407">
        <v>0</v>
      </c>
      <c r="S407">
        <v>0</v>
      </c>
      <c r="T407">
        <v>0</v>
      </c>
      <c r="U407">
        <v>12</v>
      </c>
      <c r="V407">
        <v>42</v>
      </c>
      <c r="W407">
        <v>79</v>
      </c>
      <c r="X407">
        <v>156</v>
      </c>
      <c r="Y407">
        <v>244</v>
      </c>
      <c r="Z407" s="9">
        <f t="shared" si="12"/>
        <v>479</v>
      </c>
      <c r="AA407">
        <v>533</v>
      </c>
      <c r="AB407" s="6">
        <v>0</v>
      </c>
      <c r="AC407" s="6">
        <v>0</v>
      </c>
      <c r="AD407" s="6">
        <v>0</v>
      </c>
      <c r="AE407" s="6">
        <v>0</v>
      </c>
      <c r="AF407" s="6">
        <v>0</v>
      </c>
      <c r="AG407" s="6">
        <v>1.8875003930916182E-5</v>
      </c>
      <c r="AH407" s="6">
        <v>6.7360711556729085E-5</v>
      </c>
      <c r="AI407" s="6">
        <v>1.7016430419019047E-4</v>
      </c>
      <c r="AJ407" s="6">
        <v>7.4075220375798695E-4</v>
      </c>
      <c r="AK407" s="6">
        <v>3.0795854231812319E-3</v>
      </c>
      <c r="AL407" s="11">
        <f t="shared" si="13"/>
        <v>6.352065989239827E-4</v>
      </c>
      <c r="AM407" s="6">
        <v>1.1265695618658952E-4</v>
      </c>
    </row>
    <row r="408" spans="1:39" x14ac:dyDescent="0.2">
      <c r="A408" t="s">
        <v>484</v>
      </c>
      <c r="B408" s="4">
        <v>2016</v>
      </c>
      <c r="C408" t="s">
        <v>67</v>
      </c>
      <c r="D408" s="5">
        <v>49911.003000000004</v>
      </c>
      <c r="E408" s="5">
        <v>97031.227999999988</v>
      </c>
      <c r="F408" s="5">
        <v>99386.681000000011</v>
      </c>
      <c r="G408" s="5">
        <v>96452.695999999996</v>
      </c>
      <c r="H408" s="5">
        <v>83706.168000000005</v>
      </c>
      <c r="I408" s="5">
        <v>91234.949999999983</v>
      </c>
      <c r="J408" s="5">
        <v>93824.03800000003</v>
      </c>
      <c r="K408" s="5">
        <v>57150.162000000004</v>
      </c>
      <c r="L408" s="5">
        <v>32387.19999999999</v>
      </c>
      <c r="M408" s="5">
        <v>15845.839999999997</v>
      </c>
      <c r="N408" s="8">
        <v>105383.20199999999</v>
      </c>
      <c r="O408">
        <v>716943</v>
      </c>
      <c r="P408">
        <v>0</v>
      </c>
      <c r="Q408">
        <v>0</v>
      </c>
      <c r="R408">
        <v>0</v>
      </c>
      <c r="S408">
        <v>0</v>
      </c>
      <c r="T408">
        <v>0</v>
      </c>
      <c r="U408">
        <v>0</v>
      </c>
      <c r="V408">
        <v>0</v>
      </c>
      <c r="W408">
        <v>0</v>
      </c>
      <c r="X408">
        <v>11</v>
      </c>
      <c r="Y408">
        <v>59</v>
      </c>
      <c r="Z408" s="9">
        <f t="shared" si="12"/>
        <v>70</v>
      </c>
      <c r="AA408">
        <v>70</v>
      </c>
      <c r="AB408" s="6">
        <v>0</v>
      </c>
      <c r="AC408" s="6">
        <v>0</v>
      </c>
      <c r="AD408" s="6">
        <v>0</v>
      </c>
      <c r="AE408" s="6">
        <v>0</v>
      </c>
      <c r="AF408" s="6">
        <v>0</v>
      </c>
      <c r="AG408" s="6">
        <v>0</v>
      </c>
      <c r="AH408" s="6">
        <v>0</v>
      </c>
      <c r="AI408" s="6">
        <v>0</v>
      </c>
      <c r="AJ408" s="6">
        <v>3.3964035174389892E-4</v>
      </c>
      <c r="AK408" s="6">
        <v>3.7233747153827134E-3</v>
      </c>
      <c r="AL408" s="11">
        <f t="shared" si="13"/>
        <v>6.6424248524921462E-4</v>
      </c>
      <c r="AM408" s="6">
        <v>9.7636771681988666E-5</v>
      </c>
    </row>
    <row r="409" spans="1:39" x14ac:dyDescent="0.2">
      <c r="A409" t="s">
        <v>485</v>
      </c>
      <c r="B409" s="4">
        <v>2016</v>
      </c>
      <c r="C409" t="s">
        <v>68</v>
      </c>
      <c r="D409" s="5">
        <v>380493.74899999995</v>
      </c>
      <c r="E409" s="5">
        <v>789770.49099999992</v>
      </c>
      <c r="F409" s="5">
        <v>831399.38899999997</v>
      </c>
      <c r="G409" s="5">
        <v>816032.12899999996</v>
      </c>
      <c r="H409" s="5">
        <v>788736.0419999999</v>
      </c>
      <c r="I409" s="5">
        <v>841041.88899999997</v>
      </c>
      <c r="J409" s="5">
        <v>788599.4580000001</v>
      </c>
      <c r="K409" s="5">
        <v>540836.60900000005</v>
      </c>
      <c r="L409" s="5">
        <v>270946.55499999993</v>
      </c>
      <c r="M409" s="5">
        <v>101073.51000000002</v>
      </c>
      <c r="N409" s="8">
        <v>912856.674</v>
      </c>
      <c r="O409">
        <v>6148188</v>
      </c>
      <c r="P409">
        <v>0</v>
      </c>
      <c r="Q409">
        <v>0</v>
      </c>
      <c r="R409">
        <v>0</v>
      </c>
      <c r="S409">
        <v>0</v>
      </c>
      <c r="T409">
        <v>0</v>
      </c>
      <c r="U409">
        <v>37</v>
      </c>
      <c r="V409">
        <v>178</v>
      </c>
      <c r="W409">
        <v>281</v>
      </c>
      <c r="X409">
        <v>412</v>
      </c>
      <c r="Y409">
        <v>519</v>
      </c>
      <c r="Z409" s="9">
        <f t="shared" si="12"/>
        <v>1212</v>
      </c>
      <c r="AA409">
        <v>1427</v>
      </c>
      <c r="AB409" s="6">
        <v>0</v>
      </c>
      <c r="AC409" s="6">
        <v>0</v>
      </c>
      <c r="AD409" s="6">
        <v>0</v>
      </c>
      <c r="AE409" s="6">
        <v>0</v>
      </c>
      <c r="AF409" s="6">
        <v>0</v>
      </c>
      <c r="AG409" s="6">
        <v>4.3993052526780862E-5</v>
      </c>
      <c r="AH409" s="6">
        <v>2.2571661468222818E-4</v>
      </c>
      <c r="AI409" s="6">
        <v>5.1956542017295279E-4</v>
      </c>
      <c r="AJ409" s="6">
        <v>1.5205950856249126E-3</v>
      </c>
      <c r="AK409" s="6">
        <v>5.1348765863577896E-3</v>
      </c>
      <c r="AL409" s="11">
        <f t="shared" si="13"/>
        <v>1.3277002124432078E-3</v>
      </c>
      <c r="AM409" s="6">
        <v>2.3210090517726523E-4</v>
      </c>
    </row>
    <row r="410" spans="1:39" x14ac:dyDescent="0.2">
      <c r="A410" t="s">
        <v>486</v>
      </c>
      <c r="B410" s="4">
        <v>2016</v>
      </c>
      <c r="C410" t="s">
        <v>69</v>
      </c>
      <c r="D410" s="5">
        <v>1903789.1780000012</v>
      </c>
      <c r="E410" s="5">
        <v>3867430.8270000014</v>
      </c>
      <c r="F410" s="5">
        <v>3773709.6020000014</v>
      </c>
      <c r="G410" s="5">
        <v>3792066.2089999998</v>
      </c>
      <c r="H410" s="5">
        <v>3531560.3770000003</v>
      </c>
      <c r="I410" s="5">
        <v>3351503.5450000009</v>
      </c>
      <c r="J410" s="5">
        <v>2849225.7140000011</v>
      </c>
      <c r="K410" s="5">
        <v>1748110.3089999999</v>
      </c>
      <c r="L410" s="5">
        <v>874842.43700000038</v>
      </c>
      <c r="M410" s="5">
        <v>337372.68300000014</v>
      </c>
      <c r="N410" s="8">
        <v>2960325.4290000005</v>
      </c>
      <c r="O410">
        <v>26031252</v>
      </c>
      <c r="P410">
        <v>0</v>
      </c>
      <c r="Q410">
        <v>0</v>
      </c>
      <c r="R410">
        <v>0</v>
      </c>
      <c r="S410">
        <v>0</v>
      </c>
      <c r="T410">
        <v>24</v>
      </c>
      <c r="U410">
        <v>90</v>
      </c>
      <c r="V410">
        <v>320</v>
      </c>
      <c r="W410">
        <v>518</v>
      </c>
      <c r="X410">
        <v>716</v>
      </c>
      <c r="Y410">
        <v>1026</v>
      </c>
      <c r="Z410" s="9">
        <f t="shared" si="12"/>
        <v>2260</v>
      </c>
      <c r="AA410">
        <v>2694</v>
      </c>
      <c r="AB410" s="6">
        <v>0</v>
      </c>
      <c r="AC410" s="6">
        <v>0</v>
      </c>
      <c r="AD410" s="6">
        <v>0</v>
      </c>
      <c r="AE410" s="6">
        <v>0</v>
      </c>
      <c r="AF410" s="6">
        <v>6.7958628588951344E-6</v>
      </c>
      <c r="AG410" s="6">
        <v>2.6853619216446325E-5</v>
      </c>
      <c r="AH410" s="6">
        <v>1.123112143862955E-4</v>
      </c>
      <c r="AI410" s="6">
        <v>2.9631997324946845E-4</v>
      </c>
      <c r="AJ410" s="6">
        <v>8.1843309116930694E-4</v>
      </c>
      <c r="AK410" s="6">
        <v>3.0411472288644058E-3</v>
      </c>
      <c r="AL410" s="11">
        <f t="shared" si="13"/>
        <v>7.6342958036320664E-4</v>
      </c>
      <c r="AM410" s="6">
        <v>1.03490988447271E-4</v>
      </c>
    </row>
    <row r="411" spans="1:39" x14ac:dyDescent="0.2">
      <c r="A411" t="s">
        <v>487</v>
      </c>
      <c r="B411" s="4">
        <v>2016</v>
      </c>
      <c r="C411" t="s">
        <v>70</v>
      </c>
      <c r="D411" s="5">
        <v>247109.09100000001</v>
      </c>
      <c r="E411" s="5">
        <v>494173.74599999998</v>
      </c>
      <c r="F411" s="5">
        <v>464205.64799999993</v>
      </c>
      <c r="G411" s="5">
        <v>432217.13099999994</v>
      </c>
      <c r="H411" s="5">
        <v>376244.478</v>
      </c>
      <c r="I411" s="5">
        <v>300822.37200000003</v>
      </c>
      <c r="J411" s="5">
        <v>271330.05499999999</v>
      </c>
      <c r="K411" s="5">
        <v>169074.08200000005</v>
      </c>
      <c r="L411" s="5">
        <v>88032.417000000001</v>
      </c>
      <c r="M411" s="5">
        <v>33245.295000000006</v>
      </c>
      <c r="N411" s="8">
        <v>290351.79400000005</v>
      </c>
      <c r="O411">
        <v>2875876</v>
      </c>
      <c r="P411">
        <v>0</v>
      </c>
      <c r="Q411">
        <v>0</v>
      </c>
      <c r="R411">
        <v>0</v>
      </c>
      <c r="S411">
        <v>0</v>
      </c>
      <c r="T411">
        <v>0</v>
      </c>
      <c r="U411">
        <v>0</v>
      </c>
      <c r="V411">
        <v>0</v>
      </c>
      <c r="W411">
        <v>0</v>
      </c>
      <c r="X411">
        <v>38</v>
      </c>
      <c r="Y411">
        <v>145</v>
      </c>
      <c r="Z411" s="9">
        <f t="shared" si="12"/>
        <v>183</v>
      </c>
      <c r="AA411">
        <v>183</v>
      </c>
      <c r="AB411" s="6">
        <v>0</v>
      </c>
      <c r="AC411" s="6">
        <v>0</v>
      </c>
      <c r="AD411" s="6">
        <v>0</v>
      </c>
      <c r="AE411" s="6">
        <v>0</v>
      </c>
      <c r="AF411" s="6">
        <v>0</v>
      </c>
      <c r="AG411" s="6">
        <v>0</v>
      </c>
      <c r="AH411" s="6">
        <v>0</v>
      </c>
      <c r="AI411" s="6">
        <v>0</v>
      </c>
      <c r="AJ411" s="6">
        <v>4.3165916937166452E-4</v>
      </c>
      <c r="AK411" s="6">
        <v>4.3615194270347117E-3</v>
      </c>
      <c r="AL411" s="11">
        <f t="shared" si="13"/>
        <v>6.3026991319364801E-4</v>
      </c>
      <c r="AM411" s="6">
        <v>6.3632785280032939E-5</v>
      </c>
    </row>
    <row r="412" spans="1:39" x14ac:dyDescent="0.2">
      <c r="A412" t="s">
        <v>488</v>
      </c>
      <c r="B412" s="4">
        <v>2016</v>
      </c>
      <c r="C412" t="s">
        <v>71</v>
      </c>
      <c r="D412" s="5">
        <v>488937.08900000004</v>
      </c>
      <c r="E412" s="5">
        <v>992840.44700000016</v>
      </c>
      <c r="F412" s="5">
        <v>1086536.4980000001</v>
      </c>
      <c r="G412" s="5">
        <v>1108545.5410000002</v>
      </c>
      <c r="H412" s="5">
        <v>1042903.53</v>
      </c>
      <c r="I412" s="5">
        <v>1113459.6169999999</v>
      </c>
      <c r="J412" s="5">
        <v>974978.56000000041</v>
      </c>
      <c r="K412" s="5">
        <v>621001.05799999996</v>
      </c>
      <c r="L412" s="5">
        <v>301310.17599999998</v>
      </c>
      <c r="M412" s="5">
        <v>125222.45600000002</v>
      </c>
      <c r="N412" s="8">
        <v>1047533.69</v>
      </c>
      <c r="O412">
        <v>7859259</v>
      </c>
      <c r="P412">
        <v>0</v>
      </c>
      <c r="Q412">
        <v>0</v>
      </c>
      <c r="R412">
        <v>0</v>
      </c>
      <c r="S412">
        <v>0</v>
      </c>
      <c r="T412">
        <v>0</v>
      </c>
      <c r="U412">
        <v>0</v>
      </c>
      <c r="V412">
        <v>80</v>
      </c>
      <c r="W412">
        <v>193</v>
      </c>
      <c r="X412">
        <v>295</v>
      </c>
      <c r="Y412">
        <v>494</v>
      </c>
      <c r="Z412" s="9">
        <f t="shared" si="12"/>
        <v>982</v>
      </c>
      <c r="AA412">
        <v>1062</v>
      </c>
      <c r="AB412" s="6">
        <v>0</v>
      </c>
      <c r="AC412" s="6">
        <v>0</v>
      </c>
      <c r="AD412" s="6">
        <v>0</v>
      </c>
      <c r="AE412" s="6">
        <v>0</v>
      </c>
      <c r="AF412" s="6">
        <v>0</v>
      </c>
      <c r="AG412" s="6">
        <v>0</v>
      </c>
      <c r="AH412" s="6">
        <v>8.2053086377612211E-5</v>
      </c>
      <c r="AI412" s="6">
        <v>3.1078852042793137E-4</v>
      </c>
      <c r="AJ412" s="6">
        <v>9.790575410237722E-4</v>
      </c>
      <c r="AK412" s="6">
        <v>3.9449793254334505E-3</v>
      </c>
      <c r="AL412" s="11">
        <f t="shared" si="13"/>
        <v>9.3744001684566353E-4</v>
      </c>
      <c r="AM412" s="6">
        <v>1.3512724291183176E-4</v>
      </c>
    </row>
    <row r="413" spans="1:39" x14ac:dyDescent="0.2">
      <c r="A413" t="s">
        <v>489</v>
      </c>
      <c r="B413" s="4">
        <v>2016</v>
      </c>
      <c r="C413" t="s">
        <v>72</v>
      </c>
      <c r="D413" s="5">
        <v>24254.453999999998</v>
      </c>
      <c r="E413" s="5">
        <v>54415.659</v>
      </c>
      <c r="F413" s="5">
        <v>74607.438999999998</v>
      </c>
      <c r="G413" s="5">
        <v>58373.611999999994</v>
      </c>
      <c r="H413" s="5">
        <v>57037.105000000003</v>
      </c>
      <c r="I413" s="5">
        <v>73142.39499999999</v>
      </c>
      <c r="J413" s="5">
        <v>75695.968999999997</v>
      </c>
      <c r="K413" s="5">
        <v>49081.433000000005</v>
      </c>
      <c r="L413" s="5">
        <v>24436.006999999998</v>
      </c>
      <c r="M413" s="5">
        <v>11370.297000000002</v>
      </c>
      <c r="N413" s="8">
        <v>84887.737000000008</v>
      </c>
      <c r="O413">
        <v>502438</v>
      </c>
      <c r="P413">
        <v>0</v>
      </c>
      <c r="Q413">
        <v>0</v>
      </c>
      <c r="R413">
        <v>0</v>
      </c>
      <c r="S413">
        <v>0</v>
      </c>
      <c r="T413">
        <v>0</v>
      </c>
      <c r="U413">
        <v>0</v>
      </c>
      <c r="V413">
        <v>0</v>
      </c>
      <c r="W413">
        <v>0</v>
      </c>
      <c r="X413">
        <v>0</v>
      </c>
      <c r="Y413">
        <v>0</v>
      </c>
      <c r="Z413" s="9">
        <f t="shared" si="12"/>
        <v>0</v>
      </c>
      <c r="AA413">
        <v>0</v>
      </c>
      <c r="AB413" s="6">
        <v>0</v>
      </c>
      <c r="AC413" s="6">
        <v>0</v>
      </c>
      <c r="AD413" s="6">
        <v>0</v>
      </c>
      <c r="AE413" s="6">
        <v>0</v>
      </c>
      <c r="AF413" s="6">
        <v>0</v>
      </c>
      <c r="AG413" s="6">
        <v>0</v>
      </c>
      <c r="AH413" s="6">
        <v>0</v>
      </c>
      <c r="AI413" s="6">
        <v>0</v>
      </c>
      <c r="AJ413" s="6">
        <v>0</v>
      </c>
      <c r="AK413" s="6">
        <v>0</v>
      </c>
      <c r="AL413" s="11">
        <f t="shared" si="13"/>
        <v>0</v>
      </c>
      <c r="AM413" s="6">
        <v>0</v>
      </c>
    </row>
    <row r="414" spans="1:39" x14ac:dyDescent="0.2">
      <c r="A414" t="s">
        <v>490</v>
      </c>
      <c r="B414" s="4">
        <v>2016</v>
      </c>
      <c r="C414" t="s">
        <v>73</v>
      </c>
      <c r="D414" s="5">
        <v>440558.06500000006</v>
      </c>
      <c r="E414" s="5">
        <v>876615.03599999996</v>
      </c>
      <c r="F414" s="5">
        <v>918993.85800000012</v>
      </c>
      <c r="G414" s="5">
        <v>1010234.3380000002</v>
      </c>
      <c r="H414" s="5">
        <v>910928.27699999989</v>
      </c>
      <c r="I414" s="5">
        <v>940820.53399999999</v>
      </c>
      <c r="J414" s="5">
        <v>897061.45</v>
      </c>
      <c r="K414" s="5">
        <v>573990.179</v>
      </c>
      <c r="L414" s="5">
        <v>269783.45299999998</v>
      </c>
      <c r="M414" s="5">
        <v>123834.977</v>
      </c>
      <c r="N414" s="8">
        <v>967608.60899999994</v>
      </c>
      <c r="O414">
        <v>6962621</v>
      </c>
      <c r="P414">
        <v>0</v>
      </c>
      <c r="Q414">
        <v>0</v>
      </c>
      <c r="R414">
        <v>0</v>
      </c>
      <c r="S414">
        <v>0</v>
      </c>
      <c r="T414">
        <v>0</v>
      </c>
      <c r="U414">
        <v>0</v>
      </c>
      <c r="V414">
        <v>39</v>
      </c>
      <c r="W414">
        <v>76</v>
      </c>
      <c r="X414">
        <v>163</v>
      </c>
      <c r="Y414">
        <v>365</v>
      </c>
      <c r="Z414" s="9">
        <f t="shared" si="12"/>
        <v>604</v>
      </c>
      <c r="AA414">
        <v>643</v>
      </c>
      <c r="AB414" s="6">
        <v>0</v>
      </c>
      <c r="AC414" s="6">
        <v>0</v>
      </c>
      <c r="AD414" s="6">
        <v>0</v>
      </c>
      <c r="AE414" s="6">
        <v>0</v>
      </c>
      <c r="AF414" s="6">
        <v>0</v>
      </c>
      <c r="AG414" s="6">
        <v>0</v>
      </c>
      <c r="AH414" s="6">
        <v>4.3475282546139961E-5</v>
      </c>
      <c r="AI414" s="6">
        <v>1.3240644662667651E-4</v>
      </c>
      <c r="AJ414" s="6">
        <v>6.0418827836709475E-4</v>
      </c>
      <c r="AK414" s="6">
        <v>2.947470971791758E-3</v>
      </c>
      <c r="AL414" s="11">
        <f t="shared" si="13"/>
        <v>6.2421933246772096E-4</v>
      </c>
      <c r="AM414" s="6">
        <v>9.2350280160301705E-5</v>
      </c>
    </row>
    <row r="415" spans="1:39" x14ac:dyDescent="0.2">
      <c r="A415" t="s">
        <v>491</v>
      </c>
      <c r="B415" s="4">
        <v>2016</v>
      </c>
      <c r="C415" t="s">
        <v>74</v>
      </c>
      <c r="D415" s="5">
        <v>326180.72100000008</v>
      </c>
      <c r="E415" s="5">
        <v>701427.32700000005</v>
      </c>
      <c r="F415" s="5">
        <v>755636.7</v>
      </c>
      <c r="G415" s="5">
        <v>699027.55000000028</v>
      </c>
      <c r="H415" s="5">
        <v>659119.66200000001</v>
      </c>
      <c r="I415" s="5">
        <v>765462.64599999995</v>
      </c>
      <c r="J415" s="5">
        <v>725248.32400000002</v>
      </c>
      <c r="K415" s="5">
        <v>446359.05799999996</v>
      </c>
      <c r="L415" s="5">
        <v>241992.74900000001</v>
      </c>
      <c r="M415" s="5">
        <v>117118.37100000007</v>
      </c>
      <c r="N415" s="8">
        <v>805470.17800000007</v>
      </c>
      <c r="O415">
        <v>5438601</v>
      </c>
      <c r="P415">
        <v>0</v>
      </c>
      <c r="Q415">
        <v>0</v>
      </c>
      <c r="R415">
        <v>0</v>
      </c>
      <c r="S415">
        <v>0</v>
      </c>
      <c r="T415">
        <v>0</v>
      </c>
      <c r="U415">
        <v>0</v>
      </c>
      <c r="V415">
        <v>35</v>
      </c>
      <c r="W415">
        <v>45</v>
      </c>
      <c r="X415">
        <v>158</v>
      </c>
      <c r="Y415">
        <v>471</v>
      </c>
      <c r="Z415" s="9">
        <f t="shared" si="12"/>
        <v>674</v>
      </c>
      <c r="AA415">
        <v>709</v>
      </c>
      <c r="AB415" s="6">
        <v>0</v>
      </c>
      <c r="AC415" s="6">
        <v>0</v>
      </c>
      <c r="AD415" s="6">
        <v>0</v>
      </c>
      <c r="AE415" s="6">
        <v>0</v>
      </c>
      <c r="AF415" s="6">
        <v>0</v>
      </c>
      <c r="AG415" s="6">
        <v>0</v>
      </c>
      <c r="AH415" s="6">
        <v>4.8259332482097538E-5</v>
      </c>
      <c r="AI415" s="6">
        <v>1.0081569802040403E-4</v>
      </c>
      <c r="AJ415" s="6">
        <v>6.5291212506536709E-4</v>
      </c>
      <c r="AK415" s="6">
        <v>4.021572328733976E-3</v>
      </c>
      <c r="AL415" s="11">
        <f t="shared" si="13"/>
        <v>8.3677834190404993E-4</v>
      </c>
      <c r="AM415" s="6">
        <v>1.3036440805273269E-4</v>
      </c>
    </row>
    <row r="416" spans="1:39" x14ac:dyDescent="0.2">
      <c r="A416" t="s">
        <v>492</v>
      </c>
      <c r="B416" s="4">
        <v>2016</v>
      </c>
      <c r="C416" t="s">
        <v>75</v>
      </c>
      <c r="D416" s="5">
        <v>95271.116000000009</v>
      </c>
      <c r="E416" s="5">
        <v>197379.66200000001</v>
      </c>
      <c r="F416" s="5">
        <v>217308.40599999996</v>
      </c>
      <c r="G416" s="5">
        <v>203684.43799999999</v>
      </c>
      <c r="H416" s="5">
        <v>208815.12199999997</v>
      </c>
      <c r="I416" s="5">
        <v>229522.10500000004</v>
      </c>
      <c r="J416" s="5">
        <v>241397.179</v>
      </c>
      <c r="K416" s="5">
        <v>170002.90900000001</v>
      </c>
      <c r="L416" s="5">
        <v>88260.271999999983</v>
      </c>
      <c r="M416" s="5">
        <v>33823.551999999989</v>
      </c>
      <c r="N416" s="8">
        <v>292086.73299999995</v>
      </c>
      <c r="O416">
        <v>1685760</v>
      </c>
      <c r="P416">
        <v>0</v>
      </c>
      <c r="Q416">
        <v>0</v>
      </c>
      <c r="R416">
        <v>0</v>
      </c>
      <c r="S416">
        <v>0</v>
      </c>
      <c r="T416">
        <v>0</v>
      </c>
      <c r="U416">
        <v>0</v>
      </c>
      <c r="V416">
        <v>0</v>
      </c>
      <c r="W416">
        <v>13</v>
      </c>
      <c r="X416">
        <v>51</v>
      </c>
      <c r="Y416">
        <v>143</v>
      </c>
      <c r="Z416" s="9">
        <f t="shared" si="12"/>
        <v>207</v>
      </c>
      <c r="AA416">
        <v>207</v>
      </c>
      <c r="AB416" s="6">
        <v>0</v>
      </c>
      <c r="AC416" s="6">
        <v>0</v>
      </c>
      <c r="AD416" s="6">
        <v>0</v>
      </c>
      <c r="AE416" s="6">
        <v>0</v>
      </c>
      <c r="AF416" s="6">
        <v>0</v>
      </c>
      <c r="AG416" s="6">
        <v>0</v>
      </c>
      <c r="AH416" s="6">
        <v>0</v>
      </c>
      <c r="AI416" s="6">
        <v>7.6469279710972472E-5</v>
      </c>
      <c r="AJ416" s="6">
        <v>5.778364245240487E-4</v>
      </c>
      <c r="AK416" s="6">
        <v>4.2278232635058564E-3</v>
      </c>
      <c r="AL416" s="11">
        <f t="shared" si="13"/>
        <v>7.0869360574483899E-4</v>
      </c>
      <c r="AM416" s="6">
        <v>1.2279328018223234E-4</v>
      </c>
    </row>
    <row r="417" spans="1:39" x14ac:dyDescent="0.2">
      <c r="A417" t="s">
        <v>493</v>
      </c>
      <c r="B417" s="4">
        <v>2016</v>
      </c>
      <c r="C417" t="s">
        <v>76</v>
      </c>
      <c r="D417" s="5">
        <v>32210.192999999999</v>
      </c>
      <c r="E417" s="5">
        <v>67026.94200000001</v>
      </c>
      <c r="F417" s="5">
        <v>65014.995999999999</v>
      </c>
      <c r="G417" s="5">
        <v>65874.232000000004</v>
      </c>
      <c r="H417" s="5">
        <v>59140.994999999995</v>
      </c>
      <c r="I417" s="5">
        <v>62570.478999999992</v>
      </c>
      <c r="J417" s="5">
        <v>67318.627000000008</v>
      </c>
      <c r="K417" s="5">
        <v>41483.021999999997</v>
      </c>
      <c r="L417" s="5">
        <v>21250.66</v>
      </c>
      <c r="M417" s="5">
        <v>8469.7879999999986</v>
      </c>
      <c r="N417" s="8">
        <v>71203.47</v>
      </c>
      <c r="O417">
        <v>490148</v>
      </c>
      <c r="P417">
        <v>0</v>
      </c>
      <c r="Q417">
        <v>0</v>
      </c>
      <c r="R417">
        <v>0</v>
      </c>
      <c r="S417">
        <v>0</v>
      </c>
      <c r="T417">
        <v>0</v>
      </c>
      <c r="U417">
        <v>0</v>
      </c>
      <c r="V417">
        <v>0</v>
      </c>
      <c r="W417">
        <v>0</v>
      </c>
      <c r="X417">
        <v>0</v>
      </c>
      <c r="Y417">
        <v>0</v>
      </c>
      <c r="Z417" s="9">
        <f t="shared" si="12"/>
        <v>0</v>
      </c>
      <c r="AA417">
        <v>0</v>
      </c>
      <c r="AB417" s="6">
        <v>0</v>
      </c>
      <c r="AC417" s="6">
        <v>0</v>
      </c>
      <c r="AD417" s="6">
        <v>0</v>
      </c>
      <c r="AE417" s="6">
        <v>0</v>
      </c>
      <c r="AF417" s="6">
        <v>0</v>
      </c>
      <c r="AG417" s="6">
        <v>0</v>
      </c>
      <c r="AH417" s="6">
        <v>0</v>
      </c>
      <c r="AI417" s="6">
        <v>0</v>
      </c>
      <c r="AJ417" s="6">
        <v>0</v>
      </c>
      <c r="AK417" s="6">
        <v>0</v>
      </c>
      <c r="AL417" s="11">
        <f t="shared" si="13"/>
        <v>0</v>
      </c>
      <c r="AM417" s="6">
        <v>0</v>
      </c>
    </row>
    <row r="418" spans="1:39" x14ac:dyDescent="0.2">
      <c r="A418" t="s">
        <v>494</v>
      </c>
      <c r="B418" s="4">
        <v>2017</v>
      </c>
      <c r="C418" t="s">
        <v>25</v>
      </c>
      <c r="D418" s="5">
        <v>51140</v>
      </c>
      <c r="E418" s="5">
        <v>95737</v>
      </c>
      <c r="F418" s="5">
        <v>101178</v>
      </c>
      <c r="G418" s="5">
        <v>111036</v>
      </c>
      <c r="H418" s="5">
        <v>87229</v>
      </c>
      <c r="I418" s="5">
        <v>89984</v>
      </c>
      <c r="J418" s="5">
        <v>88798</v>
      </c>
      <c r="K418" s="5">
        <v>48531</v>
      </c>
      <c r="L418" s="5">
        <v>17748</v>
      </c>
      <c r="M418" s="5">
        <v>6030</v>
      </c>
      <c r="N418" s="8">
        <v>72309</v>
      </c>
      <c r="O418">
        <v>697411</v>
      </c>
      <c r="P418">
        <v>0</v>
      </c>
      <c r="Q418">
        <v>0</v>
      </c>
      <c r="R418">
        <v>0</v>
      </c>
      <c r="S418">
        <v>0</v>
      </c>
      <c r="T418">
        <v>0</v>
      </c>
      <c r="U418">
        <v>0</v>
      </c>
      <c r="V418">
        <v>0</v>
      </c>
      <c r="W418">
        <v>0</v>
      </c>
      <c r="X418">
        <v>0</v>
      </c>
      <c r="Y418">
        <v>0</v>
      </c>
      <c r="Z418" s="9">
        <f t="shared" si="12"/>
        <v>0</v>
      </c>
      <c r="AA418">
        <v>0</v>
      </c>
      <c r="AB418" s="6">
        <v>0</v>
      </c>
      <c r="AC418" s="6">
        <v>0</v>
      </c>
      <c r="AD418" s="6">
        <v>0</v>
      </c>
      <c r="AE418" s="6">
        <v>0</v>
      </c>
      <c r="AF418" s="6">
        <v>0</v>
      </c>
      <c r="AG418" s="6">
        <v>0</v>
      </c>
      <c r="AH418" s="6">
        <v>0</v>
      </c>
      <c r="AI418" s="6">
        <v>0</v>
      </c>
      <c r="AJ418" s="6">
        <v>0</v>
      </c>
      <c r="AK418" s="6">
        <v>0</v>
      </c>
      <c r="AL418" s="11">
        <f t="shared" si="13"/>
        <v>0</v>
      </c>
      <c r="AM418" s="6">
        <v>0</v>
      </c>
    </row>
    <row r="419" spans="1:39" x14ac:dyDescent="0.2">
      <c r="A419" t="s">
        <v>495</v>
      </c>
      <c r="B419" s="4">
        <v>2017</v>
      </c>
      <c r="C419" t="s">
        <v>26</v>
      </c>
      <c r="D419" s="5">
        <v>276368</v>
      </c>
      <c r="E419" s="5">
        <v>583860</v>
      </c>
      <c r="F419" s="5">
        <v>630041</v>
      </c>
      <c r="G419" s="5">
        <v>596730</v>
      </c>
      <c r="H419" s="5">
        <v>569893</v>
      </c>
      <c r="I419" s="5">
        <v>614255</v>
      </c>
      <c r="J419" s="5">
        <v>602923</v>
      </c>
      <c r="K419" s="5">
        <v>423307</v>
      </c>
      <c r="L419" s="5">
        <v>216909</v>
      </c>
      <c r="M419" s="5">
        <v>78846</v>
      </c>
      <c r="N419" s="8">
        <v>719062</v>
      </c>
      <c r="O419">
        <v>4593132</v>
      </c>
      <c r="P419">
        <v>0</v>
      </c>
      <c r="Q419">
        <v>0</v>
      </c>
      <c r="R419">
        <v>0</v>
      </c>
      <c r="S419">
        <v>0</v>
      </c>
      <c r="T419">
        <v>0</v>
      </c>
      <c r="U419">
        <v>10</v>
      </c>
      <c r="V419">
        <v>94</v>
      </c>
      <c r="W419">
        <v>227</v>
      </c>
      <c r="X419">
        <v>338</v>
      </c>
      <c r="Y419">
        <v>375</v>
      </c>
      <c r="Z419" s="9">
        <f t="shared" si="12"/>
        <v>940</v>
      </c>
      <c r="AA419">
        <v>1044</v>
      </c>
      <c r="AB419" s="6">
        <v>0</v>
      </c>
      <c r="AC419" s="6">
        <v>0</v>
      </c>
      <c r="AD419" s="6">
        <v>0</v>
      </c>
      <c r="AE419" s="6">
        <v>0</v>
      </c>
      <c r="AF419" s="6">
        <v>0</v>
      </c>
      <c r="AG419" s="6">
        <v>1.6279883761629942E-5</v>
      </c>
      <c r="AH419" s="6">
        <v>1.5590713905424075E-4</v>
      </c>
      <c r="AI419" s="6">
        <v>5.3625382996265122E-4</v>
      </c>
      <c r="AJ419" s="6">
        <v>1.5582571493114625E-3</v>
      </c>
      <c r="AK419" s="6">
        <v>4.7561068411840803E-3</v>
      </c>
      <c r="AL419" s="11">
        <f t="shared" si="13"/>
        <v>1.3072586230394598E-3</v>
      </c>
      <c r="AM419" s="6">
        <v>2.2729588437693496E-4</v>
      </c>
    </row>
    <row r="420" spans="1:39" x14ac:dyDescent="0.2">
      <c r="A420" t="s">
        <v>496</v>
      </c>
      <c r="B420" s="4">
        <v>2017</v>
      </c>
      <c r="C420" t="s">
        <v>27</v>
      </c>
      <c r="D420" s="5">
        <v>181025</v>
      </c>
      <c r="E420" s="5">
        <v>375374</v>
      </c>
      <c r="F420" s="5">
        <v>386594</v>
      </c>
      <c r="G420" s="5">
        <v>370217</v>
      </c>
      <c r="H420" s="5">
        <v>348973</v>
      </c>
      <c r="I420" s="5">
        <v>357141</v>
      </c>
      <c r="J420" s="5">
        <v>348102</v>
      </c>
      <c r="K420" s="5">
        <v>255784</v>
      </c>
      <c r="L420" s="5">
        <v>131583</v>
      </c>
      <c r="M420" s="5">
        <v>51579</v>
      </c>
      <c r="N420" s="8">
        <v>438946</v>
      </c>
      <c r="O420">
        <v>2806372</v>
      </c>
      <c r="P420">
        <v>0</v>
      </c>
      <c r="Q420">
        <v>0</v>
      </c>
      <c r="R420">
        <v>0</v>
      </c>
      <c r="S420">
        <v>0</v>
      </c>
      <c r="T420">
        <v>0</v>
      </c>
      <c r="U420">
        <v>0</v>
      </c>
      <c r="V420">
        <v>11</v>
      </c>
      <c r="W420">
        <v>89</v>
      </c>
      <c r="X420">
        <v>220</v>
      </c>
      <c r="Y420">
        <v>240</v>
      </c>
      <c r="Z420" s="9">
        <f t="shared" si="12"/>
        <v>549</v>
      </c>
      <c r="AA420">
        <v>560</v>
      </c>
      <c r="AB420" s="6">
        <v>0</v>
      </c>
      <c r="AC420" s="6">
        <v>0</v>
      </c>
      <c r="AD420" s="6">
        <v>0</v>
      </c>
      <c r="AE420" s="6">
        <v>0</v>
      </c>
      <c r="AF420" s="6">
        <v>0</v>
      </c>
      <c r="AG420" s="6">
        <v>0</v>
      </c>
      <c r="AH420" s="6">
        <v>3.159993335286784E-5</v>
      </c>
      <c r="AI420" s="6">
        <v>3.479498326713164E-4</v>
      </c>
      <c r="AJ420" s="6">
        <v>1.6719485039860772E-3</v>
      </c>
      <c r="AK420" s="6">
        <v>4.6530564764729835E-3</v>
      </c>
      <c r="AL420" s="11">
        <f t="shared" si="13"/>
        <v>1.2507233235978913E-3</v>
      </c>
      <c r="AM420" s="6">
        <v>1.9954589056618295E-4</v>
      </c>
    </row>
    <row r="421" spans="1:39" x14ac:dyDescent="0.2">
      <c r="A421" t="s">
        <v>497</v>
      </c>
      <c r="B421" s="4">
        <v>2017</v>
      </c>
      <c r="C421" t="s">
        <v>28</v>
      </c>
      <c r="D421" s="5">
        <v>430289</v>
      </c>
      <c r="E421" s="5">
        <v>903976</v>
      </c>
      <c r="F421" s="5">
        <v>936681</v>
      </c>
      <c r="G421" s="5">
        <v>909225</v>
      </c>
      <c r="H421" s="5">
        <v>834243</v>
      </c>
      <c r="I421" s="5">
        <v>833583</v>
      </c>
      <c r="J421" s="5">
        <v>801636</v>
      </c>
      <c r="K421" s="5">
        <v>637694</v>
      </c>
      <c r="L421" s="5">
        <v>331749</v>
      </c>
      <c r="M421" s="5">
        <v>123325</v>
      </c>
      <c r="N421" s="8">
        <v>1092768</v>
      </c>
      <c r="O421">
        <v>6742401</v>
      </c>
      <c r="P421">
        <v>0</v>
      </c>
      <c r="Q421">
        <v>0</v>
      </c>
      <c r="R421">
        <v>0</v>
      </c>
      <c r="S421">
        <v>0</v>
      </c>
      <c r="T421">
        <v>0</v>
      </c>
      <c r="U421">
        <v>0</v>
      </c>
      <c r="V421">
        <v>30</v>
      </c>
      <c r="W421">
        <v>124</v>
      </c>
      <c r="X421">
        <v>203</v>
      </c>
      <c r="Y421">
        <v>339</v>
      </c>
      <c r="Z421" s="9">
        <f t="shared" si="12"/>
        <v>666</v>
      </c>
      <c r="AA421">
        <v>696</v>
      </c>
      <c r="AB421" s="6">
        <v>0</v>
      </c>
      <c r="AC421" s="6">
        <v>0</v>
      </c>
      <c r="AD421" s="6">
        <v>0</v>
      </c>
      <c r="AE421" s="6">
        <v>0</v>
      </c>
      <c r="AF421" s="6">
        <v>0</v>
      </c>
      <c r="AG421" s="6">
        <v>0</v>
      </c>
      <c r="AH421" s="6">
        <v>3.7423469005882969E-5</v>
      </c>
      <c r="AI421" s="6">
        <v>1.9445062992595193E-4</v>
      </c>
      <c r="AJ421" s="6">
        <v>6.1190840062818577E-4</v>
      </c>
      <c r="AK421" s="6">
        <v>2.7488343807013987E-3</v>
      </c>
      <c r="AL421" s="11">
        <f t="shared" si="13"/>
        <v>6.0946147764209791E-4</v>
      </c>
      <c r="AM421" s="6">
        <v>1.0322732213643182E-4</v>
      </c>
    </row>
    <row r="422" spans="1:39" x14ac:dyDescent="0.2">
      <c r="A422" t="s">
        <v>498</v>
      </c>
      <c r="B422" s="4">
        <v>2017</v>
      </c>
      <c r="C422" t="s">
        <v>29</v>
      </c>
      <c r="D422" s="5">
        <v>2464389</v>
      </c>
      <c r="E422" s="5">
        <v>5014598</v>
      </c>
      <c r="F422" s="5">
        <v>5380362</v>
      </c>
      <c r="G422" s="5">
        <v>5762760</v>
      </c>
      <c r="H422" s="5">
        <v>5128668</v>
      </c>
      <c r="I422" s="5">
        <v>5148829</v>
      </c>
      <c r="J422" s="5">
        <v>4543110</v>
      </c>
      <c r="K422" s="5">
        <v>2909151</v>
      </c>
      <c r="L422" s="5">
        <v>1488220</v>
      </c>
      <c r="M422" s="5">
        <v>681333</v>
      </c>
      <c r="N422" s="8">
        <v>5078704</v>
      </c>
      <c r="O422">
        <v>38521420</v>
      </c>
      <c r="P422">
        <v>0</v>
      </c>
      <c r="Q422">
        <v>0</v>
      </c>
      <c r="R422">
        <v>0</v>
      </c>
      <c r="S422">
        <v>0</v>
      </c>
      <c r="T422">
        <v>26</v>
      </c>
      <c r="U422">
        <v>158</v>
      </c>
      <c r="V422">
        <v>503</v>
      </c>
      <c r="W422">
        <v>930</v>
      </c>
      <c r="X422">
        <v>1595</v>
      </c>
      <c r="Y422">
        <v>2985</v>
      </c>
      <c r="Z422" s="9">
        <f t="shared" si="12"/>
        <v>5510</v>
      </c>
      <c r="AA422">
        <v>6197</v>
      </c>
      <c r="AB422" s="6">
        <v>0</v>
      </c>
      <c r="AC422" s="6">
        <v>0</v>
      </c>
      <c r="AD422" s="6">
        <v>0</v>
      </c>
      <c r="AE422" s="6">
        <v>0</v>
      </c>
      <c r="AF422" s="6">
        <v>5.0695424231008907E-6</v>
      </c>
      <c r="AG422" s="6">
        <v>3.0686589125410846E-5</v>
      </c>
      <c r="AH422" s="6">
        <v>1.1071710788424669E-4</v>
      </c>
      <c r="AI422" s="6">
        <v>3.196808965914798E-4</v>
      </c>
      <c r="AJ422" s="6">
        <v>1.0717501444678877E-3</v>
      </c>
      <c r="AK422" s="6">
        <v>4.3811176032864984E-3</v>
      </c>
      <c r="AL422" s="11">
        <f t="shared" si="13"/>
        <v>1.0849224526572132E-3</v>
      </c>
      <c r="AM422" s="6">
        <v>1.6087153588834472E-4</v>
      </c>
    </row>
    <row r="423" spans="1:39" x14ac:dyDescent="0.2">
      <c r="A423" t="s">
        <v>499</v>
      </c>
      <c r="B423" s="4">
        <v>2017</v>
      </c>
      <c r="C423" t="s">
        <v>30</v>
      </c>
      <c r="D423" s="5">
        <v>322790</v>
      </c>
      <c r="E423" s="5">
        <v>679209</v>
      </c>
      <c r="F423" s="5">
        <v>732272</v>
      </c>
      <c r="G423" s="5">
        <v>786858</v>
      </c>
      <c r="H423" s="5">
        <v>699962</v>
      </c>
      <c r="I423" s="5">
        <v>686121</v>
      </c>
      <c r="J423" s="5">
        <v>657660</v>
      </c>
      <c r="K423" s="5">
        <v>423589</v>
      </c>
      <c r="L423" s="5">
        <v>199032</v>
      </c>
      <c r="M423" s="5">
        <v>85624</v>
      </c>
      <c r="N423" s="8">
        <v>708245</v>
      </c>
      <c r="O423">
        <v>5273117</v>
      </c>
      <c r="P423">
        <v>0</v>
      </c>
      <c r="Q423">
        <v>0</v>
      </c>
      <c r="R423">
        <v>0</v>
      </c>
      <c r="S423">
        <v>0</v>
      </c>
      <c r="T423">
        <v>0</v>
      </c>
      <c r="U423">
        <v>0</v>
      </c>
      <c r="V423">
        <v>42</v>
      </c>
      <c r="W423">
        <v>33</v>
      </c>
      <c r="X423">
        <v>65</v>
      </c>
      <c r="Y423">
        <v>236</v>
      </c>
      <c r="Z423" s="9">
        <f t="shared" si="12"/>
        <v>334</v>
      </c>
      <c r="AA423">
        <v>376</v>
      </c>
      <c r="AB423" s="6">
        <v>0</v>
      </c>
      <c r="AC423" s="6">
        <v>0</v>
      </c>
      <c r="AD423" s="6">
        <v>0</v>
      </c>
      <c r="AE423" s="6">
        <v>0</v>
      </c>
      <c r="AF423" s="6">
        <v>0</v>
      </c>
      <c r="AG423" s="6">
        <v>0</v>
      </c>
      <c r="AH423" s="6">
        <v>6.3862786242131195E-5</v>
      </c>
      <c r="AI423" s="6">
        <v>7.7905705766674778E-5</v>
      </c>
      <c r="AJ423" s="6">
        <v>3.265806503476828E-4</v>
      </c>
      <c r="AK423" s="6">
        <v>2.7562365691862095E-3</v>
      </c>
      <c r="AL423" s="11">
        <f t="shared" si="13"/>
        <v>4.7158822158998654E-4</v>
      </c>
      <c r="AM423" s="6">
        <v>7.1305074399069854E-5</v>
      </c>
    </row>
    <row r="424" spans="1:39" x14ac:dyDescent="0.2">
      <c r="A424" t="s">
        <v>500</v>
      </c>
      <c r="B424" s="4">
        <v>2017</v>
      </c>
      <c r="C424" t="s">
        <v>31</v>
      </c>
      <c r="D424" s="5">
        <v>186188</v>
      </c>
      <c r="E424" s="5">
        <v>432367</v>
      </c>
      <c r="F424" s="5">
        <v>495626</v>
      </c>
      <c r="G424" s="5">
        <v>439239</v>
      </c>
      <c r="H424" s="5">
        <v>433401</v>
      </c>
      <c r="I424" s="5">
        <v>535611</v>
      </c>
      <c r="J424" s="5">
        <v>496289</v>
      </c>
      <c r="K424" s="5">
        <v>318515</v>
      </c>
      <c r="L424" s="5">
        <v>167133</v>
      </c>
      <c r="M424" s="5">
        <v>90109</v>
      </c>
      <c r="N424" s="8">
        <v>575757</v>
      </c>
      <c r="O424">
        <v>3594478</v>
      </c>
      <c r="P424">
        <v>0</v>
      </c>
      <c r="Q424">
        <v>0</v>
      </c>
      <c r="R424">
        <v>0</v>
      </c>
      <c r="S424">
        <v>0</v>
      </c>
      <c r="T424">
        <v>0</v>
      </c>
      <c r="U424">
        <v>0</v>
      </c>
      <c r="V424">
        <v>10</v>
      </c>
      <c r="W424">
        <v>33</v>
      </c>
      <c r="X424">
        <v>105</v>
      </c>
      <c r="Y424">
        <v>389</v>
      </c>
      <c r="Z424" s="9">
        <f t="shared" si="12"/>
        <v>527</v>
      </c>
      <c r="AA424">
        <v>537</v>
      </c>
      <c r="AB424" s="6">
        <v>0</v>
      </c>
      <c r="AC424" s="6">
        <v>0</v>
      </c>
      <c r="AD424" s="6">
        <v>0</v>
      </c>
      <c r="AE424" s="6">
        <v>0</v>
      </c>
      <c r="AF424" s="6">
        <v>0</v>
      </c>
      <c r="AG424" s="6">
        <v>0</v>
      </c>
      <c r="AH424" s="6">
        <v>2.0149549959801647E-5</v>
      </c>
      <c r="AI424" s="6">
        <v>1.0360579564541702E-4</v>
      </c>
      <c r="AJ424" s="6">
        <v>6.2824217838487913E-4</v>
      </c>
      <c r="AK424" s="6">
        <v>4.3169938629881591E-3</v>
      </c>
      <c r="AL424" s="11">
        <f t="shared" si="13"/>
        <v>9.1531670479038903E-4</v>
      </c>
      <c r="AM424" s="6">
        <v>1.493958232600116E-4</v>
      </c>
    </row>
    <row r="425" spans="1:39" x14ac:dyDescent="0.2">
      <c r="A425" t="s">
        <v>501</v>
      </c>
      <c r="B425" s="4">
        <v>2017</v>
      </c>
      <c r="C425" t="s">
        <v>32</v>
      </c>
      <c r="D425" s="5">
        <v>43607</v>
      </c>
      <c r="E425" s="5">
        <v>58900</v>
      </c>
      <c r="F425" s="5">
        <v>92041</v>
      </c>
      <c r="G425" s="5">
        <v>156390</v>
      </c>
      <c r="H425" s="5">
        <v>95604</v>
      </c>
      <c r="I425" s="5">
        <v>76580</v>
      </c>
      <c r="J425" s="5">
        <v>69500</v>
      </c>
      <c r="K425" s="5">
        <v>45582</v>
      </c>
      <c r="L425" s="5">
        <v>23058</v>
      </c>
      <c r="M425" s="5">
        <v>11129</v>
      </c>
      <c r="N425" s="8">
        <v>79769</v>
      </c>
      <c r="O425">
        <v>672391</v>
      </c>
      <c r="P425">
        <v>0</v>
      </c>
      <c r="Q425">
        <v>0</v>
      </c>
      <c r="R425">
        <v>0</v>
      </c>
      <c r="S425">
        <v>0</v>
      </c>
      <c r="T425">
        <v>0</v>
      </c>
      <c r="U425">
        <v>0</v>
      </c>
      <c r="V425">
        <v>0</v>
      </c>
      <c r="W425">
        <v>0</v>
      </c>
      <c r="X425">
        <v>0</v>
      </c>
      <c r="Y425">
        <v>0</v>
      </c>
      <c r="Z425" s="9">
        <f t="shared" si="12"/>
        <v>0</v>
      </c>
      <c r="AA425">
        <v>0</v>
      </c>
      <c r="AB425" s="6">
        <v>0</v>
      </c>
      <c r="AC425" s="6">
        <v>0</v>
      </c>
      <c r="AD425" s="6">
        <v>0</v>
      </c>
      <c r="AE425" s="6">
        <v>0</v>
      </c>
      <c r="AF425" s="6">
        <v>0</v>
      </c>
      <c r="AG425" s="6">
        <v>0</v>
      </c>
      <c r="AH425" s="6">
        <v>0</v>
      </c>
      <c r="AI425" s="6">
        <v>0</v>
      </c>
      <c r="AJ425" s="6">
        <v>0</v>
      </c>
      <c r="AK425" s="6">
        <v>0</v>
      </c>
      <c r="AL425" s="11">
        <f t="shared" si="13"/>
        <v>0</v>
      </c>
      <c r="AM425" s="6">
        <v>0</v>
      </c>
    </row>
    <row r="426" spans="1:39" x14ac:dyDescent="0.2">
      <c r="A426" t="s">
        <v>502</v>
      </c>
      <c r="B426" s="4">
        <v>2017</v>
      </c>
      <c r="C426" t="s">
        <v>33</v>
      </c>
      <c r="D426" s="5">
        <v>55282</v>
      </c>
      <c r="E426" s="5">
        <v>114024</v>
      </c>
      <c r="F426" s="5">
        <v>122886</v>
      </c>
      <c r="G426" s="5">
        <v>125241</v>
      </c>
      <c r="H426" s="5">
        <v>110313</v>
      </c>
      <c r="I426" s="5">
        <v>128392</v>
      </c>
      <c r="J426" s="5">
        <v>127029</v>
      </c>
      <c r="K426" s="5">
        <v>95605</v>
      </c>
      <c r="L426" s="5">
        <v>46641</v>
      </c>
      <c r="M426" s="5">
        <v>18319</v>
      </c>
      <c r="N426" s="8">
        <v>160565</v>
      </c>
      <c r="O426">
        <v>943732</v>
      </c>
      <c r="P426">
        <v>0</v>
      </c>
      <c r="Q426">
        <v>0</v>
      </c>
      <c r="R426">
        <v>0</v>
      </c>
      <c r="S426">
        <v>0</v>
      </c>
      <c r="T426">
        <v>0</v>
      </c>
      <c r="U426">
        <v>0</v>
      </c>
      <c r="V426">
        <v>0</v>
      </c>
      <c r="W426">
        <v>0</v>
      </c>
      <c r="X426">
        <v>10</v>
      </c>
      <c r="Y426">
        <v>0</v>
      </c>
      <c r="Z426" s="9">
        <f t="shared" si="12"/>
        <v>10</v>
      </c>
      <c r="AA426">
        <v>10</v>
      </c>
      <c r="AB426" s="6">
        <v>0</v>
      </c>
      <c r="AC426" s="6">
        <v>0</v>
      </c>
      <c r="AD426" s="6">
        <v>0</v>
      </c>
      <c r="AE426" s="6">
        <v>0</v>
      </c>
      <c r="AF426" s="6">
        <v>0</v>
      </c>
      <c r="AG426" s="6">
        <v>0</v>
      </c>
      <c r="AH426" s="6">
        <v>0</v>
      </c>
      <c r="AI426" s="6">
        <v>0</v>
      </c>
      <c r="AJ426" s="6">
        <v>2.144036362856714E-4</v>
      </c>
      <c r="AK426" s="6">
        <v>0</v>
      </c>
      <c r="AL426" s="11">
        <f t="shared" si="13"/>
        <v>6.228007349048672E-5</v>
      </c>
      <c r="AM426" s="6">
        <v>1.0596228590320133E-5</v>
      </c>
    </row>
    <row r="427" spans="1:39" x14ac:dyDescent="0.2">
      <c r="A427" t="s">
        <v>503</v>
      </c>
      <c r="B427" s="4">
        <v>2017</v>
      </c>
      <c r="C427" t="s">
        <v>34</v>
      </c>
      <c r="D427" s="5">
        <v>1099797</v>
      </c>
      <c r="E427" s="5">
        <v>2274458</v>
      </c>
      <c r="F427" s="5">
        <v>2477826</v>
      </c>
      <c r="G427" s="5">
        <v>2588801</v>
      </c>
      <c r="H427" s="5">
        <v>2452386</v>
      </c>
      <c r="I427" s="5">
        <v>2739262</v>
      </c>
      <c r="J427" s="5">
        <v>2635005</v>
      </c>
      <c r="K427" s="5">
        <v>2159116</v>
      </c>
      <c r="L427" s="5">
        <v>1229573</v>
      </c>
      <c r="M427" s="5">
        <v>521049</v>
      </c>
      <c r="N427" s="8">
        <v>3909738</v>
      </c>
      <c r="O427">
        <v>20177273</v>
      </c>
      <c r="P427">
        <v>0</v>
      </c>
      <c r="Q427">
        <v>0</v>
      </c>
      <c r="R427">
        <v>0</v>
      </c>
      <c r="S427">
        <v>0</v>
      </c>
      <c r="T427">
        <v>0</v>
      </c>
      <c r="U427">
        <v>51</v>
      </c>
      <c r="V427">
        <v>300</v>
      </c>
      <c r="W427">
        <v>516</v>
      </c>
      <c r="X427">
        <v>744</v>
      </c>
      <c r="Y427">
        <v>1294</v>
      </c>
      <c r="Z427" s="9">
        <f t="shared" si="12"/>
        <v>2554</v>
      </c>
      <c r="AA427">
        <v>2905</v>
      </c>
      <c r="AB427" s="6">
        <v>0</v>
      </c>
      <c r="AC427" s="6">
        <v>0</v>
      </c>
      <c r="AD427" s="6">
        <v>0</v>
      </c>
      <c r="AE427" s="6">
        <v>0</v>
      </c>
      <c r="AF427" s="6">
        <v>0</v>
      </c>
      <c r="AG427" s="6">
        <v>1.8618153356634012E-5</v>
      </c>
      <c r="AH427" s="6">
        <v>1.1385177637234085E-4</v>
      </c>
      <c r="AI427" s="6">
        <v>2.3898669640723332E-4</v>
      </c>
      <c r="AJ427" s="6">
        <v>6.0508810782279707E-4</v>
      </c>
      <c r="AK427" s="6">
        <v>2.4834516523397992E-3</v>
      </c>
      <c r="AL427" s="11">
        <f t="shared" si="13"/>
        <v>6.5324070308547528E-4</v>
      </c>
      <c r="AM427" s="6">
        <v>1.4397386604225458E-4</v>
      </c>
    </row>
    <row r="428" spans="1:39" x14ac:dyDescent="0.2">
      <c r="A428" t="s">
        <v>504</v>
      </c>
      <c r="B428" s="4">
        <v>2017</v>
      </c>
      <c r="C428" t="s">
        <v>35</v>
      </c>
      <c r="D428" s="5">
        <v>617683</v>
      </c>
      <c r="E428" s="5">
        <v>1327702</v>
      </c>
      <c r="F428" s="5">
        <v>1350441</v>
      </c>
      <c r="G428" s="5">
        <v>1321565</v>
      </c>
      <c r="H428" s="5">
        <v>1298299</v>
      </c>
      <c r="I428" s="5">
        <v>1325803</v>
      </c>
      <c r="J428" s="5">
        <v>1135496</v>
      </c>
      <c r="K428" s="5">
        <v>744856</v>
      </c>
      <c r="L428" s="5">
        <v>341221</v>
      </c>
      <c r="M428" s="5">
        <v>119554</v>
      </c>
      <c r="N428" s="8">
        <v>1205631</v>
      </c>
      <c r="O428">
        <v>9582620</v>
      </c>
      <c r="P428">
        <v>0</v>
      </c>
      <c r="Q428">
        <v>0</v>
      </c>
      <c r="R428">
        <v>0</v>
      </c>
      <c r="S428">
        <v>0</v>
      </c>
      <c r="T428">
        <v>0</v>
      </c>
      <c r="U428">
        <v>20</v>
      </c>
      <c r="V428">
        <v>149</v>
      </c>
      <c r="W428">
        <v>274</v>
      </c>
      <c r="X428">
        <v>391</v>
      </c>
      <c r="Y428">
        <v>452</v>
      </c>
      <c r="Z428" s="9">
        <f t="shared" si="12"/>
        <v>1117</v>
      </c>
      <c r="AA428">
        <v>1286</v>
      </c>
      <c r="AB428" s="6">
        <v>0</v>
      </c>
      <c r="AC428" s="6">
        <v>0</v>
      </c>
      <c r="AD428" s="6">
        <v>0</v>
      </c>
      <c r="AE428" s="6">
        <v>0</v>
      </c>
      <c r="AF428" s="6">
        <v>0</v>
      </c>
      <c r="AG428" s="6">
        <v>1.5085197423749985E-5</v>
      </c>
      <c r="AH428" s="6">
        <v>1.3122018923888767E-4</v>
      </c>
      <c r="AI428" s="6">
        <v>3.678563373323166E-4</v>
      </c>
      <c r="AJ428" s="6">
        <v>1.1458849250192691E-3</v>
      </c>
      <c r="AK428" s="6">
        <v>3.780718336483932E-3</v>
      </c>
      <c r="AL428" s="11">
        <f t="shared" si="13"/>
        <v>9.2648579872282649E-4</v>
      </c>
      <c r="AM428" s="6">
        <v>1.3420129359194042E-4</v>
      </c>
    </row>
    <row r="429" spans="1:39" x14ac:dyDescent="0.2">
      <c r="A429" t="s">
        <v>505</v>
      </c>
      <c r="B429" s="4">
        <v>2017</v>
      </c>
      <c r="C429" t="s">
        <v>36</v>
      </c>
      <c r="D429" s="5">
        <v>91417</v>
      </c>
      <c r="E429" s="5">
        <v>168638</v>
      </c>
      <c r="F429" s="5">
        <v>177283</v>
      </c>
      <c r="G429" s="5">
        <v>205405</v>
      </c>
      <c r="H429" s="5">
        <v>177403</v>
      </c>
      <c r="I429" s="5">
        <v>179765</v>
      </c>
      <c r="J429" s="5">
        <v>183621</v>
      </c>
      <c r="K429" s="5">
        <v>133674</v>
      </c>
      <c r="L429" s="5">
        <v>66599</v>
      </c>
      <c r="M429" s="5">
        <v>37853</v>
      </c>
      <c r="N429" s="8">
        <v>238126</v>
      </c>
      <c r="O429">
        <v>1421658</v>
      </c>
      <c r="P429">
        <v>0</v>
      </c>
      <c r="Q429">
        <v>0</v>
      </c>
      <c r="R429">
        <v>0</v>
      </c>
      <c r="S429">
        <v>0</v>
      </c>
      <c r="T429">
        <v>0</v>
      </c>
      <c r="U429">
        <v>0</v>
      </c>
      <c r="V429">
        <v>0</v>
      </c>
      <c r="W429">
        <v>0</v>
      </c>
      <c r="X429">
        <v>76</v>
      </c>
      <c r="Y429">
        <v>382</v>
      </c>
      <c r="Z429" s="9">
        <f t="shared" si="12"/>
        <v>458</v>
      </c>
      <c r="AA429">
        <v>458</v>
      </c>
      <c r="AB429" s="6">
        <v>0</v>
      </c>
      <c r="AC429" s="6">
        <v>0</v>
      </c>
      <c r="AD429" s="6">
        <v>0</v>
      </c>
      <c r="AE429" s="6">
        <v>0</v>
      </c>
      <c r="AF429" s="6">
        <v>0</v>
      </c>
      <c r="AG429" s="6">
        <v>0</v>
      </c>
      <c r="AH429" s="6">
        <v>0</v>
      </c>
      <c r="AI429" s="6">
        <v>0</v>
      </c>
      <c r="AJ429" s="6">
        <v>1.1411582756497844E-3</v>
      </c>
      <c r="AK429" s="6">
        <v>1.0091670409214593E-2</v>
      </c>
      <c r="AL429" s="11">
        <f t="shared" si="13"/>
        <v>1.9233515029858143E-3</v>
      </c>
      <c r="AM429" s="6">
        <v>3.2215905653821099E-4</v>
      </c>
    </row>
    <row r="430" spans="1:39" x14ac:dyDescent="0.2">
      <c r="A430" t="s">
        <v>506</v>
      </c>
      <c r="B430" s="4">
        <v>2017</v>
      </c>
      <c r="C430" t="s">
        <v>37</v>
      </c>
      <c r="D430" s="5">
        <v>169114</v>
      </c>
      <c r="E430" s="5">
        <v>349808</v>
      </c>
      <c r="F430" s="5">
        <v>386059</v>
      </c>
      <c r="G430" s="5">
        <v>343839</v>
      </c>
      <c r="H430" s="5">
        <v>317583</v>
      </c>
      <c r="I430" s="5">
        <v>339116</v>
      </c>
      <c r="J430" s="5">
        <v>342395</v>
      </c>
      <c r="K430" s="5">
        <v>227642</v>
      </c>
      <c r="L430" s="5">
        <v>124672</v>
      </c>
      <c r="M430" s="5">
        <v>60676</v>
      </c>
      <c r="N430" s="8">
        <v>412990</v>
      </c>
      <c r="O430">
        <v>2660904</v>
      </c>
      <c r="P430">
        <v>0</v>
      </c>
      <c r="Q430">
        <v>0</v>
      </c>
      <c r="R430">
        <v>0</v>
      </c>
      <c r="S430">
        <v>0</v>
      </c>
      <c r="T430">
        <v>0</v>
      </c>
      <c r="U430">
        <v>0</v>
      </c>
      <c r="V430">
        <v>0</v>
      </c>
      <c r="W430">
        <v>25</v>
      </c>
      <c r="X430">
        <v>61</v>
      </c>
      <c r="Y430">
        <v>327</v>
      </c>
      <c r="Z430" s="9">
        <f t="shared" si="12"/>
        <v>413</v>
      </c>
      <c r="AA430">
        <v>413</v>
      </c>
      <c r="AB430" s="6">
        <v>0</v>
      </c>
      <c r="AC430" s="6">
        <v>0</v>
      </c>
      <c r="AD430" s="6">
        <v>0</v>
      </c>
      <c r="AE430" s="6">
        <v>0</v>
      </c>
      <c r="AF430" s="6">
        <v>0</v>
      </c>
      <c r="AG430" s="6">
        <v>0</v>
      </c>
      <c r="AH430" s="6">
        <v>0</v>
      </c>
      <c r="AI430" s="6">
        <v>1.0982156192618233E-4</v>
      </c>
      <c r="AJ430" s="6">
        <v>4.8928388090349075E-4</v>
      </c>
      <c r="AK430" s="6">
        <v>5.3892807699914298E-3</v>
      </c>
      <c r="AL430" s="11">
        <f t="shared" si="13"/>
        <v>1.0000242136613477E-3</v>
      </c>
      <c r="AM430" s="6">
        <v>1.5521040969535165E-4</v>
      </c>
    </row>
    <row r="431" spans="1:39" x14ac:dyDescent="0.2">
      <c r="A431" t="s">
        <v>507</v>
      </c>
      <c r="B431" s="4">
        <v>2017</v>
      </c>
      <c r="C431" t="s">
        <v>38</v>
      </c>
      <c r="D431" s="5">
        <v>100125</v>
      </c>
      <c r="E431" s="5">
        <v>219883</v>
      </c>
      <c r="F431" s="5">
        <v>202076</v>
      </c>
      <c r="G431" s="5">
        <v>197089</v>
      </c>
      <c r="H431" s="5">
        <v>185100</v>
      </c>
      <c r="I431" s="5">
        <v>180146</v>
      </c>
      <c r="J431" s="5">
        <v>179283</v>
      </c>
      <c r="K431" s="5">
        <v>128357</v>
      </c>
      <c r="L431" s="5">
        <v>61454</v>
      </c>
      <c r="M431" s="5">
        <v>23893</v>
      </c>
      <c r="N431" s="8">
        <v>213704</v>
      </c>
      <c r="O431">
        <v>1477406</v>
      </c>
      <c r="P431">
        <v>0</v>
      </c>
      <c r="Q431">
        <v>0</v>
      </c>
      <c r="R431">
        <v>0</v>
      </c>
      <c r="S431">
        <v>0</v>
      </c>
      <c r="T431">
        <v>0</v>
      </c>
      <c r="U431">
        <v>0</v>
      </c>
      <c r="V431">
        <v>0</v>
      </c>
      <c r="W431">
        <v>0</v>
      </c>
      <c r="X431">
        <v>26</v>
      </c>
      <c r="Y431">
        <v>79</v>
      </c>
      <c r="Z431" s="9">
        <f t="shared" si="12"/>
        <v>105</v>
      </c>
      <c r="AA431">
        <v>105</v>
      </c>
      <c r="AB431" s="6">
        <v>0</v>
      </c>
      <c r="AC431" s="6">
        <v>0</v>
      </c>
      <c r="AD431" s="6">
        <v>0</v>
      </c>
      <c r="AE431" s="6">
        <v>0</v>
      </c>
      <c r="AF431" s="6">
        <v>0</v>
      </c>
      <c r="AG431" s="6">
        <v>0</v>
      </c>
      <c r="AH431" s="6">
        <v>0</v>
      </c>
      <c r="AI431" s="6">
        <v>0</v>
      </c>
      <c r="AJ431" s="6">
        <v>4.2308067823087185E-4</v>
      </c>
      <c r="AK431" s="6">
        <v>3.3064077344829028E-3</v>
      </c>
      <c r="AL431" s="11">
        <f t="shared" si="13"/>
        <v>4.9133380750945236E-4</v>
      </c>
      <c r="AM431" s="6">
        <v>7.1070511423400207E-5</v>
      </c>
    </row>
    <row r="432" spans="1:39" x14ac:dyDescent="0.2">
      <c r="A432" t="s">
        <v>508</v>
      </c>
      <c r="B432" s="4">
        <v>2017</v>
      </c>
      <c r="C432" t="s">
        <v>39</v>
      </c>
      <c r="D432" s="5">
        <v>766302</v>
      </c>
      <c r="E432" s="5">
        <v>1614338</v>
      </c>
      <c r="F432" s="5">
        <v>1703933</v>
      </c>
      <c r="G432" s="5">
        <v>1742744</v>
      </c>
      <c r="H432" s="5">
        <v>1619739</v>
      </c>
      <c r="I432" s="5">
        <v>1688402</v>
      </c>
      <c r="J432" s="5">
        <v>1581940</v>
      </c>
      <c r="K432" s="5">
        <v>1006169</v>
      </c>
      <c r="L432" s="5">
        <v>526767</v>
      </c>
      <c r="M432" s="5">
        <v>240827</v>
      </c>
      <c r="N432" s="8">
        <v>1773763</v>
      </c>
      <c r="O432">
        <v>12491161</v>
      </c>
      <c r="P432">
        <v>0</v>
      </c>
      <c r="Q432">
        <v>0</v>
      </c>
      <c r="R432">
        <v>0</v>
      </c>
      <c r="S432">
        <v>0</v>
      </c>
      <c r="T432">
        <v>0</v>
      </c>
      <c r="U432">
        <v>23</v>
      </c>
      <c r="V432">
        <v>202</v>
      </c>
      <c r="W432">
        <v>370</v>
      </c>
      <c r="X432">
        <v>587</v>
      </c>
      <c r="Y432">
        <v>1069</v>
      </c>
      <c r="Z432" s="9">
        <f t="shared" si="12"/>
        <v>2026</v>
      </c>
      <c r="AA432">
        <v>2251</v>
      </c>
      <c r="AB432" s="6">
        <v>0</v>
      </c>
      <c r="AC432" s="6">
        <v>0</v>
      </c>
      <c r="AD432" s="6">
        <v>0</v>
      </c>
      <c r="AE432" s="6">
        <v>0</v>
      </c>
      <c r="AF432" s="6">
        <v>0</v>
      </c>
      <c r="AG432" s="6">
        <v>1.3622348232233793E-5</v>
      </c>
      <c r="AH432" s="6">
        <v>1.2769131572626017E-4</v>
      </c>
      <c r="AI432" s="6">
        <v>3.6773146459491397E-4</v>
      </c>
      <c r="AJ432" s="6">
        <v>1.1143446723124266E-3</v>
      </c>
      <c r="AK432" s="6">
        <v>4.4388710568167193E-3</v>
      </c>
      <c r="AL432" s="11">
        <f t="shared" si="13"/>
        <v>1.1422044545973729E-3</v>
      </c>
      <c r="AM432" s="6">
        <v>1.8020742827668302E-4</v>
      </c>
    </row>
    <row r="433" spans="1:39" x14ac:dyDescent="0.2">
      <c r="A433" t="s">
        <v>509</v>
      </c>
      <c r="B433" s="4">
        <v>2017</v>
      </c>
      <c r="C433" t="s">
        <v>40</v>
      </c>
      <c r="D433" s="5">
        <v>406671</v>
      </c>
      <c r="E433" s="5">
        <v>859406</v>
      </c>
      <c r="F433" s="5">
        <v>916908</v>
      </c>
      <c r="G433" s="5">
        <v>829718</v>
      </c>
      <c r="H433" s="5">
        <v>797478</v>
      </c>
      <c r="I433" s="5">
        <v>847709</v>
      </c>
      <c r="J433" s="5">
        <v>826237</v>
      </c>
      <c r="K433" s="5">
        <v>541672</v>
      </c>
      <c r="L433" s="5">
        <v>274937</v>
      </c>
      <c r="M433" s="5">
        <v>123639</v>
      </c>
      <c r="N433" s="8">
        <v>940248</v>
      </c>
      <c r="O433">
        <v>6424375</v>
      </c>
      <c r="P433">
        <v>0</v>
      </c>
      <c r="Q433">
        <v>0</v>
      </c>
      <c r="R433">
        <v>0</v>
      </c>
      <c r="S433">
        <v>0</v>
      </c>
      <c r="T433">
        <v>0</v>
      </c>
      <c r="U433">
        <v>10</v>
      </c>
      <c r="V433">
        <v>47</v>
      </c>
      <c r="W433">
        <v>150</v>
      </c>
      <c r="X433">
        <v>276</v>
      </c>
      <c r="Y433">
        <v>456</v>
      </c>
      <c r="Z433" s="9">
        <f t="shared" si="12"/>
        <v>882</v>
      </c>
      <c r="AA433">
        <v>939</v>
      </c>
      <c r="AB433" s="6">
        <v>0</v>
      </c>
      <c r="AC433" s="6">
        <v>0</v>
      </c>
      <c r="AD433" s="6">
        <v>0</v>
      </c>
      <c r="AE433" s="6">
        <v>0</v>
      </c>
      <c r="AF433" s="6">
        <v>0</v>
      </c>
      <c r="AG433" s="6">
        <v>1.1796500921896548E-5</v>
      </c>
      <c r="AH433" s="6">
        <v>5.6884404837837088E-5</v>
      </c>
      <c r="AI433" s="6">
        <v>2.7692035032270449E-4</v>
      </c>
      <c r="AJ433" s="6">
        <v>1.0038663402888663E-3</v>
      </c>
      <c r="AK433" s="6">
        <v>3.6881566496008542E-3</v>
      </c>
      <c r="AL433" s="11">
        <f t="shared" si="13"/>
        <v>9.380503867064859E-4</v>
      </c>
      <c r="AM433" s="6">
        <v>1.4616207802315399E-4</v>
      </c>
    </row>
    <row r="434" spans="1:39" x14ac:dyDescent="0.2">
      <c r="A434" t="s">
        <v>510</v>
      </c>
      <c r="B434" s="4">
        <v>2017</v>
      </c>
      <c r="C434" t="s">
        <v>41</v>
      </c>
      <c r="D434" s="5">
        <v>184170</v>
      </c>
      <c r="E434" s="5">
        <v>375936</v>
      </c>
      <c r="F434" s="5">
        <v>393529</v>
      </c>
      <c r="G434" s="5">
        <v>363690</v>
      </c>
      <c r="H434" s="5">
        <v>327496</v>
      </c>
      <c r="I434" s="5">
        <v>335858</v>
      </c>
      <c r="J434" s="5">
        <v>340465</v>
      </c>
      <c r="K434" s="5">
        <v>218254</v>
      </c>
      <c r="L434" s="5">
        <v>118126</v>
      </c>
      <c r="M434" s="5">
        <v>57359</v>
      </c>
      <c r="N434" s="8">
        <v>393739</v>
      </c>
      <c r="O434">
        <v>2714883</v>
      </c>
      <c r="P434">
        <v>0</v>
      </c>
      <c r="Q434">
        <v>0</v>
      </c>
      <c r="R434">
        <v>0</v>
      </c>
      <c r="S434">
        <v>0</v>
      </c>
      <c r="T434">
        <v>0</v>
      </c>
      <c r="U434">
        <v>0</v>
      </c>
      <c r="V434">
        <v>0</v>
      </c>
      <c r="W434">
        <v>34</v>
      </c>
      <c r="X434">
        <v>90</v>
      </c>
      <c r="Y434">
        <v>280</v>
      </c>
      <c r="Z434" s="9">
        <f t="shared" si="12"/>
        <v>404</v>
      </c>
      <c r="AA434">
        <v>404</v>
      </c>
      <c r="AB434" s="6">
        <v>0</v>
      </c>
      <c r="AC434" s="6">
        <v>0</v>
      </c>
      <c r="AD434" s="6">
        <v>0</v>
      </c>
      <c r="AE434" s="6">
        <v>0</v>
      </c>
      <c r="AF434" s="6">
        <v>0</v>
      </c>
      <c r="AG434" s="6">
        <v>0</v>
      </c>
      <c r="AH434" s="6">
        <v>0</v>
      </c>
      <c r="AI434" s="6">
        <v>1.5578179552264794E-4</v>
      </c>
      <c r="AJ434" s="6">
        <v>7.6189831197196215E-4</v>
      </c>
      <c r="AK434" s="6">
        <v>4.88153559162468E-3</v>
      </c>
      <c r="AL434" s="11">
        <f t="shared" si="13"/>
        <v>1.0260604105765494E-3</v>
      </c>
      <c r="AM434" s="6">
        <v>1.4880935937202451E-4</v>
      </c>
    </row>
    <row r="435" spans="1:39" x14ac:dyDescent="0.2">
      <c r="A435" t="s">
        <v>511</v>
      </c>
      <c r="B435" s="4">
        <v>2017</v>
      </c>
      <c r="C435" t="s">
        <v>42</v>
      </c>
      <c r="D435" s="5">
        <v>241145</v>
      </c>
      <c r="E435" s="5">
        <v>496914</v>
      </c>
      <c r="F435" s="5">
        <v>528383</v>
      </c>
      <c r="G435" s="5">
        <v>506743</v>
      </c>
      <c r="H435" s="5">
        <v>488329</v>
      </c>
      <c r="I435" s="5">
        <v>525744</v>
      </c>
      <c r="J435" s="5">
        <v>510574</v>
      </c>
      <c r="K435" s="5">
        <v>346758</v>
      </c>
      <c r="L435" s="5">
        <v>173347</v>
      </c>
      <c r="M435" s="5">
        <v>69235</v>
      </c>
      <c r="N435" s="8">
        <v>589340</v>
      </c>
      <c r="O435">
        <v>3887172</v>
      </c>
      <c r="P435">
        <v>0</v>
      </c>
      <c r="Q435">
        <v>0</v>
      </c>
      <c r="R435">
        <v>0</v>
      </c>
      <c r="S435">
        <v>0</v>
      </c>
      <c r="T435">
        <v>0</v>
      </c>
      <c r="U435">
        <v>0</v>
      </c>
      <c r="V435">
        <v>39</v>
      </c>
      <c r="W435">
        <v>126</v>
      </c>
      <c r="X435">
        <v>270</v>
      </c>
      <c r="Y435">
        <v>328</v>
      </c>
      <c r="Z435" s="9">
        <f t="shared" si="12"/>
        <v>724</v>
      </c>
      <c r="AA435">
        <v>763</v>
      </c>
      <c r="AB435" s="6">
        <v>0</v>
      </c>
      <c r="AC435" s="6">
        <v>0</v>
      </c>
      <c r="AD435" s="6">
        <v>0</v>
      </c>
      <c r="AE435" s="6">
        <v>0</v>
      </c>
      <c r="AF435" s="6">
        <v>0</v>
      </c>
      <c r="AG435" s="6">
        <v>0</v>
      </c>
      <c r="AH435" s="6">
        <v>7.6384618096495311E-5</v>
      </c>
      <c r="AI435" s="6">
        <v>3.6336580554738464E-4</v>
      </c>
      <c r="AJ435" s="6">
        <v>1.5575694993279377E-3</v>
      </c>
      <c r="AK435" s="6">
        <v>4.7374882646060521E-3</v>
      </c>
      <c r="AL435" s="11">
        <f t="shared" si="13"/>
        <v>1.228492890351919E-3</v>
      </c>
      <c r="AM435" s="6">
        <v>1.9628665775530386E-4</v>
      </c>
    </row>
    <row r="436" spans="1:39" x14ac:dyDescent="0.2">
      <c r="A436" t="s">
        <v>512</v>
      </c>
      <c r="B436" s="4">
        <v>2017</v>
      </c>
      <c r="C436" t="s">
        <v>43</v>
      </c>
      <c r="D436" s="5">
        <v>289816</v>
      </c>
      <c r="E436" s="5">
        <v>572628</v>
      </c>
      <c r="F436" s="5">
        <v>606222</v>
      </c>
      <c r="G436" s="5">
        <v>627517</v>
      </c>
      <c r="H436" s="5">
        <v>530602</v>
      </c>
      <c r="I436" s="5">
        <v>555232</v>
      </c>
      <c r="J436" s="5">
        <v>548072</v>
      </c>
      <c r="K436" s="5">
        <v>356898</v>
      </c>
      <c r="L436" s="5">
        <v>176640</v>
      </c>
      <c r="M436" s="5">
        <v>69369</v>
      </c>
      <c r="N436" s="8">
        <v>602907</v>
      </c>
      <c r="O436">
        <v>4332996</v>
      </c>
      <c r="P436">
        <v>0</v>
      </c>
      <c r="Q436">
        <v>0</v>
      </c>
      <c r="R436">
        <v>0</v>
      </c>
      <c r="S436">
        <v>0</v>
      </c>
      <c r="T436">
        <v>0</v>
      </c>
      <c r="U436">
        <v>0</v>
      </c>
      <c r="V436">
        <v>58</v>
      </c>
      <c r="W436">
        <v>121</v>
      </c>
      <c r="X436">
        <v>183</v>
      </c>
      <c r="Y436">
        <v>266</v>
      </c>
      <c r="Z436" s="9">
        <f t="shared" si="12"/>
        <v>570</v>
      </c>
      <c r="AA436">
        <v>628</v>
      </c>
      <c r="AB436" s="6">
        <v>0</v>
      </c>
      <c r="AC436" s="6">
        <v>0</v>
      </c>
      <c r="AD436" s="6">
        <v>0</v>
      </c>
      <c r="AE436" s="6">
        <v>0</v>
      </c>
      <c r="AF436" s="6">
        <v>0</v>
      </c>
      <c r="AG436" s="6">
        <v>0</v>
      </c>
      <c r="AH436" s="6">
        <v>1.0582551197652863E-4</v>
      </c>
      <c r="AI436" s="6">
        <v>3.3903244064130368E-4</v>
      </c>
      <c r="AJ436" s="6">
        <v>1.0360054347826088E-3</v>
      </c>
      <c r="AK436" s="6">
        <v>3.8345658723637358E-3</v>
      </c>
      <c r="AL436" s="11">
        <f t="shared" si="13"/>
        <v>9.4541944279963579E-4</v>
      </c>
      <c r="AM436" s="6">
        <v>1.4493435950552457E-4</v>
      </c>
    </row>
    <row r="437" spans="1:39" x14ac:dyDescent="0.2">
      <c r="A437" t="s">
        <v>513</v>
      </c>
      <c r="B437" s="4">
        <v>2017</v>
      </c>
      <c r="C437" t="s">
        <v>44</v>
      </c>
      <c r="D437" s="5">
        <v>362100</v>
      </c>
      <c r="E437" s="5">
        <v>768074</v>
      </c>
      <c r="F437" s="5">
        <v>948061</v>
      </c>
      <c r="G437" s="5">
        <v>945243</v>
      </c>
      <c r="H437" s="5">
        <v>832945</v>
      </c>
      <c r="I437" s="5">
        <v>970659</v>
      </c>
      <c r="J437" s="5">
        <v>898870</v>
      </c>
      <c r="K437" s="5">
        <v>587061</v>
      </c>
      <c r="L437" s="5">
        <v>304237</v>
      </c>
      <c r="M437" s="5">
        <v>154794</v>
      </c>
      <c r="N437" s="8">
        <v>1046092</v>
      </c>
      <c r="O437">
        <v>6772044</v>
      </c>
      <c r="P437">
        <v>0</v>
      </c>
      <c r="Q437">
        <v>0</v>
      </c>
      <c r="R437">
        <v>0</v>
      </c>
      <c r="S437">
        <v>0</v>
      </c>
      <c r="T437">
        <v>0</v>
      </c>
      <c r="U437">
        <v>0</v>
      </c>
      <c r="V437">
        <v>38</v>
      </c>
      <c r="W437">
        <v>164</v>
      </c>
      <c r="X437">
        <v>342</v>
      </c>
      <c r="Y437">
        <v>791</v>
      </c>
      <c r="Z437" s="9">
        <f t="shared" si="12"/>
        <v>1297</v>
      </c>
      <c r="AA437">
        <v>1335</v>
      </c>
      <c r="AB437" s="6">
        <v>0</v>
      </c>
      <c r="AC437" s="6">
        <v>0</v>
      </c>
      <c r="AD437" s="6">
        <v>0</v>
      </c>
      <c r="AE437" s="6">
        <v>0</v>
      </c>
      <c r="AF437" s="6">
        <v>0</v>
      </c>
      <c r="AG437" s="6">
        <v>0</v>
      </c>
      <c r="AH437" s="6">
        <v>4.227530121152113E-5</v>
      </c>
      <c r="AI437" s="6">
        <v>2.7935768174005768E-4</v>
      </c>
      <c r="AJ437" s="6">
        <v>1.1241236273037138E-3</v>
      </c>
      <c r="AK437" s="6">
        <v>5.1100171841285836E-3</v>
      </c>
      <c r="AL437" s="11">
        <f t="shared" si="13"/>
        <v>1.2398527089395579E-3</v>
      </c>
      <c r="AM437" s="6">
        <v>1.9713398200011696E-4</v>
      </c>
    </row>
    <row r="438" spans="1:39" x14ac:dyDescent="0.2">
      <c r="A438" t="s">
        <v>514</v>
      </c>
      <c r="B438" s="4">
        <v>2017</v>
      </c>
      <c r="C438" t="s">
        <v>45</v>
      </c>
      <c r="D438" s="5">
        <v>363031</v>
      </c>
      <c r="E438" s="5">
        <v>741392</v>
      </c>
      <c r="F438" s="5">
        <v>772879</v>
      </c>
      <c r="G438" s="5">
        <v>818802</v>
      </c>
      <c r="H438" s="5">
        <v>759833</v>
      </c>
      <c r="I438" s="5">
        <v>857032</v>
      </c>
      <c r="J438" s="5">
        <v>771764</v>
      </c>
      <c r="K438" s="5">
        <v>489182</v>
      </c>
      <c r="L438" s="5">
        <v>240311</v>
      </c>
      <c r="M438" s="5">
        <v>106981</v>
      </c>
      <c r="N438" s="8">
        <v>836474</v>
      </c>
      <c r="O438">
        <v>5921207</v>
      </c>
      <c r="P438">
        <v>0</v>
      </c>
      <c r="Q438">
        <v>0</v>
      </c>
      <c r="R438">
        <v>0</v>
      </c>
      <c r="S438">
        <v>0</v>
      </c>
      <c r="T438">
        <v>0</v>
      </c>
      <c r="U438">
        <v>0</v>
      </c>
      <c r="V438">
        <v>15</v>
      </c>
      <c r="W438">
        <v>145</v>
      </c>
      <c r="X438">
        <v>235</v>
      </c>
      <c r="Y438">
        <v>442</v>
      </c>
      <c r="Z438" s="9">
        <f t="shared" si="12"/>
        <v>822</v>
      </c>
      <c r="AA438">
        <v>837</v>
      </c>
      <c r="AB438" s="6">
        <v>0</v>
      </c>
      <c r="AC438" s="6">
        <v>0</v>
      </c>
      <c r="AD438" s="6">
        <v>0</v>
      </c>
      <c r="AE438" s="6">
        <v>0</v>
      </c>
      <c r="AF438" s="6">
        <v>0</v>
      </c>
      <c r="AG438" s="6">
        <v>0</v>
      </c>
      <c r="AH438" s="6">
        <v>1.9435993386579317E-5</v>
      </c>
      <c r="AI438" s="6">
        <v>2.96413195906636E-4</v>
      </c>
      <c r="AJ438" s="6">
        <v>9.7789947193428523E-4</v>
      </c>
      <c r="AK438" s="6">
        <v>4.1315747656125853E-3</v>
      </c>
      <c r="AL438" s="11">
        <f t="shared" si="13"/>
        <v>9.8269641375583702E-4</v>
      </c>
      <c r="AM438" s="6">
        <v>1.4135631468381363E-4</v>
      </c>
    </row>
    <row r="439" spans="1:39" x14ac:dyDescent="0.2">
      <c r="A439" t="s">
        <v>515</v>
      </c>
      <c r="B439" s="4">
        <v>2017</v>
      </c>
      <c r="C439" t="s">
        <v>46</v>
      </c>
      <c r="D439" s="5">
        <v>61065</v>
      </c>
      <c r="E439" s="5">
        <v>136407</v>
      </c>
      <c r="F439" s="5">
        <v>149839</v>
      </c>
      <c r="G439" s="5">
        <v>145626</v>
      </c>
      <c r="H439" s="5">
        <v>145023</v>
      </c>
      <c r="I439" s="5">
        <v>181875</v>
      </c>
      <c r="J439" s="5">
        <v>191896</v>
      </c>
      <c r="K439" s="5">
        <v>134718</v>
      </c>
      <c r="L439" s="5">
        <v>67276</v>
      </c>
      <c r="M439" s="5">
        <v>29565</v>
      </c>
      <c r="N439" s="8">
        <v>231559</v>
      </c>
      <c r="O439">
        <v>1243290</v>
      </c>
      <c r="P439">
        <v>0</v>
      </c>
      <c r="Q439">
        <v>0</v>
      </c>
      <c r="R439">
        <v>0</v>
      </c>
      <c r="S439">
        <v>0</v>
      </c>
      <c r="T439">
        <v>0</v>
      </c>
      <c r="U439">
        <v>0</v>
      </c>
      <c r="V439">
        <v>0</v>
      </c>
      <c r="W439">
        <v>0</v>
      </c>
      <c r="X439">
        <v>12</v>
      </c>
      <c r="Y439">
        <v>118</v>
      </c>
      <c r="Z439" s="9">
        <f t="shared" si="12"/>
        <v>130</v>
      </c>
      <c r="AA439">
        <v>130</v>
      </c>
      <c r="AB439" s="6">
        <v>0</v>
      </c>
      <c r="AC439" s="6">
        <v>0</v>
      </c>
      <c r="AD439" s="6">
        <v>0</v>
      </c>
      <c r="AE439" s="6">
        <v>0</v>
      </c>
      <c r="AF439" s="6">
        <v>0</v>
      </c>
      <c r="AG439" s="6">
        <v>0</v>
      </c>
      <c r="AH439" s="6">
        <v>0</v>
      </c>
      <c r="AI439" s="6">
        <v>0</v>
      </c>
      <c r="AJ439" s="6">
        <v>1.7836970093346811E-4</v>
      </c>
      <c r="AK439" s="6">
        <v>3.9912058176898363E-3</v>
      </c>
      <c r="AL439" s="11">
        <f t="shared" si="13"/>
        <v>5.6141199435133158E-4</v>
      </c>
      <c r="AM439" s="6">
        <v>1.0456128497776062E-4</v>
      </c>
    </row>
    <row r="440" spans="1:39" x14ac:dyDescent="0.2">
      <c r="A440" t="s">
        <v>516</v>
      </c>
      <c r="B440" s="4">
        <v>2017</v>
      </c>
      <c r="C440" t="s">
        <v>47</v>
      </c>
      <c r="D440" s="5">
        <v>554329</v>
      </c>
      <c r="E440" s="5">
        <v>1194042</v>
      </c>
      <c r="F440" s="5">
        <v>1349275</v>
      </c>
      <c r="G440" s="5">
        <v>1181729</v>
      </c>
      <c r="H440" s="5">
        <v>1138345</v>
      </c>
      <c r="I440" s="5">
        <v>1318073</v>
      </c>
      <c r="J440" s="5">
        <v>1317147</v>
      </c>
      <c r="K440" s="5">
        <v>864182</v>
      </c>
      <c r="L440" s="5">
        <v>436456</v>
      </c>
      <c r="M440" s="5">
        <v>197450</v>
      </c>
      <c r="N440" s="8">
        <v>1498088</v>
      </c>
      <c r="O440">
        <v>9551028</v>
      </c>
      <c r="P440">
        <v>0</v>
      </c>
      <c r="Q440">
        <v>0</v>
      </c>
      <c r="R440">
        <v>0</v>
      </c>
      <c r="S440">
        <v>0</v>
      </c>
      <c r="T440">
        <v>0</v>
      </c>
      <c r="U440">
        <v>10</v>
      </c>
      <c r="V440">
        <v>162</v>
      </c>
      <c r="W440">
        <v>270</v>
      </c>
      <c r="X440">
        <v>441</v>
      </c>
      <c r="Y440">
        <v>784</v>
      </c>
      <c r="Z440" s="9">
        <f t="shared" si="12"/>
        <v>1495</v>
      </c>
      <c r="AA440">
        <v>1667</v>
      </c>
      <c r="AB440" s="6">
        <v>0</v>
      </c>
      <c r="AC440" s="6">
        <v>0</v>
      </c>
      <c r="AD440" s="6">
        <v>0</v>
      </c>
      <c r="AE440" s="6">
        <v>0</v>
      </c>
      <c r="AF440" s="6">
        <v>0</v>
      </c>
      <c r="AG440" s="6">
        <v>7.5868332027133549E-6</v>
      </c>
      <c r="AH440" s="6">
        <v>1.2299310555313872E-4</v>
      </c>
      <c r="AI440" s="6">
        <v>3.124341863172341E-4</v>
      </c>
      <c r="AJ440" s="6">
        <v>1.0104111296442254E-3</v>
      </c>
      <c r="AK440" s="6">
        <v>3.9706254748037477E-3</v>
      </c>
      <c r="AL440" s="11">
        <f t="shared" si="13"/>
        <v>9.9793870587041623E-4</v>
      </c>
      <c r="AM440" s="6">
        <v>1.7453618605243332E-4</v>
      </c>
    </row>
    <row r="441" spans="1:39" x14ac:dyDescent="0.2">
      <c r="A441" t="s">
        <v>517</v>
      </c>
      <c r="B441" s="4">
        <v>2017</v>
      </c>
      <c r="C441" t="s">
        <v>48</v>
      </c>
      <c r="D441" s="5">
        <v>316049</v>
      </c>
      <c r="E441" s="5">
        <v>650976</v>
      </c>
      <c r="F441" s="5">
        <v>639854</v>
      </c>
      <c r="G441" s="5">
        <v>684324</v>
      </c>
      <c r="H441" s="5">
        <v>616148</v>
      </c>
      <c r="I441" s="5">
        <v>671407</v>
      </c>
      <c r="J441" s="5">
        <v>646451</v>
      </c>
      <c r="K441" s="5">
        <v>398504</v>
      </c>
      <c r="L441" s="5">
        <v>205756</v>
      </c>
      <c r="M441" s="5">
        <v>98505</v>
      </c>
      <c r="N441" s="8">
        <v>702765</v>
      </c>
      <c r="O441">
        <v>4927974</v>
      </c>
      <c r="P441">
        <v>0</v>
      </c>
      <c r="Q441">
        <v>0</v>
      </c>
      <c r="R441">
        <v>0</v>
      </c>
      <c r="S441">
        <v>0</v>
      </c>
      <c r="T441">
        <v>0</v>
      </c>
      <c r="U441">
        <v>0</v>
      </c>
      <c r="V441">
        <v>0</v>
      </c>
      <c r="W441">
        <v>27</v>
      </c>
      <c r="X441">
        <v>88</v>
      </c>
      <c r="Y441">
        <v>377</v>
      </c>
      <c r="Z441" s="9">
        <f t="shared" si="12"/>
        <v>492</v>
      </c>
      <c r="AA441">
        <v>492</v>
      </c>
      <c r="AB441" s="6">
        <v>0</v>
      </c>
      <c r="AC441" s="6">
        <v>0</v>
      </c>
      <c r="AD441" s="6">
        <v>0</v>
      </c>
      <c r="AE441" s="6">
        <v>0</v>
      </c>
      <c r="AF441" s="6">
        <v>0</v>
      </c>
      <c r="AG441" s="6">
        <v>0</v>
      </c>
      <c r="AH441" s="6">
        <v>0</v>
      </c>
      <c r="AI441" s="6">
        <v>6.7753397707425776E-5</v>
      </c>
      <c r="AJ441" s="6">
        <v>4.2769105153677171E-4</v>
      </c>
      <c r="AK441" s="6">
        <v>3.8272168925435257E-3</v>
      </c>
      <c r="AL441" s="11">
        <f t="shared" si="13"/>
        <v>7.0009178032485965E-4</v>
      </c>
      <c r="AM441" s="6">
        <v>9.9838189081354728E-5</v>
      </c>
    </row>
    <row r="442" spans="1:39" x14ac:dyDescent="0.2">
      <c r="A442" t="s">
        <v>518</v>
      </c>
      <c r="B442" s="4">
        <v>2017</v>
      </c>
      <c r="C442" t="s">
        <v>49</v>
      </c>
      <c r="D442" s="5">
        <v>344037</v>
      </c>
      <c r="E442" s="5">
        <v>712752</v>
      </c>
      <c r="F442" s="5">
        <v>765866</v>
      </c>
      <c r="G442" s="5">
        <v>751285</v>
      </c>
      <c r="H442" s="5">
        <v>675450</v>
      </c>
      <c r="I442" s="5">
        <v>736575</v>
      </c>
      <c r="J442" s="5">
        <v>729676</v>
      </c>
      <c r="K442" s="5">
        <v>486467</v>
      </c>
      <c r="L442" s="5">
        <v>256393</v>
      </c>
      <c r="M442" s="5">
        <v>110075</v>
      </c>
      <c r="N442" s="8">
        <v>852935</v>
      </c>
      <c r="O442">
        <v>5568576</v>
      </c>
      <c r="P442">
        <v>0</v>
      </c>
      <c r="Q442">
        <v>0</v>
      </c>
      <c r="R442">
        <v>0</v>
      </c>
      <c r="S442">
        <v>0</v>
      </c>
      <c r="T442">
        <v>0</v>
      </c>
      <c r="U442">
        <v>0</v>
      </c>
      <c r="V442">
        <v>20</v>
      </c>
      <c r="W442">
        <v>166</v>
      </c>
      <c r="X442">
        <v>365</v>
      </c>
      <c r="Y442">
        <v>566</v>
      </c>
      <c r="Z442" s="9">
        <f t="shared" si="12"/>
        <v>1097</v>
      </c>
      <c r="AA442">
        <v>1117</v>
      </c>
      <c r="AB442" s="6">
        <v>0</v>
      </c>
      <c r="AC442" s="6">
        <v>0</v>
      </c>
      <c r="AD442" s="6">
        <v>0</v>
      </c>
      <c r="AE442" s="6">
        <v>0</v>
      </c>
      <c r="AF442" s="6">
        <v>0</v>
      </c>
      <c r="AG442" s="6">
        <v>0</v>
      </c>
      <c r="AH442" s="6">
        <v>2.7409425553259255E-5</v>
      </c>
      <c r="AI442" s="6">
        <v>3.4123589061539633E-4</v>
      </c>
      <c r="AJ442" s="6">
        <v>1.4235958079978782E-3</v>
      </c>
      <c r="AK442" s="6">
        <v>5.1419486713604363E-3</v>
      </c>
      <c r="AL442" s="11">
        <f t="shared" si="13"/>
        <v>1.2861472445145291E-3</v>
      </c>
      <c r="AM442" s="6">
        <v>2.0058988150651081E-4</v>
      </c>
    </row>
    <row r="443" spans="1:39" x14ac:dyDescent="0.2">
      <c r="A443" t="s">
        <v>519</v>
      </c>
      <c r="B443" s="4">
        <v>2017</v>
      </c>
      <c r="C443" t="s">
        <v>50</v>
      </c>
      <c r="D443" s="5">
        <v>149621</v>
      </c>
      <c r="E443" s="5">
        <v>323328</v>
      </c>
      <c r="F443" s="5">
        <v>337176</v>
      </c>
      <c r="G443" s="5">
        <v>307945</v>
      </c>
      <c r="H443" s="5">
        <v>293831</v>
      </c>
      <c r="I443" s="5">
        <v>307324</v>
      </c>
      <c r="J443" s="5">
        <v>300392</v>
      </c>
      <c r="K443" s="5">
        <v>204233</v>
      </c>
      <c r="L443" s="5">
        <v>104380</v>
      </c>
      <c r="M443" s="5">
        <v>38602</v>
      </c>
      <c r="N443" s="8">
        <v>347215</v>
      </c>
      <c r="O443">
        <v>2366832</v>
      </c>
      <c r="P443">
        <v>0</v>
      </c>
      <c r="Q443">
        <v>0</v>
      </c>
      <c r="R443">
        <v>0</v>
      </c>
      <c r="S443">
        <v>0</v>
      </c>
      <c r="T443">
        <v>0</v>
      </c>
      <c r="U443">
        <v>0</v>
      </c>
      <c r="V443">
        <v>54</v>
      </c>
      <c r="W443">
        <v>136</v>
      </c>
      <c r="X443">
        <v>212</v>
      </c>
      <c r="Y443">
        <v>219</v>
      </c>
      <c r="Z443" s="9">
        <f t="shared" si="12"/>
        <v>567</v>
      </c>
      <c r="AA443">
        <v>621</v>
      </c>
      <c r="AB443" s="6">
        <v>0</v>
      </c>
      <c r="AC443" s="6">
        <v>0</v>
      </c>
      <c r="AD443" s="6">
        <v>0</v>
      </c>
      <c r="AE443" s="6">
        <v>0</v>
      </c>
      <c r="AF443" s="6">
        <v>0</v>
      </c>
      <c r="AG443" s="6">
        <v>0</v>
      </c>
      <c r="AH443" s="6">
        <v>1.7976510692694879E-4</v>
      </c>
      <c r="AI443" s="6">
        <v>6.6590609744752321E-4</v>
      </c>
      <c r="AJ443" s="6">
        <v>2.0310404292009964E-3</v>
      </c>
      <c r="AK443" s="6">
        <v>5.673281177141081E-3</v>
      </c>
      <c r="AL443" s="11">
        <f t="shared" si="13"/>
        <v>1.6329939662744985E-3</v>
      </c>
      <c r="AM443" s="6">
        <v>2.6237603682897643E-4</v>
      </c>
    </row>
    <row r="444" spans="1:39" x14ac:dyDescent="0.2">
      <c r="A444" t="s">
        <v>520</v>
      </c>
      <c r="B444" s="4">
        <v>2017</v>
      </c>
      <c r="C444" t="s">
        <v>51</v>
      </c>
      <c r="D444" s="5">
        <v>47734</v>
      </c>
      <c r="E444" s="5">
        <v>98768</v>
      </c>
      <c r="F444" s="5">
        <v>110443</v>
      </c>
      <c r="G444" s="5">
        <v>105652</v>
      </c>
      <c r="H444" s="5">
        <v>94620</v>
      </c>
      <c r="I444" s="5">
        <v>100337</v>
      </c>
      <c r="J444" s="5">
        <v>113613</v>
      </c>
      <c r="K444" s="5">
        <v>78825</v>
      </c>
      <c r="L444" s="5">
        <v>39276</v>
      </c>
      <c r="M444" s="5">
        <v>16444</v>
      </c>
      <c r="N444" s="8">
        <v>134545</v>
      </c>
      <c r="O444">
        <v>805712</v>
      </c>
      <c r="P444">
        <v>0</v>
      </c>
      <c r="Q444">
        <v>0</v>
      </c>
      <c r="R444">
        <v>0</v>
      </c>
      <c r="S444">
        <v>0</v>
      </c>
      <c r="T444">
        <v>0</v>
      </c>
      <c r="U444">
        <v>0</v>
      </c>
      <c r="V444">
        <v>0</v>
      </c>
      <c r="W444">
        <v>0</v>
      </c>
      <c r="X444">
        <v>0</v>
      </c>
      <c r="Y444">
        <v>54</v>
      </c>
      <c r="Z444" s="9">
        <f t="shared" si="12"/>
        <v>54</v>
      </c>
      <c r="AA444">
        <v>54</v>
      </c>
      <c r="AB444" s="6">
        <v>0</v>
      </c>
      <c r="AC444" s="6">
        <v>0</v>
      </c>
      <c r="AD444" s="6">
        <v>0</v>
      </c>
      <c r="AE444" s="6">
        <v>0</v>
      </c>
      <c r="AF444" s="6">
        <v>0</v>
      </c>
      <c r="AG444" s="6">
        <v>0</v>
      </c>
      <c r="AH444" s="6">
        <v>0</v>
      </c>
      <c r="AI444" s="6">
        <v>0</v>
      </c>
      <c r="AJ444" s="6">
        <v>0</v>
      </c>
      <c r="AK444" s="6">
        <v>3.2838725370955973E-3</v>
      </c>
      <c r="AL444" s="11">
        <f t="shared" si="13"/>
        <v>4.0135270727265971E-4</v>
      </c>
      <c r="AM444" s="6">
        <v>6.7021466727565187E-5</v>
      </c>
    </row>
    <row r="445" spans="1:39" x14ac:dyDescent="0.2">
      <c r="A445" t="s">
        <v>521</v>
      </c>
      <c r="B445" s="4">
        <v>2017</v>
      </c>
      <c r="C445" t="s">
        <v>52</v>
      </c>
      <c r="D445" s="5">
        <v>596188</v>
      </c>
      <c r="E445" s="5">
        <v>1273298</v>
      </c>
      <c r="F445" s="5">
        <v>1349978</v>
      </c>
      <c r="G445" s="5">
        <v>1299950</v>
      </c>
      <c r="H445" s="5">
        <v>1277317</v>
      </c>
      <c r="I445" s="5">
        <v>1350960</v>
      </c>
      <c r="J445" s="5">
        <v>1243861</v>
      </c>
      <c r="K445" s="5">
        <v>874333</v>
      </c>
      <c r="L445" s="5">
        <v>429212</v>
      </c>
      <c r="M445" s="5">
        <v>162068</v>
      </c>
      <c r="N445" s="8">
        <v>1465613</v>
      </c>
      <c r="O445">
        <v>9857165</v>
      </c>
      <c r="P445">
        <v>0</v>
      </c>
      <c r="Q445">
        <v>0</v>
      </c>
      <c r="R445">
        <v>0</v>
      </c>
      <c r="S445">
        <v>0</v>
      </c>
      <c r="T445">
        <v>0</v>
      </c>
      <c r="U445">
        <v>31</v>
      </c>
      <c r="V445">
        <v>212</v>
      </c>
      <c r="W445">
        <v>363</v>
      </c>
      <c r="X445">
        <v>514</v>
      </c>
      <c r="Y445">
        <v>813</v>
      </c>
      <c r="Z445" s="9">
        <f t="shared" si="12"/>
        <v>1690</v>
      </c>
      <c r="AA445">
        <v>1933</v>
      </c>
      <c r="AB445" s="6">
        <v>0</v>
      </c>
      <c r="AC445" s="6">
        <v>0</v>
      </c>
      <c r="AD445" s="6">
        <v>0</v>
      </c>
      <c r="AE445" s="6">
        <v>0</v>
      </c>
      <c r="AF445" s="6">
        <v>0</v>
      </c>
      <c r="AG445" s="6">
        <v>2.2946645348492924E-5</v>
      </c>
      <c r="AH445" s="6">
        <v>1.7043705044213138E-4</v>
      </c>
      <c r="AI445" s="6">
        <v>4.1517362377949818E-4</v>
      </c>
      <c r="AJ445" s="6">
        <v>1.1975434051238083E-3</v>
      </c>
      <c r="AK445" s="6">
        <v>5.0164128637362098E-3</v>
      </c>
      <c r="AL445" s="11">
        <f t="shared" si="13"/>
        <v>1.1531011256040989E-3</v>
      </c>
      <c r="AM445" s="6">
        <v>1.961010087586035E-4</v>
      </c>
    </row>
    <row r="446" spans="1:39" x14ac:dyDescent="0.2">
      <c r="A446" t="s">
        <v>522</v>
      </c>
      <c r="B446" s="4">
        <v>2017</v>
      </c>
      <c r="C446" t="s">
        <v>53</v>
      </c>
      <c r="D446" s="5">
        <v>46750</v>
      </c>
      <c r="E446" s="5">
        <v>84445</v>
      </c>
      <c r="F446" s="5">
        <v>112320</v>
      </c>
      <c r="G446" s="5">
        <v>103395</v>
      </c>
      <c r="H446" s="5">
        <v>79044</v>
      </c>
      <c r="I446" s="5">
        <v>81634</v>
      </c>
      <c r="J446" s="5">
        <v>86268</v>
      </c>
      <c r="K446" s="5">
        <v>54231</v>
      </c>
      <c r="L446" s="5">
        <v>31040</v>
      </c>
      <c r="M446" s="5">
        <v>16168</v>
      </c>
      <c r="N446" s="8">
        <v>101439</v>
      </c>
      <c r="O446">
        <v>695295</v>
      </c>
      <c r="P446">
        <v>0</v>
      </c>
      <c r="Q446">
        <v>0</v>
      </c>
      <c r="R446">
        <v>0</v>
      </c>
      <c r="S446">
        <v>0</v>
      </c>
      <c r="T446">
        <v>0</v>
      </c>
      <c r="U446">
        <v>0</v>
      </c>
      <c r="V446">
        <v>0</v>
      </c>
      <c r="W446">
        <v>0</v>
      </c>
      <c r="X446">
        <v>0</v>
      </c>
      <c r="Y446">
        <v>0</v>
      </c>
      <c r="Z446" s="9">
        <f t="shared" si="12"/>
        <v>0</v>
      </c>
      <c r="AA446">
        <v>0</v>
      </c>
      <c r="AB446" s="6">
        <v>0</v>
      </c>
      <c r="AC446" s="6">
        <v>0</v>
      </c>
      <c r="AD446" s="6">
        <v>0</v>
      </c>
      <c r="AE446" s="6">
        <v>0</v>
      </c>
      <c r="AF446" s="6">
        <v>0</v>
      </c>
      <c r="AG446" s="6">
        <v>0</v>
      </c>
      <c r="AH446" s="6">
        <v>0</v>
      </c>
      <c r="AI446" s="6">
        <v>0</v>
      </c>
      <c r="AJ446" s="6">
        <v>0</v>
      </c>
      <c r="AK446" s="6">
        <v>0</v>
      </c>
      <c r="AL446" s="11">
        <f t="shared" si="13"/>
        <v>0</v>
      </c>
      <c r="AM446" s="6">
        <v>0</v>
      </c>
    </row>
    <row r="447" spans="1:39" x14ac:dyDescent="0.2">
      <c r="A447" t="s">
        <v>523</v>
      </c>
      <c r="B447" s="4">
        <v>2017</v>
      </c>
      <c r="C447" t="s">
        <v>54</v>
      </c>
      <c r="D447" s="5">
        <v>119794</v>
      </c>
      <c r="E447" s="5">
        <v>239068</v>
      </c>
      <c r="F447" s="5">
        <v>241127</v>
      </c>
      <c r="G447" s="5">
        <v>235088</v>
      </c>
      <c r="H447" s="5">
        <v>209841</v>
      </c>
      <c r="I447" s="5">
        <v>210013</v>
      </c>
      <c r="J447" s="5">
        <v>209777</v>
      </c>
      <c r="K447" s="5">
        <v>134597</v>
      </c>
      <c r="L447" s="5">
        <v>72353</v>
      </c>
      <c r="M447" s="5">
        <v>33744</v>
      </c>
      <c r="N447" s="8">
        <v>240694</v>
      </c>
      <c r="O447">
        <v>1705402</v>
      </c>
      <c r="P447">
        <v>0</v>
      </c>
      <c r="Q447">
        <v>0</v>
      </c>
      <c r="R447">
        <v>0</v>
      </c>
      <c r="S447">
        <v>0</v>
      </c>
      <c r="T447">
        <v>0</v>
      </c>
      <c r="U447">
        <v>0</v>
      </c>
      <c r="V447">
        <v>0</v>
      </c>
      <c r="W447">
        <v>0</v>
      </c>
      <c r="X447">
        <v>33</v>
      </c>
      <c r="Y447">
        <v>210</v>
      </c>
      <c r="Z447" s="9">
        <f t="shared" si="12"/>
        <v>243</v>
      </c>
      <c r="AA447">
        <v>243</v>
      </c>
      <c r="AB447" s="6">
        <v>0</v>
      </c>
      <c r="AC447" s="6">
        <v>0</v>
      </c>
      <c r="AD447" s="6">
        <v>0</v>
      </c>
      <c r="AE447" s="6">
        <v>0</v>
      </c>
      <c r="AF447" s="6">
        <v>0</v>
      </c>
      <c r="AG447" s="6">
        <v>0</v>
      </c>
      <c r="AH447" s="6">
        <v>0</v>
      </c>
      <c r="AI447" s="6">
        <v>0</v>
      </c>
      <c r="AJ447" s="6">
        <v>4.5609719016488604E-4</v>
      </c>
      <c r="AK447" s="6">
        <v>6.2233285917496443E-3</v>
      </c>
      <c r="AL447" s="11">
        <f t="shared" si="13"/>
        <v>1.0095806293468055E-3</v>
      </c>
      <c r="AM447" s="6">
        <v>1.4248839862976588E-4</v>
      </c>
    </row>
    <row r="448" spans="1:39" x14ac:dyDescent="0.2">
      <c r="A448" t="s">
        <v>524</v>
      </c>
      <c r="B448" s="4">
        <v>2017</v>
      </c>
      <c r="C448" t="s">
        <v>55</v>
      </c>
      <c r="D448" s="5">
        <v>65300</v>
      </c>
      <c r="E448" s="5">
        <v>151190</v>
      </c>
      <c r="F448" s="5">
        <v>179985</v>
      </c>
      <c r="G448" s="5">
        <v>157503</v>
      </c>
      <c r="H448" s="5">
        <v>156749</v>
      </c>
      <c r="I448" s="5">
        <v>204485</v>
      </c>
      <c r="J448" s="5">
        <v>200207</v>
      </c>
      <c r="K448" s="5">
        <v>128218</v>
      </c>
      <c r="L448" s="5">
        <v>60549</v>
      </c>
      <c r="M448" s="5">
        <v>28123</v>
      </c>
      <c r="N448" s="8">
        <v>216890</v>
      </c>
      <c r="O448">
        <v>1332309</v>
      </c>
      <c r="P448">
        <v>0</v>
      </c>
      <c r="Q448">
        <v>0</v>
      </c>
      <c r="R448">
        <v>0</v>
      </c>
      <c r="S448">
        <v>0</v>
      </c>
      <c r="T448">
        <v>0</v>
      </c>
      <c r="U448">
        <v>0</v>
      </c>
      <c r="V448">
        <v>0</v>
      </c>
      <c r="W448">
        <v>0</v>
      </c>
      <c r="X448">
        <v>14</v>
      </c>
      <c r="Y448">
        <v>84</v>
      </c>
      <c r="Z448" s="9">
        <f t="shared" si="12"/>
        <v>98</v>
      </c>
      <c r="AA448">
        <v>98</v>
      </c>
      <c r="AB448" s="6">
        <v>0</v>
      </c>
      <c r="AC448" s="6">
        <v>0</v>
      </c>
      <c r="AD448" s="6">
        <v>0</v>
      </c>
      <c r="AE448" s="6">
        <v>0</v>
      </c>
      <c r="AF448" s="6">
        <v>0</v>
      </c>
      <c r="AG448" s="6">
        <v>0</v>
      </c>
      <c r="AH448" s="6">
        <v>0</v>
      </c>
      <c r="AI448" s="6">
        <v>0</v>
      </c>
      <c r="AJ448" s="6">
        <v>2.3121769145650629E-4</v>
      </c>
      <c r="AK448" s="6">
        <v>2.9868790669558723E-3</v>
      </c>
      <c r="AL448" s="11">
        <f t="shared" si="13"/>
        <v>4.5184194753100648E-4</v>
      </c>
      <c r="AM448" s="6">
        <v>7.3556509788645121E-5</v>
      </c>
    </row>
    <row r="449" spans="1:39" x14ac:dyDescent="0.2">
      <c r="A449" t="s">
        <v>525</v>
      </c>
      <c r="B449" s="4">
        <v>2017</v>
      </c>
      <c r="C449" t="s">
        <v>56</v>
      </c>
      <c r="D449" s="5">
        <v>526716</v>
      </c>
      <c r="E449" s="5">
        <v>1119030</v>
      </c>
      <c r="F449" s="5">
        <v>1150716</v>
      </c>
      <c r="G449" s="5">
        <v>1151431</v>
      </c>
      <c r="H449" s="5">
        <v>1165156</v>
      </c>
      <c r="I449" s="5">
        <v>1317652</v>
      </c>
      <c r="J449" s="5">
        <v>1175461</v>
      </c>
      <c r="K449" s="5">
        <v>755476</v>
      </c>
      <c r="L449" s="5">
        <v>399788</v>
      </c>
      <c r="M449" s="5">
        <v>198735</v>
      </c>
      <c r="N449" s="8">
        <v>1353999</v>
      </c>
      <c r="O449">
        <v>8960161</v>
      </c>
      <c r="P449">
        <v>0</v>
      </c>
      <c r="Q449">
        <v>0</v>
      </c>
      <c r="R449">
        <v>0</v>
      </c>
      <c r="S449">
        <v>0</v>
      </c>
      <c r="T449">
        <v>0</v>
      </c>
      <c r="U449">
        <v>0</v>
      </c>
      <c r="V449">
        <v>69</v>
      </c>
      <c r="W449">
        <v>131</v>
      </c>
      <c r="X449">
        <v>343</v>
      </c>
      <c r="Y449">
        <v>650</v>
      </c>
      <c r="Z449" s="9">
        <f t="shared" si="12"/>
        <v>1124</v>
      </c>
      <c r="AA449">
        <v>1193</v>
      </c>
      <c r="AB449" s="6">
        <v>0</v>
      </c>
      <c r="AC449" s="6">
        <v>0</v>
      </c>
      <c r="AD449" s="6">
        <v>0</v>
      </c>
      <c r="AE449" s="6">
        <v>0</v>
      </c>
      <c r="AF449" s="6">
        <v>0</v>
      </c>
      <c r="AG449" s="6">
        <v>0</v>
      </c>
      <c r="AH449" s="6">
        <v>5.8700373725712721E-5</v>
      </c>
      <c r="AI449" s="6">
        <v>1.7340061100551177E-4</v>
      </c>
      <c r="AJ449" s="6">
        <v>8.5795471599947972E-4</v>
      </c>
      <c r="AK449" s="6">
        <v>3.2706870958814503E-3</v>
      </c>
      <c r="AL449" s="11">
        <f t="shared" si="13"/>
        <v>8.3013355253585858E-4</v>
      </c>
      <c r="AM449" s="6">
        <v>1.331449289806288E-4</v>
      </c>
    </row>
    <row r="450" spans="1:39" x14ac:dyDescent="0.2">
      <c r="A450" t="s">
        <v>526</v>
      </c>
      <c r="B450" s="4">
        <v>2017</v>
      </c>
      <c r="C450" t="s">
        <v>57</v>
      </c>
      <c r="D450" s="5">
        <v>129195</v>
      </c>
      <c r="E450" s="5">
        <v>276205</v>
      </c>
      <c r="F450" s="5">
        <v>281051</v>
      </c>
      <c r="G450" s="5">
        <v>273618</v>
      </c>
      <c r="H450" s="5">
        <v>239501</v>
      </c>
      <c r="I450" s="5">
        <v>251627</v>
      </c>
      <c r="J450" s="5">
        <v>261426</v>
      </c>
      <c r="K450" s="5">
        <v>183480</v>
      </c>
      <c r="L450" s="5">
        <v>91678</v>
      </c>
      <c r="M450" s="5">
        <v>35086</v>
      </c>
      <c r="N450" s="8">
        <v>310244</v>
      </c>
      <c r="O450">
        <v>2022867</v>
      </c>
      <c r="P450">
        <v>0</v>
      </c>
      <c r="Q450">
        <v>0</v>
      </c>
      <c r="R450">
        <v>0</v>
      </c>
      <c r="S450">
        <v>0</v>
      </c>
      <c r="T450">
        <v>0</v>
      </c>
      <c r="U450">
        <v>0</v>
      </c>
      <c r="V450">
        <v>0</v>
      </c>
      <c r="W450">
        <v>11</v>
      </c>
      <c r="X450">
        <v>55</v>
      </c>
      <c r="Y450">
        <v>54</v>
      </c>
      <c r="Z450" s="9">
        <f t="shared" si="12"/>
        <v>120</v>
      </c>
      <c r="AA450">
        <v>120</v>
      </c>
      <c r="AB450" s="6">
        <v>0</v>
      </c>
      <c r="AC450" s="6">
        <v>0</v>
      </c>
      <c r="AD450" s="6">
        <v>0</v>
      </c>
      <c r="AE450" s="6">
        <v>0</v>
      </c>
      <c r="AF450" s="6">
        <v>0</v>
      </c>
      <c r="AG450" s="6">
        <v>0</v>
      </c>
      <c r="AH450" s="6">
        <v>0</v>
      </c>
      <c r="AI450" s="6">
        <v>5.9952038369304558E-5</v>
      </c>
      <c r="AJ450" s="6">
        <v>5.9992582735225459E-4</v>
      </c>
      <c r="AK450" s="6">
        <v>1.5390754146953202E-3</v>
      </c>
      <c r="AL450" s="11">
        <f t="shared" si="13"/>
        <v>3.8679233119738013E-4</v>
      </c>
      <c r="AM450" s="6">
        <v>5.9321744830480702E-5</v>
      </c>
    </row>
    <row r="451" spans="1:39" x14ac:dyDescent="0.2">
      <c r="A451" t="s">
        <v>527</v>
      </c>
      <c r="B451" s="4">
        <v>2017</v>
      </c>
      <c r="C451" t="s">
        <v>58</v>
      </c>
      <c r="D451" s="5">
        <v>177619</v>
      </c>
      <c r="E451" s="5">
        <v>369015</v>
      </c>
      <c r="F451" s="5">
        <v>354604</v>
      </c>
      <c r="G451" s="5">
        <v>409754</v>
      </c>
      <c r="H451" s="5">
        <v>380064</v>
      </c>
      <c r="I451" s="5">
        <v>378316</v>
      </c>
      <c r="J451" s="5">
        <v>342327</v>
      </c>
      <c r="K451" s="5">
        <v>254183</v>
      </c>
      <c r="L451" s="5">
        <v>114725</v>
      </c>
      <c r="M451" s="5">
        <v>38154</v>
      </c>
      <c r="N451" s="8">
        <v>407062</v>
      </c>
      <c r="O451">
        <v>2818761</v>
      </c>
      <c r="P451">
        <v>0</v>
      </c>
      <c r="Q451">
        <v>0</v>
      </c>
      <c r="R451">
        <v>0</v>
      </c>
      <c r="S451">
        <v>0</v>
      </c>
      <c r="T451">
        <v>0</v>
      </c>
      <c r="U451">
        <v>0</v>
      </c>
      <c r="V451">
        <v>49</v>
      </c>
      <c r="W451">
        <v>154</v>
      </c>
      <c r="X451">
        <v>115</v>
      </c>
      <c r="Y451">
        <v>139</v>
      </c>
      <c r="Z451" s="9">
        <f t="shared" ref="Z451:Z469" si="14">SUM(W451:Y451)</f>
        <v>408</v>
      </c>
      <c r="AA451">
        <v>457</v>
      </c>
      <c r="AB451" s="6">
        <v>0</v>
      </c>
      <c r="AC451" s="6">
        <v>0</v>
      </c>
      <c r="AD451" s="6">
        <v>0</v>
      </c>
      <c r="AE451" s="6">
        <v>0</v>
      </c>
      <c r="AF451" s="6">
        <v>0</v>
      </c>
      <c r="AG451" s="6">
        <v>0</v>
      </c>
      <c r="AH451" s="6">
        <v>1.4313799378956379E-4</v>
      </c>
      <c r="AI451" s="6">
        <v>6.0586270521632054E-4</v>
      </c>
      <c r="AJ451" s="6">
        <v>1.0023970363913707E-3</v>
      </c>
      <c r="AK451" s="6">
        <v>3.6431304712480996E-3</v>
      </c>
      <c r="AL451" s="11">
        <f t="shared" ref="AL451:AL469" si="15">Z451/N451</f>
        <v>1.002304317278449E-3</v>
      </c>
      <c r="AM451" s="6">
        <v>1.621279704096942E-4</v>
      </c>
    </row>
    <row r="452" spans="1:39" x14ac:dyDescent="0.2">
      <c r="A452" t="s">
        <v>528</v>
      </c>
      <c r="B452" s="4">
        <v>2017</v>
      </c>
      <c r="C452" t="s">
        <v>59</v>
      </c>
      <c r="D452" s="5">
        <v>1173210</v>
      </c>
      <c r="E452" s="5">
        <v>2291845</v>
      </c>
      <c r="F452" s="5">
        <v>2653520</v>
      </c>
      <c r="G452" s="5">
        <v>2871094</v>
      </c>
      <c r="H452" s="5">
        <v>2474240</v>
      </c>
      <c r="I452" s="5">
        <v>2725042</v>
      </c>
      <c r="J452" s="5">
        <v>2516354</v>
      </c>
      <c r="K452" s="5">
        <v>1657882</v>
      </c>
      <c r="L452" s="5">
        <v>886199</v>
      </c>
      <c r="M452" s="5">
        <v>433729</v>
      </c>
      <c r="N452" s="8">
        <v>2977810</v>
      </c>
      <c r="O452">
        <v>19683115</v>
      </c>
      <c r="P452">
        <v>0</v>
      </c>
      <c r="Q452">
        <v>0</v>
      </c>
      <c r="R452">
        <v>0</v>
      </c>
      <c r="S452">
        <v>0</v>
      </c>
      <c r="T452">
        <v>0</v>
      </c>
      <c r="U452">
        <v>104</v>
      </c>
      <c r="V452">
        <v>333</v>
      </c>
      <c r="W452">
        <v>655</v>
      </c>
      <c r="X452">
        <v>1134</v>
      </c>
      <c r="Y452">
        <v>2166</v>
      </c>
      <c r="Z452" s="9">
        <f t="shared" si="14"/>
        <v>3955</v>
      </c>
      <c r="AA452">
        <v>4392</v>
      </c>
      <c r="AB452" s="6">
        <v>0</v>
      </c>
      <c r="AC452" s="6">
        <v>0</v>
      </c>
      <c r="AD452" s="6">
        <v>0</v>
      </c>
      <c r="AE452" s="6">
        <v>0</v>
      </c>
      <c r="AF452" s="6">
        <v>0</v>
      </c>
      <c r="AG452" s="6">
        <v>3.8164549390431412E-5</v>
      </c>
      <c r="AH452" s="6">
        <v>1.3233432180050978E-4</v>
      </c>
      <c r="AI452" s="6">
        <v>3.9508240031558336E-4</v>
      </c>
      <c r="AJ452" s="6">
        <v>1.2796222970235804E-3</v>
      </c>
      <c r="AK452" s="6">
        <v>4.9939017220430272E-3</v>
      </c>
      <c r="AL452" s="11">
        <f t="shared" si="15"/>
        <v>1.3281572699399894E-3</v>
      </c>
      <c r="AM452" s="6">
        <v>2.2313541327173062E-4</v>
      </c>
    </row>
    <row r="453" spans="1:39" x14ac:dyDescent="0.2">
      <c r="A453" t="s">
        <v>529</v>
      </c>
      <c r="B453" s="4">
        <v>2017</v>
      </c>
      <c r="C453" t="s">
        <v>60</v>
      </c>
      <c r="D453" s="5">
        <v>669127</v>
      </c>
      <c r="E453" s="5">
        <v>1407643</v>
      </c>
      <c r="F453" s="5">
        <v>1501292</v>
      </c>
      <c r="G453" s="5">
        <v>1430750</v>
      </c>
      <c r="H453" s="5">
        <v>1340026</v>
      </c>
      <c r="I453" s="5">
        <v>1509164</v>
      </c>
      <c r="J453" s="5">
        <v>1523106</v>
      </c>
      <c r="K453" s="5">
        <v>1000157</v>
      </c>
      <c r="L453" s="5">
        <v>524848</v>
      </c>
      <c r="M453" s="5">
        <v>243639</v>
      </c>
      <c r="N453" s="8">
        <v>1768644</v>
      </c>
      <c r="O453">
        <v>11149752</v>
      </c>
      <c r="P453">
        <v>0</v>
      </c>
      <c r="Q453">
        <v>0</v>
      </c>
      <c r="R453">
        <v>0</v>
      </c>
      <c r="S453">
        <v>0</v>
      </c>
      <c r="T453">
        <v>0</v>
      </c>
      <c r="U453">
        <v>34</v>
      </c>
      <c r="V453">
        <v>207</v>
      </c>
      <c r="W453">
        <v>381</v>
      </c>
      <c r="X453">
        <v>544</v>
      </c>
      <c r="Y453">
        <v>963</v>
      </c>
      <c r="Z453" s="9">
        <f t="shared" si="14"/>
        <v>1888</v>
      </c>
      <c r="AA453">
        <v>2129</v>
      </c>
      <c r="AB453" s="6">
        <v>0</v>
      </c>
      <c r="AC453" s="6">
        <v>0</v>
      </c>
      <c r="AD453" s="6">
        <v>0</v>
      </c>
      <c r="AE453" s="6">
        <v>0</v>
      </c>
      <c r="AF453" s="6">
        <v>0</v>
      </c>
      <c r="AG453" s="6">
        <v>2.2529029316893325E-5</v>
      </c>
      <c r="AH453" s="6">
        <v>1.359064963305246E-4</v>
      </c>
      <c r="AI453" s="6">
        <v>3.8094019238979482E-4</v>
      </c>
      <c r="AJ453" s="6">
        <v>1.036490564887358E-3</v>
      </c>
      <c r="AK453" s="6">
        <v>3.952569169960474E-3</v>
      </c>
      <c r="AL453" s="11">
        <f t="shared" si="15"/>
        <v>1.0674844683271477E-3</v>
      </c>
      <c r="AM453" s="6">
        <v>1.9094595108483132E-4</v>
      </c>
    </row>
    <row r="454" spans="1:39" x14ac:dyDescent="0.2">
      <c r="A454" t="s">
        <v>530</v>
      </c>
      <c r="B454" s="4">
        <v>2017</v>
      </c>
      <c r="C454" t="s">
        <v>61</v>
      </c>
      <c r="D454" s="5">
        <v>242749</v>
      </c>
      <c r="E454" s="5">
        <v>490273</v>
      </c>
      <c r="F454" s="5">
        <v>487488</v>
      </c>
      <c r="G454" s="5">
        <v>495859</v>
      </c>
      <c r="H454" s="5">
        <v>441690</v>
      </c>
      <c r="I454" s="5">
        <v>444369</v>
      </c>
      <c r="J454" s="5">
        <v>441974</v>
      </c>
      <c r="K454" s="5">
        <v>299506</v>
      </c>
      <c r="L454" s="5">
        <v>155834</v>
      </c>
      <c r="M454" s="5">
        <v>60226</v>
      </c>
      <c r="N454" s="8">
        <v>515566</v>
      </c>
      <c r="O454">
        <v>3559968</v>
      </c>
      <c r="P454">
        <v>0</v>
      </c>
      <c r="Q454">
        <v>0</v>
      </c>
      <c r="R454">
        <v>0</v>
      </c>
      <c r="S454">
        <v>0</v>
      </c>
      <c r="T454">
        <v>0</v>
      </c>
      <c r="U454">
        <v>0</v>
      </c>
      <c r="V454">
        <v>20</v>
      </c>
      <c r="W454">
        <v>86</v>
      </c>
      <c r="X454">
        <v>136</v>
      </c>
      <c r="Y454">
        <v>206</v>
      </c>
      <c r="Z454" s="9">
        <f t="shared" si="14"/>
        <v>428</v>
      </c>
      <c r="AA454">
        <v>448</v>
      </c>
      <c r="AB454" s="6">
        <v>0</v>
      </c>
      <c r="AC454" s="6">
        <v>0</v>
      </c>
      <c r="AD454" s="6">
        <v>0</v>
      </c>
      <c r="AE454" s="6">
        <v>0</v>
      </c>
      <c r="AF454" s="6">
        <v>0</v>
      </c>
      <c r="AG454" s="6">
        <v>0</v>
      </c>
      <c r="AH454" s="6">
        <v>4.5251530633023664E-5</v>
      </c>
      <c r="AI454" s="6">
        <v>2.8713948969302783E-4</v>
      </c>
      <c r="AJ454" s="6">
        <v>8.7272353915063467E-4</v>
      </c>
      <c r="AK454" s="6">
        <v>3.4204496396904992E-3</v>
      </c>
      <c r="AL454" s="11">
        <f t="shared" si="15"/>
        <v>8.30155595985771E-4</v>
      </c>
      <c r="AM454" s="6">
        <v>1.2584382780968817E-4</v>
      </c>
    </row>
    <row r="455" spans="1:39" x14ac:dyDescent="0.2">
      <c r="A455" t="s">
        <v>531</v>
      </c>
      <c r="B455" s="4">
        <v>2017</v>
      </c>
      <c r="C455" t="s">
        <v>62</v>
      </c>
      <c r="D455" s="5">
        <v>226322</v>
      </c>
      <c r="E455" s="5">
        <v>473065</v>
      </c>
      <c r="F455" s="5">
        <v>498363</v>
      </c>
      <c r="G455" s="5">
        <v>547051</v>
      </c>
      <c r="H455" s="5">
        <v>516265</v>
      </c>
      <c r="I455" s="5">
        <v>501461</v>
      </c>
      <c r="J455" s="5">
        <v>523735</v>
      </c>
      <c r="K455" s="5">
        <v>377179</v>
      </c>
      <c r="L455" s="5">
        <v>172622</v>
      </c>
      <c r="M455" s="5">
        <v>80447</v>
      </c>
      <c r="N455" s="8">
        <v>630248</v>
      </c>
      <c r="O455">
        <v>3916510</v>
      </c>
      <c r="P455">
        <v>0</v>
      </c>
      <c r="Q455">
        <v>0</v>
      </c>
      <c r="R455">
        <v>0</v>
      </c>
      <c r="S455">
        <v>0</v>
      </c>
      <c r="T455">
        <v>0</v>
      </c>
      <c r="U455">
        <v>0</v>
      </c>
      <c r="V455">
        <v>21</v>
      </c>
      <c r="W455">
        <v>35</v>
      </c>
      <c r="X455">
        <v>90</v>
      </c>
      <c r="Y455">
        <v>254</v>
      </c>
      <c r="Z455" s="9">
        <f t="shared" si="14"/>
        <v>379</v>
      </c>
      <c r="AA455">
        <v>400</v>
      </c>
      <c r="AB455" s="6">
        <v>0</v>
      </c>
      <c r="AC455" s="6">
        <v>0</v>
      </c>
      <c r="AD455" s="6">
        <v>0</v>
      </c>
      <c r="AE455" s="6">
        <v>0</v>
      </c>
      <c r="AF455" s="6">
        <v>0</v>
      </c>
      <c r="AG455" s="6">
        <v>0</v>
      </c>
      <c r="AH455" s="6">
        <v>4.0096613745501067E-5</v>
      </c>
      <c r="AI455" s="6">
        <v>9.2794137531516862E-5</v>
      </c>
      <c r="AJ455" s="6">
        <v>5.2137039311327636E-4</v>
      </c>
      <c r="AK455" s="6">
        <v>3.1573582607182368E-3</v>
      </c>
      <c r="AL455" s="11">
        <f t="shared" si="15"/>
        <v>6.0135057945443697E-4</v>
      </c>
      <c r="AM455" s="6">
        <v>1.0213174484426186E-4</v>
      </c>
    </row>
    <row r="456" spans="1:39" x14ac:dyDescent="0.2">
      <c r="A456" t="s">
        <v>532</v>
      </c>
      <c r="B456" s="4">
        <v>2017</v>
      </c>
      <c r="C456" t="s">
        <v>63</v>
      </c>
      <c r="D456" s="5">
        <v>709882</v>
      </c>
      <c r="E456" s="5">
        <v>1496357</v>
      </c>
      <c r="F456" s="5">
        <v>1690044</v>
      </c>
      <c r="G456" s="5">
        <v>1643229</v>
      </c>
      <c r="H456" s="5">
        <v>1495692</v>
      </c>
      <c r="I456" s="5">
        <v>1763056</v>
      </c>
      <c r="J456" s="5">
        <v>1776802</v>
      </c>
      <c r="K456" s="5">
        <v>1191125</v>
      </c>
      <c r="L456" s="5">
        <v>656842</v>
      </c>
      <c r="M456" s="5">
        <v>323585</v>
      </c>
      <c r="N456" s="8">
        <v>2171552</v>
      </c>
      <c r="O456">
        <v>12746614</v>
      </c>
      <c r="P456">
        <v>0</v>
      </c>
      <c r="Q456">
        <v>0</v>
      </c>
      <c r="R456">
        <v>0</v>
      </c>
      <c r="S456">
        <v>0</v>
      </c>
      <c r="T456">
        <v>0</v>
      </c>
      <c r="U456">
        <v>25</v>
      </c>
      <c r="V456">
        <v>194</v>
      </c>
      <c r="W456">
        <v>360</v>
      </c>
      <c r="X456">
        <v>611</v>
      </c>
      <c r="Y456">
        <v>1422</v>
      </c>
      <c r="Z456" s="9">
        <f t="shared" si="14"/>
        <v>2393</v>
      </c>
      <c r="AA456">
        <v>2612</v>
      </c>
      <c r="AB456" s="6">
        <v>0</v>
      </c>
      <c r="AC456" s="6">
        <v>0</v>
      </c>
      <c r="AD456" s="6">
        <v>0</v>
      </c>
      <c r="AE456" s="6">
        <v>0</v>
      </c>
      <c r="AF456" s="6">
        <v>0</v>
      </c>
      <c r="AG456" s="6">
        <v>1.417992395023187E-5</v>
      </c>
      <c r="AH456" s="6">
        <v>1.0918492887783782E-4</v>
      </c>
      <c r="AI456" s="6">
        <v>3.0223528177143456E-4</v>
      </c>
      <c r="AJ456" s="6">
        <v>9.3020848240520549E-4</v>
      </c>
      <c r="AK456" s="6">
        <v>4.3945176692368314E-3</v>
      </c>
      <c r="AL456" s="11">
        <f t="shared" si="15"/>
        <v>1.1019768350009579E-3</v>
      </c>
      <c r="AM456" s="6">
        <v>2.0491716466820129E-4</v>
      </c>
    </row>
    <row r="457" spans="1:39" x14ac:dyDescent="0.2">
      <c r="A457" t="s">
        <v>533</v>
      </c>
      <c r="B457" s="4">
        <v>2017</v>
      </c>
      <c r="C457" t="s">
        <v>64</v>
      </c>
      <c r="D457" s="5">
        <v>160569</v>
      </c>
      <c r="E457" s="5">
        <v>379777</v>
      </c>
      <c r="F457" s="5">
        <v>439762</v>
      </c>
      <c r="G457" s="5">
        <v>396059</v>
      </c>
      <c r="H457" s="5">
        <v>394478</v>
      </c>
      <c r="I457" s="5">
        <v>417057</v>
      </c>
      <c r="J457" s="5">
        <v>402480</v>
      </c>
      <c r="K457" s="5">
        <v>327198</v>
      </c>
      <c r="L457" s="5">
        <v>183780</v>
      </c>
      <c r="M457" s="5">
        <v>69802</v>
      </c>
      <c r="N457" s="8">
        <v>580780</v>
      </c>
      <c r="O457">
        <v>3170962</v>
      </c>
      <c r="P457">
        <v>0</v>
      </c>
      <c r="Q457">
        <v>0</v>
      </c>
      <c r="R457">
        <v>0</v>
      </c>
      <c r="S457">
        <v>0</v>
      </c>
      <c r="T457">
        <v>0</v>
      </c>
      <c r="U457">
        <v>0</v>
      </c>
      <c r="V457">
        <v>0</v>
      </c>
      <c r="W457">
        <v>0</v>
      </c>
      <c r="X457">
        <v>0</v>
      </c>
      <c r="Y457">
        <v>0</v>
      </c>
      <c r="Z457" s="9">
        <f t="shared" si="14"/>
        <v>0</v>
      </c>
      <c r="AA457">
        <v>0</v>
      </c>
      <c r="AB457" s="6">
        <v>0</v>
      </c>
      <c r="AC457" s="6">
        <v>0</v>
      </c>
      <c r="AD457" s="6">
        <v>0</v>
      </c>
      <c r="AE457" s="6">
        <v>0</v>
      </c>
      <c r="AF457" s="6">
        <v>0</v>
      </c>
      <c r="AG457" s="6">
        <v>0</v>
      </c>
      <c r="AH457" s="6">
        <v>0</v>
      </c>
      <c r="AI457" s="6">
        <v>0</v>
      </c>
      <c r="AJ457" s="6">
        <v>0</v>
      </c>
      <c r="AK457" s="6">
        <v>0</v>
      </c>
      <c r="AL457" s="11">
        <f t="shared" si="15"/>
        <v>0</v>
      </c>
      <c r="AM457" s="6">
        <v>0</v>
      </c>
    </row>
    <row r="458" spans="1:39" x14ac:dyDescent="0.2">
      <c r="A458" t="s">
        <v>534</v>
      </c>
      <c r="B458" s="4">
        <v>2017</v>
      </c>
      <c r="C458" t="s">
        <v>65</v>
      </c>
      <c r="D458" s="5">
        <v>54571</v>
      </c>
      <c r="E458" s="5">
        <v>117794</v>
      </c>
      <c r="F458" s="5">
        <v>154512</v>
      </c>
      <c r="G458" s="5">
        <v>140547</v>
      </c>
      <c r="H458" s="5">
        <v>124511</v>
      </c>
      <c r="I458" s="5">
        <v>149424</v>
      </c>
      <c r="J458" s="5">
        <v>144635</v>
      </c>
      <c r="K458" s="5">
        <v>93339</v>
      </c>
      <c r="L458" s="5">
        <v>49153</v>
      </c>
      <c r="M458" s="5">
        <v>27652</v>
      </c>
      <c r="N458" s="8">
        <v>170144</v>
      </c>
      <c r="O458">
        <v>1056138</v>
      </c>
      <c r="P458">
        <v>0</v>
      </c>
      <c r="Q458">
        <v>0</v>
      </c>
      <c r="R458">
        <v>0</v>
      </c>
      <c r="S458">
        <v>0</v>
      </c>
      <c r="T458">
        <v>0</v>
      </c>
      <c r="U458">
        <v>0</v>
      </c>
      <c r="V458">
        <v>0</v>
      </c>
      <c r="W458">
        <v>0</v>
      </c>
      <c r="X458">
        <v>0</v>
      </c>
      <c r="Y458">
        <v>79</v>
      </c>
      <c r="Z458" s="9">
        <f t="shared" si="14"/>
        <v>79</v>
      </c>
      <c r="AA458">
        <v>79</v>
      </c>
      <c r="AB458" s="6">
        <v>0</v>
      </c>
      <c r="AC458" s="6">
        <v>0</v>
      </c>
      <c r="AD458" s="6">
        <v>0</v>
      </c>
      <c r="AE458" s="6">
        <v>0</v>
      </c>
      <c r="AF458" s="6">
        <v>0</v>
      </c>
      <c r="AG458" s="6">
        <v>0</v>
      </c>
      <c r="AH458" s="6">
        <v>0</v>
      </c>
      <c r="AI458" s="6">
        <v>0</v>
      </c>
      <c r="AJ458" s="6">
        <v>0</v>
      </c>
      <c r="AK458" s="6">
        <v>2.8569362071459571E-3</v>
      </c>
      <c r="AL458" s="11">
        <f t="shared" si="15"/>
        <v>4.6431258228324244E-4</v>
      </c>
      <c r="AM458" s="6">
        <v>7.4800830952015735E-5</v>
      </c>
    </row>
    <row r="459" spans="1:39" x14ac:dyDescent="0.2">
      <c r="A459" t="s">
        <v>535</v>
      </c>
      <c r="B459" s="4">
        <v>2017</v>
      </c>
      <c r="C459" t="s">
        <v>66</v>
      </c>
      <c r="D459" s="5">
        <v>282472</v>
      </c>
      <c r="E459" s="5">
        <v>597775</v>
      </c>
      <c r="F459" s="5">
        <v>642019</v>
      </c>
      <c r="G459" s="5">
        <v>620219</v>
      </c>
      <c r="H459" s="5">
        <v>579019</v>
      </c>
      <c r="I459" s="5">
        <v>628224</v>
      </c>
      <c r="J459" s="5">
        <v>620154</v>
      </c>
      <c r="K459" s="5">
        <v>470145</v>
      </c>
      <c r="L459" s="5">
        <v>215235</v>
      </c>
      <c r="M459" s="5">
        <v>81425</v>
      </c>
      <c r="N459" s="8">
        <v>766805</v>
      </c>
      <c r="O459">
        <v>4736687</v>
      </c>
      <c r="P459">
        <v>0</v>
      </c>
      <c r="Q459">
        <v>0</v>
      </c>
      <c r="R459">
        <v>0</v>
      </c>
      <c r="S459">
        <v>0</v>
      </c>
      <c r="T459">
        <v>0</v>
      </c>
      <c r="U459">
        <v>0</v>
      </c>
      <c r="V459">
        <v>31</v>
      </c>
      <c r="W459">
        <v>86</v>
      </c>
      <c r="X459">
        <v>207</v>
      </c>
      <c r="Y459">
        <v>246</v>
      </c>
      <c r="Z459" s="9">
        <f t="shared" si="14"/>
        <v>539</v>
      </c>
      <c r="AA459">
        <v>570</v>
      </c>
      <c r="AB459" s="6">
        <v>0</v>
      </c>
      <c r="AC459" s="6">
        <v>0</v>
      </c>
      <c r="AD459" s="6">
        <v>0</v>
      </c>
      <c r="AE459" s="6">
        <v>0</v>
      </c>
      <c r="AF459" s="6">
        <v>0</v>
      </c>
      <c r="AG459" s="6">
        <v>0</v>
      </c>
      <c r="AH459" s="6">
        <v>4.9987583729202745E-5</v>
      </c>
      <c r="AI459" s="6">
        <v>1.8292228993182954E-4</v>
      </c>
      <c r="AJ459" s="6">
        <v>9.6173949404139663E-4</v>
      </c>
      <c r="AK459" s="6">
        <v>3.0211851396991095E-3</v>
      </c>
      <c r="AL459" s="11">
        <f t="shared" si="15"/>
        <v>7.0291664764835914E-4</v>
      </c>
      <c r="AM459" s="6">
        <v>1.2033727371050695E-4</v>
      </c>
    </row>
    <row r="460" spans="1:39" x14ac:dyDescent="0.2">
      <c r="A460" t="s">
        <v>536</v>
      </c>
      <c r="B460" s="4">
        <v>2017</v>
      </c>
      <c r="C460" t="s">
        <v>67</v>
      </c>
      <c r="D460" s="5">
        <v>48968</v>
      </c>
      <c r="E460" s="5">
        <v>98793</v>
      </c>
      <c r="F460" s="5">
        <v>91455</v>
      </c>
      <c r="G460" s="5">
        <v>96698</v>
      </c>
      <c r="H460" s="5">
        <v>86699</v>
      </c>
      <c r="I460" s="5">
        <v>89322</v>
      </c>
      <c r="J460" s="5">
        <v>95115</v>
      </c>
      <c r="K460" s="5">
        <v>63031</v>
      </c>
      <c r="L460" s="5">
        <v>33439</v>
      </c>
      <c r="M460" s="5">
        <v>15326</v>
      </c>
      <c r="N460" s="8">
        <v>111796</v>
      </c>
      <c r="O460">
        <v>718846</v>
      </c>
      <c r="P460">
        <v>0</v>
      </c>
      <c r="Q460">
        <v>0</v>
      </c>
      <c r="R460">
        <v>0</v>
      </c>
      <c r="S460">
        <v>0</v>
      </c>
      <c r="T460">
        <v>0</v>
      </c>
      <c r="U460">
        <v>0</v>
      </c>
      <c r="V460">
        <v>0</v>
      </c>
      <c r="W460">
        <v>0</v>
      </c>
      <c r="X460">
        <v>0</v>
      </c>
      <c r="Y460">
        <v>55</v>
      </c>
      <c r="Z460" s="9">
        <f t="shared" si="14"/>
        <v>55</v>
      </c>
      <c r="AA460">
        <v>55</v>
      </c>
      <c r="AB460" s="6">
        <v>0</v>
      </c>
      <c r="AC460" s="6">
        <v>0</v>
      </c>
      <c r="AD460" s="6">
        <v>0</v>
      </c>
      <c r="AE460" s="6">
        <v>0</v>
      </c>
      <c r="AF460" s="6">
        <v>0</v>
      </c>
      <c r="AG460" s="6">
        <v>0</v>
      </c>
      <c r="AH460" s="6">
        <v>0</v>
      </c>
      <c r="AI460" s="6">
        <v>0</v>
      </c>
      <c r="AJ460" s="6">
        <v>0</v>
      </c>
      <c r="AK460" s="6">
        <v>3.5886728435338641E-3</v>
      </c>
      <c r="AL460" s="11">
        <f t="shared" si="15"/>
        <v>4.9196751225446351E-4</v>
      </c>
      <c r="AM460" s="6">
        <v>7.6511519852652719E-5</v>
      </c>
    </row>
    <row r="461" spans="1:39" x14ac:dyDescent="0.2">
      <c r="A461" t="s">
        <v>537</v>
      </c>
      <c r="B461" s="4">
        <v>2017</v>
      </c>
      <c r="C461" t="s">
        <v>68</v>
      </c>
      <c r="D461" s="5">
        <v>388020</v>
      </c>
      <c r="E461" s="5">
        <v>804158</v>
      </c>
      <c r="F461" s="5">
        <v>851935</v>
      </c>
      <c r="G461" s="5">
        <v>847780</v>
      </c>
      <c r="H461" s="5">
        <v>801261</v>
      </c>
      <c r="I461" s="5">
        <v>849450</v>
      </c>
      <c r="J461" s="5">
        <v>809823</v>
      </c>
      <c r="K461" s="5">
        <v>561234</v>
      </c>
      <c r="L461" s="5">
        <v>277018</v>
      </c>
      <c r="M461" s="5">
        <v>105893</v>
      </c>
      <c r="N461" s="8">
        <v>944145</v>
      </c>
      <c r="O461">
        <v>6296572</v>
      </c>
      <c r="P461">
        <v>0</v>
      </c>
      <c r="Q461">
        <v>0</v>
      </c>
      <c r="R461">
        <v>0</v>
      </c>
      <c r="S461">
        <v>0</v>
      </c>
      <c r="T461">
        <v>0</v>
      </c>
      <c r="U461">
        <v>48</v>
      </c>
      <c r="V461">
        <v>157</v>
      </c>
      <c r="W461">
        <v>337</v>
      </c>
      <c r="X461">
        <v>439</v>
      </c>
      <c r="Y461">
        <v>545</v>
      </c>
      <c r="Z461" s="9">
        <f t="shared" si="14"/>
        <v>1321</v>
      </c>
      <c r="AA461">
        <v>1526</v>
      </c>
      <c r="AB461" s="6">
        <v>0</v>
      </c>
      <c r="AC461" s="6">
        <v>0</v>
      </c>
      <c r="AD461" s="6">
        <v>0</v>
      </c>
      <c r="AE461" s="6">
        <v>0</v>
      </c>
      <c r="AF461" s="6">
        <v>0</v>
      </c>
      <c r="AG461" s="6">
        <v>5.6507151686385308E-5</v>
      </c>
      <c r="AH461" s="6">
        <v>1.9386952457512322E-4</v>
      </c>
      <c r="AI461" s="6">
        <v>6.0046255216184333E-4</v>
      </c>
      <c r="AJ461" s="6">
        <v>1.5847345659848818E-3</v>
      </c>
      <c r="AK461" s="6">
        <v>5.1467046924725899E-3</v>
      </c>
      <c r="AL461" s="11">
        <f t="shared" si="15"/>
        <v>1.3991494950457821E-3</v>
      </c>
      <c r="AM461" s="6">
        <v>2.4235409362427683E-4</v>
      </c>
    </row>
    <row r="462" spans="1:39" x14ac:dyDescent="0.2">
      <c r="A462" t="s">
        <v>538</v>
      </c>
      <c r="B462" s="4">
        <v>2017</v>
      </c>
      <c r="C462" t="s">
        <v>69</v>
      </c>
      <c r="D462" s="5">
        <v>1909516</v>
      </c>
      <c r="E462" s="5">
        <v>3894976</v>
      </c>
      <c r="F462" s="5">
        <v>3799181</v>
      </c>
      <c r="G462" s="5">
        <v>3872245</v>
      </c>
      <c r="H462" s="5">
        <v>3586498</v>
      </c>
      <c r="I462" s="5">
        <v>3381570</v>
      </c>
      <c r="J462" s="5">
        <v>2929188</v>
      </c>
      <c r="K462" s="5">
        <v>1838134</v>
      </c>
      <c r="L462" s="5">
        <v>901943</v>
      </c>
      <c r="M462" s="5">
        <v>345326</v>
      </c>
      <c r="N462" s="8">
        <v>3085403</v>
      </c>
      <c r="O462">
        <v>26458577</v>
      </c>
      <c r="P462">
        <v>0</v>
      </c>
      <c r="Q462">
        <v>0</v>
      </c>
      <c r="R462">
        <v>0</v>
      </c>
      <c r="S462">
        <v>0</v>
      </c>
      <c r="T462">
        <v>21</v>
      </c>
      <c r="U462">
        <v>147</v>
      </c>
      <c r="V462">
        <v>326</v>
      </c>
      <c r="W462">
        <v>518</v>
      </c>
      <c r="X462">
        <v>741</v>
      </c>
      <c r="Y462">
        <v>1031</v>
      </c>
      <c r="Z462" s="9">
        <f t="shared" si="14"/>
        <v>2290</v>
      </c>
      <c r="AA462">
        <v>2784</v>
      </c>
      <c r="AB462" s="6">
        <v>0</v>
      </c>
      <c r="AC462" s="6">
        <v>0</v>
      </c>
      <c r="AD462" s="6">
        <v>0</v>
      </c>
      <c r="AE462" s="6">
        <v>0</v>
      </c>
      <c r="AF462" s="6">
        <v>5.8552939385439505E-6</v>
      </c>
      <c r="AG462" s="6">
        <v>4.3470932140987765E-5</v>
      </c>
      <c r="AH462" s="6">
        <v>1.1129364178741685E-4</v>
      </c>
      <c r="AI462" s="6">
        <v>2.8180752872206268E-4</v>
      </c>
      <c r="AJ462" s="6">
        <v>8.2155967727450625E-4</v>
      </c>
      <c r="AK462" s="6">
        <v>2.9855846359671729E-3</v>
      </c>
      <c r="AL462" s="11">
        <f t="shared" si="15"/>
        <v>7.4220450294499619E-4</v>
      </c>
      <c r="AM462" s="6">
        <v>1.0522107821596E-4</v>
      </c>
    </row>
    <row r="463" spans="1:39" x14ac:dyDescent="0.2">
      <c r="A463" t="s">
        <v>539</v>
      </c>
      <c r="B463" s="4">
        <v>2017</v>
      </c>
      <c r="C463" t="s">
        <v>70</v>
      </c>
      <c r="D463" s="5">
        <v>242911</v>
      </c>
      <c r="E463" s="5">
        <v>488497</v>
      </c>
      <c r="F463" s="5">
        <v>465778</v>
      </c>
      <c r="G463" s="5">
        <v>430138</v>
      </c>
      <c r="H463" s="5">
        <v>382088</v>
      </c>
      <c r="I463" s="5">
        <v>298078</v>
      </c>
      <c r="J463" s="5">
        <v>274231</v>
      </c>
      <c r="K463" s="5">
        <v>177765</v>
      </c>
      <c r="L463" s="5">
        <v>89950</v>
      </c>
      <c r="M463" s="5">
        <v>34299</v>
      </c>
      <c r="N463" s="8">
        <v>302014</v>
      </c>
      <c r="O463">
        <v>2883735</v>
      </c>
      <c r="P463">
        <v>0</v>
      </c>
      <c r="Q463">
        <v>0</v>
      </c>
      <c r="R463">
        <v>0</v>
      </c>
      <c r="S463">
        <v>0</v>
      </c>
      <c r="T463">
        <v>0</v>
      </c>
      <c r="U463">
        <v>0</v>
      </c>
      <c r="V463">
        <v>0</v>
      </c>
      <c r="W463">
        <v>0</v>
      </c>
      <c r="X463">
        <v>42</v>
      </c>
      <c r="Y463">
        <v>67</v>
      </c>
      <c r="Z463" s="9">
        <f t="shared" si="14"/>
        <v>109</v>
      </c>
      <c r="AA463">
        <v>109</v>
      </c>
      <c r="AB463" s="6">
        <v>0</v>
      </c>
      <c r="AC463" s="6">
        <v>0</v>
      </c>
      <c r="AD463" s="6">
        <v>0</v>
      </c>
      <c r="AE463" s="6">
        <v>0</v>
      </c>
      <c r="AF463" s="6">
        <v>0</v>
      </c>
      <c r="AG463" s="6">
        <v>0</v>
      </c>
      <c r="AH463" s="6">
        <v>0</v>
      </c>
      <c r="AI463" s="6">
        <v>0</v>
      </c>
      <c r="AJ463" s="6">
        <v>4.6692607003891048E-4</v>
      </c>
      <c r="AK463" s="6">
        <v>1.9534097204000115E-3</v>
      </c>
      <c r="AL463" s="11">
        <f t="shared" si="15"/>
        <v>3.609104213711947E-4</v>
      </c>
      <c r="AM463" s="6">
        <v>3.7798202678124033E-5</v>
      </c>
    </row>
    <row r="464" spans="1:39" x14ac:dyDescent="0.2">
      <c r="A464" t="s">
        <v>540</v>
      </c>
      <c r="B464" s="4">
        <v>2017</v>
      </c>
      <c r="C464" t="s">
        <v>71</v>
      </c>
      <c r="D464" s="5">
        <v>489294</v>
      </c>
      <c r="E464" s="5">
        <v>994537</v>
      </c>
      <c r="F464" s="5">
        <v>1082272</v>
      </c>
      <c r="G464" s="5">
        <v>1117181</v>
      </c>
      <c r="H464" s="5">
        <v>1045485</v>
      </c>
      <c r="I464" s="5">
        <v>1109290</v>
      </c>
      <c r="J464" s="5">
        <v>999917</v>
      </c>
      <c r="K464" s="5">
        <v>656843</v>
      </c>
      <c r="L464" s="5">
        <v>315892</v>
      </c>
      <c r="M464" s="5">
        <v>131117</v>
      </c>
      <c r="N464" s="8">
        <v>1103852</v>
      </c>
      <c r="O464">
        <v>7941828</v>
      </c>
      <c r="P464">
        <v>0</v>
      </c>
      <c r="Q464">
        <v>0</v>
      </c>
      <c r="R464">
        <v>0</v>
      </c>
      <c r="S464">
        <v>0</v>
      </c>
      <c r="T464">
        <v>0</v>
      </c>
      <c r="U464">
        <v>13</v>
      </c>
      <c r="V464">
        <v>72</v>
      </c>
      <c r="W464">
        <v>201</v>
      </c>
      <c r="X464">
        <v>315</v>
      </c>
      <c r="Y464">
        <v>511</v>
      </c>
      <c r="Z464" s="9">
        <f t="shared" si="14"/>
        <v>1027</v>
      </c>
      <c r="AA464">
        <v>1112</v>
      </c>
      <c r="AB464" s="6">
        <v>0</v>
      </c>
      <c r="AC464" s="6">
        <v>0</v>
      </c>
      <c r="AD464" s="6">
        <v>0</v>
      </c>
      <c r="AE464" s="6">
        <v>0</v>
      </c>
      <c r="AF464" s="6">
        <v>0</v>
      </c>
      <c r="AG464" s="6">
        <v>1.1719207781553967E-5</v>
      </c>
      <c r="AH464" s="6">
        <v>7.2005976496049168E-5</v>
      </c>
      <c r="AI464" s="6">
        <v>3.0600919854516223E-4</v>
      </c>
      <c r="AJ464" s="6">
        <v>9.9717625011079732E-4</v>
      </c>
      <c r="AK464" s="6">
        <v>3.8972825796807433E-3</v>
      </c>
      <c r="AL464" s="11">
        <f t="shared" si="15"/>
        <v>9.3037834782199065E-4</v>
      </c>
      <c r="AM464" s="6">
        <v>1.4001814191896375E-4</v>
      </c>
    </row>
    <row r="465" spans="1:39" x14ac:dyDescent="0.2">
      <c r="A465" t="s">
        <v>541</v>
      </c>
      <c r="B465" s="4">
        <v>2017</v>
      </c>
      <c r="C465" t="s">
        <v>72</v>
      </c>
      <c r="D465" s="5">
        <v>28365</v>
      </c>
      <c r="E465" s="5">
        <v>63950</v>
      </c>
      <c r="F465" s="5">
        <v>84590</v>
      </c>
      <c r="G465" s="5">
        <v>67970</v>
      </c>
      <c r="H465" s="5">
        <v>67004</v>
      </c>
      <c r="I465" s="5">
        <v>83777</v>
      </c>
      <c r="J465" s="5">
        <v>90409</v>
      </c>
      <c r="K465" s="5">
        <v>60957</v>
      </c>
      <c r="L465" s="5">
        <v>28694</v>
      </c>
      <c r="M465" s="5">
        <v>12702</v>
      </c>
      <c r="N465" s="8">
        <v>102353</v>
      </c>
      <c r="O465">
        <v>588418</v>
      </c>
      <c r="P465">
        <v>0</v>
      </c>
      <c r="Q465">
        <v>0</v>
      </c>
      <c r="R465">
        <v>0</v>
      </c>
      <c r="S465">
        <v>0</v>
      </c>
      <c r="T465">
        <v>0</v>
      </c>
      <c r="U465">
        <v>0</v>
      </c>
      <c r="V465">
        <v>0</v>
      </c>
      <c r="W465">
        <v>0</v>
      </c>
      <c r="X465">
        <v>0</v>
      </c>
      <c r="Y465">
        <v>0</v>
      </c>
      <c r="Z465" s="9">
        <f t="shared" si="14"/>
        <v>0</v>
      </c>
      <c r="AA465">
        <v>0</v>
      </c>
      <c r="AB465" s="6">
        <v>0</v>
      </c>
      <c r="AC465" s="6">
        <v>0</v>
      </c>
      <c r="AD465" s="6">
        <v>0</v>
      </c>
      <c r="AE465" s="6">
        <v>0</v>
      </c>
      <c r="AF465" s="6">
        <v>0</v>
      </c>
      <c r="AG465" s="6">
        <v>0</v>
      </c>
      <c r="AH465" s="6">
        <v>0</v>
      </c>
      <c r="AI465" s="6">
        <v>0</v>
      </c>
      <c r="AJ465" s="6">
        <v>0</v>
      </c>
      <c r="AK465" s="6">
        <v>0</v>
      </c>
      <c r="AL465" s="11">
        <f t="shared" si="15"/>
        <v>0</v>
      </c>
      <c r="AM465" s="6">
        <v>0</v>
      </c>
    </row>
    <row r="466" spans="1:39" x14ac:dyDescent="0.2">
      <c r="A466" t="s">
        <v>542</v>
      </c>
      <c r="B466" s="4">
        <v>2017</v>
      </c>
      <c r="C466" t="s">
        <v>73</v>
      </c>
      <c r="D466" s="5">
        <v>434211</v>
      </c>
      <c r="E466" s="5">
        <v>870022</v>
      </c>
      <c r="F466" s="5">
        <v>901988</v>
      </c>
      <c r="G466" s="5">
        <v>1028582</v>
      </c>
      <c r="H466" s="5">
        <v>916598</v>
      </c>
      <c r="I466" s="5">
        <v>927709</v>
      </c>
      <c r="J466" s="5">
        <v>901447</v>
      </c>
      <c r="K466" s="5">
        <v>598368</v>
      </c>
      <c r="L466" s="5">
        <v>273108</v>
      </c>
      <c r="M466" s="5">
        <v>123485</v>
      </c>
      <c r="N466" s="8">
        <v>994961</v>
      </c>
      <c r="O466">
        <v>6975518</v>
      </c>
      <c r="P466">
        <v>0</v>
      </c>
      <c r="Q466">
        <v>0</v>
      </c>
      <c r="R466">
        <v>0</v>
      </c>
      <c r="S466">
        <v>0</v>
      </c>
      <c r="T466">
        <v>0</v>
      </c>
      <c r="U466">
        <v>10</v>
      </c>
      <c r="V466">
        <v>42</v>
      </c>
      <c r="W466">
        <v>115</v>
      </c>
      <c r="X466">
        <v>234</v>
      </c>
      <c r="Y466">
        <v>488</v>
      </c>
      <c r="Z466" s="9">
        <f t="shared" si="14"/>
        <v>837</v>
      </c>
      <c r="AA466">
        <v>889</v>
      </c>
      <c r="AB466" s="6">
        <v>0</v>
      </c>
      <c r="AC466" s="6">
        <v>0</v>
      </c>
      <c r="AD466" s="6">
        <v>0</v>
      </c>
      <c r="AE466" s="6">
        <v>0</v>
      </c>
      <c r="AF466" s="6">
        <v>0</v>
      </c>
      <c r="AG466" s="6">
        <v>1.0779242197715017E-5</v>
      </c>
      <c r="AH466" s="6">
        <v>4.6591757474371762E-5</v>
      </c>
      <c r="AI466" s="6">
        <v>1.9218942189421894E-4</v>
      </c>
      <c r="AJ466" s="6">
        <v>8.5680390175315257E-4</v>
      </c>
      <c r="AK466" s="6">
        <v>3.9518969915374336E-3</v>
      </c>
      <c r="AL466" s="11">
        <f t="shared" si="15"/>
        <v>8.4123900333781931E-4</v>
      </c>
      <c r="AM466" s="6">
        <v>1.2744573234561217E-4</v>
      </c>
    </row>
    <row r="467" spans="1:39" x14ac:dyDescent="0.2">
      <c r="A467" t="s">
        <v>543</v>
      </c>
      <c r="B467" s="4">
        <v>2017</v>
      </c>
      <c r="C467" t="s">
        <v>74</v>
      </c>
      <c r="D467" s="5">
        <v>320921</v>
      </c>
      <c r="E467" s="5">
        <v>693114</v>
      </c>
      <c r="F467" s="5">
        <v>748384</v>
      </c>
      <c r="G467" s="5">
        <v>696566</v>
      </c>
      <c r="H467" s="5">
        <v>659915</v>
      </c>
      <c r="I467" s="5">
        <v>751572</v>
      </c>
      <c r="J467" s="5">
        <v>742698</v>
      </c>
      <c r="K467" s="5">
        <v>470847</v>
      </c>
      <c r="L467" s="5">
        <v>246228</v>
      </c>
      <c r="M467" s="5">
        <v>116026</v>
      </c>
      <c r="N467" s="8">
        <v>833101</v>
      </c>
      <c r="O467">
        <v>5446271</v>
      </c>
      <c r="P467">
        <v>0</v>
      </c>
      <c r="Q467">
        <v>0</v>
      </c>
      <c r="R467">
        <v>0</v>
      </c>
      <c r="S467">
        <v>0</v>
      </c>
      <c r="T467">
        <v>0</v>
      </c>
      <c r="U467">
        <v>0</v>
      </c>
      <c r="V467">
        <v>23</v>
      </c>
      <c r="W467">
        <v>105</v>
      </c>
      <c r="X467">
        <v>180</v>
      </c>
      <c r="Y467">
        <v>521</v>
      </c>
      <c r="Z467" s="9">
        <f t="shared" si="14"/>
        <v>806</v>
      </c>
      <c r="AA467">
        <v>829</v>
      </c>
      <c r="AB467" s="6">
        <v>0</v>
      </c>
      <c r="AC467" s="6">
        <v>0</v>
      </c>
      <c r="AD467" s="6">
        <v>0</v>
      </c>
      <c r="AE467" s="6">
        <v>0</v>
      </c>
      <c r="AF467" s="6">
        <v>0</v>
      </c>
      <c r="AG467" s="6">
        <v>0</v>
      </c>
      <c r="AH467" s="6">
        <v>3.096817279701844E-5</v>
      </c>
      <c r="AI467" s="6">
        <v>2.2300237656818457E-4</v>
      </c>
      <c r="AJ467" s="6">
        <v>7.3102977727959454E-4</v>
      </c>
      <c r="AK467" s="6">
        <v>4.4903728474652233E-3</v>
      </c>
      <c r="AL467" s="11">
        <f t="shared" si="15"/>
        <v>9.6746973056088034E-4</v>
      </c>
      <c r="AM467" s="6">
        <v>1.522142397982032E-4</v>
      </c>
    </row>
    <row r="468" spans="1:39" x14ac:dyDescent="0.2">
      <c r="A468" t="s">
        <v>544</v>
      </c>
      <c r="B468" s="4">
        <v>2017</v>
      </c>
      <c r="C468" t="s">
        <v>75</v>
      </c>
      <c r="D468" s="5">
        <v>85713</v>
      </c>
      <c r="E468" s="5">
        <v>182063</v>
      </c>
      <c r="F468" s="5">
        <v>198444</v>
      </c>
      <c r="G468" s="5">
        <v>186817</v>
      </c>
      <c r="H468" s="5">
        <v>187249</v>
      </c>
      <c r="I468" s="5">
        <v>207374</v>
      </c>
      <c r="J468" s="5">
        <v>225160</v>
      </c>
      <c r="K468" s="5">
        <v>164118</v>
      </c>
      <c r="L468" s="5">
        <v>85728</v>
      </c>
      <c r="M468" s="5">
        <v>33061</v>
      </c>
      <c r="N468" s="8">
        <v>282907</v>
      </c>
      <c r="O468">
        <v>1555727</v>
      </c>
      <c r="P468">
        <v>0</v>
      </c>
      <c r="Q468">
        <v>0</v>
      </c>
      <c r="R468">
        <v>0</v>
      </c>
      <c r="S468">
        <v>0</v>
      </c>
      <c r="T468">
        <v>0</v>
      </c>
      <c r="U468">
        <v>0</v>
      </c>
      <c r="V468">
        <v>0</v>
      </c>
      <c r="W468">
        <v>33</v>
      </c>
      <c r="X468">
        <v>101</v>
      </c>
      <c r="Y468">
        <v>160</v>
      </c>
      <c r="Z468" s="9">
        <f t="shared" si="14"/>
        <v>294</v>
      </c>
      <c r="AA468">
        <v>294</v>
      </c>
      <c r="AB468" s="6">
        <v>0</v>
      </c>
      <c r="AC468" s="6">
        <v>0</v>
      </c>
      <c r="AD468" s="6">
        <v>0</v>
      </c>
      <c r="AE468" s="6">
        <v>0</v>
      </c>
      <c r="AF468" s="6">
        <v>0</v>
      </c>
      <c r="AG468" s="6">
        <v>0</v>
      </c>
      <c r="AH468" s="6">
        <v>0</v>
      </c>
      <c r="AI468" s="6">
        <v>2.010748363982013E-4</v>
      </c>
      <c r="AJ468" s="6">
        <v>1.1781448301605077E-3</v>
      </c>
      <c r="AK468" s="6">
        <v>4.8395390339070208E-3</v>
      </c>
      <c r="AL468" s="11">
        <f t="shared" si="15"/>
        <v>1.039210765375194E-3</v>
      </c>
      <c r="AM468" s="6">
        <v>1.8897917179556568E-4</v>
      </c>
    </row>
    <row r="469" spans="1:39" x14ac:dyDescent="0.2">
      <c r="A469" t="s">
        <v>545</v>
      </c>
      <c r="B469" s="4">
        <v>2017</v>
      </c>
      <c r="C469" t="s">
        <v>76</v>
      </c>
      <c r="D469" s="5">
        <v>34227</v>
      </c>
      <c r="E469" s="5">
        <v>72247</v>
      </c>
      <c r="F469" s="5">
        <v>75543</v>
      </c>
      <c r="G469" s="5">
        <v>76586</v>
      </c>
      <c r="H469" s="5">
        <v>65717</v>
      </c>
      <c r="I469" s="5">
        <v>66377</v>
      </c>
      <c r="J469" s="5">
        <v>74600</v>
      </c>
      <c r="K469" s="5">
        <v>45551</v>
      </c>
      <c r="L469" s="5">
        <v>21917</v>
      </c>
      <c r="M469" s="5">
        <v>8928</v>
      </c>
      <c r="N469" s="8">
        <v>76396</v>
      </c>
      <c r="O469">
        <v>541693</v>
      </c>
      <c r="P469">
        <v>0</v>
      </c>
      <c r="Q469">
        <v>0</v>
      </c>
      <c r="R469">
        <v>0</v>
      </c>
      <c r="S469">
        <v>0</v>
      </c>
      <c r="T469">
        <v>0</v>
      </c>
      <c r="U469">
        <v>0</v>
      </c>
      <c r="V469">
        <v>0</v>
      </c>
      <c r="W469">
        <v>0</v>
      </c>
      <c r="X469">
        <v>0</v>
      </c>
      <c r="Y469">
        <v>22</v>
      </c>
      <c r="Z469" s="9">
        <f t="shared" si="14"/>
        <v>22</v>
      </c>
      <c r="AA469">
        <v>22</v>
      </c>
      <c r="AB469" s="6">
        <v>0</v>
      </c>
      <c r="AC469" s="6">
        <v>0</v>
      </c>
      <c r="AD469" s="6">
        <v>0</v>
      </c>
      <c r="AE469" s="6">
        <v>0</v>
      </c>
      <c r="AF469" s="6">
        <v>0</v>
      </c>
      <c r="AG469" s="6">
        <v>0</v>
      </c>
      <c r="AH469" s="6">
        <v>0</v>
      </c>
      <c r="AI469" s="6">
        <v>0</v>
      </c>
      <c r="AJ469" s="6">
        <v>0</v>
      </c>
      <c r="AK469" s="6">
        <v>2.4641577060931898E-3</v>
      </c>
      <c r="AL469" s="11">
        <f t="shared" si="15"/>
        <v>2.8797319231373369E-4</v>
      </c>
      <c r="AM469" s="6">
        <v>4.0613410178828232E-5</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F7231-F575-484F-B2A5-B2877C60C8ED}">
  <dimension ref="A1:C16"/>
  <sheetViews>
    <sheetView showGridLines="0" tabSelected="1" workbookViewId="0">
      <selection activeCell="G11" sqref="G11"/>
    </sheetView>
  </sheetViews>
  <sheetFormatPr baseColWidth="10" defaultRowHeight="16" x14ac:dyDescent="0.2"/>
  <cols>
    <col min="1" max="1" width="39.1640625" style="17" customWidth="1"/>
    <col min="2" max="3" width="49.6640625" style="14" customWidth="1"/>
    <col min="4" max="16384" width="10.83203125" style="14"/>
  </cols>
  <sheetData>
    <row r="1" spans="1:3" ht="37" customHeight="1" x14ac:dyDescent="0.2">
      <c r="A1" s="43" t="s">
        <v>559</v>
      </c>
      <c r="B1" s="44"/>
      <c r="C1" s="45"/>
    </row>
    <row r="2" spans="1:3" s="15" customFormat="1" ht="30" customHeight="1" x14ac:dyDescent="0.2">
      <c r="A2" s="29"/>
      <c r="B2" s="26" t="s">
        <v>547</v>
      </c>
      <c r="C2" s="30" t="s">
        <v>77</v>
      </c>
    </row>
    <row r="3" spans="1:3" s="15" customFormat="1" ht="30" customHeight="1" x14ac:dyDescent="0.2">
      <c r="A3" s="35" t="s">
        <v>560</v>
      </c>
      <c r="B3" s="27" t="s">
        <v>573</v>
      </c>
      <c r="C3" s="31" t="s">
        <v>574</v>
      </c>
    </row>
    <row r="4" spans="1:3" s="15" customFormat="1" ht="30" customHeight="1" x14ac:dyDescent="0.2">
      <c r="A4" s="35" t="s">
        <v>561</v>
      </c>
      <c r="B4" s="27" t="s">
        <v>575</v>
      </c>
      <c r="C4" s="31" t="s">
        <v>592</v>
      </c>
    </row>
    <row r="5" spans="1:3" s="15" customFormat="1" ht="30" customHeight="1" x14ac:dyDescent="0.2">
      <c r="A5" s="35" t="s">
        <v>562</v>
      </c>
      <c r="B5" s="27" t="s">
        <v>579</v>
      </c>
      <c r="C5" s="31" t="s">
        <v>579</v>
      </c>
    </row>
    <row r="6" spans="1:3" s="15" customFormat="1" ht="30" customHeight="1" x14ac:dyDescent="0.2">
      <c r="A6" s="35" t="s">
        <v>563</v>
      </c>
      <c r="B6" s="28">
        <v>1021567.7689013341</v>
      </c>
      <c r="C6" s="32">
        <v>771479739446.0957</v>
      </c>
    </row>
    <row r="7" spans="1:3" s="15" customFormat="1" ht="30" customHeight="1" x14ac:dyDescent="0.2">
      <c r="A7" s="35" t="s">
        <v>564</v>
      </c>
      <c r="B7" s="28">
        <v>1010.7263570825361</v>
      </c>
      <c r="C7" s="32">
        <v>878339.19384603109</v>
      </c>
    </row>
    <row r="8" spans="1:3" s="15" customFormat="1" ht="30" customHeight="1" x14ac:dyDescent="0.2">
      <c r="A8" s="35" t="s">
        <v>565</v>
      </c>
      <c r="B8" s="28">
        <v>810.39743589743591</v>
      </c>
      <c r="C8" s="32">
        <v>801596.14088675287</v>
      </c>
    </row>
    <row r="9" spans="1:3" s="15" customFormat="1" ht="30" customHeight="1" thickBot="1" x14ac:dyDescent="0.25">
      <c r="A9" s="36" t="s">
        <v>566</v>
      </c>
      <c r="B9" s="33">
        <v>3.8461538461538464E-2</v>
      </c>
      <c r="C9" s="34">
        <v>6.8376068376068383E-2</v>
      </c>
    </row>
    <row r="10" spans="1:3" s="15" customFormat="1" ht="30" customHeight="1" thickBot="1" x14ac:dyDescent="0.25">
      <c r="A10" s="16"/>
    </row>
    <row r="11" spans="1:3" s="15" customFormat="1" ht="38" customHeight="1" x14ac:dyDescent="0.2">
      <c r="A11" s="43" t="s">
        <v>567</v>
      </c>
      <c r="B11" s="44"/>
      <c r="C11" s="45"/>
    </row>
    <row r="12" spans="1:3" s="15" customFormat="1" ht="30" customHeight="1" x14ac:dyDescent="0.2">
      <c r="A12" s="35" t="s">
        <v>568</v>
      </c>
      <c r="B12" s="37" t="s">
        <v>588</v>
      </c>
      <c r="C12" s="39"/>
    </row>
    <row r="13" spans="1:3" s="15" customFormat="1" ht="30" customHeight="1" x14ac:dyDescent="0.2">
      <c r="A13" s="35" t="s">
        <v>569</v>
      </c>
      <c r="B13" s="37" t="s">
        <v>589</v>
      </c>
      <c r="C13" s="39"/>
    </row>
    <row r="14" spans="1:3" s="15" customFormat="1" ht="30" customHeight="1" x14ac:dyDescent="0.2">
      <c r="A14" s="35" t="s">
        <v>570</v>
      </c>
      <c r="B14" s="38">
        <v>0.9406966005863594</v>
      </c>
      <c r="C14" s="40"/>
    </row>
    <row r="15" spans="1:3" s="15" customFormat="1" ht="30" customHeight="1" x14ac:dyDescent="0.2">
      <c r="A15" s="35" t="s">
        <v>571</v>
      </c>
      <c r="B15" s="37" t="s">
        <v>590</v>
      </c>
      <c r="C15" s="39"/>
    </row>
    <row r="16" spans="1:3" s="15" customFormat="1" ht="136" customHeight="1" thickBot="1" x14ac:dyDescent="0.25">
      <c r="A16" s="36" t="s">
        <v>572</v>
      </c>
      <c r="B16" s="41" t="s">
        <v>591</v>
      </c>
      <c r="C16" s="42"/>
    </row>
  </sheetData>
  <mergeCells count="7">
    <mergeCell ref="B14:C14"/>
    <mergeCell ref="B12:C12"/>
    <mergeCell ref="B13:C13"/>
    <mergeCell ref="B15:C15"/>
    <mergeCell ref="B16:C16"/>
    <mergeCell ref="A1:C1"/>
    <mergeCell ref="A11:C11"/>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48A20-B0E9-0A4B-BDBE-B7B9B0CDFCD2}">
  <dimension ref="A1:H469"/>
  <sheetViews>
    <sheetView workbookViewId="0">
      <selection activeCell="H3" sqref="H3"/>
    </sheetView>
  </sheetViews>
  <sheetFormatPr baseColWidth="10" defaultRowHeight="16" x14ac:dyDescent="0.2"/>
  <cols>
    <col min="1" max="1" width="11.6640625" customWidth="1"/>
    <col min="2" max="2" width="19.1640625" customWidth="1"/>
    <col min="3" max="3" width="22.83203125" style="19" customWidth="1"/>
    <col min="4" max="4" width="18.33203125" customWidth="1"/>
    <col min="5" max="5" width="21" customWidth="1"/>
    <col min="6" max="6" width="11.83203125" customWidth="1"/>
    <col min="7" max="7" width="24.1640625" customWidth="1"/>
    <col min="8" max="8" width="25" customWidth="1"/>
  </cols>
  <sheetData>
    <row r="1" spans="1:8" s="13" customFormat="1" ht="42" customHeight="1" x14ac:dyDescent="0.2">
      <c r="A1" s="1" t="s">
        <v>0</v>
      </c>
      <c r="B1" s="14" t="s">
        <v>547</v>
      </c>
      <c r="C1" s="12" t="s">
        <v>77</v>
      </c>
      <c r="D1" s="13" t="s">
        <v>584</v>
      </c>
      <c r="E1" s="13" t="s">
        <v>585</v>
      </c>
      <c r="G1" s="23" t="s">
        <v>547</v>
      </c>
      <c r="H1" s="24" t="s">
        <v>77</v>
      </c>
    </row>
    <row r="2" spans="1:8" x14ac:dyDescent="0.2">
      <c r="A2" t="s">
        <v>78</v>
      </c>
      <c r="B2">
        <v>0</v>
      </c>
      <c r="C2" s="18">
        <v>47808.709000000003</v>
      </c>
      <c r="D2" t="str">
        <f t="shared" ref="D2:E65" si="0">IF(B2&gt;$G$6,1,"")</f>
        <v/>
      </c>
      <c r="E2" t="str">
        <f>IF(C2&gt;$H$6,1,"")</f>
        <v/>
      </c>
      <c r="F2" t="s">
        <v>563</v>
      </c>
      <c r="G2" s="5">
        <f>_xlfn.VAR.S(B2:B469)</f>
        <v>1021567.7689013341</v>
      </c>
      <c r="H2" s="5">
        <f>_xlfn.VAR.P(C2:C469)</f>
        <v>771479739446.0957</v>
      </c>
    </row>
    <row r="3" spans="1:8" x14ac:dyDescent="0.2">
      <c r="A3" t="s">
        <v>79</v>
      </c>
      <c r="B3">
        <v>700</v>
      </c>
      <c r="C3" s="18">
        <v>626542.17600000009</v>
      </c>
      <c r="D3" t="str">
        <f t="shared" si="0"/>
        <v/>
      </c>
      <c r="E3" t="str">
        <f t="shared" ref="E3:E66" si="1">IF(C3&gt;$H$6,1,"")</f>
        <v/>
      </c>
      <c r="F3" t="s">
        <v>581</v>
      </c>
      <c r="G3" s="5">
        <f>_xlfn.STDEV.S(B2:B469)</f>
        <v>1010.7263570825361</v>
      </c>
      <c r="H3" s="5">
        <f>_xlfn.STDEV.P(C2:C469)</f>
        <v>878339.19384603109</v>
      </c>
    </row>
    <row r="4" spans="1:8" x14ac:dyDescent="0.2">
      <c r="A4" t="s">
        <v>80</v>
      </c>
      <c r="B4">
        <v>498</v>
      </c>
      <c r="C4" s="18">
        <v>399231.50799999991</v>
      </c>
      <c r="D4" t="str">
        <f t="shared" si="0"/>
        <v/>
      </c>
      <c r="E4" t="str">
        <f t="shared" si="1"/>
        <v/>
      </c>
      <c r="F4" t="s">
        <v>565</v>
      </c>
      <c r="G4" s="5">
        <f>AVERAGE(B2:B469)</f>
        <v>810.39743589743591</v>
      </c>
      <c r="H4" s="5">
        <f>AVERAGE(C2:C469)</f>
        <v>801596.14088675287</v>
      </c>
    </row>
    <row r="5" spans="1:8" x14ac:dyDescent="0.2">
      <c r="A5" t="s">
        <v>81</v>
      </c>
      <c r="B5">
        <v>779</v>
      </c>
      <c r="C5" s="18">
        <v>814059.98300000001</v>
      </c>
      <c r="D5" t="str">
        <f t="shared" si="0"/>
        <v/>
      </c>
      <c r="E5" t="str">
        <f t="shared" si="1"/>
        <v/>
      </c>
      <c r="F5" t="s">
        <v>582</v>
      </c>
      <c r="G5">
        <f>G4-G3*2</f>
        <v>-1211.0552782676364</v>
      </c>
      <c r="H5">
        <f>H4-H3*2</f>
        <v>-955082.24680530932</v>
      </c>
    </row>
    <row r="6" spans="1:8" x14ac:dyDescent="0.2">
      <c r="A6" t="s">
        <v>82</v>
      </c>
      <c r="B6">
        <v>5197</v>
      </c>
      <c r="C6" s="18">
        <v>3972054.6099999994</v>
      </c>
      <c r="D6">
        <f>IF(B6&gt;$G$6,1,"")</f>
        <v>1</v>
      </c>
      <c r="E6">
        <f t="shared" si="1"/>
        <v>1</v>
      </c>
      <c r="F6" t="s">
        <v>583</v>
      </c>
      <c r="G6">
        <f>G4+G3*2</f>
        <v>2831.850150062508</v>
      </c>
      <c r="H6">
        <f>H4+H3*2</f>
        <v>2558274.5285788151</v>
      </c>
    </row>
    <row r="7" spans="1:8" x14ac:dyDescent="0.2">
      <c r="A7" t="s">
        <v>83</v>
      </c>
      <c r="B7">
        <v>411</v>
      </c>
      <c r="C7" s="18">
        <v>496615.05099999998</v>
      </c>
      <c r="D7" t="str">
        <f t="shared" si="0"/>
        <v/>
      </c>
      <c r="E7" t="str">
        <f t="shared" si="1"/>
        <v/>
      </c>
      <c r="F7" t="s">
        <v>586</v>
      </c>
      <c r="G7" s="25">
        <f>18/468</f>
        <v>3.8461538461538464E-2</v>
      </c>
      <c r="H7" s="25">
        <f>32/468</f>
        <v>6.8376068376068383E-2</v>
      </c>
    </row>
    <row r="8" spans="1:8" x14ac:dyDescent="0.2">
      <c r="A8" t="s">
        <v>84</v>
      </c>
      <c r="B8">
        <v>546</v>
      </c>
      <c r="C8" s="18">
        <v>476175.16600000003</v>
      </c>
      <c r="D8" t="str">
        <f t="shared" si="0"/>
        <v/>
      </c>
      <c r="E8" t="str">
        <f t="shared" si="1"/>
        <v/>
      </c>
      <c r="F8" t="s">
        <v>587</v>
      </c>
      <c r="G8">
        <f>CORREL(B2:B469, C2:C469)</f>
        <v>0.9406966005863594</v>
      </c>
    </row>
    <row r="9" spans="1:8" x14ac:dyDescent="0.2">
      <c r="A9" t="s">
        <v>85</v>
      </c>
      <c r="B9">
        <v>0</v>
      </c>
      <c r="C9" s="18">
        <v>70023.527000000002</v>
      </c>
      <c r="D9" t="str">
        <f t="shared" si="0"/>
        <v/>
      </c>
      <c r="E9" t="str">
        <f t="shared" si="1"/>
        <v/>
      </c>
    </row>
    <row r="10" spans="1:8" x14ac:dyDescent="0.2">
      <c r="A10" t="s">
        <v>86</v>
      </c>
      <c r="B10">
        <v>0</v>
      </c>
      <c r="C10" s="18">
        <v>119147.20599999999</v>
      </c>
      <c r="D10" t="str">
        <f t="shared" si="0"/>
        <v/>
      </c>
      <c r="E10" t="str">
        <f t="shared" si="1"/>
        <v/>
      </c>
    </row>
    <row r="11" spans="1:8" x14ac:dyDescent="0.2">
      <c r="A11" t="s">
        <v>87</v>
      </c>
      <c r="B11">
        <v>1861</v>
      </c>
      <c r="C11" s="18">
        <v>3071464.932</v>
      </c>
      <c r="D11" t="str">
        <f t="shared" si="0"/>
        <v/>
      </c>
      <c r="E11">
        <f t="shared" si="1"/>
        <v>1</v>
      </c>
    </row>
    <row r="12" spans="1:8" x14ac:dyDescent="0.2">
      <c r="A12" t="s">
        <v>88</v>
      </c>
      <c r="B12">
        <v>1161</v>
      </c>
      <c r="C12" s="18">
        <v>946398.88800000027</v>
      </c>
      <c r="D12" t="str">
        <f t="shared" si="0"/>
        <v/>
      </c>
      <c r="E12" t="str">
        <f t="shared" si="1"/>
        <v/>
      </c>
    </row>
    <row r="13" spans="1:8" x14ac:dyDescent="0.2">
      <c r="A13" t="s">
        <v>89</v>
      </c>
      <c r="B13">
        <v>105</v>
      </c>
      <c r="C13" s="18">
        <v>180646.57</v>
      </c>
      <c r="D13" t="str">
        <f t="shared" si="0"/>
        <v/>
      </c>
      <c r="E13" t="str">
        <f t="shared" si="1"/>
        <v/>
      </c>
    </row>
    <row r="14" spans="1:8" x14ac:dyDescent="0.2">
      <c r="A14" t="s">
        <v>90</v>
      </c>
      <c r="B14">
        <v>506</v>
      </c>
      <c r="C14" s="18">
        <v>431457.27399999998</v>
      </c>
      <c r="D14" t="str">
        <f t="shared" si="0"/>
        <v/>
      </c>
      <c r="E14" t="str">
        <f t="shared" si="1"/>
        <v/>
      </c>
    </row>
    <row r="15" spans="1:8" x14ac:dyDescent="0.2">
      <c r="A15" t="s">
        <v>91</v>
      </c>
      <c r="B15">
        <v>10</v>
      </c>
      <c r="C15" s="18">
        <v>174379.39300000001</v>
      </c>
      <c r="D15" t="str">
        <f t="shared" si="0"/>
        <v/>
      </c>
      <c r="E15" t="str">
        <f t="shared" si="1"/>
        <v/>
      </c>
    </row>
    <row r="16" spans="1:8" x14ac:dyDescent="0.2">
      <c r="A16" t="s">
        <v>92</v>
      </c>
      <c r="B16">
        <v>2006</v>
      </c>
      <c r="C16" s="18">
        <v>1551158.4959999998</v>
      </c>
      <c r="D16" t="str">
        <f t="shared" si="0"/>
        <v/>
      </c>
      <c r="E16" t="str">
        <f t="shared" si="1"/>
        <v/>
      </c>
    </row>
    <row r="17" spans="1:5" x14ac:dyDescent="0.2">
      <c r="A17" t="s">
        <v>93</v>
      </c>
      <c r="B17">
        <v>931</v>
      </c>
      <c r="C17" s="18">
        <v>798519.55800000019</v>
      </c>
      <c r="D17" t="str">
        <f t="shared" si="0"/>
        <v/>
      </c>
      <c r="E17" t="str">
        <f t="shared" si="1"/>
        <v/>
      </c>
    </row>
    <row r="18" spans="1:5" x14ac:dyDescent="0.2">
      <c r="A18" t="s">
        <v>94</v>
      </c>
      <c r="B18">
        <v>449</v>
      </c>
      <c r="C18" s="18">
        <v>357172.13799999998</v>
      </c>
      <c r="D18" t="str">
        <f t="shared" si="0"/>
        <v/>
      </c>
      <c r="E18" t="str">
        <f t="shared" si="1"/>
        <v/>
      </c>
    </row>
    <row r="19" spans="1:5" x14ac:dyDescent="0.2">
      <c r="A19" t="s">
        <v>95</v>
      </c>
      <c r="B19">
        <v>794</v>
      </c>
      <c r="C19" s="18">
        <v>546937.87700000009</v>
      </c>
      <c r="D19" t="str">
        <f t="shared" si="0"/>
        <v/>
      </c>
      <c r="E19" t="str">
        <f t="shared" si="1"/>
        <v/>
      </c>
    </row>
    <row r="20" spans="1:5" x14ac:dyDescent="0.2">
      <c r="A20" t="s">
        <v>96</v>
      </c>
      <c r="B20">
        <v>661</v>
      </c>
      <c r="C20" s="18">
        <v>534792.00600000005</v>
      </c>
      <c r="D20" t="str">
        <f t="shared" si="0"/>
        <v/>
      </c>
      <c r="E20" t="str">
        <f t="shared" si="1"/>
        <v/>
      </c>
    </row>
    <row r="21" spans="1:5" x14ac:dyDescent="0.2">
      <c r="A21" t="s">
        <v>97</v>
      </c>
      <c r="B21">
        <v>1160</v>
      </c>
      <c r="C21" s="18">
        <v>868998.38300000003</v>
      </c>
      <c r="D21" t="str">
        <f t="shared" si="0"/>
        <v/>
      </c>
      <c r="E21" t="str">
        <f t="shared" si="1"/>
        <v/>
      </c>
    </row>
    <row r="22" spans="1:5" x14ac:dyDescent="0.2">
      <c r="A22" t="s">
        <v>98</v>
      </c>
      <c r="B22">
        <v>692</v>
      </c>
      <c r="C22" s="18">
        <v>663114.52300000004</v>
      </c>
      <c r="D22" t="str">
        <f t="shared" si="0"/>
        <v/>
      </c>
      <c r="E22" t="str">
        <f t="shared" si="1"/>
        <v/>
      </c>
    </row>
    <row r="23" spans="1:5" x14ac:dyDescent="0.2">
      <c r="A23" t="s">
        <v>99</v>
      </c>
      <c r="B23">
        <v>81</v>
      </c>
      <c r="C23" s="18">
        <v>197784.86699999997</v>
      </c>
      <c r="D23" t="str">
        <f t="shared" si="0"/>
        <v/>
      </c>
      <c r="E23" t="str">
        <f t="shared" si="1"/>
        <v/>
      </c>
    </row>
    <row r="24" spans="1:5" x14ac:dyDescent="0.2">
      <c r="A24" t="s">
        <v>100</v>
      </c>
      <c r="B24">
        <v>1293</v>
      </c>
      <c r="C24" s="18">
        <v>1283330.4540000001</v>
      </c>
      <c r="D24" t="str">
        <f t="shared" si="0"/>
        <v/>
      </c>
      <c r="E24" t="str">
        <f t="shared" si="1"/>
        <v/>
      </c>
    </row>
    <row r="25" spans="1:5" x14ac:dyDescent="0.2">
      <c r="A25" t="s">
        <v>101</v>
      </c>
      <c r="B25">
        <v>439</v>
      </c>
      <c r="C25" s="18">
        <v>639914.57999999996</v>
      </c>
      <c r="D25" t="str">
        <f t="shared" si="0"/>
        <v/>
      </c>
      <c r="E25" t="str">
        <f t="shared" si="1"/>
        <v/>
      </c>
    </row>
    <row r="26" spans="1:5" x14ac:dyDescent="0.2">
      <c r="A26" t="s">
        <v>102</v>
      </c>
      <c r="B26">
        <v>1108</v>
      </c>
      <c r="C26" s="18">
        <v>777185.89799999993</v>
      </c>
      <c r="D26" t="str">
        <f t="shared" si="0"/>
        <v/>
      </c>
      <c r="E26" t="str">
        <f t="shared" si="1"/>
        <v/>
      </c>
    </row>
    <row r="27" spans="1:5" x14ac:dyDescent="0.2">
      <c r="A27" t="s">
        <v>103</v>
      </c>
      <c r="B27">
        <v>404</v>
      </c>
      <c r="C27" s="18">
        <v>365180.54400000005</v>
      </c>
      <c r="D27" t="str">
        <f t="shared" si="0"/>
        <v/>
      </c>
      <c r="E27" t="str">
        <f t="shared" si="1"/>
        <v/>
      </c>
    </row>
    <row r="28" spans="1:5" x14ac:dyDescent="0.2">
      <c r="A28" t="s">
        <v>104</v>
      </c>
      <c r="B28">
        <v>27</v>
      </c>
      <c r="C28" s="18">
        <v>131683.64099999997</v>
      </c>
      <c r="D28" t="str">
        <f t="shared" si="0"/>
        <v/>
      </c>
      <c r="E28" t="str">
        <f t="shared" si="1"/>
        <v/>
      </c>
    </row>
    <row r="29" spans="1:5" x14ac:dyDescent="0.2">
      <c r="A29" t="s">
        <v>105</v>
      </c>
      <c r="B29">
        <v>1432</v>
      </c>
      <c r="C29" s="18">
        <v>1111230.145</v>
      </c>
      <c r="D29" t="str">
        <f t="shared" si="0"/>
        <v/>
      </c>
      <c r="E29" t="str">
        <f t="shared" si="1"/>
        <v/>
      </c>
    </row>
    <row r="30" spans="1:5" x14ac:dyDescent="0.2">
      <c r="A30" t="s">
        <v>106</v>
      </c>
      <c r="B30">
        <v>21</v>
      </c>
      <c r="C30" s="18">
        <v>88812.41</v>
      </c>
      <c r="D30" t="str">
        <f t="shared" si="0"/>
        <v/>
      </c>
      <c r="E30" t="str">
        <f t="shared" si="1"/>
        <v/>
      </c>
    </row>
    <row r="31" spans="1:5" x14ac:dyDescent="0.2">
      <c r="A31" t="s">
        <v>107</v>
      </c>
      <c r="B31">
        <v>130</v>
      </c>
      <c r="C31" s="18">
        <v>231425.41899999999</v>
      </c>
      <c r="D31" t="str">
        <f t="shared" si="0"/>
        <v/>
      </c>
      <c r="E31" t="str">
        <f t="shared" si="1"/>
        <v/>
      </c>
    </row>
    <row r="32" spans="1:5" x14ac:dyDescent="0.2">
      <c r="A32" t="s">
        <v>108</v>
      </c>
      <c r="B32">
        <v>49</v>
      </c>
      <c r="C32" s="18">
        <v>169178.11799999999</v>
      </c>
      <c r="D32" t="str">
        <f t="shared" si="0"/>
        <v/>
      </c>
      <c r="E32" t="str">
        <f t="shared" si="1"/>
        <v/>
      </c>
    </row>
    <row r="33" spans="1:5" x14ac:dyDescent="0.2">
      <c r="A33" t="s">
        <v>109</v>
      </c>
      <c r="B33">
        <v>1074</v>
      </c>
      <c r="C33" s="18">
        <v>1141421.0089999998</v>
      </c>
      <c r="D33" t="str">
        <f t="shared" si="0"/>
        <v/>
      </c>
      <c r="E33" t="str">
        <f t="shared" si="1"/>
        <v/>
      </c>
    </row>
    <row r="34" spans="1:5" x14ac:dyDescent="0.2">
      <c r="A34" t="s">
        <v>110</v>
      </c>
      <c r="B34">
        <v>112</v>
      </c>
      <c r="C34" s="18">
        <v>248670.01199999996</v>
      </c>
      <c r="D34" t="str">
        <f t="shared" si="0"/>
        <v/>
      </c>
      <c r="E34" t="str">
        <f t="shared" si="1"/>
        <v/>
      </c>
    </row>
    <row r="35" spans="1:5" x14ac:dyDescent="0.2">
      <c r="A35" t="s">
        <v>111</v>
      </c>
      <c r="B35">
        <v>271</v>
      </c>
      <c r="C35" s="18">
        <v>287539.783</v>
      </c>
      <c r="D35" t="str">
        <f t="shared" si="0"/>
        <v/>
      </c>
      <c r="E35" t="str">
        <f t="shared" si="1"/>
        <v/>
      </c>
    </row>
    <row r="36" spans="1:5" x14ac:dyDescent="0.2">
      <c r="A36" t="s">
        <v>112</v>
      </c>
      <c r="B36">
        <v>3878</v>
      </c>
      <c r="C36" s="18">
        <v>2562311.1</v>
      </c>
      <c r="D36">
        <f t="shared" si="0"/>
        <v>1</v>
      </c>
      <c r="E36">
        <f t="shared" si="1"/>
        <v>1</v>
      </c>
    </row>
    <row r="37" spans="1:5" x14ac:dyDescent="0.2">
      <c r="A37" t="s">
        <v>113</v>
      </c>
      <c r="B37">
        <v>1640</v>
      </c>
      <c r="C37" s="18">
        <v>1557289.4500000002</v>
      </c>
      <c r="D37" t="str">
        <f t="shared" si="0"/>
        <v/>
      </c>
      <c r="E37" t="str">
        <f t="shared" si="1"/>
        <v/>
      </c>
    </row>
    <row r="38" spans="1:5" x14ac:dyDescent="0.2">
      <c r="A38" t="s">
        <v>114</v>
      </c>
      <c r="B38">
        <v>633</v>
      </c>
      <c r="C38" s="18">
        <v>477591.51600000006</v>
      </c>
      <c r="D38" t="str">
        <f t="shared" si="0"/>
        <v/>
      </c>
      <c r="E38" t="str">
        <f t="shared" si="1"/>
        <v/>
      </c>
    </row>
    <row r="39" spans="1:5" x14ac:dyDescent="0.2">
      <c r="A39" t="s">
        <v>115</v>
      </c>
      <c r="B39">
        <v>304</v>
      </c>
      <c r="C39" s="18">
        <v>488309.08600000001</v>
      </c>
      <c r="D39" t="str">
        <f t="shared" si="0"/>
        <v/>
      </c>
      <c r="E39" t="str">
        <f t="shared" si="1"/>
        <v/>
      </c>
    </row>
    <row r="40" spans="1:5" x14ac:dyDescent="0.2">
      <c r="A40" t="s">
        <v>116</v>
      </c>
      <c r="B40">
        <v>2188</v>
      </c>
      <c r="C40" s="18">
        <v>1915620.656</v>
      </c>
      <c r="D40" t="str">
        <f t="shared" si="0"/>
        <v/>
      </c>
      <c r="E40" t="str">
        <f t="shared" si="1"/>
        <v/>
      </c>
    </row>
    <row r="41" spans="1:5" x14ac:dyDescent="0.2">
      <c r="A41" t="s">
        <v>117</v>
      </c>
      <c r="B41">
        <v>0</v>
      </c>
      <c r="C41" s="18">
        <v>517350.12300000008</v>
      </c>
      <c r="D41" t="str">
        <f t="shared" si="0"/>
        <v/>
      </c>
      <c r="E41" t="str">
        <f t="shared" si="1"/>
        <v/>
      </c>
    </row>
    <row r="42" spans="1:5" x14ac:dyDescent="0.2">
      <c r="A42" t="s">
        <v>118</v>
      </c>
      <c r="B42">
        <v>70</v>
      </c>
      <c r="C42" s="18">
        <v>149383.14499999999</v>
      </c>
      <c r="D42" t="str">
        <f t="shared" si="0"/>
        <v/>
      </c>
      <c r="E42" t="str">
        <f t="shared" si="1"/>
        <v/>
      </c>
    </row>
    <row r="43" spans="1:5" x14ac:dyDescent="0.2">
      <c r="A43" t="s">
        <v>119</v>
      </c>
      <c r="B43">
        <v>540</v>
      </c>
      <c r="C43" s="18">
        <v>575792.90800000017</v>
      </c>
      <c r="D43" t="str">
        <f t="shared" si="0"/>
        <v/>
      </c>
      <c r="E43" t="str">
        <f t="shared" si="1"/>
        <v/>
      </c>
    </row>
    <row r="44" spans="1:5" x14ac:dyDescent="0.2">
      <c r="A44" t="s">
        <v>120</v>
      </c>
      <c r="B44">
        <v>30</v>
      </c>
      <c r="C44" s="18">
        <v>112907.211</v>
      </c>
      <c r="D44" t="str">
        <f t="shared" si="0"/>
        <v/>
      </c>
      <c r="E44" t="str">
        <f t="shared" si="1"/>
        <v/>
      </c>
    </row>
    <row r="45" spans="1:5" x14ac:dyDescent="0.2">
      <c r="A45" t="s">
        <v>121</v>
      </c>
      <c r="B45">
        <v>1087</v>
      </c>
      <c r="C45" s="18">
        <v>783543.45</v>
      </c>
      <c r="D45" t="str">
        <f t="shared" si="0"/>
        <v/>
      </c>
      <c r="E45" t="str">
        <f t="shared" si="1"/>
        <v/>
      </c>
    </row>
    <row r="46" spans="1:5" x14ac:dyDescent="0.2">
      <c r="A46" t="s">
        <v>122</v>
      </c>
      <c r="B46">
        <v>2512</v>
      </c>
      <c r="C46" s="18">
        <v>2387470.1730000004</v>
      </c>
      <c r="D46" t="str">
        <f t="shared" si="0"/>
        <v/>
      </c>
      <c r="E46" t="str">
        <f t="shared" si="1"/>
        <v/>
      </c>
    </row>
    <row r="47" spans="1:5" x14ac:dyDescent="0.2">
      <c r="A47" t="s">
        <v>123</v>
      </c>
      <c r="B47">
        <v>120</v>
      </c>
      <c r="C47" s="18">
        <v>231879.217</v>
      </c>
      <c r="D47" t="str">
        <f t="shared" si="0"/>
        <v/>
      </c>
      <c r="E47" t="str">
        <f t="shared" si="1"/>
        <v/>
      </c>
    </row>
    <row r="48" spans="1:5" x14ac:dyDescent="0.2">
      <c r="A48" t="s">
        <v>124</v>
      </c>
      <c r="B48">
        <v>1011</v>
      </c>
      <c r="C48" s="18">
        <v>898493.43</v>
      </c>
      <c r="D48" t="str">
        <f t="shared" si="0"/>
        <v/>
      </c>
      <c r="E48" t="str">
        <f t="shared" si="1"/>
        <v/>
      </c>
    </row>
    <row r="49" spans="1:5" x14ac:dyDescent="0.2">
      <c r="A49" t="s">
        <v>125</v>
      </c>
      <c r="B49">
        <v>0</v>
      </c>
      <c r="C49" s="18">
        <v>85495.759000000005</v>
      </c>
      <c r="D49" t="str">
        <f t="shared" si="0"/>
        <v/>
      </c>
      <c r="E49" t="str">
        <f t="shared" si="1"/>
        <v/>
      </c>
    </row>
    <row r="50" spans="1:5" x14ac:dyDescent="0.2">
      <c r="A50" t="s">
        <v>126</v>
      </c>
      <c r="B50">
        <v>490</v>
      </c>
      <c r="C50" s="18">
        <v>758541.45</v>
      </c>
      <c r="D50" t="str">
        <f t="shared" si="0"/>
        <v/>
      </c>
      <c r="E50" t="str">
        <f t="shared" si="1"/>
        <v/>
      </c>
    </row>
    <row r="51" spans="1:5" x14ac:dyDescent="0.2">
      <c r="A51" t="s">
        <v>127</v>
      </c>
      <c r="B51">
        <v>773</v>
      </c>
      <c r="C51" s="18">
        <v>739565.81500000018</v>
      </c>
      <c r="D51" t="str">
        <f t="shared" si="0"/>
        <v/>
      </c>
      <c r="E51" t="str">
        <f t="shared" si="1"/>
        <v/>
      </c>
    </row>
    <row r="52" spans="1:5" x14ac:dyDescent="0.2">
      <c r="A52" t="s">
        <v>128</v>
      </c>
      <c r="B52">
        <v>278</v>
      </c>
      <c r="C52" s="18">
        <v>275638.61000000004</v>
      </c>
      <c r="D52" t="str">
        <f t="shared" si="0"/>
        <v/>
      </c>
      <c r="E52" t="str">
        <f t="shared" si="1"/>
        <v/>
      </c>
    </row>
    <row r="53" spans="1:5" x14ac:dyDescent="0.2">
      <c r="A53" t="s">
        <v>129</v>
      </c>
      <c r="B53">
        <v>10</v>
      </c>
      <c r="C53" s="18">
        <v>62485.839999999989</v>
      </c>
      <c r="D53" t="str">
        <f t="shared" si="0"/>
        <v/>
      </c>
      <c r="E53" t="str">
        <f t="shared" si="1"/>
        <v/>
      </c>
    </row>
    <row r="54" spans="1:5" x14ac:dyDescent="0.2">
      <c r="A54" t="s">
        <v>130</v>
      </c>
      <c r="B54">
        <v>0</v>
      </c>
      <c r="C54" s="18">
        <v>48823.28300000001</v>
      </c>
      <c r="D54" t="str">
        <f t="shared" si="0"/>
        <v/>
      </c>
      <c r="E54" t="str">
        <f t="shared" si="1"/>
        <v/>
      </c>
    </row>
    <row r="55" spans="1:5" x14ac:dyDescent="0.2">
      <c r="A55" t="s">
        <v>131</v>
      </c>
      <c r="B55">
        <v>754</v>
      </c>
      <c r="C55" s="18">
        <v>633101.50099999993</v>
      </c>
      <c r="D55" t="str">
        <f t="shared" si="0"/>
        <v/>
      </c>
      <c r="E55" t="str">
        <f t="shared" si="1"/>
        <v/>
      </c>
    </row>
    <row r="56" spans="1:5" x14ac:dyDescent="0.2">
      <c r="A56" t="s">
        <v>132</v>
      </c>
      <c r="B56">
        <v>462</v>
      </c>
      <c r="C56" s="18">
        <v>402670.83</v>
      </c>
      <c r="D56" t="str">
        <f t="shared" si="0"/>
        <v/>
      </c>
      <c r="E56" t="str">
        <f t="shared" si="1"/>
        <v/>
      </c>
    </row>
    <row r="57" spans="1:5" x14ac:dyDescent="0.2">
      <c r="A57" t="s">
        <v>133</v>
      </c>
      <c r="B57">
        <v>560</v>
      </c>
      <c r="C57" s="18">
        <v>831393.0199999999</v>
      </c>
      <c r="D57" t="str">
        <f t="shared" si="0"/>
        <v/>
      </c>
      <c r="E57" t="str">
        <f t="shared" si="1"/>
        <v/>
      </c>
    </row>
    <row r="58" spans="1:5" x14ac:dyDescent="0.2">
      <c r="A58" t="s">
        <v>134</v>
      </c>
      <c r="B58">
        <v>5229</v>
      </c>
      <c r="C58" s="18">
        <v>4020743.9559999993</v>
      </c>
      <c r="D58">
        <f t="shared" si="0"/>
        <v>1</v>
      </c>
      <c r="E58">
        <f t="shared" si="1"/>
        <v>1</v>
      </c>
    </row>
    <row r="59" spans="1:5" x14ac:dyDescent="0.2">
      <c r="A59" t="s">
        <v>135</v>
      </c>
      <c r="B59">
        <v>385</v>
      </c>
      <c r="C59" s="18">
        <v>509508.34799999988</v>
      </c>
      <c r="D59" t="str">
        <f t="shared" si="0"/>
        <v/>
      </c>
      <c r="E59" t="str">
        <f t="shared" si="1"/>
        <v/>
      </c>
    </row>
    <row r="60" spans="1:5" x14ac:dyDescent="0.2">
      <c r="A60" t="s">
        <v>136</v>
      </c>
      <c r="B60">
        <v>459</v>
      </c>
      <c r="C60" s="18">
        <v>491649.24900000001</v>
      </c>
      <c r="D60" t="str">
        <f t="shared" si="0"/>
        <v/>
      </c>
      <c r="E60" t="str">
        <f t="shared" si="1"/>
        <v/>
      </c>
    </row>
    <row r="61" spans="1:5" x14ac:dyDescent="0.2">
      <c r="A61" t="s">
        <v>137</v>
      </c>
      <c r="B61">
        <v>0</v>
      </c>
      <c r="C61" s="18">
        <v>67206</v>
      </c>
      <c r="D61" t="str">
        <f t="shared" si="0"/>
        <v/>
      </c>
      <c r="E61" t="str">
        <f t="shared" si="1"/>
        <v/>
      </c>
    </row>
    <row r="62" spans="1:5" x14ac:dyDescent="0.2">
      <c r="A62" t="s">
        <v>138</v>
      </c>
      <c r="B62">
        <v>10</v>
      </c>
      <c r="C62" s="18">
        <v>122781.06600000001</v>
      </c>
      <c r="D62" t="str">
        <f t="shared" si="0"/>
        <v/>
      </c>
      <c r="E62" t="str">
        <f t="shared" si="1"/>
        <v/>
      </c>
    </row>
    <row r="63" spans="1:5" x14ac:dyDescent="0.2">
      <c r="A63" t="s">
        <v>139</v>
      </c>
      <c r="B63">
        <v>1904</v>
      </c>
      <c r="C63" s="18">
        <v>3132222.9640000006</v>
      </c>
      <c r="D63" t="str">
        <f t="shared" si="0"/>
        <v/>
      </c>
      <c r="E63">
        <f t="shared" si="1"/>
        <v>1</v>
      </c>
    </row>
    <row r="64" spans="1:5" x14ac:dyDescent="0.2">
      <c r="A64" t="s">
        <v>140</v>
      </c>
      <c r="B64">
        <v>1172</v>
      </c>
      <c r="C64" s="18">
        <v>962370.51300000004</v>
      </c>
      <c r="D64" t="str">
        <f t="shared" si="0"/>
        <v/>
      </c>
      <c r="E64" t="str">
        <f t="shared" si="1"/>
        <v/>
      </c>
    </row>
    <row r="65" spans="1:5" x14ac:dyDescent="0.2">
      <c r="A65" t="s">
        <v>141</v>
      </c>
      <c r="B65">
        <v>141</v>
      </c>
      <c r="C65" s="18">
        <v>185908.43599999999</v>
      </c>
      <c r="D65" t="str">
        <f t="shared" si="0"/>
        <v/>
      </c>
      <c r="E65" t="str">
        <f t="shared" si="1"/>
        <v/>
      </c>
    </row>
    <row r="66" spans="1:5" x14ac:dyDescent="0.2">
      <c r="A66" t="s">
        <v>142</v>
      </c>
      <c r="B66">
        <v>434</v>
      </c>
      <c r="C66" s="18">
        <v>426239.08000000007</v>
      </c>
      <c r="D66" t="str">
        <f t="shared" ref="D66:D129" si="2">IF(B66&gt;$G$6,1,"")</f>
        <v/>
      </c>
      <c r="E66" t="str">
        <f t="shared" si="1"/>
        <v/>
      </c>
    </row>
    <row r="67" spans="1:5" x14ac:dyDescent="0.2">
      <c r="A67" t="s">
        <v>143</v>
      </c>
      <c r="B67">
        <v>78</v>
      </c>
      <c r="C67" s="18">
        <v>177896.86999999997</v>
      </c>
      <c r="D67" t="str">
        <f t="shared" si="2"/>
        <v/>
      </c>
      <c r="E67" t="str">
        <f t="shared" ref="E67:E130" si="3">IF(C67&gt;$H$6,1,"")</f>
        <v/>
      </c>
    </row>
    <row r="68" spans="1:5" x14ac:dyDescent="0.2">
      <c r="A68" t="s">
        <v>144</v>
      </c>
      <c r="B68">
        <v>1912</v>
      </c>
      <c r="C68" s="18">
        <v>1556220.4290000005</v>
      </c>
      <c r="D68" t="str">
        <f t="shared" si="2"/>
        <v/>
      </c>
      <c r="E68" t="str">
        <f t="shared" si="3"/>
        <v/>
      </c>
    </row>
    <row r="69" spans="1:5" x14ac:dyDescent="0.2">
      <c r="A69" t="s">
        <v>145</v>
      </c>
      <c r="B69">
        <v>951</v>
      </c>
      <c r="C69" s="18">
        <v>816965.27399999986</v>
      </c>
      <c r="D69" t="str">
        <f t="shared" si="2"/>
        <v/>
      </c>
      <c r="E69" t="str">
        <f t="shared" si="3"/>
        <v/>
      </c>
    </row>
    <row r="70" spans="1:5" x14ac:dyDescent="0.2">
      <c r="A70" t="s">
        <v>146</v>
      </c>
      <c r="B70">
        <v>402</v>
      </c>
      <c r="C70" s="18">
        <v>355943.44200000004</v>
      </c>
      <c r="D70" t="str">
        <f t="shared" si="2"/>
        <v/>
      </c>
      <c r="E70" t="str">
        <f t="shared" si="3"/>
        <v/>
      </c>
    </row>
    <row r="71" spans="1:5" x14ac:dyDescent="0.2">
      <c r="A71" t="s">
        <v>147</v>
      </c>
      <c r="B71">
        <v>734</v>
      </c>
      <c r="C71" s="18">
        <v>524273.91599999997</v>
      </c>
      <c r="D71" t="str">
        <f t="shared" si="2"/>
        <v/>
      </c>
      <c r="E71" t="str">
        <f t="shared" si="3"/>
        <v/>
      </c>
    </row>
    <row r="72" spans="1:5" x14ac:dyDescent="0.2">
      <c r="A72" t="s">
        <v>148</v>
      </c>
      <c r="B72">
        <v>707</v>
      </c>
      <c r="C72" s="18">
        <v>535176.98699999996</v>
      </c>
      <c r="D72" t="str">
        <f t="shared" si="2"/>
        <v/>
      </c>
      <c r="E72" t="str">
        <f t="shared" si="3"/>
        <v/>
      </c>
    </row>
    <row r="73" spans="1:5" x14ac:dyDescent="0.2">
      <c r="A73" t="s">
        <v>149</v>
      </c>
      <c r="B73">
        <v>1121</v>
      </c>
      <c r="C73" s="18">
        <v>874616.72600000002</v>
      </c>
      <c r="D73" t="str">
        <f t="shared" si="2"/>
        <v/>
      </c>
      <c r="E73" t="str">
        <f t="shared" si="3"/>
        <v/>
      </c>
    </row>
    <row r="74" spans="1:5" x14ac:dyDescent="0.2">
      <c r="A74" t="s">
        <v>150</v>
      </c>
      <c r="B74">
        <v>726</v>
      </c>
      <c r="C74" s="18">
        <v>676447.65800000005</v>
      </c>
      <c r="D74" t="str">
        <f t="shared" si="2"/>
        <v/>
      </c>
      <c r="E74" t="str">
        <f t="shared" si="3"/>
        <v/>
      </c>
    </row>
    <row r="75" spans="1:5" x14ac:dyDescent="0.2">
      <c r="A75" t="s">
        <v>151</v>
      </c>
      <c r="B75">
        <v>100</v>
      </c>
      <c r="C75" s="18">
        <v>203415.772</v>
      </c>
      <c r="D75" t="str">
        <f t="shared" si="2"/>
        <v/>
      </c>
      <c r="E75" t="str">
        <f t="shared" si="3"/>
        <v/>
      </c>
    </row>
    <row r="76" spans="1:5" x14ac:dyDescent="0.2">
      <c r="A76" t="s">
        <v>152</v>
      </c>
      <c r="B76">
        <v>1269</v>
      </c>
      <c r="C76" s="18">
        <v>1313897.5009999997</v>
      </c>
      <c r="D76" t="str">
        <f t="shared" si="2"/>
        <v/>
      </c>
      <c r="E76" t="str">
        <f t="shared" si="3"/>
        <v/>
      </c>
    </row>
    <row r="77" spans="1:5" x14ac:dyDescent="0.2">
      <c r="A77" t="s">
        <v>153</v>
      </c>
      <c r="B77">
        <v>439</v>
      </c>
      <c r="C77" s="18">
        <v>653204.97400000005</v>
      </c>
      <c r="D77" t="str">
        <f t="shared" si="2"/>
        <v/>
      </c>
      <c r="E77" t="str">
        <f t="shared" si="3"/>
        <v/>
      </c>
    </row>
    <row r="78" spans="1:5" x14ac:dyDescent="0.2">
      <c r="A78" t="s">
        <v>154</v>
      </c>
      <c r="B78">
        <v>986</v>
      </c>
      <c r="C78" s="18">
        <v>786591.89400000009</v>
      </c>
      <c r="D78" t="str">
        <f t="shared" si="2"/>
        <v/>
      </c>
      <c r="E78" t="str">
        <f t="shared" si="3"/>
        <v/>
      </c>
    </row>
    <row r="79" spans="1:5" x14ac:dyDescent="0.2">
      <c r="A79" t="s">
        <v>155</v>
      </c>
      <c r="B79">
        <v>371</v>
      </c>
      <c r="C79" s="18">
        <v>350795.66600000003</v>
      </c>
      <c r="D79" t="str">
        <f t="shared" si="2"/>
        <v/>
      </c>
      <c r="E79" t="str">
        <f t="shared" si="3"/>
        <v/>
      </c>
    </row>
    <row r="80" spans="1:5" x14ac:dyDescent="0.2">
      <c r="A80" t="s">
        <v>156</v>
      </c>
      <c r="B80">
        <v>53</v>
      </c>
      <c r="C80" s="18">
        <v>134086.67199999999</v>
      </c>
      <c r="D80" t="str">
        <f t="shared" si="2"/>
        <v/>
      </c>
      <c r="E80" t="str">
        <f t="shared" si="3"/>
        <v/>
      </c>
    </row>
    <row r="81" spans="1:5" x14ac:dyDescent="0.2">
      <c r="A81" t="s">
        <v>157</v>
      </c>
      <c r="B81">
        <v>1436</v>
      </c>
      <c r="C81" s="18">
        <v>1160752.6300000001</v>
      </c>
      <c r="D81" t="str">
        <f t="shared" si="2"/>
        <v/>
      </c>
      <c r="E81" t="str">
        <f t="shared" si="3"/>
        <v/>
      </c>
    </row>
    <row r="82" spans="1:5" x14ac:dyDescent="0.2">
      <c r="A82" t="s">
        <v>158</v>
      </c>
      <c r="B82">
        <v>10</v>
      </c>
      <c r="C82" s="18">
        <v>82344.637000000002</v>
      </c>
      <c r="D82" t="str">
        <f t="shared" si="2"/>
        <v/>
      </c>
      <c r="E82" t="str">
        <f t="shared" si="3"/>
        <v/>
      </c>
    </row>
    <row r="83" spans="1:5" x14ac:dyDescent="0.2">
      <c r="A83" t="s">
        <v>159</v>
      </c>
      <c r="B83">
        <v>139</v>
      </c>
      <c r="C83" s="18">
        <v>231307.87799999997</v>
      </c>
      <c r="D83" t="str">
        <f t="shared" si="2"/>
        <v/>
      </c>
      <c r="E83" t="str">
        <f t="shared" si="3"/>
        <v/>
      </c>
    </row>
    <row r="84" spans="1:5" x14ac:dyDescent="0.2">
      <c r="A84" t="s">
        <v>160</v>
      </c>
      <c r="B84">
        <v>63</v>
      </c>
      <c r="C84" s="18">
        <v>170318.71800000002</v>
      </c>
      <c r="D84" t="str">
        <f t="shared" si="2"/>
        <v/>
      </c>
      <c r="E84" t="str">
        <f t="shared" si="3"/>
        <v/>
      </c>
    </row>
    <row r="85" spans="1:5" x14ac:dyDescent="0.2">
      <c r="A85" t="s">
        <v>161</v>
      </c>
      <c r="B85">
        <v>924</v>
      </c>
      <c r="C85" s="18">
        <v>1155586.2860000001</v>
      </c>
      <c r="D85" t="str">
        <f t="shared" si="2"/>
        <v/>
      </c>
      <c r="E85" t="str">
        <f t="shared" si="3"/>
        <v/>
      </c>
    </row>
    <row r="86" spans="1:5" x14ac:dyDescent="0.2">
      <c r="A86" t="s">
        <v>162</v>
      </c>
      <c r="B86">
        <v>132</v>
      </c>
      <c r="C86" s="18">
        <v>252441.02599999995</v>
      </c>
      <c r="D86" t="str">
        <f t="shared" si="2"/>
        <v/>
      </c>
      <c r="E86" t="str">
        <f t="shared" si="3"/>
        <v/>
      </c>
    </row>
    <row r="87" spans="1:5" x14ac:dyDescent="0.2">
      <c r="A87" t="s">
        <v>163</v>
      </c>
      <c r="B87">
        <v>233</v>
      </c>
      <c r="C87" s="18">
        <v>301759.87199999997</v>
      </c>
      <c r="D87" t="str">
        <f t="shared" si="2"/>
        <v/>
      </c>
      <c r="E87" t="str">
        <f t="shared" si="3"/>
        <v/>
      </c>
    </row>
    <row r="88" spans="1:5" x14ac:dyDescent="0.2">
      <c r="A88" t="s">
        <v>164</v>
      </c>
      <c r="B88">
        <v>4065</v>
      </c>
      <c r="C88" s="18">
        <v>2556539.7110000001</v>
      </c>
      <c r="D88">
        <f t="shared" si="2"/>
        <v>1</v>
      </c>
      <c r="E88" t="str">
        <f t="shared" si="3"/>
        <v/>
      </c>
    </row>
    <row r="89" spans="1:5" x14ac:dyDescent="0.2">
      <c r="A89" t="s">
        <v>165</v>
      </c>
      <c r="B89">
        <v>1669</v>
      </c>
      <c r="C89" s="18">
        <v>1573845.7209999997</v>
      </c>
      <c r="D89" t="str">
        <f t="shared" si="2"/>
        <v/>
      </c>
      <c r="E89" t="str">
        <f t="shared" si="3"/>
        <v/>
      </c>
    </row>
    <row r="90" spans="1:5" x14ac:dyDescent="0.2">
      <c r="A90" t="s">
        <v>166</v>
      </c>
      <c r="B90">
        <v>579</v>
      </c>
      <c r="C90" s="18">
        <v>479441.92400000006</v>
      </c>
      <c r="D90" t="str">
        <f t="shared" si="2"/>
        <v/>
      </c>
      <c r="E90" t="str">
        <f t="shared" si="3"/>
        <v/>
      </c>
    </row>
    <row r="91" spans="1:5" x14ac:dyDescent="0.2">
      <c r="A91" t="s">
        <v>167</v>
      </c>
      <c r="B91">
        <v>261</v>
      </c>
      <c r="C91" s="18">
        <v>507224.36000000004</v>
      </c>
      <c r="D91" t="str">
        <f t="shared" si="2"/>
        <v/>
      </c>
      <c r="E91" t="str">
        <f t="shared" si="3"/>
        <v/>
      </c>
    </row>
    <row r="92" spans="1:5" x14ac:dyDescent="0.2">
      <c r="A92" t="s">
        <v>168</v>
      </c>
      <c r="B92">
        <v>2047</v>
      </c>
      <c r="C92" s="18">
        <v>1919785.4130000002</v>
      </c>
      <c r="D92" t="str">
        <f t="shared" si="2"/>
        <v/>
      </c>
      <c r="E92" t="str">
        <f t="shared" si="3"/>
        <v/>
      </c>
    </row>
    <row r="93" spans="1:5" x14ac:dyDescent="0.2">
      <c r="A93" t="s">
        <v>169</v>
      </c>
      <c r="B93">
        <v>0</v>
      </c>
      <c r="C93" s="18">
        <v>497478.12199999997</v>
      </c>
      <c r="D93" t="str">
        <f t="shared" si="2"/>
        <v/>
      </c>
      <c r="E93" t="str">
        <f t="shared" si="3"/>
        <v/>
      </c>
    </row>
    <row r="94" spans="1:5" x14ac:dyDescent="0.2">
      <c r="A94" t="s">
        <v>170</v>
      </c>
      <c r="B94">
        <v>95</v>
      </c>
      <c r="C94" s="18">
        <v>149863.109</v>
      </c>
      <c r="D94" t="str">
        <f t="shared" si="2"/>
        <v/>
      </c>
      <c r="E94" t="str">
        <f t="shared" si="3"/>
        <v/>
      </c>
    </row>
    <row r="95" spans="1:5" x14ac:dyDescent="0.2">
      <c r="A95" t="s">
        <v>171</v>
      </c>
      <c r="B95">
        <v>567</v>
      </c>
      <c r="C95" s="18">
        <v>585165.03799999994</v>
      </c>
      <c r="D95" t="str">
        <f t="shared" si="2"/>
        <v/>
      </c>
      <c r="E95" t="str">
        <f t="shared" si="3"/>
        <v/>
      </c>
    </row>
    <row r="96" spans="1:5" x14ac:dyDescent="0.2">
      <c r="A96" t="s">
        <v>172</v>
      </c>
      <c r="B96">
        <v>47</v>
      </c>
      <c r="C96" s="18">
        <v>96357.390000000014</v>
      </c>
      <c r="D96" t="str">
        <f t="shared" si="2"/>
        <v/>
      </c>
      <c r="E96" t="str">
        <f t="shared" si="3"/>
        <v/>
      </c>
    </row>
    <row r="97" spans="1:5" x14ac:dyDescent="0.2">
      <c r="A97" t="s">
        <v>173</v>
      </c>
      <c r="B97">
        <v>1117</v>
      </c>
      <c r="C97" s="18">
        <v>800235.03599999996</v>
      </c>
      <c r="D97" t="str">
        <f t="shared" si="2"/>
        <v/>
      </c>
      <c r="E97" t="str">
        <f t="shared" si="3"/>
        <v/>
      </c>
    </row>
    <row r="98" spans="1:5" x14ac:dyDescent="0.2">
      <c r="A98" t="s">
        <v>174</v>
      </c>
      <c r="B98">
        <v>2435</v>
      </c>
      <c r="C98" s="18">
        <v>2426770.3089999999</v>
      </c>
      <c r="D98" t="str">
        <f t="shared" si="2"/>
        <v/>
      </c>
      <c r="E98" t="str">
        <f t="shared" si="3"/>
        <v/>
      </c>
    </row>
    <row r="99" spans="1:5" x14ac:dyDescent="0.2">
      <c r="A99" t="s">
        <v>175</v>
      </c>
      <c r="B99">
        <v>173</v>
      </c>
      <c r="C99" s="18">
        <v>235119.82700000002</v>
      </c>
      <c r="D99" t="str">
        <f t="shared" si="2"/>
        <v/>
      </c>
      <c r="E99" t="str">
        <f t="shared" si="3"/>
        <v/>
      </c>
    </row>
    <row r="100" spans="1:5" x14ac:dyDescent="0.2">
      <c r="A100" t="s">
        <v>176</v>
      </c>
      <c r="B100">
        <v>1023</v>
      </c>
      <c r="C100" s="18">
        <v>879672.44299999997</v>
      </c>
      <c r="D100" t="str">
        <f t="shared" si="2"/>
        <v/>
      </c>
      <c r="E100" t="str">
        <f t="shared" si="3"/>
        <v/>
      </c>
    </row>
    <row r="101" spans="1:5" x14ac:dyDescent="0.2">
      <c r="A101" t="s">
        <v>177</v>
      </c>
      <c r="B101">
        <v>0</v>
      </c>
      <c r="C101" s="18">
        <v>80000.306000000011</v>
      </c>
      <c r="D101" t="str">
        <f t="shared" si="2"/>
        <v/>
      </c>
      <c r="E101" t="str">
        <f t="shared" si="3"/>
        <v/>
      </c>
    </row>
    <row r="102" spans="1:5" x14ac:dyDescent="0.2">
      <c r="A102" t="s">
        <v>178</v>
      </c>
      <c r="B102">
        <v>400</v>
      </c>
      <c r="C102" s="18">
        <v>775931.8679999999</v>
      </c>
      <c r="D102" t="str">
        <f t="shared" si="2"/>
        <v/>
      </c>
      <c r="E102" t="str">
        <f t="shared" si="3"/>
        <v/>
      </c>
    </row>
    <row r="103" spans="1:5" x14ac:dyDescent="0.2">
      <c r="A103" t="s">
        <v>179</v>
      </c>
      <c r="B103">
        <v>726</v>
      </c>
      <c r="C103" s="18">
        <v>735473.98900000006</v>
      </c>
      <c r="D103" t="str">
        <f t="shared" si="2"/>
        <v/>
      </c>
      <c r="E103" t="str">
        <f t="shared" si="3"/>
        <v/>
      </c>
    </row>
    <row r="104" spans="1:5" x14ac:dyDescent="0.2">
      <c r="A104" t="s">
        <v>180</v>
      </c>
      <c r="B104">
        <v>294</v>
      </c>
      <c r="C104" s="18">
        <v>278592.79699999996</v>
      </c>
      <c r="D104" t="str">
        <f t="shared" si="2"/>
        <v/>
      </c>
      <c r="E104" t="str">
        <f t="shared" si="3"/>
        <v/>
      </c>
    </row>
    <row r="105" spans="1:5" x14ac:dyDescent="0.2">
      <c r="A105" t="s">
        <v>181</v>
      </c>
      <c r="B105">
        <v>10</v>
      </c>
      <c r="C105" s="18">
        <v>69161.872000000003</v>
      </c>
      <c r="D105" t="str">
        <f t="shared" si="2"/>
        <v/>
      </c>
      <c r="E105" t="str">
        <f t="shared" si="3"/>
        <v/>
      </c>
    </row>
    <row r="106" spans="1:5" x14ac:dyDescent="0.2">
      <c r="A106" t="s">
        <v>182</v>
      </c>
      <c r="B106">
        <v>0</v>
      </c>
      <c r="C106" s="18">
        <v>50856.977999999996</v>
      </c>
      <c r="D106" t="str">
        <f t="shared" si="2"/>
        <v/>
      </c>
      <c r="E106" t="str">
        <f t="shared" si="3"/>
        <v/>
      </c>
    </row>
    <row r="107" spans="1:5" x14ac:dyDescent="0.2">
      <c r="A107" t="s">
        <v>183</v>
      </c>
      <c r="B107">
        <v>756</v>
      </c>
      <c r="C107" s="18">
        <v>644082.43099999998</v>
      </c>
      <c r="D107" t="str">
        <f t="shared" si="2"/>
        <v/>
      </c>
      <c r="E107" t="str">
        <f t="shared" si="3"/>
        <v/>
      </c>
    </row>
    <row r="108" spans="1:5" x14ac:dyDescent="0.2">
      <c r="A108" t="s">
        <v>184</v>
      </c>
      <c r="B108">
        <v>563</v>
      </c>
      <c r="C108" s="18">
        <v>400000.44199999998</v>
      </c>
      <c r="D108" t="str">
        <f t="shared" si="2"/>
        <v/>
      </c>
      <c r="E108" t="str">
        <f t="shared" si="3"/>
        <v/>
      </c>
    </row>
    <row r="109" spans="1:5" x14ac:dyDescent="0.2">
      <c r="A109" t="s">
        <v>185</v>
      </c>
      <c r="B109">
        <v>522</v>
      </c>
      <c r="C109" s="18">
        <v>852456.78099999996</v>
      </c>
      <c r="D109" t="str">
        <f t="shared" si="2"/>
        <v/>
      </c>
      <c r="E109" t="str">
        <f t="shared" si="3"/>
        <v/>
      </c>
    </row>
    <row r="110" spans="1:5" x14ac:dyDescent="0.2">
      <c r="A110" t="s">
        <v>186</v>
      </c>
      <c r="B110">
        <v>5338</v>
      </c>
      <c r="C110" s="18">
        <v>4182654.7629999998</v>
      </c>
      <c r="D110">
        <f t="shared" si="2"/>
        <v>1</v>
      </c>
      <c r="E110">
        <f t="shared" si="3"/>
        <v>1</v>
      </c>
    </row>
    <row r="111" spans="1:5" x14ac:dyDescent="0.2">
      <c r="A111" t="s">
        <v>187</v>
      </c>
      <c r="B111">
        <v>408</v>
      </c>
      <c r="C111" s="18">
        <v>530042.08699999994</v>
      </c>
      <c r="D111" t="str">
        <f t="shared" si="2"/>
        <v/>
      </c>
      <c r="E111" t="str">
        <f t="shared" si="3"/>
        <v/>
      </c>
    </row>
    <row r="112" spans="1:5" x14ac:dyDescent="0.2">
      <c r="A112" t="s">
        <v>188</v>
      </c>
      <c r="B112">
        <v>534</v>
      </c>
      <c r="C112" s="18">
        <v>499633.78200000001</v>
      </c>
      <c r="D112" t="str">
        <f t="shared" si="2"/>
        <v/>
      </c>
      <c r="E112" t="str">
        <f t="shared" si="3"/>
        <v/>
      </c>
    </row>
    <row r="113" spans="1:5" x14ac:dyDescent="0.2">
      <c r="A113" t="s">
        <v>189</v>
      </c>
      <c r="B113">
        <v>0</v>
      </c>
      <c r="C113" s="18">
        <v>67116.915000000008</v>
      </c>
      <c r="D113" t="str">
        <f t="shared" si="2"/>
        <v/>
      </c>
      <c r="E113" t="str">
        <f t="shared" si="3"/>
        <v/>
      </c>
    </row>
    <row r="114" spans="1:5" x14ac:dyDescent="0.2">
      <c r="A114" t="s">
        <v>190</v>
      </c>
      <c r="B114">
        <v>0</v>
      </c>
      <c r="C114" s="18">
        <v>126582.414</v>
      </c>
      <c r="D114" t="str">
        <f t="shared" si="2"/>
        <v/>
      </c>
      <c r="E114" t="str">
        <f t="shared" si="3"/>
        <v/>
      </c>
    </row>
    <row r="115" spans="1:5" x14ac:dyDescent="0.2">
      <c r="A115" t="s">
        <v>191</v>
      </c>
      <c r="B115">
        <v>2034</v>
      </c>
      <c r="C115" s="18">
        <v>3193384.6750000007</v>
      </c>
      <c r="D115" t="str">
        <f t="shared" si="2"/>
        <v/>
      </c>
      <c r="E115">
        <f t="shared" si="3"/>
        <v>1</v>
      </c>
    </row>
    <row r="116" spans="1:5" x14ac:dyDescent="0.2">
      <c r="A116" t="s">
        <v>192</v>
      </c>
      <c r="B116">
        <v>1173</v>
      </c>
      <c r="C116" s="18">
        <v>986010.09999999986</v>
      </c>
      <c r="D116" t="str">
        <f t="shared" si="2"/>
        <v/>
      </c>
      <c r="E116" t="str">
        <f t="shared" si="3"/>
        <v/>
      </c>
    </row>
    <row r="117" spans="1:5" x14ac:dyDescent="0.2">
      <c r="A117" t="s">
        <v>193</v>
      </c>
      <c r="B117">
        <v>193</v>
      </c>
      <c r="C117" s="18">
        <v>191821.69</v>
      </c>
      <c r="D117" t="str">
        <f t="shared" si="2"/>
        <v/>
      </c>
      <c r="E117" t="str">
        <f t="shared" si="3"/>
        <v/>
      </c>
    </row>
    <row r="118" spans="1:5" x14ac:dyDescent="0.2">
      <c r="A118" t="s">
        <v>194</v>
      </c>
      <c r="B118">
        <v>497</v>
      </c>
      <c r="C118" s="18">
        <v>417420.43500000006</v>
      </c>
      <c r="D118" t="str">
        <f t="shared" si="2"/>
        <v/>
      </c>
      <c r="E118" t="str">
        <f t="shared" si="3"/>
        <v/>
      </c>
    </row>
    <row r="119" spans="1:5" x14ac:dyDescent="0.2">
      <c r="A119" t="s">
        <v>195</v>
      </c>
      <c r="B119">
        <v>61</v>
      </c>
      <c r="C119" s="18">
        <v>186788.20300000001</v>
      </c>
      <c r="D119" t="str">
        <f t="shared" si="2"/>
        <v/>
      </c>
      <c r="E119" t="str">
        <f t="shared" si="3"/>
        <v/>
      </c>
    </row>
    <row r="120" spans="1:5" x14ac:dyDescent="0.2">
      <c r="A120" t="s">
        <v>196</v>
      </c>
      <c r="B120">
        <v>2049</v>
      </c>
      <c r="C120" s="18">
        <v>1559619.9859999996</v>
      </c>
      <c r="D120" t="str">
        <f t="shared" si="2"/>
        <v/>
      </c>
      <c r="E120" t="str">
        <f t="shared" si="3"/>
        <v/>
      </c>
    </row>
    <row r="121" spans="1:5" x14ac:dyDescent="0.2">
      <c r="A121" t="s">
        <v>197</v>
      </c>
      <c r="B121">
        <v>785</v>
      </c>
      <c r="C121" s="18">
        <v>782863.51899999985</v>
      </c>
      <c r="D121" t="str">
        <f t="shared" si="2"/>
        <v/>
      </c>
      <c r="E121" t="str">
        <f t="shared" si="3"/>
        <v/>
      </c>
    </row>
    <row r="122" spans="1:5" x14ac:dyDescent="0.2">
      <c r="A122" t="s">
        <v>198</v>
      </c>
      <c r="B122">
        <v>481</v>
      </c>
      <c r="C122" s="18">
        <v>355419.89799999999</v>
      </c>
      <c r="D122" t="str">
        <f t="shared" si="2"/>
        <v/>
      </c>
      <c r="E122" t="str">
        <f t="shared" si="3"/>
        <v/>
      </c>
    </row>
    <row r="123" spans="1:5" x14ac:dyDescent="0.2">
      <c r="A123" t="s">
        <v>199</v>
      </c>
      <c r="B123">
        <v>743</v>
      </c>
      <c r="C123" s="18">
        <v>541225.6930000002</v>
      </c>
      <c r="D123" t="str">
        <f t="shared" si="2"/>
        <v/>
      </c>
      <c r="E123" t="str">
        <f t="shared" si="3"/>
        <v/>
      </c>
    </row>
    <row r="124" spans="1:5" x14ac:dyDescent="0.2">
      <c r="A124" t="s">
        <v>200</v>
      </c>
      <c r="B124">
        <v>618</v>
      </c>
      <c r="C124" s="18">
        <v>546632.58599999989</v>
      </c>
      <c r="D124" t="str">
        <f t="shared" si="2"/>
        <v/>
      </c>
      <c r="E124" t="str">
        <f t="shared" si="3"/>
        <v/>
      </c>
    </row>
    <row r="125" spans="1:5" x14ac:dyDescent="0.2">
      <c r="A125" t="s">
        <v>201</v>
      </c>
      <c r="B125">
        <v>1244</v>
      </c>
      <c r="C125" s="18">
        <v>894689.74699999997</v>
      </c>
      <c r="D125" t="str">
        <f t="shared" si="2"/>
        <v/>
      </c>
      <c r="E125" t="str">
        <f t="shared" si="3"/>
        <v/>
      </c>
    </row>
    <row r="126" spans="1:5" x14ac:dyDescent="0.2">
      <c r="A126" t="s">
        <v>202</v>
      </c>
      <c r="B126">
        <v>847</v>
      </c>
      <c r="C126" s="18">
        <v>691979.24199999997</v>
      </c>
      <c r="D126" t="str">
        <f t="shared" si="2"/>
        <v/>
      </c>
      <c r="E126" t="str">
        <f t="shared" si="3"/>
        <v/>
      </c>
    </row>
    <row r="127" spans="1:5" x14ac:dyDescent="0.2">
      <c r="A127" t="s">
        <v>203</v>
      </c>
      <c r="B127">
        <v>148</v>
      </c>
      <c r="C127" s="18">
        <v>205112.72999999998</v>
      </c>
      <c r="D127" t="str">
        <f t="shared" si="2"/>
        <v/>
      </c>
      <c r="E127" t="str">
        <f t="shared" si="3"/>
        <v/>
      </c>
    </row>
    <row r="128" spans="1:5" x14ac:dyDescent="0.2">
      <c r="A128" t="s">
        <v>204</v>
      </c>
      <c r="B128">
        <v>1460</v>
      </c>
      <c r="C128" s="18">
        <v>1327198.3290000001</v>
      </c>
      <c r="D128" t="str">
        <f t="shared" si="2"/>
        <v/>
      </c>
      <c r="E128" t="str">
        <f t="shared" si="3"/>
        <v/>
      </c>
    </row>
    <row r="129" spans="1:5" x14ac:dyDescent="0.2">
      <c r="A129" t="s">
        <v>205</v>
      </c>
      <c r="B129">
        <v>501</v>
      </c>
      <c r="C129" s="18">
        <v>629019.29100000008</v>
      </c>
      <c r="D129" t="str">
        <f t="shared" si="2"/>
        <v/>
      </c>
      <c r="E129" t="str">
        <f t="shared" si="3"/>
        <v/>
      </c>
    </row>
    <row r="130" spans="1:5" x14ac:dyDescent="0.2">
      <c r="A130" t="s">
        <v>206</v>
      </c>
      <c r="B130">
        <v>1001</v>
      </c>
      <c r="C130" s="18">
        <v>787256.8600000001</v>
      </c>
      <c r="D130" t="str">
        <f t="shared" ref="D130:D193" si="4">IF(B130&gt;$G$6,1,"")</f>
        <v/>
      </c>
      <c r="E130" t="str">
        <f t="shared" si="3"/>
        <v/>
      </c>
    </row>
    <row r="131" spans="1:5" x14ac:dyDescent="0.2">
      <c r="A131" t="s">
        <v>207</v>
      </c>
      <c r="B131">
        <v>439</v>
      </c>
      <c r="C131" s="18">
        <v>347002.89099999995</v>
      </c>
      <c r="D131" t="str">
        <f t="shared" si="4"/>
        <v/>
      </c>
      <c r="E131" t="str">
        <f t="shared" ref="E131:E194" si="5">IF(C131&gt;$H$6,1,"")</f>
        <v/>
      </c>
    </row>
    <row r="132" spans="1:5" x14ac:dyDescent="0.2">
      <c r="A132" t="s">
        <v>208</v>
      </c>
      <c r="B132">
        <v>27</v>
      </c>
      <c r="C132" s="18">
        <v>135259.59099999999</v>
      </c>
      <c r="D132" t="str">
        <f t="shared" si="4"/>
        <v/>
      </c>
      <c r="E132" t="str">
        <f t="shared" si="5"/>
        <v/>
      </c>
    </row>
    <row r="133" spans="1:5" x14ac:dyDescent="0.2">
      <c r="A133" t="s">
        <v>209</v>
      </c>
      <c r="B133">
        <v>1344</v>
      </c>
      <c r="C133" s="18">
        <v>1176965.2209999999</v>
      </c>
      <c r="D133" t="str">
        <f t="shared" si="4"/>
        <v/>
      </c>
      <c r="E133" t="str">
        <f t="shared" si="5"/>
        <v/>
      </c>
    </row>
    <row r="134" spans="1:5" x14ac:dyDescent="0.2">
      <c r="A134" t="s">
        <v>210</v>
      </c>
      <c r="B134">
        <v>0</v>
      </c>
      <c r="C134" s="18">
        <v>94279.787000000011</v>
      </c>
      <c r="D134" t="str">
        <f t="shared" si="4"/>
        <v/>
      </c>
      <c r="E134" t="str">
        <f t="shared" si="5"/>
        <v/>
      </c>
    </row>
    <row r="135" spans="1:5" x14ac:dyDescent="0.2">
      <c r="A135" t="s">
        <v>211</v>
      </c>
      <c r="B135">
        <v>189</v>
      </c>
      <c r="C135" s="18">
        <v>230538.68000000002</v>
      </c>
      <c r="D135" t="str">
        <f t="shared" si="4"/>
        <v/>
      </c>
      <c r="E135" t="str">
        <f t="shared" si="5"/>
        <v/>
      </c>
    </row>
    <row r="136" spans="1:5" x14ac:dyDescent="0.2">
      <c r="A136" t="s">
        <v>212</v>
      </c>
      <c r="B136">
        <v>113</v>
      </c>
      <c r="C136" s="18">
        <v>164747.16700000002</v>
      </c>
      <c r="D136" t="str">
        <f t="shared" si="4"/>
        <v/>
      </c>
      <c r="E136" t="str">
        <f t="shared" si="5"/>
        <v/>
      </c>
    </row>
    <row r="137" spans="1:5" x14ac:dyDescent="0.2">
      <c r="A137" t="s">
        <v>213</v>
      </c>
      <c r="B137">
        <v>989</v>
      </c>
      <c r="C137" s="18">
        <v>1173040.6780000001</v>
      </c>
      <c r="D137" t="str">
        <f t="shared" si="4"/>
        <v/>
      </c>
      <c r="E137" t="str">
        <f t="shared" si="5"/>
        <v/>
      </c>
    </row>
    <row r="138" spans="1:5" x14ac:dyDescent="0.2">
      <c r="A138" t="s">
        <v>214</v>
      </c>
      <c r="B138">
        <v>162</v>
      </c>
      <c r="C138" s="18">
        <v>258420.30999999997</v>
      </c>
      <c r="D138" t="str">
        <f t="shared" si="4"/>
        <v/>
      </c>
      <c r="E138" t="str">
        <f t="shared" si="5"/>
        <v/>
      </c>
    </row>
    <row r="139" spans="1:5" x14ac:dyDescent="0.2">
      <c r="A139" t="s">
        <v>215</v>
      </c>
      <c r="B139">
        <v>240</v>
      </c>
      <c r="C139" s="18">
        <v>314395.99099999998</v>
      </c>
      <c r="D139" t="str">
        <f t="shared" si="4"/>
        <v/>
      </c>
      <c r="E139" t="str">
        <f t="shared" si="5"/>
        <v/>
      </c>
    </row>
    <row r="140" spans="1:5" x14ac:dyDescent="0.2">
      <c r="A140" t="s">
        <v>216</v>
      </c>
      <c r="B140">
        <v>4296</v>
      </c>
      <c r="C140" s="18">
        <v>2580093.8390000002</v>
      </c>
      <c r="D140">
        <f t="shared" si="4"/>
        <v>1</v>
      </c>
      <c r="E140">
        <f t="shared" si="5"/>
        <v>1</v>
      </c>
    </row>
    <row r="141" spans="1:5" x14ac:dyDescent="0.2">
      <c r="A141" t="s">
        <v>217</v>
      </c>
      <c r="B141">
        <v>1892</v>
      </c>
      <c r="C141" s="18">
        <v>1588728.8089999997</v>
      </c>
      <c r="D141" t="str">
        <f t="shared" si="4"/>
        <v/>
      </c>
      <c r="E141" t="str">
        <f t="shared" si="5"/>
        <v/>
      </c>
    </row>
    <row r="142" spans="1:5" x14ac:dyDescent="0.2">
      <c r="A142" t="s">
        <v>218</v>
      </c>
      <c r="B142">
        <v>660</v>
      </c>
      <c r="C142" s="18">
        <v>466927.03799999994</v>
      </c>
      <c r="D142" t="str">
        <f t="shared" si="4"/>
        <v/>
      </c>
      <c r="E142" t="str">
        <f t="shared" si="5"/>
        <v/>
      </c>
    </row>
    <row r="143" spans="1:5" x14ac:dyDescent="0.2">
      <c r="A143" t="s">
        <v>219</v>
      </c>
      <c r="B143">
        <v>237</v>
      </c>
      <c r="C143" s="18">
        <v>509652.783</v>
      </c>
      <c r="D143" t="str">
        <f t="shared" si="4"/>
        <v/>
      </c>
      <c r="E143" t="str">
        <f t="shared" si="5"/>
        <v/>
      </c>
    </row>
    <row r="144" spans="1:5" x14ac:dyDescent="0.2">
      <c r="A144" t="s">
        <v>220</v>
      </c>
      <c r="B144">
        <v>2426</v>
      </c>
      <c r="C144" s="18">
        <v>1916881.5499999996</v>
      </c>
      <c r="D144" t="str">
        <f t="shared" si="4"/>
        <v/>
      </c>
      <c r="E144" t="str">
        <f t="shared" si="5"/>
        <v/>
      </c>
    </row>
    <row r="145" spans="1:5" x14ac:dyDescent="0.2">
      <c r="A145" t="s">
        <v>221</v>
      </c>
      <c r="B145">
        <v>0</v>
      </c>
      <c r="C145" s="18">
        <v>518454.85800000007</v>
      </c>
      <c r="D145" t="str">
        <f t="shared" si="4"/>
        <v/>
      </c>
      <c r="E145" t="str">
        <f t="shared" si="5"/>
        <v/>
      </c>
    </row>
    <row r="146" spans="1:5" x14ac:dyDescent="0.2">
      <c r="A146" t="s">
        <v>222</v>
      </c>
      <c r="B146">
        <v>101</v>
      </c>
      <c r="C146" s="18">
        <v>151001.52800000002</v>
      </c>
      <c r="D146" t="str">
        <f t="shared" si="4"/>
        <v/>
      </c>
      <c r="E146" t="str">
        <f t="shared" si="5"/>
        <v/>
      </c>
    </row>
    <row r="147" spans="1:5" x14ac:dyDescent="0.2">
      <c r="A147" t="s">
        <v>223</v>
      </c>
      <c r="B147">
        <v>591</v>
      </c>
      <c r="C147" s="18">
        <v>587774.95699999994</v>
      </c>
      <c r="D147" t="str">
        <f t="shared" si="4"/>
        <v/>
      </c>
      <c r="E147" t="str">
        <f t="shared" si="5"/>
        <v/>
      </c>
    </row>
    <row r="148" spans="1:5" x14ac:dyDescent="0.2">
      <c r="A148" t="s">
        <v>224</v>
      </c>
      <c r="B148">
        <v>40</v>
      </c>
      <c r="C148" s="18">
        <v>106939.12700000001</v>
      </c>
      <c r="D148" t="str">
        <f t="shared" si="4"/>
        <v/>
      </c>
      <c r="E148" t="str">
        <f t="shared" si="5"/>
        <v/>
      </c>
    </row>
    <row r="149" spans="1:5" x14ac:dyDescent="0.2">
      <c r="A149" t="s">
        <v>225</v>
      </c>
      <c r="B149">
        <v>1192</v>
      </c>
      <c r="C149" s="18">
        <v>826324.92799999996</v>
      </c>
      <c r="D149" t="str">
        <f t="shared" si="4"/>
        <v/>
      </c>
      <c r="E149" t="str">
        <f t="shared" si="5"/>
        <v/>
      </c>
    </row>
    <row r="150" spans="1:5" x14ac:dyDescent="0.2">
      <c r="A150" t="s">
        <v>226</v>
      </c>
      <c r="B150">
        <v>2473</v>
      </c>
      <c r="C150" s="18">
        <v>2513608.3730000006</v>
      </c>
      <c r="D150" t="str">
        <f t="shared" si="4"/>
        <v/>
      </c>
      <c r="E150" t="str">
        <f t="shared" si="5"/>
        <v/>
      </c>
    </row>
    <row r="151" spans="1:5" x14ac:dyDescent="0.2">
      <c r="A151" t="s">
        <v>227</v>
      </c>
      <c r="B151">
        <v>176</v>
      </c>
      <c r="C151" s="18">
        <v>239460.573</v>
      </c>
      <c r="D151" t="str">
        <f t="shared" si="4"/>
        <v/>
      </c>
      <c r="E151" t="str">
        <f t="shared" si="5"/>
        <v/>
      </c>
    </row>
    <row r="152" spans="1:5" x14ac:dyDescent="0.2">
      <c r="A152" t="s">
        <v>228</v>
      </c>
      <c r="B152">
        <v>1204</v>
      </c>
      <c r="C152" s="18">
        <v>925808.35800000001</v>
      </c>
      <c r="D152" t="str">
        <f t="shared" si="4"/>
        <v/>
      </c>
      <c r="E152" t="str">
        <f t="shared" si="5"/>
        <v/>
      </c>
    </row>
    <row r="153" spans="1:5" x14ac:dyDescent="0.2">
      <c r="A153" t="s">
        <v>229</v>
      </c>
      <c r="B153">
        <v>0</v>
      </c>
      <c r="C153" s="18">
        <v>88586.030999999988</v>
      </c>
      <c r="D153" t="str">
        <f t="shared" si="4"/>
        <v/>
      </c>
      <c r="E153" t="str">
        <f t="shared" si="5"/>
        <v/>
      </c>
    </row>
    <row r="154" spans="1:5" x14ac:dyDescent="0.2">
      <c r="A154" t="s">
        <v>230</v>
      </c>
      <c r="B154">
        <v>569</v>
      </c>
      <c r="C154" s="18">
        <v>804861.67200000002</v>
      </c>
      <c r="D154" t="str">
        <f t="shared" si="4"/>
        <v/>
      </c>
      <c r="E154" t="str">
        <f t="shared" si="5"/>
        <v/>
      </c>
    </row>
    <row r="155" spans="1:5" x14ac:dyDescent="0.2">
      <c r="A155" t="s">
        <v>231</v>
      </c>
      <c r="B155">
        <v>806</v>
      </c>
      <c r="C155" s="18">
        <v>729900.58599999989</v>
      </c>
      <c r="D155" t="str">
        <f t="shared" si="4"/>
        <v/>
      </c>
      <c r="E155" t="str">
        <f t="shared" si="5"/>
        <v/>
      </c>
    </row>
    <row r="156" spans="1:5" x14ac:dyDescent="0.2">
      <c r="A156" t="s">
        <v>232</v>
      </c>
      <c r="B156">
        <v>248</v>
      </c>
      <c r="C156" s="18">
        <v>275543.96799999999</v>
      </c>
      <c r="D156" t="str">
        <f t="shared" si="4"/>
        <v/>
      </c>
      <c r="E156" t="str">
        <f t="shared" si="5"/>
        <v/>
      </c>
    </row>
    <row r="157" spans="1:5" x14ac:dyDescent="0.2">
      <c r="A157" t="s">
        <v>233</v>
      </c>
      <c r="B157">
        <v>22</v>
      </c>
      <c r="C157" s="18">
        <v>63960.85</v>
      </c>
      <c r="D157" t="str">
        <f t="shared" si="4"/>
        <v/>
      </c>
      <c r="E157" t="str">
        <f t="shared" si="5"/>
        <v/>
      </c>
    </row>
    <row r="158" spans="1:5" x14ac:dyDescent="0.2">
      <c r="A158" t="s">
        <v>234</v>
      </c>
      <c r="B158">
        <v>0</v>
      </c>
      <c r="C158" s="18">
        <v>51376.460999999996</v>
      </c>
      <c r="D158" t="str">
        <f t="shared" si="4"/>
        <v/>
      </c>
      <c r="E158" t="str">
        <f t="shared" si="5"/>
        <v/>
      </c>
    </row>
    <row r="159" spans="1:5" x14ac:dyDescent="0.2">
      <c r="A159" t="s">
        <v>235</v>
      </c>
      <c r="B159">
        <v>736</v>
      </c>
      <c r="C159" s="18">
        <v>658126.88799999992</v>
      </c>
      <c r="D159" t="str">
        <f t="shared" si="4"/>
        <v/>
      </c>
      <c r="E159" t="str">
        <f t="shared" si="5"/>
        <v/>
      </c>
    </row>
    <row r="160" spans="1:5" x14ac:dyDescent="0.2">
      <c r="A160" t="s">
        <v>236</v>
      </c>
      <c r="B160">
        <v>536</v>
      </c>
      <c r="C160" s="18">
        <v>403278.37800000003</v>
      </c>
      <c r="D160" t="str">
        <f t="shared" si="4"/>
        <v/>
      </c>
      <c r="E160" t="str">
        <f t="shared" si="5"/>
        <v/>
      </c>
    </row>
    <row r="161" spans="1:5" x14ac:dyDescent="0.2">
      <c r="A161" t="s">
        <v>237</v>
      </c>
      <c r="B161">
        <v>507</v>
      </c>
      <c r="C161" s="18">
        <v>891925.98000000021</v>
      </c>
      <c r="D161" t="str">
        <f t="shared" si="4"/>
        <v/>
      </c>
      <c r="E161" t="str">
        <f t="shared" si="5"/>
        <v/>
      </c>
    </row>
    <row r="162" spans="1:5" x14ac:dyDescent="0.2">
      <c r="A162" t="s">
        <v>238</v>
      </c>
      <c r="B162">
        <v>5119</v>
      </c>
      <c r="C162" s="18">
        <v>4305619.5500000007</v>
      </c>
      <c r="D162">
        <f t="shared" si="4"/>
        <v>1</v>
      </c>
      <c r="E162">
        <f t="shared" si="5"/>
        <v>1</v>
      </c>
    </row>
    <row r="163" spans="1:5" x14ac:dyDescent="0.2">
      <c r="A163" t="s">
        <v>239</v>
      </c>
      <c r="B163">
        <v>375</v>
      </c>
      <c r="C163" s="18">
        <v>544964.19100000011</v>
      </c>
      <c r="D163" t="str">
        <f t="shared" si="4"/>
        <v/>
      </c>
      <c r="E163" t="str">
        <f t="shared" si="5"/>
        <v/>
      </c>
    </row>
    <row r="164" spans="1:5" x14ac:dyDescent="0.2">
      <c r="A164" t="s">
        <v>240</v>
      </c>
      <c r="B164">
        <v>430</v>
      </c>
      <c r="C164" s="18">
        <v>510276.24400000001</v>
      </c>
      <c r="D164" t="str">
        <f t="shared" si="4"/>
        <v/>
      </c>
      <c r="E164" t="str">
        <f t="shared" si="5"/>
        <v/>
      </c>
    </row>
    <row r="165" spans="1:5" x14ac:dyDescent="0.2">
      <c r="A165" t="s">
        <v>241</v>
      </c>
      <c r="B165">
        <v>0</v>
      </c>
      <c r="C165" s="18">
        <v>69662.285000000003</v>
      </c>
      <c r="D165" t="str">
        <f t="shared" si="4"/>
        <v/>
      </c>
      <c r="E165" t="str">
        <f t="shared" si="5"/>
        <v/>
      </c>
    </row>
    <row r="166" spans="1:5" x14ac:dyDescent="0.2">
      <c r="A166" t="s">
        <v>242</v>
      </c>
      <c r="B166">
        <v>21</v>
      </c>
      <c r="C166" s="18">
        <v>130733.015</v>
      </c>
      <c r="D166" t="str">
        <f t="shared" si="4"/>
        <v/>
      </c>
      <c r="E166" t="str">
        <f t="shared" si="5"/>
        <v/>
      </c>
    </row>
    <row r="167" spans="1:5" x14ac:dyDescent="0.2">
      <c r="A167" t="s">
        <v>243</v>
      </c>
      <c r="B167">
        <v>1985</v>
      </c>
      <c r="C167" s="18">
        <v>3259859.5860000001</v>
      </c>
      <c r="D167" t="str">
        <f t="shared" si="4"/>
        <v/>
      </c>
      <c r="E167">
        <f t="shared" si="5"/>
        <v>1</v>
      </c>
    </row>
    <row r="168" spans="1:5" x14ac:dyDescent="0.2">
      <c r="A168" t="s">
        <v>244</v>
      </c>
      <c r="B168">
        <v>1108</v>
      </c>
      <c r="C168" s="18">
        <v>1008057.1840000004</v>
      </c>
      <c r="D168" t="str">
        <f t="shared" si="4"/>
        <v/>
      </c>
      <c r="E168" t="str">
        <f t="shared" si="5"/>
        <v/>
      </c>
    </row>
    <row r="169" spans="1:5" x14ac:dyDescent="0.2">
      <c r="A169" t="s">
        <v>245</v>
      </c>
      <c r="B169">
        <v>270</v>
      </c>
      <c r="C169" s="18">
        <v>197109.54499999998</v>
      </c>
      <c r="D169" t="str">
        <f t="shared" si="4"/>
        <v/>
      </c>
      <c r="E169" t="str">
        <f t="shared" si="5"/>
        <v/>
      </c>
    </row>
    <row r="170" spans="1:5" x14ac:dyDescent="0.2">
      <c r="A170" t="s">
        <v>246</v>
      </c>
      <c r="B170">
        <v>513</v>
      </c>
      <c r="C170" s="18">
        <v>438910.20600000001</v>
      </c>
      <c r="D170" t="str">
        <f t="shared" si="4"/>
        <v/>
      </c>
      <c r="E170" t="str">
        <f t="shared" si="5"/>
        <v/>
      </c>
    </row>
    <row r="171" spans="1:5" x14ac:dyDescent="0.2">
      <c r="A171" t="s">
        <v>247</v>
      </c>
      <c r="B171">
        <v>46</v>
      </c>
      <c r="C171" s="18">
        <v>191302.495</v>
      </c>
      <c r="D171" t="str">
        <f t="shared" si="4"/>
        <v/>
      </c>
      <c r="E171" t="str">
        <f t="shared" si="5"/>
        <v/>
      </c>
    </row>
    <row r="172" spans="1:5" x14ac:dyDescent="0.2">
      <c r="A172" t="s">
        <v>248</v>
      </c>
      <c r="B172">
        <v>1983</v>
      </c>
      <c r="C172" s="18">
        <v>1601625.2590000001</v>
      </c>
      <c r="D172" t="str">
        <f t="shared" si="4"/>
        <v/>
      </c>
      <c r="E172" t="str">
        <f t="shared" si="5"/>
        <v/>
      </c>
    </row>
    <row r="173" spans="1:5" x14ac:dyDescent="0.2">
      <c r="A173" t="s">
        <v>249</v>
      </c>
      <c r="B173">
        <v>751</v>
      </c>
      <c r="C173" s="18">
        <v>806244.01600000006</v>
      </c>
      <c r="D173" t="str">
        <f t="shared" si="4"/>
        <v/>
      </c>
      <c r="E173" t="str">
        <f t="shared" si="5"/>
        <v/>
      </c>
    </row>
    <row r="174" spans="1:5" x14ac:dyDescent="0.2">
      <c r="A174" t="s">
        <v>250</v>
      </c>
      <c r="B174">
        <v>492</v>
      </c>
      <c r="C174" s="18">
        <v>364201.97499999998</v>
      </c>
      <c r="D174" t="str">
        <f t="shared" si="4"/>
        <v/>
      </c>
      <c r="E174" t="str">
        <f t="shared" si="5"/>
        <v/>
      </c>
    </row>
    <row r="175" spans="1:5" x14ac:dyDescent="0.2">
      <c r="A175" t="s">
        <v>251</v>
      </c>
      <c r="B175">
        <v>691</v>
      </c>
      <c r="C175" s="18">
        <v>561653.06999999995</v>
      </c>
      <c r="D175" t="str">
        <f t="shared" si="4"/>
        <v/>
      </c>
      <c r="E175" t="str">
        <f t="shared" si="5"/>
        <v/>
      </c>
    </row>
    <row r="176" spans="1:5" x14ac:dyDescent="0.2">
      <c r="A176" t="s">
        <v>252</v>
      </c>
      <c r="B176">
        <v>600</v>
      </c>
      <c r="C176" s="18">
        <v>540326.72000000009</v>
      </c>
      <c r="D176" t="str">
        <f t="shared" si="4"/>
        <v/>
      </c>
      <c r="E176" t="str">
        <f t="shared" si="5"/>
        <v/>
      </c>
    </row>
    <row r="177" spans="1:5" x14ac:dyDescent="0.2">
      <c r="A177" t="s">
        <v>253</v>
      </c>
      <c r="B177">
        <v>1197</v>
      </c>
      <c r="C177" s="18">
        <v>909459.38199999998</v>
      </c>
      <c r="D177" t="str">
        <f t="shared" si="4"/>
        <v/>
      </c>
      <c r="E177" t="str">
        <f t="shared" si="5"/>
        <v/>
      </c>
    </row>
    <row r="178" spans="1:5" x14ac:dyDescent="0.2">
      <c r="A178" t="s">
        <v>254</v>
      </c>
      <c r="B178">
        <v>752</v>
      </c>
      <c r="C178" s="18">
        <v>716292.64900000009</v>
      </c>
      <c r="D178" t="str">
        <f t="shared" si="4"/>
        <v/>
      </c>
      <c r="E178" t="str">
        <f t="shared" si="5"/>
        <v/>
      </c>
    </row>
    <row r="179" spans="1:5" x14ac:dyDescent="0.2">
      <c r="A179" t="s">
        <v>255</v>
      </c>
      <c r="B179">
        <v>51</v>
      </c>
      <c r="C179" s="18">
        <v>209726.864</v>
      </c>
      <c r="D179" t="str">
        <f t="shared" si="4"/>
        <v/>
      </c>
      <c r="E179" t="str">
        <f t="shared" si="5"/>
        <v/>
      </c>
    </row>
    <row r="180" spans="1:5" x14ac:dyDescent="0.2">
      <c r="A180" t="s">
        <v>256</v>
      </c>
      <c r="B180">
        <v>1330</v>
      </c>
      <c r="C180" s="18">
        <v>1348383.52</v>
      </c>
      <c r="D180" t="str">
        <f t="shared" si="4"/>
        <v/>
      </c>
      <c r="E180" t="str">
        <f t="shared" si="5"/>
        <v/>
      </c>
    </row>
    <row r="181" spans="1:5" x14ac:dyDescent="0.2">
      <c r="A181" t="s">
        <v>257</v>
      </c>
      <c r="B181">
        <v>517</v>
      </c>
      <c r="C181" s="18">
        <v>633021.27599999995</v>
      </c>
      <c r="D181" t="str">
        <f t="shared" si="4"/>
        <v/>
      </c>
      <c r="E181" t="str">
        <f t="shared" si="5"/>
        <v/>
      </c>
    </row>
    <row r="182" spans="1:5" x14ac:dyDescent="0.2">
      <c r="A182" t="s">
        <v>258</v>
      </c>
      <c r="B182">
        <v>1019</v>
      </c>
      <c r="C182" s="18">
        <v>804906.40200000023</v>
      </c>
      <c r="D182" t="str">
        <f t="shared" si="4"/>
        <v/>
      </c>
      <c r="E182" t="str">
        <f t="shared" si="5"/>
        <v/>
      </c>
    </row>
    <row r="183" spans="1:5" x14ac:dyDescent="0.2">
      <c r="A183" t="s">
        <v>259</v>
      </c>
      <c r="B183">
        <v>385</v>
      </c>
      <c r="C183" s="18">
        <v>358986.98300000001</v>
      </c>
      <c r="D183" t="str">
        <f t="shared" si="4"/>
        <v/>
      </c>
      <c r="E183" t="str">
        <f t="shared" si="5"/>
        <v/>
      </c>
    </row>
    <row r="184" spans="1:5" x14ac:dyDescent="0.2">
      <c r="A184" t="s">
        <v>260</v>
      </c>
      <c r="B184">
        <v>39</v>
      </c>
      <c r="C184" s="18">
        <v>137110.86399999997</v>
      </c>
      <c r="D184" t="str">
        <f t="shared" si="4"/>
        <v/>
      </c>
      <c r="E184" t="str">
        <f t="shared" si="5"/>
        <v/>
      </c>
    </row>
    <row r="185" spans="1:5" x14ac:dyDescent="0.2">
      <c r="A185" t="s">
        <v>261</v>
      </c>
      <c r="B185">
        <v>1597</v>
      </c>
      <c r="C185" s="18">
        <v>1205772.5229999998</v>
      </c>
      <c r="D185" t="str">
        <f t="shared" si="4"/>
        <v/>
      </c>
      <c r="E185" t="str">
        <f t="shared" si="5"/>
        <v/>
      </c>
    </row>
    <row r="186" spans="1:5" x14ac:dyDescent="0.2">
      <c r="A186" t="s">
        <v>262</v>
      </c>
      <c r="B186">
        <v>21</v>
      </c>
      <c r="C186" s="18">
        <v>91383.972999999998</v>
      </c>
      <c r="D186" t="str">
        <f t="shared" si="4"/>
        <v/>
      </c>
      <c r="E186" t="str">
        <f t="shared" si="5"/>
        <v/>
      </c>
    </row>
    <row r="187" spans="1:5" x14ac:dyDescent="0.2">
      <c r="A187" t="s">
        <v>263</v>
      </c>
      <c r="B187">
        <v>168</v>
      </c>
      <c r="C187" s="18">
        <v>225516.60700000002</v>
      </c>
      <c r="D187" t="str">
        <f t="shared" si="4"/>
        <v/>
      </c>
      <c r="E187" t="str">
        <f t="shared" si="5"/>
        <v/>
      </c>
    </row>
    <row r="188" spans="1:5" x14ac:dyDescent="0.2">
      <c r="A188" t="s">
        <v>264</v>
      </c>
      <c r="B188">
        <v>98</v>
      </c>
      <c r="C188" s="18">
        <v>181157.38500000001</v>
      </c>
      <c r="D188" t="str">
        <f t="shared" si="4"/>
        <v/>
      </c>
      <c r="E188" t="str">
        <f t="shared" si="5"/>
        <v/>
      </c>
    </row>
    <row r="189" spans="1:5" x14ac:dyDescent="0.2">
      <c r="A189" t="s">
        <v>265</v>
      </c>
      <c r="B189">
        <v>952</v>
      </c>
      <c r="C189" s="18">
        <v>1198409.213</v>
      </c>
      <c r="D189" t="str">
        <f t="shared" si="4"/>
        <v/>
      </c>
      <c r="E189" t="str">
        <f t="shared" si="5"/>
        <v/>
      </c>
    </row>
    <row r="190" spans="1:5" x14ac:dyDescent="0.2">
      <c r="A190" t="s">
        <v>266</v>
      </c>
      <c r="B190">
        <v>103</v>
      </c>
      <c r="C190" s="18">
        <v>262105.11200000002</v>
      </c>
      <c r="D190" t="str">
        <f t="shared" si="4"/>
        <v/>
      </c>
      <c r="E190" t="str">
        <f t="shared" si="5"/>
        <v/>
      </c>
    </row>
    <row r="191" spans="1:5" x14ac:dyDescent="0.2">
      <c r="A191" t="s">
        <v>267</v>
      </c>
      <c r="B191">
        <v>314</v>
      </c>
      <c r="C191" s="18">
        <v>326416.68300000002</v>
      </c>
      <c r="D191" t="str">
        <f t="shared" si="4"/>
        <v/>
      </c>
      <c r="E191" t="str">
        <f t="shared" si="5"/>
        <v/>
      </c>
    </row>
    <row r="192" spans="1:5" x14ac:dyDescent="0.2">
      <c r="A192" t="s">
        <v>268</v>
      </c>
      <c r="B192">
        <v>3869</v>
      </c>
      <c r="C192" s="18">
        <v>2598739.3800000008</v>
      </c>
      <c r="D192">
        <f t="shared" si="4"/>
        <v>1</v>
      </c>
      <c r="E192">
        <f t="shared" si="5"/>
        <v>1</v>
      </c>
    </row>
    <row r="193" spans="1:5" x14ac:dyDescent="0.2">
      <c r="A193" t="s">
        <v>269</v>
      </c>
      <c r="B193">
        <v>1881</v>
      </c>
      <c r="C193" s="18">
        <v>1617638.649</v>
      </c>
      <c r="D193" t="str">
        <f t="shared" si="4"/>
        <v/>
      </c>
      <c r="E193" t="str">
        <f t="shared" si="5"/>
        <v/>
      </c>
    </row>
    <row r="194" spans="1:5" x14ac:dyDescent="0.2">
      <c r="A194" t="s">
        <v>270</v>
      </c>
      <c r="B194">
        <v>374</v>
      </c>
      <c r="C194" s="18">
        <v>501376.08300000004</v>
      </c>
      <c r="D194" t="str">
        <f t="shared" ref="D194:D257" si="6">IF(B194&gt;$G$6,1,"")</f>
        <v/>
      </c>
      <c r="E194" t="str">
        <f t="shared" si="5"/>
        <v/>
      </c>
    </row>
    <row r="195" spans="1:5" x14ac:dyDescent="0.2">
      <c r="A195" t="s">
        <v>271</v>
      </c>
      <c r="B195">
        <v>220</v>
      </c>
      <c r="C195" s="18">
        <v>505093.72</v>
      </c>
      <c r="D195" t="str">
        <f t="shared" si="6"/>
        <v/>
      </c>
      <c r="E195" t="str">
        <f t="shared" ref="E195:E258" si="7">IF(C195&gt;$H$6,1,"")</f>
        <v/>
      </c>
    </row>
    <row r="196" spans="1:5" x14ac:dyDescent="0.2">
      <c r="A196" t="s">
        <v>272</v>
      </c>
      <c r="B196">
        <v>2112</v>
      </c>
      <c r="C196" s="18">
        <v>1959631.0050000004</v>
      </c>
      <c r="D196" t="str">
        <f t="shared" si="6"/>
        <v/>
      </c>
      <c r="E196" t="str">
        <f t="shared" si="7"/>
        <v/>
      </c>
    </row>
    <row r="197" spans="1:5" x14ac:dyDescent="0.2">
      <c r="A197" t="s">
        <v>273</v>
      </c>
      <c r="B197">
        <v>0</v>
      </c>
      <c r="C197" s="18">
        <v>515369.13699999999</v>
      </c>
      <c r="D197" t="str">
        <f t="shared" si="6"/>
        <v/>
      </c>
      <c r="E197" t="str">
        <f t="shared" si="7"/>
        <v/>
      </c>
    </row>
    <row r="198" spans="1:5" x14ac:dyDescent="0.2">
      <c r="A198" t="s">
        <v>274</v>
      </c>
      <c r="B198">
        <v>31</v>
      </c>
      <c r="C198" s="18">
        <v>152633.95199999999</v>
      </c>
      <c r="D198" t="str">
        <f t="shared" si="6"/>
        <v/>
      </c>
      <c r="E198" t="str">
        <f t="shared" si="7"/>
        <v/>
      </c>
    </row>
    <row r="199" spans="1:5" x14ac:dyDescent="0.2">
      <c r="A199" t="s">
        <v>275</v>
      </c>
      <c r="B199">
        <v>533</v>
      </c>
      <c r="C199" s="18">
        <v>625832.43499999994</v>
      </c>
      <c r="D199" t="str">
        <f t="shared" si="6"/>
        <v/>
      </c>
      <c r="E199" t="str">
        <f t="shared" si="7"/>
        <v/>
      </c>
    </row>
    <row r="200" spans="1:5" x14ac:dyDescent="0.2">
      <c r="A200" t="s">
        <v>276</v>
      </c>
      <c r="B200">
        <v>70</v>
      </c>
      <c r="C200" s="18">
        <v>105108.76999999999</v>
      </c>
      <c r="D200" t="str">
        <f t="shared" si="6"/>
        <v/>
      </c>
      <c r="E200" t="str">
        <f t="shared" si="7"/>
        <v/>
      </c>
    </row>
    <row r="201" spans="1:5" x14ac:dyDescent="0.2">
      <c r="A201" t="s">
        <v>277</v>
      </c>
      <c r="B201">
        <v>1196</v>
      </c>
      <c r="C201" s="18">
        <v>822982.28199999989</v>
      </c>
      <c r="D201" t="str">
        <f t="shared" si="6"/>
        <v/>
      </c>
      <c r="E201" t="str">
        <f t="shared" si="7"/>
        <v/>
      </c>
    </row>
    <row r="202" spans="1:5" x14ac:dyDescent="0.2">
      <c r="A202" t="s">
        <v>278</v>
      </c>
      <c r="B202">
        <v>2435</v>
      </c>
      <c r="C202" s="18">
        <v>2572464.1919999998</v>
      </c>
      <c r="D202" t="str">
        <f t="shared" si="6"/>
        <v/>
      </c>
      <c r="E202">
        <f t="shared" si="7"/>
        <v>1</v>
      </c>
    </row>
    <row r="203" spans="1:5" x14ac:dyDescent="0.2">
      <c r="A203" t="s">
        <v>279</v>
      </c>
      <c r="B203">
        <v>157</v>
      </c>
      <c r="C203" s="18">
        <v>249139.22500000003</v>
      </c>
      <c r="D203" t="str">
        <f t="shared" si="6"/>
        <v/>
      </c>
      <c r="E203" t="str">
        <f t="shared" si="7"/>
        <v/>
      </c>
    </row>
    <row r="204" spans="1:5" x14ac:dyDescent="0.2">
      <c r="A204" t="s">
        <v>280</v>
      </c>
      <c r="B204">
        <v>1096</v>
      </c>
      <c r="C204" s="18">
        <v>899007.12300000002</v>
      </c>
      <c r="D204" t="str">
        <f t="shared" si="6"/>
        <v/>
      </c>
      <c r="E204" t="str">
        <f t="shared" si="7"/>
        <v/>
      </c>
    </row>
    <row r="205" spans="1:5" x14ac:dyDescent="0.2">
      <c r="A205" t="s">
        <v>281</v>
      </c>
      <c r="B205">
        <v>0</v>
      </c>
      <c r="C205" s="18">
        <v>82794.581000000006</v>
      </c>
      <c r="D205" t="str">
        <f t="shared" si="6"/>
        <v/>
      </c>
      <c r="E205" t="str">
        <f t="shared" si="7"/>
        <v/>
      </c>
    </row>
    <row r="206" spans="1:5" x14ac:dyDescent="0.2">
      <c r="A206" t="s">
        <v>282</v>
      </c>
      <c r="B206">
        <v>521</v>
      </c>
      <c r="C206" s="18">
        <v>831783.47500000009</v>
      </c>
      <c r="D206" t="str">
        <f t="shared" si="6"/>
        <v/>
      </c>
      <c r="E206" t="str">
        <f t="shared" si="7"/>
        <v/>
      </c>
    </row>
    <row r="207" spans="1:5" x14ac:dyDescent="0.2">
      <c r="A207" t="s">
        <v>283</v>
      </c>
      <c r="B207">
        <v>840</v>
      </c>
      <c r="C207" s="18">
        <v>759062.84799999977</v>
      </c>
      <c r="D207" t="str">
        <f t="shared" si="6"/>
        <v/>
      </c>
      <c r="E207" t="str">
        <f t="shared" si="7"/>
        <v/>
      </c>
    </row>
    <row r="208" spans="1:5" x14ac:dyDescent="0.2">
      <c r="A208" t="s">
        <v>284</v>
      </c>
      <c r="B208">
        <v>268</v>
      </c>
      <c r="C208" s="18">
        <v>265390.29800000001</v>
      </c>
      <c r="D208" t="str">
        <f t="shared" si="6"/>
        <v/>
      </c>
      <c r="E208" t="str">
        <f t="shared" si="7"/>
        <v/>
      </c>
    </row>
    <row r="209" spans="1:5" x14ac:dyDescent="0.2">
      <c r="A209" t="s">
        <v>285</v>
      </c>
      <c r="B209">
        <v>0</v>
      </c>
      <c r="C209" s="18">
        <v>68882.876999999993</v>
      </c>
      <c r="D209" t="str">
        <f t="shared" si="6"/>
        <v/>
      </c>
      <c r="E209" t="str">
        <f t="shared" si="7"/>
        <v/>
      </c>
    </row>
    <row r="210" spans="1:5" x14ac:dyDescent="0.2">
      <c r="A210" t="s">
        <v>286</v>
      </c>
      <c r="B210">
        <v>0</v>
      </c>
      <c r="C210" s="18">
        <v>56874.691999999995</v>
      </c>
      <c r="D210" t="str">
        <f t="shared" si="6"/>
        <v/>
      </c>
      <c r="E210" t="str">
        <f t="shared" si="7"/>
        <v/>
      </c>
    </row>
    <row r="211" spans="1:5" x14ac:dyDescent="0.2">
      <c r="A211" t="s">
        <v>287</v>
      </c>
      <c r="B211">
        <v>767</v>
      </c>
      <c r="C211" s="18">
        <v>658993.38099999994</v>
      </c>
      <c r="D211" t="str">
        <f t="shared" si="6"/>
        <v/>
      </c>
      <c r="E211" t="str">
        <f t="shared" si="7"/>
        <v/>
      </c>
    </row>
    <row r="212" spans="1:5" x14ac:dyDescent="0.2">
      <c r="A212" t="s">
        <v>288</v>
      </c>
      <c r="B212">
        <v>619</v>
      </c>
      <c r="C212" s="18">
        <v>405408.07999999996</v>
      </c>
      <c r="D212" t="str">
        <f t="shared" si="6"/>
        <v/>
      </c>
      <c r="E212" t="str">
        <f t="shared" si="7"/>
        <v/>
      </c>
    </row>
    <row r="213" spans="1:5" x14ac:dyDescent="0.2">
      <c r="A213" t="s">
        <v>289</v>
      </c>
      <c r="B213">
        <v>583</v>
      </c>
      <c r="C213" s="18">
        <v>925551.01699999999</v>
      </c>
      <c r="D213" t="str">
        <f t="shared" si="6"/>
        <v/>
      </c>
      <c r="E213" t="str">
        <f t="shared" si="7"/>
        <v/>
      </c>
    </row>
    <row r="214" spans="1:5" x14ac:dyDescent="0.2">
      <c r="A214" t="s">
        <v>290</v>
      </c>
      <c r="B214">
        <v>5694</v>
      </c>
      <c r="C214" s="18">
        <v>4436118.4850000003</v>
      </c>
      <c r="D214">
        <f t="shared" si="6"/>
        <v>1</v>
      </c>
      <c r="E214">
        <f t="shared" si="7"/>
        <v>1</v>
      </c>
    </row>
    <row r="215" spans="1:5" x14ac:dyDescent="0.2">
      <c r="A215" t="s">
        <v>291</v>
      </c>
      <c r="B215">
        <v>375</v>
      </c>
      <c r="C215" s="18">
        <v>576951.60800000001</v>
      </c>
      <c r="D215" t="str">
        <f t="shared" si="6"/>
        <v/>
      </c>
      <c r="E215" t="str">
        <f t="shared" si="7"/>
        <v/>
      </c>
    </row>
    <row r="216" spans="1:5" x14ac:dyDescent="0.2">
      <c r="A216" t="s">
        <v>292</v>
      </c>
      <c r="B216">
        <v>467</v>
      </c>
      <c r="C216" s="18">
        <v>519807.239</v>
      </c>
      <c r="D216" t="str">
        <f t="shared" si="6"/>
        <v/>
      </c>
      <c r="E216" t="str">
        <f t="shared" si="7"/>
        <v/>
      </c>
    </row>
    <row r="217" spans="1:5" x14ac:dyDescent="0.2">
      <c r="A217" t="s">
        <v>293</v>
      </c>
      <c r="B217">
        <v>0</v>
      </c>
      <c r="C217" s="18">
        <v>69988.922999999995</v>
      </c>
      <c r="D217" t="str">
        <f t="shared" si="6"/>
        <v/>
      </c>
      <c r="E217" t="str">
        <f t="shared" si="7"/>
        <v/>
      </c>
    </row>
    <row r="218" spans="1:5" x14ac:dyDescent="0.2">
      <c r="A218" t="s">
        <v>294</v>
      </c>
      <c r="B218">
        <v>10</v>
      </c>
      <c r="C218" s="18">
        <v>135397.79</v>
      </c>
      <c r="D218" t="str">
        <f t="shared" si="6"/>
        <v/>
      </c>
      <c r="E218" t="str">
        <f t="shared" si="7"/>
        <v/>
      </c>
    </row>
    <row r="219" spans="1:5" x14ac:dyDescent="0.2">
      <c r="A219" t="s">
        <v>295</v>
      </c>
      <c r="B219">
        <v>2136</v>
      </c>
      <c r="C219" s="18">
        <v>3313645.4390000002</v>
      </c>
      <c r="D219" t="str">
        <f t="shared" si="6"/>
        <v/>
      </c>
      <c r="E219">
        <f t="shared" si="7"/>
        <v>1</v>
      </c>
    </row>
    <row r="220" spans="1:5" x14ac:dyDescent="0.2">
      <c r="A220" t="s">
        <v>296</v>
      </c>
      <c r="B220">
        <v>1151</v>
      </c>
      <c r="C220" s="18">
        <v>1063965.2519999999</v>
      </c>
      <c r="D220" t="str">
        <f t="shared" si="6"/>
        <v/>
      </c>
      <c r="E220" t="str">
        <f t="shared" si="7"/>
        <v/>
      </c>
    </row>
    <row r="221" spans="1:5" x14ac:dyDescent="0.2">
      <c r="A221" t="s">
        <v>297</v>
      </c>
      <c r="B221">
        <v>319</v>
      </c>
      <c r="C221" s="18">
        <v>202208.25300000003</v>
      </c>
      <c r="D221" t="str">
        <f t="shared" si="6"/>
        <v/>
      </c>
      <c r="E221" t="str">
        <f t="shared" si="7"/>
        <v/>
      </c>
    </row>
    <row r="222" spans="1:5" x14ac:dyDescent="0.2">
      <c r="A222" t="s">
        <v>298</v>
      </c>
      <c r="B222">
        <v>621</v>
      </c>
      <c r="C222" s="18">
        <v>424006.62299999991</v>
      </c>
      <c r="D222" t="str">
        <f t="shared" si="6"/>
        <v/>
      </c>
      <c r="E222" t="str">
        <f t="shared" si="7"/>
        <v/>
      </c>
    </row>
    <row r="223" spans="1:5" x14ac:dyDescent="0.2">
      <c r="A223" t="s">
        <v>299</v>
      </c>
      <c r="B223">
        <v>106</v>
      </c>
      <c r="C223" s="18">
        <v>195739.24599999998</v>
      </c>
      <c r="D223" t="str">
        <f t="shared" si="6"/>
        <v/>
      </c>
      <c r="E223" t="str">
        <f t="shared" si="7"/>
        <v/>
      </c>
    </row>
    <row r="224" spans="1:5" x14ac:dyDescent="0.2">
      <c r="A224" t="s">
        <v>300</v>
      </c>
      <c r="B224">
        <v>2122</v>
      </c>
      <c r="C224" s="18">
        <v>1605856.5229999998</v>
      </c>
      <c r="D224" t="str">
        <f t="shared" si="6"/>
        <v/>
      </c>
      <c r="E224" t="str">
        <f t="shared" si="7"/>
        <v/>
      </c>
    </row>
    <row r="225" spans="1:5" x14ac:dyDescent="0.2">
      <c r="A225" t="s">
        <v>301</v>
      </c>
      <c r="B225">
        <v>892</v>
      </c>
      <c r="C225" s="18">
        <v>831703.03299999994</v>
      </c>
      <c r="D225" t="str">
        <f t="shared" si="6"/>
        <v/>
      </c>
      <c r="E225" t="str">
        <f t="shared" si="7"/>
        <v/>
      </c>
    </row>
    <row r="226" spans="1:5" x14ac:dyDescent="0.2">
      <c r="A226" t="s">
        <v>302</v>
      </c>
      <c r="B226">
        <v>537</v>
      </c>
      <c r="C226" s="18">
        <v>352205.13799999998</v>
      </c>
      <c r="D226" t="str">
        <f t="shared" si="6"/>
        <v/>
      </c>
      <c r="E226" t="str">
        <f t="shared" si="7"/>
        <v/>
      </c>
    </row>
    <row r="227" spans="1:5" x14ac:dyDescent="0.2">
      <c r="A227" t="s">
        <v>303</v>
      </c>
      <c r="B227">
        <v>736</v>
      </c>
      <c r="C227" s="18">
        <v>559609.09299999988</v>
      </c>
      <c r="D227" t="str">
        <f t="shared" si="6"/>
        <v/>
      </c>
      <c r="E227" t="str">
        <f t="shared" si="7"/>
        <v/>
      </c>
    </row>
    <row r="228" spans="1:5" x14ac:dyDescent="0.2">
      <c r="A228" t="s">
        <v>304</v>
      </c>
      <c r="B228">
        <v>636</v>
      </c>
      <c r="C228" s="18">
        <v>547080.58799999999</v>
      </c>
      <c r="D228" t="str">
        <f t="shared" si="6"/>
        <v/>
      </c>
      <c r="E228" t="str">
        <f t="shared" si="7"/>
        <v/>
      </c>
    </row>
    <row r="229" spans="1:5" x14ac:dyDescent="0.2">
      <c r="A229" t="s">
        <v>305</v>
      </c>
      <c r="B229">
        <v>1383</v>
      </c>
      <c r="C229" s="18">
        <v>935524.70600000001</v>
      </c>
      <c r="D229" t="str">
        <f t="shared" si="6"/>
        <v/>
      </c>
      <c r="E229" t="str">
        <f t="shared" si="7"/>
        <v/>
      </c>
    </row>
    <row r="230" spans="1:5" x14ac:dyDescent="0.2">
      <c r="A230" t="s">
        <v>306</v>
      </c>
      <c r="B230">
        <v>900</v>
      </c>
      <c r="C230" s="18">
        <v>734077.25000000012</v>
      </c>
      <c r="D230" t="str">
        <f t="shared" si="6"/>
        <v/>
      </c>
      <c r="E230" t="str">
        <f t="shared" si="7"/>
        <v/>
      </c>
    </row>
    <row r="231" spans="1:5" x14ac:dyDescent="0.2">
      <c r="A231" t="s">
        <v>307</v>
      </c>
      <c r="B231">
        <v>105</v>
      </c>
      <c r="C231" s="18">
        <v>220400.67299999998</v>
      </c>
      <c r="D231" t="str">
        <f t="shared" si="6"/>
        <v/>
      </c>
      <c r="E231" t="str">
        <f t="shared" si="7"/>
        <v/>
      </c>
    </row>
    <row r="232" spans="1:5" x14ac:dyDescent="0.2">
      <c r="A232" t="s">
        <v>308</v>
      </c>
      <c r="B232">
        <v>1586</v>
      </c>
      <c r="C232" s="18">
        <v>1362462.2759999996</v>
      </c>
      <c r="D232" t="str">
        <f t="shared" si="6"/>
        <v/>
      </c>
      <c r="E232" t="str">
        <f t="shared" si="7"/>
        <v/>
      </c>
    </row>
    <row r="233" spans="1:5" x14ac:dyDescent="0.2">
      <c r="A233" t="s">
        <v>309</v>
      </c>
      <c r="B233">
        <v>567</v>
      </c>
      <c r="C233" s="18">
        <v>724180.80300000007</v>
      </c>
      <c r="D233" t="str">
        <f t="shared" si="6"/>
        <v/>
      </c>
      <c r="E233" t="str">
        <f t="shared" si="7"/>
        <v/>
      </c>
    </row>
    <row r="234" spans="1:5" x14ac:dyDescent="0.2">
      <c r="A234" t="s">
        <v>310</v>
      </c>
      <c r="B234">
        <v>1130</v>
      </c>
      <c r="C234" s="18">
        <v>783191.95</v>
      </c>
      <c r="D234" t="str">
        <f t="shared" si="6"/>
        <v/>
      </c>
      <c r="E234" t="str">
        <f t="shared" si="7"/>
        <v/>
      </c>
    </row>
    <row r="235" spans="1:5" x14ac:dyDescent="0.2">
      <c r="A235" t="s">
        <v>311</v>
      </c>
      <c r="B235">
        <v>560</v>
      </c>
      <c r="C235" s="18">
        <v>368194.85700000002</v>
      </c>
      <c r="D235" t="str">
        <f t="shared" si="6"/>
        <v/>
      </c>
      <c r="E235" t="str">
        <f t="shared" si="7"/>
        <v/>
      </c>
    </row>
    <row r="236" spans="1:5" x14ac:dyDescent="0.2">
      <c r="A236" t="s">
        <v>312</v>
      </c>
      <c r="B236">
        <v>71</v>
      </c>
      <c r="C236" s="18">
        <v>135565.01100000003</v>
      </c>
      <c r="D236" t="str">
        <f t="shared" si="6"/>
        <v/>
      </c>
      <c r="E236" t="str">
        <f t="shared" si="7"/>
        <v/>
      </c>
    </row>
    <row r="237" spans="1:5" x14ac:dyDescent="0.2">
      <c r="A237" t="s">
        <v>313</v>
      </c>
      <c r="B237">
        <v>1586</v>
      </c>
      <c r="C237" s="18">
        <v>1256150.5820000002</v>
      </c>
      <c r="D237" t="str">
        <f t="shared" si="6"/>
        <v/>
      </c>
      <c r="E237" t="str">
        <f t="shared" si="7"/>
        <v/>
      </c>
    </row>
    <row r="238" spans="1:5" x14ac:dyDescent="0.2">
      <c r="A238" t="s">
        <v>314</v>
      </c>
      <c r="B238">
        <v>25</v>
      </c>
      <c r="C238" s="18">
        <v>89918.150999999998</v>
      </c>
      <c r="D238" t="str">
        <f t="shared" si="6"/>
        <v/>
      </c>
      <c r="E238" t="str">
        <f t="shared" si="7"/>
        <v/>
      </c>
    </row>
    <row r="239" spans="1:5" x14ac:dyDescent="0.2">
      <c r="A239" t="s">
        <v>315</v>
      </c>
      <c r="B239">
        <v>208</v>
      </c>
      <c r="C239" s="18">
        <v>228392.94</v>
      </c>
      <c r="D239" t="str">
        <f t="shared" si="6"/>
        <v/>
      </c>
      <c r="E239" t="str">
        <f t="shared" si="7"/>
        <v/>
      </c>
    </row>
    <row r="240" spans="1:5" x14ac:dyDescent="0.2">
      <c r="A240" t="s">
        <v>316</v>
      </c>
      <c r="B240">
        <v>80</v>
      </c>
      <c r="C240" s="18">
        <v>186859.56200000003</v>
      </c>
      <c r="D240" t="str">
        <f t="shared" si="6"/>
        <v/>
      </c>
      <c r="E240" t="str">
        <f t="shared" si="7"/>
        <v/>
      </c>
    </row>
    <row r="241" spans="1:5" x14ac:dyDescent="0.2">
      <c r="A241" t="s">
        <v>317</v>
      </c>
      <c r="B241">
        <v>1146</v>
      </c>
      <c r="C241" s="18">
        <v>1221817.905</v>
      </c>
      <c r="D241" t="str">
        <f t="shared" si="6"/>
        <v/>
      </c>
      <c r="E241" t="str">
        <f t="shared" si="7"/>
        <v/>
      </c>
    </row>
    <row r="242" spans="1:5" x14ac:dyDescent="0.2">
      <c r="A242" t="s">
        <v>318</v>
      </c>
      <c r="B242">
        <v>166</v>
      </c>
      <c r="C242" s="18">
        <v>272530.85399999993</v>
      </c>
      <c r="D242" t="str">
        <f t="shared" si="6"/>
        <v/>
      </c>
      <c r="E242" t="str">
        <f t="shared" si="7"/>
        <v/>
      </c>
    </row>
    <row r="243" spans="1:5" x14ac:dyDescent="0.2">
      <c r="A243" t="s">
        <v>319</v>
      </c>
      <c r="B243">
        <v>253</v>
      </c>
      <c r="C243" s="18">
        <v>343911.67699999997</v>
      </c>
      <c r="D243" t="str">
        <f t="shared" si="6"/>
        <v/>
      </c>
      <c r="E243" t="str">
        <f t="shared" si="7"/>
        <v/>
      </c>
    </row>
    <row r="244" spans="1:5" x14ac:dyDescent="0.2">
      <c r="A244" t="s">
        <v>320</v>
      </c>
      <c r="B244">
        <v>4282</v>
      </c>
      <c r="C244" s="18">
        <v>2688178.497</v>
      </c>
      <c r="D244">
        <f t="shared" si="6"/>
        <v>1</v>
      </c>
      <c r="E244">
        <f t="shared" si="7"/>
        <v>1</v>
      </c>
    </row>
    <row r="245" spans="1:5" x14ac:dyDescent="0.2">
      <c r="A245" t="s">
        <v>321</v>
      </c>
      <c r="B245">
        <v>2005</v>
      </c>
      <c r="C245" s="18">
        <v>1604505.2920000001</v>
      </c>
      <c r="D245" t="str">
        <f t="shared" si="6"/>
        <v/>
      </c>
      <c r="E245" t="str">
        <f t="shared" si="7"/>
        <v/>
      </c>
    </row>
    <row r="246" spans="1:5" x14ac:dyDescent="0.2">
      <c r="A246" t="s">
        <v>322</v>
      </c>
      <c r="B246">
        <v>506</v>
      </c>
      <c r="C246" s="18">
        <v>501812.96100000001</v>
      </c>
      <c r="D246" t="str">
        <f t="shared" si="6"/>
        <v/>
      </c>
      <c r="E246" t="str">
        <f t="shared" si="7"/>
        <v/>
      </c>
    </row>
    <row r="247" spans="1:5" x14ac:dyDescent="0.2">
      <c r="A247" t="s">
        <v>323</v>
      </c>
      <c r="B247">
        <v>293</v>
      </c>
      <c r="C247" s="18">
        <v>538868.74899999995</v>
      </c>
      <c r="D247" t="str">
        <f t="shared" si="6"/>
        <v/>
      </c>
      <c r="E247" t="str">
        <f t="shared" si="7"/>
        <v/>
      </c>
    </row>
    <row r="248" spans="1:5" x14ac:dyDescent="0.2">
      <c r="A248" t="s">
        <v>324</v>
      </c>
      <c r="B248">
        <v>2536</v>
      </c>
      <c r="C248" s="18">
        <v>1975531.5000000002</v>
      </c>
      <c r="D248" t="str">
        <f t="shared" si="6"/>
        <v/>
      </c>
      <c r="E248" t="str">
        <f t="shared" si="7"/>
        <v/>
      </c>
    </row>
    <row r="249" spans="1:5" x14ac:dyDescent="0.2">
      <c r="A249" t="s">
        <v>325</v>
      </c>
      <c r="B249">
        <v>0</v>
      </c>
      <c r="C249" s="18">
        <v>528954.08400000003</v>
      </c>
      <c r="D249" t="str">
        <f t="shared" si="6"/>
        <v/>
      </c>
      <c r="E249" t="str">
        <f t="shared" si="7"/>
        <v/>
      </c>
    </row>
    <row r="250" spans="1:5" x14ac:dyDescent="0.2">
      <c r="A250" t="s">
        <v>326</v>
      </c>
      <c r="B250">
        <v>71</v>
      </c>
      <c r="C250" s="18">
        <v>155903.367</v>
      </c>
      <c r="D250" t="str">
        <f t="shared" si="6"/>
        <v/>
      </c>
      <c r="E250" t="str">
        <f t="shared" si="7"/>
        <v/>
      </c>
    </row>
    <row r="251" spans="1:5" x14ac:dyDescent="0.2">
      <c r="A251" t="s">
        <v>327</v>
      </c>
      <c r="B251">
        <v>542</v>
      </c>
      <c r="C251" s="18">
        <v>647325.08700000006</v>
      </c>
      <c r="D251" t="str">
        <f t="shared" si="6"/>
        <v/>
      </c>
      <c r="E251" t="str">
        <f t="shared" si="7"/>
        <v/>
      </c>
    </row>
    <row r="252" spans="1:5" x14ac:dyDescent="0.2">
      <c r="A252" t="s">
        <v>328</v>
      </c>
      <c r="B252">
        <v>67</v>
      </c>
      <c r="C252" s="18">
        <v>100567.42200000001</v>
      </c>
      <c r="D252" t="str">
        <f t="shared" si="6"/>
        <v/>
      </c>
      <c r="E252" t="str">
        <f t="shared" si="7"/>
        <v/>
      </c>
    </row>
    <row r="253" spans="1:5" x14ac:dyDescent="0.2">
      <c r="A253" t="s">
        <v>329</v>
      </c>
      <c r="B253">
        <v>1255</v>
      </c>
      <c r="C253" s="18">
        <v>828946.93300000008</v>
      </c>
      <c r="D253" t="str">
        <f t="shared" si="6"/>
        <v/>
      </c>
      <c r="E253" t="str">
        <f t="shared" si="7"/>
        <v/>
      </c>
    </row>
    <row r="254" spans="1:5" x14ac:dyDescent="0.2">
      <c r="A254" t="s">
        <v>330</v>
      </c>
      <c r="B254">
        <v>2608</v>
      </c>
      <c r="C254" s="18">
        <v>2669332.5370000009</v>
      </c>
      <c r="D254" t="str">
        <f t="shared" si="6"/>
        <v/>
      </c>
      <c r="E254">
        <f t="shared" si="7"/>
        <v>1</v>
      </c>
    </row>
    <row r="255" spans="1:5" x14ac:dyDescent="0.2">
      <c r="A255" t="s">
        <v>331</v>
      </c>
      <c r="B255">
        <v>230</v>
      </c>
      <c r="C255" s="18">
        <v>269731.99099999998</v>
      </c>
      <c r="D255" t="str">
        <f t="shared" si="6"/>
        <v/>
      </c>
      <c r="E255" t="str">
        <f t="shared" si="7"/>
        <v/>
      </c>
    </row>
    <row r="256" spans="1:5" x14ac:dyDescent="0.2">
      <c r="A256" t="s">
        <v>332</v>
      </c>
      <c r="B256">
        <v>1226</v>
      </c>
      <c r="C256" s="18">
        <v>951827.74099999992</v>
      </c>
      <c r="D256" t="str">
        <f t="shared" si="6"/>
        <v/>
      </c>
      <c r="E256" t="str">
        <f t="shared" si="7"/>
        <v/>
      </c>
    </row>
    <row r="257" spans="1:5" x14ac:dyDescent="0.2">
      <c r="A257" t="s">
        <v>333</v>
      </c>
      <c r="B257">
        <v>0</v>
      </c>
      <c r="C257" s="18">
        <v>79623.159</v>
      </c>
      <c r="D257" t="str">
        <f t="shared" si="6"/>
        <v/>
      </c>
      <c r="E257" t="str">
        <f t="shared" si="7"/>
        <v/>
      </c>
    </row>
    <row r="258" spans="1:5" x14ac:dyDescent="0.2">
      <c r="A258" t="s">
        <v>334</v>
      </c>
      <c r="B258">
        <v>596</v>
      </c>
      <c r="C258" s="18">
        <v>861565.52899999998</v>
      </c>
      <c r="D258" t="str">
        <f t="shared" ref="D258:D321" si="8">IF(B258&gt;$G$6,1,"")</f>
        <v/>
      </c>
      <c r="E258" t="str">
        <f t="shared" si="7"/>
        <v/>
      </c>
    </row>
    <row r="259" spans="1:5" x14ac:dyDescent="0.2">
      <c r="A259" t="s">
        <v>335</v>
      </c>
      <c r="B259">
        <v>940</v>
      </c>
      <c r="C259" s="18">
        <v>760853.71500000008</v>
      </c>
      <c r="D259" t="str">
        <f t="shared" si="8"/>
        <v/>
      </c>
      <c r="E259" t="str">
        <f t="shared" ref="E259:E322" si="9">IF(C259&gt;$H$6,1,"")</f>
        <v/>
      </c>
    </row>
    <row r="260" spans="1:5" x14ac:dyDescent="0.2">
      <c r="A260" t="s">
        <v>336</v>
      </c>
      <c r="B260">
        <v>324</v>
      </c>
      <c r="C260" s="18">
        <v>275694.995</v>
      </c>
      <c r="D260" t="str">
        <f t="shared" si="8"/>
        <v/>
      </c>
      <c r="E260" t="str">
        <f t="shared" si="9"/>
        <v/>
      </c>
    </row>
    <row r="261" spans="1:5" x14ac:dyDescent="0.2">
      <c r="A261" t="s">
        <v>337</v>
      </c>
      <c r="B261">
        <v>12</v>
      </c>
      <c r="C261" s="18">
        <v>63655.091</v>
      </c>
      <c r="D261" t="str">
        <f t="shared" si="8"/>
        <v/>
      </c>
      <c r="E261" t="str">
        <f t="shared" si="9"/>
        <v/>
      </c>
    </row>
    <row r="262" spans="1:5" x14ac:dyDescent="0.2">
      <c r="A262" t="s">
        <v>338</v>
      </c>
      <c r="B262">
        <v>0</v>
      </c>
      <c r="C262" s="18">
        <v>54377.585000000006</v>
      </c>
      <c r="D262" t="str">
        <f t="shared" si="8"/>
        <v/>
      </c>
      <c r="E262" t="str">
        <f t="shared" si="9"/>
        <v/>
      </c>
    </row>
    <row r="263" spans="1:5" x14ac:dyDescent="0.2">
      <c r="A263" t="s">
        <v>339</v>
      </c>
      <c r="B263">
        <v>773</v>
      </c>
      <c r="C263" s="18">
        <v>646890.2350000001</v>
      </c>
      <c r="D263" t="str">
        <f t="shared" si="8"/>
        <v/>
      </c>
      <c r="E263" t="str">
        <f t="shared" si="9"/>
        <v/>
      </c>
    </row>
    <row r="264" spans="1:5" x14ac:dyDescent="0.2">
      <c r="A264" t="s">
        <v>340</v>
      </c>
      <c r="B264">
        <v>485</v>
      </c>
      <c r="C264" s="18">
        <v>380861.74400000001</v>
      </c>
      <c r="D264" t="str">
        <f t="shared" si="8"/>
        <v/>
      </c>
      <c r="E264" t="str">
        <f t="shared" si="9"/>
        <v/>
      </c>
    </row>
    <row r="265" spans="1:5" x14ac:dyDescent="0.2">
      <c r="A265" t="s">
        <v>341</v>
      </c>
      <c r="B265">
        <v>553</v>
      </c>
      <c r="C265" s="18">
        <v>966163.201</v>
      </c>
      <c r="D265" t="str">
        <f t="shared" si="8"/>
        <v/>
      </c>
      <c r="E265" t="str">
        <f t="shared" si="9"/>
        <v/>
      </c>
    </row>
    <row r="266" spans="1:5" x14ac:dyDescent="0.2">
      <c r="A266" t="s">
        <v>342</v>
      </c>
      <c r="B266">
        <v>4888</v>
      </c>
      <c r="C266" s="18">
        <v>4609077.2750000004</v>
      </c>
      <c r="D266">
        <f t="shared" si="8"/>
        <v>1</v>
      </c>
      <c r="E266">
        <f t="shared" si="9"/>
        <v>1</v>
      </c>
    </row>
    <row r="267" spans="1:5" x14ac:dyDescent="0.2">
      <c r="A267" t="s">
        <v>343</v>
      </c>
      <c r="B267">
        <v>427</v>
      </c>
      <c r="C267" s="18">
        <v>591037.31799999997</v>
      </c>
      <c r="D267" t="str">
        <f t="shared" si="8"/>
        <v/>
      </c>
      <c r="E267" t="str">
        <f t="shared" si="9"/>
        <v/>
      </c>
    </row>
    <row r="268" spans="1:5" x14ac:dyDescent="0.2">
      <c r="A268" t="s">
        <v>344</v>
      </c>
      <c r="B268">
        <v>497</v>
      </c>
      <c r="C268" s="18">
        <v>531465.28399999999</v>
      </c>
      <c r="D268" t="str">
        <f t="shared" si="8"/>
        <v/>
      </c>
      <c r="E268" t="str">
        <f t="shared" si="9"/>
        <v/>
      </c>
    </row>
    <row r="269" spans="1:5" x14ac:dyDescent="0.2">
      <c r="A269" t="s">
        <v>345</v>
      </c>
      <c r="B269">
        <v>0</v>
      </c>
      <c r="C269" s="18">
        <v>71612.168000000005</v>
      </c>
      <c r="D269" t="str">
        <f t="shared" si="8"/>
        <v/>
      </c>
      <c r="E269" t="str">
        <f t="shared" si="9"/>
        <v/>
      </c>
    </row>
    <row r="270" spans="1:5" x14ac:dyDescent="0.2">
      <c r="A270" t="s">
        <v>346</v>
      </c>
      <c r="B270">
        <v>31</v>
      </c>
      <c r="C270" s="18">
        <v>141084.97</v>
      </c>
      <c r="D270" t="str">
        <f t="shared" si="8"/>
        <v/>
      </c>
      <c r="E270" t="str">
        <f t="shared" si="9"/>
        <v/>
      </c>
    </row>
    <row r="271" spans="1:5" x14ac:dyDescent="0.2">
      <c r="A271" t="s">
        <v>347</v>
      </c>
      <c r="B271">
        <v>2143</v>
      </c>
      <c r="C271" s="18">
        <v>3464609.3659999995</v>
      </c>
      <c r="D271" t="str">
        <f t="shared" si="8"/>
        <v/>
      </c>
      <c r="E271">
        <f t="shared" si="9"/>
        <v>1</v>
      </c>
    </row>
    <row r="272" spans="1:5" x14ac:dyDescent="0.2">
      <c r="A272" t="s">
        <v>348</v>
      </c>
      <c r="B272">
        <v>1133</v>
      </c>
      <c r="C272" s="18">
        <v>1066700.2509999999</v>
      </c>
      <c r="D272" t="str">
        <f t="shared" si="8"/>
        <v/>
      </c>
      <c r="E272" t="str">
        <f t="shared" si="9"/>
        <v/>
      </c>
    </row>
    <row r="273" spans="1:5" x14ac:dyDescent="0.2">
      <c r="A273" t="s">
        <v>349</v>
      </c>
      <c r="B273">
        <v>286</v>
      </c>
      <c r="C273" s="18">
        <v>212874.065</v>
      </c>
      <c r="D273" t="str">
        <f t="shared" si="8"/>
        <v/>
      </c>
      <c r="E273" t="str">
        <f t="shared" si="9"/>
        <v/>
      </c>
    </row>
    <row r="274" spans="1:5" x14ac:dyDescent="0.2">
      <c r="A274" t="s">
        <v>350</v>
      </c>
      <c r="B274">
        <v>420</v>
      </c>
      <c r="C274" s="18">
        <v>400292.60700000002</v>
      </c>
      <c r="D274" t="str">
        <f t="shared" si="8"/>
        <v/>
      </c>
      <c r="E274" t="str">
        <f t="shared" si="9"/>
        <v/>
      </c>
    </row>
    <row r="275" spans="1:5" x14ac:dyDescent="0.2">
      <c r="A275" t="s">
        <v>351</v>
      </c>
      <c r="B275">
        <v>56</v>
      </c>
      <c r="C275" s="18">
        <v>189451.18099999998</v>
      </c>
      <c r="D275" t="str">
        <f t="shared" si="8"/>
        <v/>
      </c>
      <c r="E275" t="str">
        <f t="shared" si="9"/>
        <v/>
      </c>
    </row>
    <row r="276" spans="1:5" x14ac:dyDescent="0.2">
      <c r="A276" t="s">
        <v>352</v>
      </c>
      <c r="B276">
        <v>2125</v>
      </c>
      <c r="C276" s="18">
        <v>1630702.03</v>
      </c>
      <c r="D276" t="str">
        <f t="shared" si="8"/>
        <v/>
      </c>
      <c r="E276" t="str">
        <f t="shared" si="9"/>
        <v/>
      </c>
    </row>
    <row r="277" spans="1:5" x14ac:dyDescent="0.2">
      <c r="A277" t="s">
        <v>353</v>
      </c>
      <c r="B277">
        <v>805</v>
      </c>
      <c r="C277" s="18">
        <v>844157.80000000016</v>
      </c>
      <c r="D277" t="str">
        <f t="shared" si="8"/>
        <v/>
      </c>
      <c r="E277" t="str">
        <f t="shared" si="9"/>
        <v/>
      </c>
    </row>
    <row r="278" spans="1:5" x14ac:dyDescent="0.2">
      <c r="A278" t="s">
        <v>354</v>
      </c>
      <c r="B278">
        <v>453</v>
      </c>
      <c r="C278" s="18">
        <v>368061.12200000003</v>
      </c>
      <c r="D278" t="str">
        <f t="shared" si="8"/>
        <v/>
      </c>
      <c r="E278" t="str">
        <f t="shared" si="9"/>
        <v/>
      </c>
    </row>
    <row r="279" spans="1:5" x14ac:dyDescent="0.2">
      <c r="A279" t="s">
        <v>355</v>
      </c>
      <c r="B279">
        <v>785</v>
      </c>
      <c r="C279" s="18">
        <v>561445.85</v>
      </c>
      <c r="D279" t="str">
        <f t="shared" si="8"/>
        <v/>
      </c>
      <c r="E279" t="str">
        <f t="shared" si="9"/>
        <v/>
      </c>
    </row>
    <row r="280" spans="1:5" x14ac:dyDescent="0.2">
      <c r="A280" t="s">
        <v>356</v>
      </c>
      <c r="B280">
        <v>568</v>
      </c>
      <c r="C280" s="18">
        <v>580674.83199999982</v>
      </c>
      <c r="D280" t="str">
        <f t="shared" si="8"/>
        <v/>
      </c>
      <c r="E280" t="str">
        <f t="shared" si="9"/>
        <v/>
      </c>
    </row>
    <row r="281" spans="1:5" x14ac:dyDescent="0.2">
      <c r="A281" t="s">
        <v>357</v>
      </c>
      <c r="B281">
        <v>1178</v>
      </c>
      <c r="C281" s="18">
        <v>960533.90700000001</v>
      </c>
      <c r="D281" t="str">
        <f t="shared" si="8"/>
        <v/>
      </c>
      <c r="E281" t="str">
        <f t="shared" si="9"/>
        <v/>
      </c>
    </row>
    <row r="282" spans="1:5" x14ac:dyDescent="0.2">
      <c r="A282" t="s">
        <v>358</v>
      </c>
      <c r="B282">
        <v>797</v>
      </c>
      <c r="C282" s="18">
        <v>763840.40599999984</v>
      </c>
      <c r="D282" t="str">
        <f t="shared" si="8"/>
        <v/>
      </c>
      <c r="E282" t="str">
        <f t="shared" si="9"/>
        <v/>
      </c>
    </row>
    <row r="283" spans="1:5" x14ac:dyDescent="0.2">
      <c r="A283" t="s">
        <v>359</v>
      </c>
      <c r="B283">
        <v>61</v>
      </c>
      <c r="C283" s="18">
        <v>226674.226</v>
      </c>
      <c r="D283" t="str">
        <f t="shared" si="8"/>
        <v/>
      </c>
      <c r="E283" t="str">
        <f t="shared" si="9"/>
        <v/>
      </c>
    </row>
    <row r="284" spans="1:5" x14ac:dyDescent="0.2">
      <c r="A284" t="s">
        <v>360</v>
      </c>
      <c r="B284">
        <v>1553</v>
      </c>
      <c r="C284" s="18">
        <v>1411023.4650000001</v>
      </c>
      <c r="D284" t="str">
        <f t="shared" si="8"/>
        <v/>
      </c>
      <c r="E284" t="str">
        <f t="shared" si="9"/>
        <v/>
      </c>
    </row>
    <row r="285" spans="1:5" x14ac:dyDescent="0.2">
      <c r="A285" t="s">
        <v>361</v>
      </c>
      <c r="B285">
        <v>425</v>
      </c>
      <c r="C285" s="18">
        <v>686069.95200000005</v>
      </c>
      <c r="D285" t="str">
        <f t="shared" si="8"/>
        <v/>
      </c>
      <c r="E285" t="str">
        <f t="shared" si="9"/>
        <v/>
      </c>
    </row>
    <row r="286" spans="1:5" x14ac:dyDescent="0.2">
      <c r="A286" t="s">
        <v>362</v>
      </c>
      <c r="B286">
        <v>1090</v>
      </c>
      <c r="C286" s="18">
        <v>834746.84699999995</v>
      </c>
      <c r="D286" t="str">
        <f t="shared" si="8"/>
        <v/>
      </c>
      <c r="E286" t="str">
        <f t="shared" si="9"/>
        <v/>
      </c>
    </row>
    <row r="287" spans="1:5" x14ac:dyDescent="0.2">
      <c r="A287" t="s">
        <v>363</v>
      </c>
      <c r="B287">
        <v>525</v>
      </c>
      <c r="C287" s="18">
        <v>369023.799</v>
      </c>
      <c r="D287" t="str">
        <f t="shared" si="8"/>
        <v/>
      </c>
      <c r="E287" t="str">
        <f t="shared" si="9"/>
        <v/>
      </c>
    </row>
    <row r="288" spans="1:5" x14ac:dyDescent="0.2">
      <c r="A288" t="s">
        <v>364</v>
      </c>
      <c r="B288">
        <v>46</v>
      </c>
      <c r="C288" s="18">
        <v>136192.69900000002</v>
      </c>
      <c r="D288" t="str">
        <f t="shared" si="8"/>
        <v/>
      </c>
      <c r="E288" t="str">
        <f t="shared" si="9"/>
        <v/>
      </c>
    </row>
    <row r="289" spans="1:5" x14ac:dyDescent="0.2">
      <c r="A289" t="s">
        <v>365</v>
      </c>
      <c r="B289">
        <v>1528</v>
      </c>
      <c r="C289" s="18">
        <v>1323965.7349999999</v>
      </c>
      <c r="D289" t="str">
        <f t="shared" si="8"/>
        <v/>
      </c>
      <c r="E289" t="str">
        <f t="shared" si="9"/>
        <v/>
      </c>
    </row>
    <row r="290" spans="1:5" x14ac:dyDescent="0.2">
      <c r="A290" t="s">
        <v>366</v>
      </c>
      <c r="B290">
        <v>64</v>
      </c>
      <c r="C290" s="18">
        <v>85151.65800000001</v>
      </c>
      <c r="D290" t="str">
        <f t="shared" si="8"/>
        <v/>
      </c>
      <c r="E290" t="str">
        <f t="shared" si="9"/>
        <v/>
      </c>
    </row>
    <row r="291" spans="1:5" x14ac:dyDescent="0.2">
      <c r="A291" t="s">
        <v>367</v>
      </c>
      <c r="B291">
        <v>187</v>
      </c>
      <c r="C291" s="18">
        <v>227180.55</v>
      </c>
      <c r="D291" t="str">
        <f t="shared" si="8"/>
        <v/>
      </c>
      <c r="E291" t="str">
        <f t="shared" si="9"/>
        <v/>
      </c>
    </row>
    <row r="292" spans="1:5" x14ac:dyDescent="0.2">
      <c r="A292" t="s">
        <v>368</v>
      </c>
      <c r="B292">
        <v>59</v>
      </c>
      <c r="C292" s="18">
        <v>186227.503</v>
      </c>
      <c r="D292" t="str">
        <f t="shared" si="8"/>
        <v/>
      </c>
      <c r="E292" t="str">
        <f t="shared" si="9"/>
        <v/>
      </c>
    </row>
    <row r="293" spans="1:5" x14ac:dyDescent="0.2">
      <c r="A293" t="s">
        <v>369</v>
      </c>
      <c r="B293">
        <v>1026</v>
      </c>
      <c r="C293" s="18">
        <v>1247956.8370000003</v>
      </c>
      <c r="D293" t="str">
        <f t="shared" si="8"/>
        <v/>
      </c>
      <c r="E293" t="str">
        <f t="shared" si="9"/>
        <v/>
      </c>
    </row>
    <row r="294" spans="1:5" x14ac:dyDescent="0.2">
      <c r="A294" t="s">
        <v>370</v>
      </c>
      <c r="B294">
        <v>129</v>
      </c>
      <c r="C294" s="18">
        <v>278905.38299999991</v>
      </c>
      <c r="D294" t="str">
        <f t="shared" si="8"/>
        <v/>
      </c>
      <c r="E294" t="str">
        <f t="shared" si="9"/>
        <v/>
      </c>
    </row>
    <row r="295" spans="1:5" x14ac:dyDescent="0.2">
      <c r="A295" t="s">
        <v>371</v>
      </c>
      <c r="B295">
        <v>488</v>
      </c>
      <c r="C295" s="18">
        <v>352140.33999999997</v>
      </c>
      <c r="D295" t="str">
        <f t="shared" si="8"/>
        <v/>
      </c>
      <c r="E295" t="str">
        <f t="shared" si="9"/>
        <v/>
      </c>
    </row>
    <row r="296" spans="1:5" x14ac:dyDescent="0.2">
      <c r="A296" t="s">
        <v>372</v>
      </c>
      <c r="B296">
        <v>4030</v>
      </c>
      <c r="C296" s="18">
        <v>2738027.1939999997</v>
      </c>
      <c r="D296">
        <f t="shared" si="8"/>
        <v>1</v>
      </c>
      <c r="E296">
        <f t="shared" si="9"/>
        <v>1</v>
      </c>
    </row>
    <row r="297" spans="1:5" x14ac:dyDescent="0.2">
      <c r="A297" t="s">
        <v>373</v>
      </c>
      <c r="B297">
        <v>2025</v>
      </c>
      <c r="C297" s="18">
        <v>1676773.115</v>
      </c>
      <c r="D297" t="str">
        <f t="shared" si="8"/>
        <v/>
      </c>
      <c r="E297" t="str">
        <f t="shared" si="9"/>
        <v/>
      </c>
    </row>
    <row r="298" spans="1:5" x14ac:dyDescent="0.2">
      <c r="A298" t="s">
        <v>374</v>
      </c>
      <c r="B298">
        <v>483</v>
      </c>
      <c r="C298" s="18">
        <v>495346.16200000001</v>
      </c>
      <c r="D298" t="str">
        <f t="shared" si="8"/>
        <v/>
      </c>
      <c r="E298" t="str">
        <f t="shared" si="9"/>
        <v/>
      </c>
    </row>
    <row r="299" spans="1:5" x14ac:dyDescent="0.2">
      <c r="A299" t="s">
        <v>375</v>
      </c>
      <c r="B299">
        <v>240</v>
      </c>
      <c r="C299" s="18">
        <v>556875.46600000001</v>
      </c>
      <c r="D299" t="str">
        <f t="shared" si="8"/>
        <v/>
      </c>
      <c r="E299" t="str">
        <f t="shared" si="9"/>
        <v/>
      </c>
    </row>
    <row r="300" spans="1:5" x14ac:dyDescent="0.2">
      <c r="A300" t="s">
        <v>376</v>
      </c>
      <c r="B300">
        <v>2163</v>
      </c>
      <c r="C300" s="18">
        <v>2002341.2349999999</v>
      </c>
      <c r="D300" t="str">
        <f t="shared" si="8"/>
        <v/>
      </c>
      <c r="E300" t="str">
        <f t="shared" si="9"/>
        <v/>
      </c>
    </row>
    <row r="301" spans="1:5" x14ac:dyDescent="0.2">
      <c r="A301" t="s">
        <v>377</v>
      </c>
      <c r="B301">
        <v>0</v>
      </c>
      <c r="C301" s="18">
        <v>517165.10100000008</v>
      </c>
      <c r="D301" t="str">
        <f t="shared" si="8"/>
        <v/>
      </c>
      <c r="E301" t="str">
        <f t="shared" si="9"/>
        <v/>
      </c>
    </row>
    <row r="302" spans="1:5" x14ac:dyDescent="0.2">
      <c r="A302" t="s">
        <v>378</v>
      </c>
      <c r="B302">
        <v>56</v>
      </c>
      <c r="C302" s="18">
        <v>158893.87600000002</v>
      </c>
      <c r="D302" t="str">
        <f t="shared" si="8"/>
        <v/>
      </c>
      <c r="E302" t="str">
        <f t="shared" si="9"/>
        <v/>
      </c>
    </row>
    <row r="303" spans="1:5" x14ac:dyDescent="0.2">
      <c r="A303" t="s">
        <v>379</v>
      </c>
      <c r="B303">
        <v>504</v>
      </c>
      <c r="C303" s="18">
        <v>681593.68200000003</v>
      </c>
      <c r="D303" t="str">
        <f t="shared" si="8"/>
        <v/>
      </c>
      <c r="E303" t="str">
        <f t="shared" si="9"/>
        <v/>
      </c>
    </row>
    <row r="304" spans="1:5" x14ac:dyDescent="0.2">
      <c r="A304" t="s">
        <v>380</v>
      </c>
      <c r="B304">
        <v>69</v>
      </c>
      <c r="C304" s="18">
        <v>87707.674999999988</v>
      </c>
      <c r="D304" t="str">
        <f t="shared" si="8"/>
        <v/>
      </c>
      <c r="E304" t="str">
        <f t="shared" si="9"/>
        <v/>
      </c>
    </row>
    <row r="305" spans="1:5" x14ac:dyDescent="0.2">
      <c r="A305" t="s">
        <v>381</v>
      </c>
      <c r="B305">
        <v>1248</v>
      </c>
      <c r="C305" s="18">
        <v>884234.87100000016</v>
      </c>
      <c r="D305" t="str">
        <f t="shared" si="8"/>
        <v/>
      </c>
      <c r="E305" t="str">
        <f t="shared" si="9"/>
        <v/>
      </c>
    </row>
    <row r="306" spans="1:5" x14ac:dyDescent="0.2">
      <c r="A306" t="s">
        <v>382</v>
      </c>
      <c r="B306">
        <v>2552</v>
      </c>
      <c r="C306" s="18">
        <v>2772676.7159999991</v>
      </c>
      <c r="D306" t="str">
        <f t="shared" si="8"/>
        <v/>
      </c>
      <c r="E306">
        <f t="shared" si="9"/>
        <v>1</v>
      </c>
    </row>
    <row r="307" spans="1:5" x14ac:dyDescent="0.2">
      <c r="A307" t="s">
        <v>383</v>
      </c>
      <c r="B307">
        <v>186</v>
      </c>
      <c r="C307" s="18">
        <v>266879.56599999999</v>
      </c>
      <c r="D307" t="str">
        <f t="shared" si="8"/>
        <v/>
      </c>
      <c r="E307" t="str">
        <f t="shared" si="9"/>
        <v/>
      </c>
    </row>
    <row r="308" spans="1:5" x14ac:dyDescent="0.2">
      <c r="A308" t="s">
        <v>384</v>
      </c>
      <c r="B308">
        <v>1229</v>
      </c>
      <c r="C308" s="18">
        <v>959792.52099999995</v>
      </c>
      <c r="D308" t="str">
        <f t="shared" si="8"/>
        <v/>
      </c>
      <c r="E308" t="str">
        <f t="shared" si="9"/>
        <v/>
      </c>
    </row>
    <row r="309" spans="1:5" x14ac:dyDescent="0.2">
      <c r="A309" t="s">
        <v>385</v>
      </c>
      <c r="B309">
        <v>0</v>
      </c>
      <c r="C309" s="18">
        <v>77154.660999999993</v>
      </c>
      <c r="D309" t="str">
        <f t="shared" si="8"/>
        <v/>
      </c>
      <c r="E309" t="str">
        <f t="shared" si="9"/>
        <v/>
      </c>
    </row>
    <row r="310" spans="1:5" x14ac:dyDescent="0.2">
      <c r="A310" t="s">
        <v>386</v>
      </c>
      <c r="B310">
        <v>509</v>
      </c>
      <c r="C310" s="18">
        <v>907637.69799999997</v>
      </c>
      <c r="D310" t="str">
        <f t="shared" si="8"/>
        <v/>
      </c>
      <c r="E310" t="str">
        <f t="shared" si="9"/>
        <v/>
      </c>
    </row>
    <row r="311" spans="1:5" x14ac:dyDescent="0.2">
      <c r="A311" t="s">
        <v>387</v>
      </c>
      <c r="B311">
        <v>797</v>
      </c>
      <c r="C311" s="18">
        <v>788828.48300000001</v>
      </c>
      <c r="D311" t="str">
        <f t="shared" si="8"/>
        <v/>
      </c>
      <c r="E311" t="str">
        <f t="shared" si="9"/>
        <v/>
      </c>
    </row>
    <row r="312" spans="1:5" x14ac:dyDescent="0.2">
      <c r="A312" t="s">
        <v>388</v>
      </c>
      <c r="B312">
        <v>263</v>
      </c>
      <c r="C312" s="18">
        <v>277319.74900000001</v>
      </c>
      <c r="D312" t="str">
        <f t="shared" si="8"/>
        <v/>
      </c>
      <c r="E312" t="str">
        <f t="shared" si="9"/>
        <v/>
      </c>
    </row>
    <row r="313" spans="1:5" x14ac:dyDescent="0.2">
      <c r="A313" t="s">
        <v>389</v>
      </c>
      <c r="B313">
        <v>0</v>
      </c>
      <c r="C313" s="18">
        <v>69862.421000000002</v>
      </c>
      <c r="D313" t="str">
        <f t="shared" si="8"/>
        <v/>
      </c>
      <c r="E313" t="str">
        <f t="shared" si="9"/>
        <v/>
      </c>
    </row>
    <row r="314" spans="1:5" x14ac:dyDescent="0.2">
      <c r="A314" t="s">
        <v>390</v>
      </c>
      <c r="B314">
        <v>0</v>
      </c>
      <c r="C314" s="18">
        <v>63707.815000000002</v>
      </c>
      <c r="D314" t="str">
        <f t="shared" si="8"/>
        <v/>
      </c>
      <c r="E314" t="str">
        <f t="shared" si="9"/>
        <v/>
      </c>
    </row>
    <row r="315" spans="1:5" x14ac:dyDescent="0.2">
      <c r="A315" t="s">
        <v>391</v>
      </c>
      <c r="B315">
        <v>875</v>
      </c>
      <c r="C315" s="18">
        <v>643878.32299999986</v>
      </c>
      <c r="D315" t="str">
        <f t="shared" si="8"/>
        <v/>
      </c>
      <c r="E315" t="str">
        <f t="shared" si="9"/>
        <v/>
      </c>
    </row>
    <row r="316" spans="1:5" x14ac:dyDescent="0.2">
      <c r="A316" t="s">
        <v>392</v>
      </c>
      <c r="B316">
        <v>521</v>
      </c>
      <c r="C316" s="18">
        <v>414375.35100000008</v>
      </c>
      <c r="D316" t="str">
        <f t="shared" si="8"/>
        <v/>
      </c>
      <c r="E316" t="str">
        <f t="shared" si="9"/>
        <v/>
      </c>
    </row>
    <row r="317" spans="1:5" x14ac:dyDescent="0.2">
      <c r="A317" t="s">
        <v>393</v>
      </c>
      <c r="B317">
        <v>596</v>
      </c>
      <c r="C317" s="18">
        <v>1009586.7609999999</v>
      </c>
      <c r="D317" t="str">
        <f t="shared" si="8"/>
        <v/>
      </c>
      <c r="E317" t="str">
        <f t="shared" si="9"/>
        <v/>
      </c>
    </row>
    <row r="318" spans="1:5" x14ac:dyDescent="0.2">
      <c r="A318" t="s">
        <v>394</v>
      </c>
      <c r="B318">
        <v>5423</v>
      </c>
      <c r="C318" s="18">
        <v>4782780.3570000008</v>
      </c>
      <c r="D318">
        <f t="shared" si="8"/>
        <v>1</v>
      </c>
      <c r="E318">
        <f t="shared" si="9"/>
        <v>1</v>
      </c>
    </row>
    <row r="319" spans="1:5" x14ac:dyDescent="0.2">
      <c r="A319" t="s">
        <v>395</v>
      </c>
      <c r="B319">
        <v>440</v>
      </c>
      <c r="C319" s="18">
        <v>624871.98100000003</v>
      </c>
      <c r="D319" t="str">
        <f t="shared" si="8"/>
        <v/>
      </c>
      <c r="E319" t="str">
        <f t="shared" si="9"/>
        <v/>
      </c>
    </row>
    <row r="320" spans="1:5" x14ac:dyDescent="0.2">
      <c r="A320" t="s">
        <v>396</v>
      </c>
      <c r="B320">
        <v>548</v>
      </c>
      <c r="C320" s="18">
        <v>542415.62</v>
      </c>
      <c r="D320" t="str">
        <f t="shared" si="8"/>
        <v/>
      </c>
      <c r="E320" t="str">
        <f t="shared" si="9"/>
        <v/>
      </c>
    </row>
    <row r="321" spans="1:5" x14ac:dyDescent="0.2">
      <c r="A321" t="s">
        <v>397</v>
      </c>
      <c r="B321">
        <v>0</v>
      </c>
      <c r="C321" s="18">
        <v>73813.175999999992</v>
      </c>
      <c r="D321" t="str">
        <f t="shared" si="8"/>
        <v/>
      </c>
      <c r="E321" t="str">
        <f t="shared" si="9"/>
        <v/>
      </c>
    </row>
    <row r="322" spans="1:5" x14ac:dyDescent="0.2">
      <c r="A322" t="s">
        <v>398</v>
      </c>
      <c r="B322">
        <v>52</v>
      </c>
      <c r="C322" s="18">
        <v>147549.38700000002</v>
      </c>
      <c r="D322" t="str">
        <f t="shared" ref="D322:D385" si="10">IF(B322&gt;$G$6,1,"")</f>
        <v/>
      </c>
      <c r="E322" t="str">
        <f t="shared" si="9"/>
        <v/>
      </c>
    </row>
    <row r="323" spans="1:5" x14ac:dyDescent="0.2">
      <c r="A323" t="s">
        <v>399</v>
      </c>
      <c r="B323">
        <v>2271</v>
      </c>
      <c r="C323" s="18">
        <v>3597552.9380000001</v>
      </c>
      <c r="D323" t="str">
        <f t="shared" si="10"/>
        <v/>
      </c>
      <c r="E323">
        <f t="shared" ref="E323:E386" si="11">IF(C323&gt;$H$6,1,"")</f>
        <v>1</v>
      </c>
    </row>
    <row r="324" spans="1:5" x14ac:dyDescent="0.2">
      <c r="A324" t="s">
        <v>400</v>
      </c>
      <c r="B324">
        <v>1159</v>
      </c>
      <c r="C324" s="18">
        <v>1131307.0189999999</v>
      </c>
      <c r="D324" t="str">
        <f t="shared" si="10"/>
        <v/>
      </c>
      <c r="E324" t="str">
        <f t="shared" si="11"/>
        <v/>
      </c>
    </row>
    <row r="325" spans="1:5" x14ac:dyDescent="0.2">
      <c r="A325" t="s">
        <v>401</v>
      </c>
      <c r="B325">
        <v>405</v>
      </c>
      <c r="C325" s="18">
        <v>219910.652</v>
      </c>
      <c r="D325" t="str">
        <f t="shared" si="10"/>
        <v/>
      </c>
      <c r="E325" t="str">
        <f t="shared" si="11"/>
        <v/>
      </c>
    </row>
    <row r="326" spans="1:5" x14ac:dyDescent="0.2">
      <c r="A326" t="s">
        <v>402</v>
      </c>
      <c r="B326">
        <v>451</v>
      </c>
      <c r="C326" s="18">
        <v>435418.72400000005</v>
      </c>
      <c r="D326" t="str">
        <f t="shared" si="10"/>
        <v/>
      </c>
      <c r="E326" t="str">
        <f t="shared" si="11"/>
        <v/>
      </c>
    </row>
    <row r="327" spans="1:5" x14ac:dyDescent="0.2">
      <c r="A327" t="s">
        <v>403</v>
      </c>
      <c r="B327">
        <v>82</v>
      </c>
      <c r="C327" s="18">
        <v>195342.87900000002</v>
      </c>
      <c r="D327" t="str">
        <f t="shared" si="10"/>
        <v/>
      </c>
      <c r="E327" t="str">
        <f t="shared" si="11"/>
        <v/>
      </c>
    </row>
    <row r="328" spans="1:5" x14ac:dyDescent="0.2">
      <c r="A328" t="s">
        <v>404</v>
      </c>
      <c r="B328">
        <v>1997</v>
      </c>
      <c r="C328" s="18">
        <v>1667285.6799999997</v>
      </c>
      <c r="D328" t="str">
        <f t="shared" si="10"/>
        <v/>
      </c>
      <c r="E328" t="str">
        <f t="shared" si="11"/>
        <v/>
      </c>
    </row>
    <row r="329" spans="1:5" x14ac:dyDescent="0.2">
      <c r="A329" t="s">
        <v>405</v>
      </c>
      <c r="B329">
        <v>850</v>
      </c>
      <c r="C329" s="18">
        <v>834075.39499999979</v>
      </c>
      <c r="D329" t="str">
        <f t="shared" si="10"/>
        <v/>
      </c>
      <c r="E329" t="str">
        <f t="shared" si="11"/>
        <v/>
      </c>
    </row>
    <row r="330" spans="1:5" x14ac:dyDescent="0.2">
      <c r="A330" t="s">
        <v>406</v>
      </c>
      <c r="B330">
        <v>497</v>
      </c>
      <c r="C330" s="18">
        <v>385218.79200000002</v>
      </c>
      <c r="D330" t="str">
        <f t="shared" si="10"/>
        <v/>
      </c>
      <c r="E330" t="str">
        <f t="shared" si="11"/>
        <v/>
      </c>
    </row>
    <row r="331" spans="1:5" x14ac:dyDescent="0.2">
      <c r="A331" t="s">
        <v>407</v>
      </c>
      <c r="B331">
        <v>779</v>
      </c>
      <c r="C331" s="18">
        <v>596258.80399999989</v>
      </c>
      <c r="D331" t="str">
        <f t="shared" si="10"/>
        <v/>
      </c>
      <c r="E331" t="str">
        <f t="shared" si="11"/>
        <v/>
      </c>
    </row>
    <row r="332" spans="1:5" x14ac:dyDescent="0.2">
      <c r="A332" t="s">
        <v>408</v>
      </c>
      <c r="B332">
        <v>543</v>
      </c>
      <c r="C332" s="18">
        <v>583976.42999999993</v>
      </c>
      <c r="D332" t="str">
        <f t="shared" si="10"/>
        <v/>
      </c>
      <c r="E332" t="str">
        <f t="shared" si="11"/>
        <v/>
      </c>
    </row>
    <row r="333" spans="1:5" x14ac:dyDescent="0.2">
      <c r="A333" t="s">
        <v>409</v>
      </c>
      <c r="B333">
        <v>1366</v>
      </c>
      <c r="C333" s="18">
        <v>980267.26599999995</v>
      </c>
      <c r="D333" t="str">
        <f t="shared" si="10"/>
        <v/>
      </c>
      <c r="E333" t="str">
        <f t="shared" si="11"/>
        <v/>
      </c>
    </row>
    <row r="334" spans="1:5" x14ac:dyDescent="0.2">
      <c r="A334" t="s">
        <v>410</v>
      </c>
      <c r="B334">
        <v>993</v>
      </c>
      <c r="C334" s="18">
        <v>786230.71899999992</v>
      </c>
      <c r="D334" t="str">
        <f t="shared" si="10"/>
        <v/>
      </c>
      <c r="E334" t="str">
        <f t="shared" si="11"/>
        <v/>
      </c>
    </row>
    <row r="335" spans="1:5" x14ac:dyDescent="0.2">
      <c r="A335" t="s">
        <v>411</v>
      </c>
      <c r="B335">
        <v>170</v>
      </c>
      <c r="C335" s="18">
        <v>226323.83199999999</v>
      </c>
      <c r="D335" t="str">
        <f t="shared" si="10"/>
        <v/>
      </c>
      <c r="E335" t="str">
        <f t="shared" si="11"/>
        <v/>
      </c>
    </row>
    <row r="336" spans="1:5" x14ac:dyDescent="0.2">
      <c r="A336" t="s">
        <v>412</v>
      </c>
      <c r="B336">
        <v>1607</v>
      </c>
      <c r="C336" s="18">
        <v>1424742.8689999999</v>
      </c>
      <c r="D336" t="str">
        <f t="shared" si="10"/>
        <v/>
      </c>
      <c r="E336" t="str">
        <f t="shared" si="11"/>
        <v/>
      </c>
    </row>
    <row r="337" spans="1:5" x14ac:dyDescent="0.2">
      <c r="A337" t="s">
        <v>413</v>
      </c>
      <c r="B337">
        <v>562</v>
      </c>
      <c r="C337" s="18">
        <v>704357.04099999985</v>
      </c>
      <c r="D337" t="str">
        <f t="shared" si="10"/>
        <v/>
      </c>
      <c r="E337" t="str">
        <f t="shared" si="11"/>
        <v/>
      </c>
    </row>
    <row r="338" spans="1:5" x14ac:dyDescent="0.2">
      <c r="A338" t="s">
        <v>414</v>
      </c>
      <c r="B338">
        <v>1149</v>
      </c>
      <c r="C338" s="18">
        <v>817059.43</v>
      </c>
      <c r="D338" t="str">
        <f t="shared" si="10"/>
        <v/>
      </c>
      <c r="E338" t="str">
        <f t="shared" si="11"/>
        <v/>
      </c>
    </row>
    <row r="339" spans="1:5" x14ac:dyDescent="0.2">
      <c r="A339" t="s">
        <v>415</v>
      </c>
      <c r="B339">
        <v>628</v>
      </c>
      <c r="C339" s="18">
        <v>378589.554</v>
      </c>
      <c r="D339" t="str">
        <f t="shared" si="10"/>
        <v/>
      </c>
      <c r="E339" t="str">
        <f t="shared" si="11"/>
        <v/>
      </c>
    </row>
    <row r="340" spans="1:5" x14ac:dyDescent="0.2">
      <c r="A340" t="s">
        <v>416</v>
      </c>
      <c r="B340">
        <v>58</v>
      </c>
      <c r="C340" s="18">
        <v>153462.34</v>
      </c>
      <c r="D340" t="str">
        <f t="shared" si="10"/>
        <v/>
      </c>
      <c r="E340" t="str">
        <f t="shared" si="11"/>
        <v/>
      </c>
    </row>
    <row r="341" spans="1:5" x14ac:dyDescent="0.2">
      <c r="A341" t="s">
        <v>417</v>
      </c>
      <c r="B341">
        <v>1778</v>
      </c>
      <c r="C341" s="18">
        <v>1264593.79</v>
      </c>
      <c r="D341" t="str">
        <f t="shared" si="10"/>
        <v/>
      </c>
      <c r="E341" t="str">
        <f t="shared" si="11"/>
        <v/>
      </c>
    </row>
    <row r="342" spans="1:5" x14ac:dyDescent="0.2">
      <c r="A342" t="s">
        <v>418</v>
      </c>
      <c r="B342">
        <v>38</v>
      </c>
      <c r="C342" s="18">
        <v>90690.974000000002</v>
      </c>
      <c r="D342" t="str">
        <f t="shared" si="10"/>
        <v/>
      </c>
      <c r="E342" t="str">
        <f t="shared" si="11"/>
        <v/>
      </c>
    </row>
    <row r="343" spans="1:5" x14ac:dyDescent="0.2">
      <c r="A343" t="s">
        <v>419</v>
      </c>
      <c r="B343">
        <v>208</v>
      </c>
      <c r="C343" s="18">
        <v>224954.77700000006</v>
      </c>
      <c r="D343" t="str">
        <f t="shared" si="10"/>
        <v/>
      </c>
      <c r="E343" t="str">
        <f t="shared" si="11"/>
        <v/>
      </c>
    </row>
    <row r="344" spans="1:5" x14ac:dyDescent="0.2">
      <c r="A344" t="s">
        <v>420</v>
      </c>
      <c r="B344">
        <v>140</v>
      </c>
      <c r="C344" s="18">
        <v>184193.99400000001</v>
      </c>
      <c r="D344" t="str">
        <f t="shared" si="10"/>
        <v/>
      </c>
      <c r="E344" t="str">
        <f t="shared" si="11"/>
        <v/>
      </c>
    </row>
    <row r="345" spans="1:5" x14ac:dyDescent="0.2">
      <c r="A345" t="s">
        <v>421</v>
      </c>
      <c r="B345">
        <v>1225</v>
      </c>
      <c r="C345" s="18">
        <v>1279769.193</v>
      </c>
      <c r="D345" t="str">
        <f t="shared" si="10"/>
        <v/>
      </c>
      <c r="E345" t="str">
        <f t="shared" si="11"/>
        <v/>
      </c>
    </row>
    <row r="346" spans="1:5" x14ac:dyDescent="0.2">
      <c r="A346" t="s">
        <v>422</v>
      </c>
      <c r="B346">
        <v>115</v>
      </c>
      <c r="C346" s="18">
        <v>281054.47100000002</v>
      </c>
      <c r="D346" t="str">
        <f t="shared" si="10"/>
        <v/>
      </c>
      <c r="E346" t="str">
        <f t="shared" si="11"/>
        <v/>
      </c>
    </row>
    <row r="347" spans="1:5" x14ac:dyDescent="0.2">
      <c r="A347" t="s">
        <v>423</v>
      </c>
      <c r="B347">
        <v>422</v>
      </c>
      <c r="C347" s="18">
        <v>376977.897</v>
      </c>
      <c r="D347" t="str">
        <f t="shared" si="10"/>
        <v/>
      </c>
      <c r="E347" t="str">
        <f t="shared" si="11"/>
        <v/>
      </c>
    </row>
    <row r="348" spans="1:5" x14ac:dyDescent="0.2">
      <c r="A348" t="s">
        <v>424</v>
      </c>
      <c r="B348">
        <v>4298</v>
      </c>
      <c r="C348" s="18">
        <v>2793290.3169999998</v>
      </c>
      <c r="D348">
        <f t="shared" si="10"/>
        <v>1</v>
      </c>
      <c r="E348">
        <f t="shared" si="11"/>
        <v>1</v>
      </c>
    </row>
    <row r="349" spans="1:5" x14ac:dyDescent="0.2">
      <c r="A349" t="s">
        <v>425</v>
      </c>
      <c r="B349">
        <v>2093</v>
      </c>
      <c r="C349" s="18">
        <v>1651537.3539999996</v>
      </c>
      <c r="D349" t="str">
        <f t="shared" si="10"/>
        <v/>
      </c>
      <c r="E349" t="str">
        <f t="shared" si="11"/>
        <v/>
      </c>
    </row>
    <row r="350" spans="1:5" x14ac:dyDescent="0.2">
      <c r="A350" t="s">
        <v>426</v>
      </c>
      <c r="B350">
        <v>540</v>
      </c>
      <c r="C350" s="18">
        <v>521068.37500000006</v>
      </c>
      <c r="D350" t="str">
        <f t="shared" si="10"/>
        <v/>
      </c>
      <c r="E350" t="str">
        <f t="shared" si="11"/>
        <v/>
      </c>
    </row>
    <row r="351" spans="1:5" x14ac:dyDescent="0.2">
      <c r="A351" t="s">
        <v>427</v>
      </c>
      <c r="B351">
        <v>268</v>
      </c>
      <c r="C351" s="18">
        <v>571821.23199999996</v>
      </c>
      <c r="D351" t="str">
        <f t="shared" si="10"/>
        <v/>
      </c>
      <c r="E351" t="str">
        <f t="shared" si="11"/>
        <v/>
      </c>
    </row>
    <row r="352" spans="1:5" x14ac:dyDescent="0.2">
      <c r="A352" t="s">
        <v>428</v>
      </c>
      <c r="B352">
        <v>2560</v>
      </c>
      <c r="C352" s="18">
        <v>2008134.3689999999</v>
      </c>
      <c r="D352" t="str">
        <f t="shared" si="10"/>
        <v/>
      </c>
      <c r="E352" t="str">
        <f t="shared" si="11"/>
        <v/>
      </c>
    </row>
    <row r="353" spans="1:5" x14ac:dyDescent="0.2">
      <c r="A353" t="s">
        <v>429</v>
      </c>
      <c r="B353">
        <v>0</v>
      </c>
      <c r="C353" s="18">
        <v>530731.076</v>
      </c>
      <c r="D353" t="str">
        <f t="shared" si="10"/>
        <v/>
      </c>
      <c r="E353" t="str">
        <f t="shared" si="11"/>
        <v/>
      </c>
    </row>
    <row r="354" spans="1:5" x14ac:dyDescent="0.2">
      <c r="A354" t="s">
        <v>430</v>
      </c>
      <c r="B354">
        <v>135</v>
      </c>
      <c r="C354" s="18">
        <v>161790.209</v>
      </c>
      <c r="D354" t="str">
        <f t="shared" si="10"/>
        <v/>
      </c>
      <c r="E354" t="str">
        <f t="shared" si="11"/>
        <v/>
      </c>
    </row>
    <row r="355" spans="1:5" x14ac:dyDescent="0.2">
      <c r="A355" t="s">
        <v>431</v>
      </c>
      <c r="B355">
        <v>674</v>
      </c>
      <c r="C355" s="18">
        <v>694031.32400000002</v>
      </c>
      <c r="D355" t="str">
        <f t="shared" si="10"/>
        <v/>
      </c>
      <c r="E355" t="str">
        <f t="shared" si="11"/>
        <v/>
      </c>
    </row>
    <row r="356" spans="1:5" x14ac:dyDescent="0.2">
      <c r="A356" t="s">
        <v>432</v>
      </c>
      <c r="B356">
        <v>82</v>
      </c>
      <c r="C356" s="18">
        <v>85756.957000000009</v>
      </c>
      <c r="D356" t="str">
        <f t="shared" si="10"/>
        <v/>
      </c>
      <c r="E356" t="str">
        <f t="shared" si="11"/>
        <v/>
      </c>
    </row>
    <row r="357" spans="1:5" x14ac:dyDescent="0.2">
      <c r="A357" t="s">
        <v>433</v>
      </c>
      <c r="B357">
        <v>1438</v>
      </c>
      <c r="C357" s="18">
        <v>904310.52200000011</v>
      </c>
      <c r="D357" t="str">
        <f t="shared" si="10"/>
        <v/>
      </c>
      <c r="E357" t="str">
        <f t="shared" si="11"/>
        <v/>
      </c>
    </row>
    <row r="358" spans="1:5" x14ac:dyDescent="0.2">
      <c r="A358" t="s">
        <v>434</v>
      </c>
      <c r="B358">
        <v>2575</v>
      </c>
      <c r="C358" s="18">
        <v>2800369.0310000009</v>
      </c>
      <c r="D358" t="str">
        <f t="shared" si="10"/>
        <v/>
      </c>
      <c r="E358">
        <f t="shared" si="11"/>
        <v>1</v>
      </c>
    </row>
    <row r="359" spans="1:5" x14ac:dyDescent="0.2">
      <c r="A359" t="s">
        <v>435</v>
      </c>
      <c r="B359">
        <v>170</v>
      </c>
      <c r="C359" s="18">
        <v>278662.45999999996</v>
      </c>
      <c r="D359" t="str">
        <f t="shared" si="10"/>
        <v/>
      </c>
      <c r="E359" t="str">
        <f t="shared" si="11"/>
        <v/>
      </c>
    </row>
    <row r="360" spans="1:5" x14ac:dyDescent="0.2">
      <c r="A360" t="s">
        <v>436</v>
      </c>
      <c r="B360">
        <v>1206</v>
      </c>
      <c r="C360" s="18">
        <v>1026237.861</v>
      </c>
      <c r="D360" t="str">
        <f t="shared" si="10"/>
        <v/>
      </c>
      <c r="E360" t="str">
        <f t="shared" si="11"/>
        <v/>
      </c>
    </row>
    <row r="361" spans="1:5" x14ac:dyDescent="0.2">
      <c r="A361" t="s">
        <v>437</v>
      </c>
      <c r="B361">
        <v>20</v>
      </c>
      <c r="C361" s="18">
        <v>100365.09599999999</v>
      </c>
      <c r="D361" t="str">
        <f t="shared" si="10"/>
        <v/>
      </c>
      <c r="E361" t="str">
        <f t="shared" si="11"/>
        <v/>
      </c>
    </row>
    <row r="362" spans="1:5" x14ac:dyDescent="0.2">
      <c r="A362" t="s">
        <v>438</v>
      </c>
      <c r="B362">
        <v>671</v>
      </c>
      <c r="C362" s="18">
        <v>893450.61700000009</v>
      </c>
      <c r="D362" t="str">
        <f t="shared" si="10"/>
        <v/>
      </c>
      <c r="E362" t="str">
        <f t="shared" si="11"/>
        <v/>
      </c>
    </row>
    <row r="363" spans="1:5" x14ac:dyDescent="0.2">
      <c r="A363" t="s">
        <v>439</v>
      </c>
      <c r="B363">
        <v>885</v>
      </c>
      <c r="C363" s="18">
        <v>786456.69399999978</v>
      </c>
      <c r="D363" t="str">
        <f t="shared" si="10"/>
        <v/>
      </c>
      <c r="E363" t="str">
        <f t="shared" si="11"/>
        <v/>
      </c>
    </row>
    <row r="364" spans="1:5" x14ac:dyDescent="0.2">
      <c r="A364" t="s">
        <v>440</v>
      </c>
      <c r="B364">
        <v>345</v>
      </c>
      <c r="C364" s="18">
        <v>257701.36200000002</v>
      </c>
      <c r="D364" t="str">
        <f t="shared" si="10"/>
        <v/>
      </c>
      <c r="E364" t="str">
        <f t="shared" si="11"/>
        <v/>
      </c>
    </row>
    <row r="365" spans="1:5" x14ac:dyDescent="0.2">
      <c r="A365" t="s">
        <v>441</v>
      </c>
      <c r="B365">
        <v>0</v>
      </c>
      <c r="C365" s="18">
        <v>72042.31</v>
      </c>
      <c r="D365" t="str">
        <f t="shared" si="10"/>
        <v/>
      </c>
      <c r="E365" t="str">
        <f t="shared" si="11"/>
        <v/>
      </c>
    </row>
    <row r="366" spans="1:5" x14ac:dyDescent="0.2">
      <c r="A366" t="s">
        <v>442</v>
      </c>
      <c r="B366">
        <v>0</v>
      </c>
      <c r="C366" s="18">
        <v>70440.233999999982</v>
      </c>
      <c r="D366" t="str">
        <f t="shared" si="10"/>
        <v/>
      </c>
      <c r="E366" t="str">
        <f t="shared" si="11"/>
        <v/>
      </c>
    </row>
    <row r="367" spans="1:5" x14ac:dyDescent="0.2">
      <c r="A367" t="s">
        <v>443</v>
      </c>
      <c r="B367">
        <v>757</v>
      </c>
      <c r="C367" s="18">
        <v>691297.94300000009</v>
      </c>
      <c r="D367" t="str">
        <f t="shared" si="10"/>
        <v/>
      </c>
      <c r="E367" t="str">
        <f t="shared" si="11"/>
        <v/>
      </c>
    </row>
    <row r="368" spans="1:5" x14ac:dyDescent="0.2">
      <c r="A368" t="s">
        <v>444</v>
      </c>
      <c r="B368">
        <v>491</v>
      </c>
      <c r="C368" s="18">
        <v>396603.85199999996</v>
      </c>
      <c r="D368" t="str">
        <f t="shared" si="10"/>
        <v/>
      </c>
      <c r="E368" t="str">
        <f t="shared" si="11"/>
        <v/>
      </c>
    </row>
    <row r="369" spans="1:5" x14ac:dyDescent="0.2">
      <c r="A369" t="s">
        <v>445</v>
      </c>
      <c r="B369">
        <v>649</v>
      </c>
      <c r="C369" s="18">
        <v>1006219.0380000001</v>
      </c>
      <c r="D369" t="str">
        <f t="shared" si="10"/>
        <v/>
      </c>
      <c r="E369" t="str">
        <f t="shared" si="11"/>
        <v/>
      </c>
    </row>
    <row r="370" spans="1:5" x14ac:dyDescent="0.2">
      <c r="A370" t="s">
        <v>446</v>
      </c>
      <c r="B370">
        <v>5085</v>
      </c>
      <c r="C370" s="18">
        <v>4959017.1349999998</v>
      </c>
      <c r="D370">
        <f t="shared" si="10"/>
        <v>1</v>
      </c>
      <c r="E370">
        <f t="shared" si="11"/>
        <v>1</v>
      </c>
    </row>
    <row r="371" spans="1:5" x14ac:dyDescent="0.2">
      <c r="A371" t="s">
        <v>447</v>
      </c>
      <c r="B371">
        <v>319</v>
      </c>
      <c r="C371" s="18">
        <v>657373.85000000009</v>
      </c>
      <c r="D371" t="str">
        <f t="shared" si="10"/>
        <v/>
      </c>
      <c r="E371" t="str">
        <f t="shared" si="11"/>
        <v/>
      </c>
    </row>
    <row r="372" spans="1:5" x14ac:dyDescent="0.2">
      <c r="A372" t="s">
        <v>448</v>
      </c>
      <c r="B372">
        <v>399</v>
      </c>
      <c r="C372" s="18">
        <v>553638.56299999997</v>
      </c>
      <c r="D372" t="str">
        <f t="shared" si="10"/>
        <v/>
      </c>
      <c r="E372" t="str">
        <f t="shared" si="11"/>
        <v/>
      </c>
    </row>
    <row r="373" spans="1:5" x14ac:dyDescent="0.2">
      <c r="A373" t="s">
        <v>449</v>
      </c>
      <c r="B373">
        <v>0</v>
      </c>
      <c r="C373" s="18">
        <v>75127.025999999998</v>
      </c>
      <c r="D373" t="str">
        <f t="shared" si="10"/>
        <v/>
      </c>
      <c r="E373" t="str">
        <f t="shared" si="11"/>
        <v/>
      </c>
    </row>
    <row r="374" spans="1:5" x14ac:dyDescent="0.2">
      <c r="A374" t="s">
        <v>450</v>
      </c>
      <c r="B374">
        <v>0</v>
      </c>
      <c r="C374" s="18">
        <v>153659.04</v>
      </c>
      <c r="D374" t="str">
        <f t="shared" si="10"/>
        <v/>
      </c>
      <c r="E374" t="str">
        <f t="shared" si="11"/>
        <v/>
      </c>
    </row>
    <row r="375" spans="1:5" x14ac:dyDescent="0.2">
      <c r="A375" t="s">
        <v>451</v>
      </c>
      <c r="B375">
        <v>2260</v>
      </c>
      <c r="C375" s="18">
        <v>3784942.3090000004</v>
      </c>
      <c r="D375" t="str">
        <f t="shared" si="10"/>
        <v/>
      </c>
      <c r="E375">
        <f t="shared" si="11"/>
        <v>1</v>
      </c>
    </row>
    <row r="376" spans="1:5" x14ac:dyDescent="0.2">
      <c r="A376" t="s">
        <v>452</v>
      </c>
      <c r="B376">
        <v>1068</v>
      </c>
      <c r="C376" s="18">
        <v>1158465.159</v>
      </c>
      <c r="D376" t="str">
        <f t="shared" si="10"/>
        <v/>
      </c>
      <c r="E376" t="str">
        <f t="shared" si="11"/>
        <v/>
      </c>
    </row>
    <row r="377" spans="1:5" x14ac:dyDescent="0.2">
      <c r="A377" t="s">
        <v>453</v>
      </c>
      <c r="B377">
        <v>348</v>
      </c>
      <c r="C377" s="18">
        <v>228155.08799999999</v>
      </c>
      <c r="D377" t="str">
        <f t="shared" si="10"/>
        <v/>
      </c>
      <c r="E377" t="str">
        <f t="shared" si="11"/>
        <v/>
      </c>
    </row>
    <row r="378" spans="1:5" x14ac:dyDescent="0.2">
      <c r="A378" t="s">
        <v>454</v>
      </c>
      <c r="B378">
        <v>362</v>
      </c>
      <c r="C378" s="18">
        <v>416589.34300000005</v>
      </c>
      <c r="D378" t="str">
        <f t="shared" si="10"/>
        <v/>
      </c>
      <c r="E378" t="str">
        <f t="shared" si="11"/>
        <v/>
      </c>
    </row>
    <row r="379" spans="1:5" x14ac:dyDescent="0.2">
      <c r="A379" t="s">
        <v>455</v>
      </c>
      <c r="B379">
        <v>42</v>
      </c>
      <c r="C379" s="18">
        <v>209266.17399999997</v>
      </c>
      <c r="D379" t="str">
        <f t="shared" si="10"/>
        <v/>
      </c>
      <c r="E379" t="str">
        <f t="shared" si="11"/>
        <v/>
      </c>
    </row>
    <row r="380" spans="1:5" x14ac:dyDescent="0.2">
      <c r="A380" t="s">
        <v>456</v>
      </c>
      <c r="B380">
        <v>1799</v>
      </c>
      <c r="C380" s="18">
        <v>1741843.0749999997</v>
      </c>
      <c r="D380" t="str">
        <f t="shared" si="10"/>
        <v/>
      </c>
      <c r="E380" t="str">
        <f t="shared" si="11"/>
        <v/>
      </c>
    </row>
    <row r="381" spans="1:5" x14ac:dyDescent="0.2">
      <c r="A381" t="s">
        <v>457</v>
      </c>
      <c r="B381">
        <v>749</v>
      </c>
      <c r="C381" s="18">
        <v>883020.91400000011</v>
      </c>
      <c r="D381" t="str">
        <f t="shared" si="10"/>
        <v/>
      </c>
      <c r="E381" t="str">
        <f t="shared" si="11"/>
        <v/>
      </c>
    </row>
    <row r="382" spans="1:5" x14ac:dyDescent="0.2">
      <c r="A382" t="s">
        <v>458</v>
      </c>
      <c r="B382">
        <v>384</v>
      </c>
      <c r="C382" s="18">
        <v>384869.66600000008</v>
      </c>
      <c r="D382" t="str">
        <f t="shared" si="10"/>
        <v/>
      </c>
      <c r="E382" t="str">
        <f t="shared" si="11"/>
        <v/>
      </c>
    </row>
    <row r="383" spans="1:5" x14ac:dyDescent="0.2">
      <c r="A383" t="s">
        <v>459</v>
      </c>
      <c r="B383">
        <v>691</v>
      </c>
      <c r="C383" s="18">
        <v>602014.45499999996</v>
      </c>
      <c r="D383" t="str">
        <f t="shared" si="10"/>
        <v/>
      </c>
      <c r="E383" t="str">
        <f t="shared" si="11"/>
        <v/>
      </c>
    </row>
    <row r="384" spans="1:5" x14ac:dyDescent="0.2">
      <c r="A384" t="s">
        <v>460</v>
      </c>
      <c r="B384">
        <v>509</v>
      </c>
      <c r="C384" s="18">
        <v>652120.7350000001</v>
      </c>
      <c r="D384" t="str">
        <f t="shared" si="10"/>
        <v/>
      </c>
      <c r="E384" t="str">
        <f t="shared" si="11"/>
        <v/>
      </c>
    </row>
    <row r="385" spans="1:5" x14ac:dyDescent="0.2">
      <c r="A385" t="s">
        <v>461</v>
      </c>
      <c r="B385">
        <v>1096</v>
      </c>
      <c r="C385" s="18">
        <v>1016590.853</v>
      </c>
      <c r="D385" t="str">
        <f t="shared" si="10"/>
        <v/>
      </c>
      <c r="E385" t="str">
        <f t="shared" si="11"/>
        <v/>
      </c>
    </row>
    <row r="386" spans="1:5" x14ac:dyDescent="0.2">
      <c r="A386" t="s">
        <v>462</v>
      </c>
      <c r="B386">
        <v>833</v>
      </c>
      <c r="C386" s="18">
        <v>804822.50200000009</v>
      </c>
      <c r="D386" t="str">
        <f t="shared" ref="D386:D449" si="12">IF(B386&gt;$G$6,1,"")</f>
        <v/>
      </c>
      <c r="E386" t="str">
        <f t="shared" si="11"/>
        <v/>
      </c>
    </row>
    <row r="387" spans="1:5" x14ac:dyDescent="0.2">
      <c r="A387" t="s">
        <v>463</v>
      </c>
      <c r="B387">
        <v>80</v>
      </c>
      <c r="C387" s="18">
        <v>228693.141</v>
      </c>
      <c r="D387" t="str">
        <f t="shared" si="12"/>
        <v/>
      </c>
      <c r="E387" t="str">
        <f t="shared" ref="E387:E450" si="13">IF(C387&gt;$H$6,1,"")</f>
        <v/>
      </c>
    </row>
    <row r="388" spans="1:5" x14ac:dyDescent="0.2">
      <c r="A388" t="s">
        <v>464</v>
      </c>
      <c r="B388">
        <v>1354</v>
      </c>
      <c r="C388" s="18">
        <v>1455310.746</v>
      </c>
      <c r="D388" t="str">
        <f t="shared" si="12"/>
        <v/>
      </c>
      <c r="E388" t="str">
        <f t="shared" si="13"/>
        <v/>
      </c>
    </row>
    <row r="389" spans="1:5" x14ac:dyDescent="0.2">
      <c r="A389" t="s">
        <v>465</v>
      </c>
      <c r="B389">
        <v>344</v>
      </c>
      <c r="C389" s="18">
        <v>733677.36399999983</v>
      </c>
      <c r="D389" t="str">
        <f t="shared" si="12"/>
        <v/>
      </c>
      <c r="E389" t="str">
        <f t="shared" si="13"/>
        <v/>
      </c>
    </row>
    <row r="390" spans="1:5" x14ac:dyDescent="0.2">
      <c r="A390" t="s">
        <v>466</v>
      </c>
      <c r="B390">
        <v>956</v>
      </c>
      <c r="C390" s="18">
        <v>877110.41500000004</v>
      </c>
      <c r="D390" t="str">
        <f t="shared" si="12"/>
        <v/>
      </c>
      <c r="E390" t="str">
        <f t="shared" si="13"/>
        <v/>
      </c>
    </row>
    <row r="391" spans="1:5" x14ac:dyDescent="0.2">
      <c r="A391" t="s">
        <v>467</v>
      </c>
      <c r="B391">
        <v>611</v>
      </c>
      <c r="C391" s="18">
        <v>387205.27600000001</v>
      </c>
      <c r="D391" t="str">
        <f t="shared" si="12"/>
        <v/>
      </c>
      <c r="E391" t="str">
        <f t="shared" si="13"/>
        <v/>
      </c>
    </row>
    <row r="392" spans="1:5" x14ac:dyDescent="0.2">
      <c r="A392" t="s">
        <v>468</v>
      </c>
      <c r="B392">
        <v>11</v>
      </c>
      <c r="C392" s="18">
        <v>155915.878</v>
      </c>
      <c r="D392" t="str">
        <f t="shared" si="12"/>
        <v/>
      </c>
      <c r="E392" t="str">
        <f t="shared" si="13"/>
        <v/>
      </c>
    </row>
    <row r="393" spans="1:5" x14ac:dyDescent="0.2">
      <c r="A393" t="s">
        <v>469</v>
      </c>
      <c r="B393">
        <v>1550</v>
      </c>
      <c r="C393" s="18">
        <v>1345528.3689999997</v>
      </c>
      <c r="D393" t="str">
        <f t="shared" si="12"/>
        <v/>
      </c>
      <c r="E393" t="str">
        <f t="shared" si="13"/>
        <v/>
      </c>
    </row>
    <row r="394" spans="1:5" x14ac:dyDescent="0.2">
      <c r="A394" t="s">
        <v>470</v>
      </c>
      <c r="B394">
        <v>0</v>
      </c>
      <c r="C394" s="18">
        <v>80753.712</v>
      </c>
      <c r="D394" t="str">
        <f t="shared" si="12"/>
        <v/>
      </c>
      <c r="E394" t="str">
        <f t="shared" si="13"/>
        <v/>
      </c>
    </row>
    <row r="395" spans="1:5" x14ac:dyDescent="0.2">
      <c r="A395" t="s">
        <v>471</v>
      </c>
      <c r="B395">
        <v>187</v>
      </c>
      <c r="C395" s="18">
        <v>253300.77500000002</v>
      </c>
      <c r="D395" t="str">
        <f t="shared" si="12"/>
        <v/>
      </c>
      <c r="E395" t="str">
        <f t="shared" si="13"/>
        <v/>
      </c>
    </row>
    <row r="396" spans="1:5" x14ac:dyDescent="0.2">
      <c r="A396" t="s">
        <v>472</v>
      </c>
      <c r="B396">
        <v>45</v>
      </c>
      <c r="C396" s="18">
        <v>210513.984</v>
      </c>
      <c r="D396" t="str">
        <f t="shared" si="12"/>
        <v/>
      </c>
      <c r="E396" t="str">
        <f t="shared" si="13"/>
        <v/>
      </c>
    </row>
    <row r="397" spans="1:5" x14ac:dyDescent="0.2">
      <c r="A397" t="s">
        <v>473</v>
      </c>
      <c r="B397">
        <v>1021</v>
      </c>
      <c r="C397" s="18">
        <v>1301696.476</v>
      </c>
      <c r="D397" t="str">
        <f t="shared" si="12"/>
        <v/>
      </c>
      <c r="E397" t="str">
        <f t="shared" si="13"/>
        <v/>
      </c>
    </row>
    <row r="398" spans="1:5" x14ac:dyDescent="0.2">
      <c r="A398" t="s">
        <v>474</v>
      </c>
      <c r="B398">
        <v>119</v>
      </c>
      <c r="C398" s="18">
        <v>299286.43400000001</v>
      </c>
      <c r="D398" t="str">
        <f t="shared" si="12"/>
        <v/>
      </c>
      <c r="E398" t="str">
        <f t="shared" si="13"/>
        <v/>
      </c>
    </row>
    <row r="399" spans="1:5" x14ac:dyDescent="0.2">
      <c r="A399" t="s">
        <v>475</v>
      </c>
      <c r="B399">
        <v>327</v>
      </c>
      <c r="C399" s="18">
        <v>401912.0639999999</v>
      </c>
      <c r="D399" t="str">
        <f t="shared" si="12"/>
        <v/>
      </c>
      <c r="E399" t="str">
        <f t="shared" si="13"/>
        <v/>
      </c>
    </row>
    <row r="400" spans="1:5" x14ac:dyDescent="0.2">
      <c r="A400" t="s">
        <v>476</v>
      </c>
      <c r="B400">
        <v>3903</v>
      </c>
      <c r="C400" s="18">
        <v>2884666.1940000006</v>
      </c>
      <c r="D400">
        <f t="shared" si="12"/>
        <v>1</v>
      </c>
      <c r="E400">
        <f t="shared" si="13"/>
        <v>1</v>
      </c>
    </row>
    <row r="401" spans="1:5" x14ac:dyDescent="0.2">
      <c r="A401" t="s">
        <v>477</v>
      </c>
      <c r="B401">
        <v>1773</v>
      </c>
      <c r="C401" s="18">
        <v>1729472.8599999999</v>
      </c>
      <c r="D401" t="str">
        <f t="shared" si="12"/>
        <v/>
      </c>
      <c r="E401" t="str">
        <f t="shared" si="13"/>
        <v/>
      </c>
    </row>
    <row r="402" spans="1:5" x14ac:dyDescent="0.2">
      <c r="A402" t="s">
        <v>478</v>
      </c>
      <c r="B402">
        <v>335</v>
      </c>
      <c r="C402" s="18">
        <v>509614.00200000015</v>
      </c>
      <c r="D402" t="str">
        <f t="shared" si="12"/>
        <v/>
      </c>
      <c r="E402" t="str">
        <f t="shared" si="13"/>
        <v/>
      </c>
    </row>
    <row r="403" spans="1:5" x14ac:dyDescent="0.2">
      <c r="A403" t="s">
        <v>479</v>
      </c>
      <c r="B403">
        <v>245</v>
      </c>
      <c r="C403" s="18">
        <v>633154.89500000002</v>
      </c>
      <c r="D403" t="str">
        <f t="shared" si="12"/>
        <v/>
      </c>
      <c r="E403" t="str">
        <f t="shared" si="13"/>
        <v/>
      </c>
    </row>
    <row r="404" spans="1:5" x14ac:dyDescent="0.2">
      <c r="A404" t="s">
        <v>480</v>
      </c>
      <c r="B404">
        <v>2171</v>
      </c>
      <c r="C404" s="18">
        <v>2113827.5100000002</v>
      </c>
      <c r="D404" t="str">
        <f t="shared" si="12"/>
        <v/>
      </c>
      <c r="E404" t="str">
        <f t="shared" si="13"/>
        <v/>
      </c>
    </row>
    <row r="405" spans="1:5" x14ac:dyDescent="0.2">
      <c r="A405" t="s">
        <v>481</v>
      </c>
      <c r="B405">
        <v>0</v>
      </c>
      <c r="C405" s="18">
        <v>532788.59600000002</v>
      </c>
      <c r="D405" t="str">
        <f t="shared" si="12"/>
        <v/>
      </c>
      <c r="E405" t="str">
        <f t="shared" si="13"/>
        <v/>
      </c>
    </row>
    <row r="406" spans="1:5" x14ac:dyDescent="0.2">
      <c r="A406" t="s">
        <v>482</v>
      </c>
      <c r="B406">
        <v>21</v>
      </c>
      <c r="C406" s="18">
        <v>165583.03999999998</v>
      </c>
      <c r="D406" t="str">
        <f t="shared" si="12"/>
        <v/>
      </c>
      <c r="E406" t="str">
        <f t="shared" si="13"/>
        <v/>
      </c>
    </row>
    <row r="407" spans="1:5" x14ac:dyDescent="0.2">
      <c r="A407" t="s">
        <v>483</v>
      </c>
      <c r="B407">
        <v>479</v>
      </c>
      <c r="C407" s="18">
        <v>754085.36499999987</v>
      </c>
      <c r="D407" t="str">
        <f t="shared" si="12"/>
        <v/>
      </c>
      <c r="E407" t="str">
        <f t="shared" si="13"/>
        <v/>
      </c>
    </row>
    <row r="408" spans="1:5" x14ac:dyDescent="0.2">
      <c r="A408" t="s">
        <v>484</v>
      </c>
      <c r="B408">
        <v>70</v>
      </c>
      <c r="C408" s="18">
        <v>105383.20199999999</v>
      </c>
      <c r="D408" t="str">
        <f t="shared" si="12"/>
        <v/>
      </c>
      <c r="E408" t="str">
        <f t="shared" si="13"/>
        <v/>
      </c>
    </row>
    <row r="409" spans="1:5" x14ac:dyDescent="0.2">
      <c r="A409" t="s">
        <v>485</v>
      </c>
      <c r="B409">
        <v>1212</v>
      </c>
      <c r="C409" s="18">
        <v>912856.674</v>
      </c>
      <c r="D409" t="str">
        <f t="shared" si="12"/>
        <v/>
      </c>
      <c r="E409" t="str">
        <f t="shared" si="13"/>
        <v/>
      </c>
    </row>
    <row r="410" spans="1:5" x14ac:dyDescent="0.2">
      <c r="A410" t="s">
        <v>486</v>
      </c>
      <c r="B410">
        <v>2260</v>
      </c>
      <c r="C410" s="18">
        <v>2960325.4290000005</v>
      </c>
      <c r="D410" t="str">
        <f t="shared" si="12"/>
        <v/>
      </c>
      <c r="E410">
        <f t="shared" si="13"/>
        <v>1</v>
      </c>
    </row>
    <row r="411" spans="1:5" x14ac:dyDescent="0.2">
      <c r="A411" t="s">
        <v>487</v>
      </c>
      <c r="B411">
        <v>183</v>
      </c>
      <c r="C411" s="18">
        <v>290351.79400000005</v>
      </c>
      <c r="D411" t="str">
        <f t="shared" si="12"/>
        <v/>
      </c>
      <c r="E411" t="str">
        <f t="shared" si="13"/>
        <v/>
      </c>
    </row>
    <row r="412" spans="1:5" x14ac:dyDescent="0.2">
      <c r="A412" t="s">
        <v>488</v>
      </c>
      <c r="B412">
        <v>982</v>
      </c>
      <c r="C412" s="18">
        <v>1047533.69</v>
      </c>
      <c r="D412" t="str">
        <f t="shared" si="12"/>
        <v/>
      </c>
      <c r="E412" t="str">
        <f t="shared" si="13"/>
        <v/>
      </c>
    </row>
    <row r="413" spans="1:5" x14ac:dyDescent="0.2">
      <c r="A413" t="s">
        <v>489</v>
      </c>
      <c r="B413">
        <v>0</v>
      </c>
      <c r="C413" s="18">
        <v>84887.737000000008</v>
      </c>
      <c r="D413" t="str">
        <f t="shared" si="12"/>
        <v/>
      </c>
      <c r="E413" t="str">
        <f t="shared" si="13"/>
        <v/>
      </c>
    </row>
    <row r="414" spans="1:5" x14ac:dyDescent="0.2">
      <c r="A414" t="s">
        <v>490</v>
      </c>
      <c r="B414">
        <v>604</v>
      </c>
      <c r="C414" s="18">
        <v>967608.60899999994</v>
      </c>
      <c r="D414" t="str">
        <f t="shared" si="12"/>
        <v/>
      </c>
      <c r="E414" t="str">
        <f t="shared" si="13"/>
        <v/>
      </c>
    </row>
    <row r="415" spans="1:5" x14ac:dyDescent="0.2">
      <c r="A415" t="s">
        <v>491</v>
      </c>
      <c r="B415">
        <v>674</v>
      </c>
      <c r="C415" s="18">
        <v>805470.17800000007</v>
      </c>
      <c r="D415" t="str">
        <f t="shared" si="12"/>
        <v/>
      </c>
      <c r="E415" t="str">
        <f t="shared" si="13"/>
        <v/>
      </c>
    </row>
    <row r="416" spans="1:5" x14ac:dyDescent="0.2">
      <c r="A416" t="s">
        <v>492</v>
      </c>
      <c r="B416">
        <v>207</v>
      </c>
      <c r="C416" s="18">
        <v>292086.73299999995</v>
      </c>
      <c r="D416" t="str">
        <f t="shared" si="12"/>
        <v/>
      </c>
      <c r="E416" t="str">
        <f t="shared" si="13"/>
        <v/>
      </c>
    </row>
    <row r="417" spans="1:5" x14ac:dyDescent="0.2">
      <c r="A417" t="s">
        <v>493</v>
      </c>
      <c r="B417">
        <v>0</v>
      </c>
      <c r="C417" s="18">
        <v>71203.47</v>
      </c>
      <c r="D417" t="str">
        <f t="shared" si="12"/>
        <v/>
      </c>
      <c r="E417" t="str">
        <f t="shared" si="13"/>
        <v/>
      </c>
    </row>
    <row r="418" spans="1:5" x14ac:dyDescent="0.2">
      <c r="A418" t="s">
        <v>494</v>
      </c>
      <c r="B418">
        <v>0</v>
      </c>
      <c r="C418" s="18">
        <v>72309</v>
      </c>
      <c r="D418" t="str">
        <f t="shared" si="12"/>
        <v/>
      </c>
      <c r="E418" t="str">
        <f t="shared" si="13"/>
        <v/>
      </c>
    </row>
    <row r="419" spans="1:5" x14ac:dyDescent="0.2">
      <c r="A419" t="s">
        <v>495</v>
      </c>
      <c r="B419">
        <v>940</v>
      </c>
      <c r="C419" s="18">
        <v>719062</v>
      </c>
      <c r="D419" t="str">
        <f t="shared" si="12"/>
        <v/>
      </c>
      <c r="E419" t="str">
        <f t="shared" si="13"/>
        <v/>
      </c>
    </row>
    <row r="420" spans="1:5" x14ac:dyDescent="0.2">
      <c r="A420" t="s">
        <v>496</v>
      </c>
      <c r="B420">
        <v>549</v>
      </c>
      <c r="C420" s="18">
        <v>438946</v>
      </c>
      <c r="D420" t="str">
        <f t="shared" si="12"/>
        <v/>
      </c>
      <c r="E420" t="str">
        <f t="shared" si="13"/>
        <v/>
      </c>
    </row>
    <row r="421" spans="1:5" x14ac:dyDescent="0.2">
      <c r="A421" t="s">
        <v>497</v>
      </c>
      <c r="B421">
        <v>666</v>
      </c>
      <c r="C421" s="18">
        <v>1092768</v>
      </c>
      <c r="D421" t="str">
        <f t="shared" si="12"/>
        <v/>
      </c>
      <c r="E421" t="str">
        <f t="shared" si="13"/>
        <v/>
      </c>
    </row>
    <row r="422" spans="1:5" x14ac:dyDescent="0.2">
      <c r="A422" t="s">
        <v>498</v>
      </c>
      <c r="B422">
        <v>5510</v>
      </c>
      <c r="C422" s="18">
        <v>5078704</v>
      </c>
      <c r="D422">
        <f t="shared" si="12"/>
        <v>1</v>
      </c>
      <c r="E422">
        <f t="shared" si="13"/>
        <v>1</v>
      </c>
    </row>
    <row r="423" spans="1:5" x14ac:dyDescent="0.2">
      <c r="A423" t="s">
        <v>499</v>
      </c>
      <c r="B423">
        <v>334</v>
      </c>
      <c r="C423" s="18">
        <v>708245</v>
      </c>
      <c r="D423" t="str">
        <f t="shared" si="12"/>
        <v/>
      </c>
      <c r="E423" t="str">
        <f t="shared" si="13"/>
        <v/>
      </c>
    </row>
    <row r="424" spans="1:5" x14ac:dyDescent="0.2">
      <c r="A424" t="s">
        <v>500</v>
      </c>
      <c r="B424">
        <v>527</v>
      </c>
      <c r="C424" s="18">
        <v>575757</v>
      </c>
      <c r="D424" t="str">
        <f t="shared" si="12"/>
        <v/>
      </c>
      <c r="E424" t="str">
        <f t="shared" si="13"/>
        <v/>
      </c>
    </row>
    <row r="425" spans="1:5" x14ac:dyDescent="0.2">
      <c r="A425" t="s">
        <v>501</v>
      </c>
      <c r="B425">
        <v>0</v>
      </c>
      <c r="C425" s="18">
        <v>79769</v>
      </c>
      <c r="D425" t="str">
        <f t="shared" si="12"/>
        <v/>
      </c>
      <c r="E425" t="str">
        <f t="shared" si="13"/>
        <v/>
      </c>
    </row>
    <row r="426" spans="1:5" x14ac:dyDescent="0.2">
      <c r="A426" t="s">
        <v>502</v>
      </c>
      <c r="B426">
        <v>10</v>
      </c>
      <c r="C426" s="18">
        <v>160565</v>
      </c>
      <c r="D426" t="str">
        <f t="shared" si="12"/>
        <v/>
      </c>
      <c r="E426" t="str">
        <f t="shared" si="13"/>
        <v/>
      </c>
    </row>
    <row r="427" spans="1:5" x14ac:dyDescent="0.2">
      <c r="A427" t="s">
        <v>503</v>
      </c>
      <c r="B427">
        <v>2554</v>
      </c>
      <c r="C427" s="18">
        <v>3909738</v>
      </c>
      <c r="D427" t="str">
        <f t="shared" si="12"/>
        <v/>
      </c>
      <c r="E427">
        <f t="shared" si="13"/>
        <v>1</v>
      </c>
    </row>
    <row r="428" spans="1:5" x14ac:dyDescent="0.2">
      <c r="A428" t="s">
        <v>504</v>
      </c>
      <c r="B428">
        <v>1117</v>
      </c>
      <c r="C428" s="18">
        <v>1205631</v>
      </c>
      <c r="D428" t="str">
        <f t="shared" si="12"/>
        <v/>
      </c>
      <c r="E428" t="str">
        <f t="shared" si="13"/>
        <v/>
      </c>
    </row>
    <row r="429" spans="1:5" x14ac:dyDescent="0.2">
      <c r="A429" t="s">
        <v>505</v>
      </c>
      <c r="B429">
        <v>458</v>
      </c>
      <c r="C429" s="18">
        <v>238126</v>
      </c>
      <c r="D429" t="str">
        <f t="shared" si="12"/>
        <v/>
      </c>
      <c r="E429" t="str">
        <f t="shared" si="13"/>
        <v/>
      </c>
    </row>
    <row r="430" spans="1:5" x14ac:dyDescent="0.2">
      <c r="A430" t="s">
        <v>506</v>
      </c>
      <c r="B430">
        <v>413</v>
      </c>
      <c r="C430" s="18">
        <v>412990</v>
      </c>
      <c r="D430" t="str">
        <f t="shared" si="12"/>
        <v/>
      </c>
      <c r="E430" t="str">
        <f t="shared" si="13"/>
        <v/>
      </c>
    </row>
    <row r="431" spans="1:5" x14ac:dyDescent="0.2">
      <c r="A431" t="s">
        <v>507</v>
      </c>
      <c r="B431">
        <v>105</v>
      </c>
      <c r="C431" s="18">
        <v>213704</v>
      </c>
      <c r="D431" t="str">
        <f t="shared" si="12"/>
        <v/>
      </c>
      <c r="E431" t="str">
        <f t="shared" si="13"/>
        <v/>
      </c>
    </row>
    <row r="432" spans="1:5" x14ac:dyDescent="0.2">
      <c r="A432" t="s">
        <v>508</v>
      </c>
      <c r="B432">
        <v>2026</v>
      </c>
      <c r="C432" s="18">
        <v>1773763</v>
      </c>
      <c r="D432" t="str">
        <f t="shared" si="12"/>
        <v/>
      </c>
      <c r="E432" t="str">
        <f t="shared" si="13"/>
        <v/>
      </c>
    </row>
    <row r="433" spans="1:5" x14ac:dyDescent="0.2">
      <c r="A433" t="s">
        <v>509</v>
      </c>
      <c r="B433">
        <v>882</v>
      </c>
      <c r="C433" s="18">
        <v>940248</v>
      </c>
      <c r="D433" t="str">
        <f t="shared" si="12"/>
        <v/>
      </c>
      <c r="E433" t="str">
        <f t="shared" si="13"/>
        <v/>
      </c>
    </row>
    <row r="434" spans="1:5" x14ac:dyDescent="0.2">
      <c r="A434" t="s">
        <v>510</v>
      </c>
      <c r="B434">
        <v>404</v>
      </c>
      <c r="C434" s="18">
        <v>393739</v>
      </c>
      <c r="D434" t="str">
        <f t="shared" si="12"/>
        <v/>
      </c>
      <c r="E434" t="str">
        <f t="shared" si="13"/>
        <v/>
      </c>
    </row>
    <row r="435" spans="1:5" x14ac:dyDescent="0.2">
      <c r="A435" t="s">
        <v>511</v>
      </c>
      <c r="B435">
        <v>724</v>
      </c>
      <c r="C435" s="18">
        <v>589340</v>
      </c>
      <c r="D435" t="str">
        <f t="shared" si="12"/>
        <v/>
      </c>
      <c r="E435" t="str">
        <f t="shared" si="13"/>
        <v/>
      </c>
    </row>
    <row r="436" spans="1:5" x14ac:dyDescent="0.2">
      <c r="A436" t="s">
        <v>512</v>
      </c>
      <c r="B436">
        <v>570</v>
      </c>
      <c r="C436" s="18">
        <v>602907</v>
      </c>
      <c r="D436" t="str">
        <f t="shared" si="12"/>
        <v/>
      </c>
      <c r="E436" t="str">
        <f t="shared" si="13"/>
        <v/>
      </c>
    </row>
    <row r="437" spans="1:5" x14ac:dyDescent="0.2">
      <c r="A437" t="s">
        <v>513</v>
      </c>
      <c r="B437">
        <v>1297</v>
      </c>
      <c r="C437" s="18">
        <v>1046092</v>
      </c>
      <c r="D437" t="str">
        <f t="shared" si="12"/>
        <v/>
      </c>
      <c r="E437" t="str">
        <f t="shared" si="13"/>
        <v/>
      </c>
    </row>
    <row r="438" spans="1:5" x14ac:dyDescent="0.2">
      <c r="A438" t="s">
        <v>514</v>
      </c>
      <c r="B438">
        <v>822</v>
      </c>
      <c r="C438" s="18">
        <v>836474</v>
      </c>
      <c r="D438" t="str">
        <f t="shared" si="12"/>
        <v/>
      </c>
      <c r="E438" t="str">
        <f t="shared" si="13"/>
        <v/>
      </c>
    </row>
    <row r="439" spans="1:5" x14ac:dyDescent="0.2">
      <c r="A439" t="s">
        <v>515</v>
      </c>
      <c r="B439">
        <v>130</v>
      </c>
      <c r="C439" s="18">
        <v>231559</v>
      </c>
      <c r="D439" t="str">
        <f t="shared" si="12"/>
        <v/>
      </c>
      <c r="E439" t="str">
        <f t="shared" si="13"/>
        <v/>
      </c>
    </row>
    <row r="440" spans="1:5" x14ac:dyDescent="0.2">
      <c r="A440" t="s">
        <v>516</v>
      </c>
      <c r="B440">
        <v>1495</v>
      </c>
      <c r="C440" s="18">
        <v>1498088</v>
      </c>
      <c r="D440" t="str">
        <f t="shared" si="12"/>
        <v/>
      </c>
      <c r="E440" t="str">
        <f t="shared" si="13"/>
        <v/>
      </c>
    </row>
    <row r="441" spans="1:5" x14ac:dyDescent="0.2">
      <c r="A441" t="s">
        <v>517</v>
      </c>
      <c r="B441">
        <v>492</v>
      </c>
      <c r="C441" s="18">
        <v>702765</v>
      </c>
      <c r="D441" t="str">
        <f t="shared" si="12"/>
        <v/>
      </c>
      <c r="E441" t="str">
        <f t="shared" si="13"/>
        <v/>
      </c>
    </row>
    <row r="442" spans="1:5" x14ac:dyDescent="0.2">
      <c r="A442" t="s">
        <v>518</v>
      </c>
      <c r="B442">
        <v>1097</v>
      </c>
      <c r="C442" s="18">
        <v>852935</v>
      </c>
      <c r="D442" t="str">
        <f t="shared" si="12"/>
        <v/>
      </c>
      <c r="E442" t="str">
        <f t="shared" si="13"/>
        <v/>
      </c>
    </row>
    <row r="443" spans="1:5" x14ac:dyDescent="0.2">
      <c r="A443" t="s">
        <v>519</v>
      </c>
      <c r="B443">
        <v>567</v>
      </c>
      <c r="C443" s="18">
        <v>347215</v>
      </c>
      <c r="D443" t="str">
        <f t="shared" si="12"/>
        <v/>
      </c>
      <c r="E443" t="str">
        <f t="shared" si="13"/>
        <v/>
      </c>
    </row>
    <row r="444" spans="1:5" x14ac:dyDescent="0.2">
      <c r="A444" t="s">
        <v>520</v>
      </c>
      <c r="B444">
        <v>54</v>
      </c>
      <c r="C444" s="18">
        <v>134545</v>
      </c>
      <c r="D444" t="str">
        <f t="shared" si="12"/>
        <v/>
      </c>
      <c r="E444" t="str">
        <f t="shared" si="13"/>
        <v/>
      </c>
    </row>
    <row r="445" spans="1:5" x14ac:dyDescent="0.2">
      <c r="A445" t="s">
        <v>521</v>
      </c>
      <c r="B445">
        <v>1690</v>
      </c>
      <c r="C445" s="18">
        <v>1465613</v>
      </c>
      <c r="D445" t="str">
        <f t="shared" si="12"/>
        <v/>
      </c>
      <c r="E445" t="str">
        <f t="shared" si="13"/>
        <v/>
      </c>
    </row>
    <row r="446" spans="1:5" x14ac:dyDescent="0.2">
      <c r="A446" t="s">
        <v>522</v>
      </c>
      <c r="B446">
        <v>0</v>
      </c>
      <c r="C446" s="18">
        <v>101439</v>
      </c>
      <c r="D446" t="str">
        <f t="shared" si="12"/>
        <v/>
      </c>
      <c r="E446" t="str">
        <f t="shared" si="13"/>
        <v/>
      </c>
    </row>
    <row r="447" spans="1:5" x14ac:dyDescent="0.2">
      <c r="A447" t="s">
        <v>523</v>
      </c>
      <c r="B447">
        <v>243</v>
      </c>
      <c r="C447" s="18">
        <v>240694</v>
      </c>
      <c r="D447" t="str">
        <f t="shared" si="12"/>
        <v/>
      </c>
      <c r="E447" t="str">
        <f t="shared" si="13"/>
        <v/>
      </c>
    </row>
    <row r="448" spans="1:5" x14ac:dyDescent="0.2">
      <c r="A448" t="s">
        <v>524</v>
      </c>
      <c r="B448">
        <v>98</v>
      </c>
      <c r="C448" s="18">
        <v>216890</v>
      </c>
      <c r="D448" t="str">
        <f t="shared" si="12"/>
        <v/>
      </c>
      <c r="E448" t="str">
        <f t="shared" si="13"/>
        <v/>
      </c>
    </row>
    <row r="449" spans="1:5" x14ac:dyDescent="0.2">
      <c r="A449" t="s">
        <v>525</v>
      </c>
      <c r="B449">
        <v>1124</v>
      </c>
      <c r="C449" s="18">
        <v>1353999</v>
      </c>
      <c r="D449" t="str">
        <f t="shared" si="12"/>
        <v/>
      </c>
      <c r="E449" t="str">
        <f t="shared" si="13"/>
        <v/>
      </c>
    </row>
    <row r="450" spans="1:5" x14ac:dyDescent="0.2">
      <c r="A450" t="s">
        <v>526</v>
      </c>
      <c r="B450">
        <v>120</v>
      </c>
      <c r="C450" s="18">
        <v>310244</v>
      </c>
      <c r="D450" t="str">
        <f t="shared" ref="D450:D469" si="14">IF(B450&gt;$G$6,1,"")</f>
        <v/>
      </c>
      <c r="E450" t="str">
        <f t="shared" si="13"/>
        <v/>
      </c>
    </row>
    <row r="451" spans="1:5" x14ac:dyDescent="0.2">
      <c r="A451" t="s">
        <v>527</v>
      </c>
      <c r="B451">
        <v>408</v>
      </c>
      <c r="C451" s="18">
        <v>407062</v>
      </c>
      <c r="D451" t="str">
        <f t="shared" si="14"/>
        <v/>
      </c>
      <c r="E451" t="str">
        <f t="shared" ref="E451:E469" si="15">IF(C451&gt;$H$6,1,"")</f>
        <v/>
      </c>
    </row>
    <row r="452" spans="1:5" x14ac:dyDescent="0.2">
      <c r="A452" t="s">
        <v>528</v>
      </c>
      <c r="B452">
        <v>3955</v>
      </c>
      <c r="C452" s="18">
        <v>2977810</v>
      </c>
      <c r="D452">
        <f t="shared" si="14"/>
        <v>1</v>
      </c>
      <c r="E452">
        <f t="shared" si="15"/>
        <v>1</v>
      </c>
    </row>
    <row r="453" spans="1:5" x14ac:dyDescent="0.2">
      <c r="A453" t="s">
        <v>529</v>
      </c>
      <c r="B453">
        <v>1888</v>
      </c>
      <c r="C453" s="18">
        <v>1768644</v>
      </c>
      <c r="D453" t="str">
        <f t="shared" si="14"/>
        <v/>
      </c>
      <c r="E453" t="str">
        <f t="shared" si="15"/>
        <v/>
      </c>
    </row>
    <row r="454" spans="1:5" x14ac:dyDescent="0.2">
      <c r="A454" t="s">
        <v>530</v>
      </c>
      <c r="B454">
        <v>428</v>
      </c>
      <c r="C454" s="18">
        <v>515566</v>
      </c>
      <c r="D454" t="str">
        <f t="shared" si="14"/>
        <v/>
      </c>
      <c r="E454" t="str">
        <f t="shared" si="15"/>
        <v/>
      </c>
    </row>
    <row r="455" spans="1:5" x14ac:dyDescent="0.2">
      <c r="A455" t="s">
        <v>531</v>
      </c>
      <c r="B455">
        <v>379</v>
      </c>
      <c r="C455" s="18">
        <v>630248</v>
      </c>
      <c r="D455" t="str">
        <f t="shared" si="14"/>
        <v/>
      </c>
      <c r="E455" t="str">
        <f t="shared" si="15"/>
        <v/>
      </c>
    </row>
    <row r="456" spans="1:5" x14ac:dyDescent="0.2">
      <c r="A456" t="s">
        <v>532</v>
      </c>
      <c r="B456">
        <v>2393</v>
      </c>
      <c r="C456" s="18">
        <v>2171552</v>
      </c>
      <c r="D456" t="str">
        <f t="shared" si="14"/>
        <v/>
      </c>
      <c r="E456" t="str">
        <f t="shared" si="15"/>
        <v/>
      </c>
    </row>
    <row r="457" spans="1:5" x14ac:dyDescent="0.2">
      <c r="A457" t="s">
        <v>533</v>
      </c>
      <c r="B457">
        <v>0</v>
      </c>
      <c r="C457" s="18">
        <v>580780</v>
      </c>
      <c r="D457" t="str">
        <f t="shared" si="14"/>
        <v/>
      </c>
      <c r="E457" t="str">
        <f t="shared" si="15"/>
        <v/>
      </c>
    </row>
    <row r="458" spans="1:5" x14ac:dyDescent="0.2">
      <c r="A458" t="s">
        <v>534</v>
      </c>
      <c r="B458">
        <v>79</v>
      </c>
      <c r="C458" s="18">
        <v>170144</v>
      </c>
      <c r="D458" t="str">
        <f t="shared" si="14"/>
        <v/>
      </c>
      <c r="E458" t="str">
        <f t="shared" si="15"/>
        <v/>
      </c>
    </row>
    <row r="459" spans="1:5" x14ac:dyDescent="0.2">
      <c r="A459" t="s">
        <v>535</v>
      </c>
      <c r="B459">
        <v>539</v>
      </c>
      <c r="C459" s="18">
        <v>766805</v>
      </c>
      <c r="D459" t="str">
        <f t="shared" si="14"/>
        <v/>
      </c>
      <c r="E459" t="str">
        <f t="shared" si="15"/>
        <v/>
      </c>
    </row>
    <row r="460" spans="1:5" x14ac:dyDescent="0.2">
      <c r="A460" t="s">
        <v>536</v>
      </c>
      <c r="B460">
        <v>55</v>
      </c>
      <c r="C460" s="18">
        <v>111796</v>
      </c>
      <c r="D460" t="str">
        <f t="shared" si="14"/>
        <v/>
      </c>
      <c r="E460" t="str">
        <f t="shared" si="15"/>
        <v/>
      </c>
    </row>
    <row r="461" spans="1:5" x14ac:dyDescent="0.2">
      <c r="A461" t="s">
        <v>537</v>
      </c>
      <c r="B461">
        <v>1321</v>
      </c>
      <c r="C461" s="18">
        <v>944145</v>
      </c>
      <c r="D461" t="str">
        <f t="shared" si="14"/>
        <v/>
      </c>
      <c r="E461" t="str">
        <f t="shared" si="15"/>
        <v/>
      </c>
    </row>
    <row r="462" spans="1:5" x14ac:dyDescent="0.2">
      <c r="A462" t="s">
        <v>538</v>
      </c>
      <c r="B462">
        <v>2290</v>
      </c>
      <c r="C462" s="18">
        <v>3085403</v>
      </c>
      <c r="D462" t="str">
        <f t="shared" si="14"/>
        <v/>
      </c>
      <c r="E462">
        <f t="shared" si="15"/>
        <v>1</v>
      </c>
    </row>
    <row r="463" spans="1:5" x14ac:dyDescent="0.2">
      <c r="A463" t="s">
        <v>539</v>
      </c>
      <c r="B463">
        <v>109</v>
      </c>
      <c r="C463" s="18">
        <v>302014</v>
      </c>
      <c r="D463" t="str">
        <f t="shared" si="14"/>
        <v/>
      </c>
      <c r="E463" t="str">
        <f t="shared" si="15"/>
        <v/>
      </c>
    </row>
    <row r="464" spans="1:5" x14ac:dyDescent="0.2">
      <c r="A464" t="s">
        <v>540</v>
      </c>
      <c r="B464">
        <v>1027</v>
      </c>
      <c r="C464" s="18">
        <v>1103852</v>
      </c>
      <c r="D464" t="str">
        <f t="shared" si="14"/>
        <v/>
      </c>
      <c r="E464" t="str">
        <f t="shared" si="15"/>
        <v/>
      </c>
    </row>
    <row r="465" spans="1:5" x14ac:dyDescent="0.2">
      <c r="A465" t="s">
        <v>541</v>
      </c>
      <c r="B465">
        <v>0</v>
      </c>
      <c r="C465" s="18">
        <v>102353</v>
      </c>
      <c r="D465" t="str">
        <f t="shared" si="14"/>
        <v/>
      </c>
      <c r="E465" t="str">
        <f t="shared" si="15"/>
        <v/>
      </c>
    </row>
    <row r="466" spans="1:5" x14ac:dyDescent="0.2">
      <c r="A466" t="s">
        <v>542</v>
      </c>
      <c r="B466">
        <v>837</v>
      </c>
      <c r="C466" s="18">
        <v>994961</v>
      </c>
      <c r="D466" t="str">
        <f t="shared" si="14"/>
        <v/>
      </c>
      <c r="E466" t="str">
        <f t="shared" si="15"/>
        <v/>
      </c>
    </row>
    <row r="467" spans="1:5" x14ac:dyDescent="0.2">
      <c r="A467" t="s">
        <v>543</v>
      </c>
      <c r="B467">
        <v>806</v>
      </c>
      <c r="C467" s="18">
        <v>833101</v>
      </c>
      <c r="D467" t="str">
        <f t="shared" si="14"/>
        <v/>
      </c>
      <c r="E467" t="str">
        <f t="shared" si="15"/>
        <v/>
      </c>
    </row>
    <row r="468" spans="1:5" x14ac:dyDescent="0.2">
      <c r="A468" t="s">
        <v>544</v>
      </c>
      <c r="B468">
        <v>294</v>
      </c>
      <c r="C468" s="18">
        <v>282907</v>
      </c>
      <c r="D468" t="str">
        <f t="shared" si="14"/>
        <v/>
      </c>
      <c r="E468" t="str">
        <f t="shared" si="15"/>
        <v/>
      </c>
    </row>
    <row r="469" spans="1:5" x14ac:dyDescent="0.2">
      <c r="A469" t="s">
        <v>545</v>
      </c>
      <c r="B469">
        <v>22</v>
      </c>
      <c r="C469" s="18">
        <v>76396</v>
      </c>
      <c r="D469" t="str">
        <f t="shared" si="14"/>
        <v/>
      </c>
      <c r="E469" t="str">
        <f t="shared" si="15"/>
        <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17916-EAEC-D547-BE6C-D0ABCFC09C5E}">
  <dimension ref="A1:E471"/>
  <sheetViews>
    <sheetView workbookViewId="0">
      <selection activeCell="E469" sqref="E469"/>
    </sheetView>
  </sheetViews>
  <sheetFormatPr baseColWidth="10" defaultRowHeight="16" x14ac:dyDescent="0.2"/>
  <cols>
    <col min="1" max="1" width="13" bestFit="1" customWidth="1"/>
    <col min="2" max="2" width="26.6640625" bestFit="1" customWidth="1"/>
    <col min="4" max="4" width="13" bestFit="1" customWidth="1"/>
    <col min="5" max="5" width="26.6640625" bestFit="1" customWidth="1"/>
  </cols>
  <sheetData>
    <row r="1" spans="1:5" x14ac:dyDescent="0.2">
      <c r="A1" s="20" t="s">
        <v>576</v>
      </c>
      <c r="B1" t="s">
        <v>580</v>
      </c>
      <c r="D1" t="s">
        <v>576</v>
      </c>
      <c r="E1" t="s">
        <v>580</v>
      </c>
    </row>
    <row r="2" spans="1:5" x14ac:dyDescent="0.2">
      <c r="A2" s="21">
        <v>47808.709000000003</v>
      </c>
      <c r="B2" s="22">
        <v>1</v>
      </c>
      <c r="D2">
        <v>47808.709000000003</v>
      </c>
      <c r="E2">
        <v>1</v>
      </c>
    </row>
    <row r="3" spans="1:5" x14ac:dyDescent="0.2">
      <c r="A3" s="21">
        <v>48823.28300000001</v>
      </c>
      <c r="B3" s="22">
        <v>1</v>
      </c>
      <c r="D3">
        <v>48823.28300000001</v>
      </c>
      <c r="E3">
        <v>1</v>
      </c>
    </row>
    <row r="4" spans="1:5" x14ac:dyDescent="0.2">
      <c r="A4" s="21">
        <v>50856.977999999996</v>
      </c>
      <c r="B4" s="22">
        <v>1</v>
      </c>
      <c r="D4">
        <v>50856.977999999996</v>
      </c>
      <c r="E4">
        <v>1</v>
      </c>
    </row>
    <row r="5" spans="1:5" x14ac:dyDescent="0.2">
      <c r="A5" s="21">
        <v>51376.460999999996</v>
      </c>
      <c r="B5" s="22">
        <v>1</v>
      </c>
      <c r="D5">
        <v>51376.460999999996</v>
      </c>
      <c r="E5">
        <v>1</v>
      </c>
    </row>
    <row r="6" spans="1:5" x14ac:dyDescent="0.2">
      <c r="A6" s="21">
        <v>54377.585000000006</v>
      </c>
      <c r="B6" s="22">
        <v>1</v>
      </c>
      <c r="D6">
        <v>54377.585000000006</v>
      </c>
      <c r="E6">
        <v>1</v>
      </c>
    </row>
    <row r="7" spans="1:5" x14ac:dyDescent="0.2">
      <c r="A7" s="21">
        <v>56874.691999999995</v>
      </c>
      <c r="B7" s="22">
        <v>1</v>
      </c>
      <c r="D7">
        <v>56874.691999999995</v>
      </c>
      <c r="E7">
        <v>1</v>
      </c>
    </row>
    <row r="8" spans="1:5" x14ac:dyDescent="0.2">
      <c r="A8" s="21">
        <v>62485.839999999989</v>
      </c>
      <c r="B8" s="22">
        <v>1</v>
      </c>
      <c r="D8">
        <v>62485.839999999989</v>
      </c>
      <c r="E8">
        <v>1</v>
      </c>
    </row>
    <row r="9" spans="1:5" x14ac:dyDescent="0.2">
      <c r="A9" s="21">
        <v>63655.091</v>
      </c>
      <c r="B9" s="22">
        <v>1</v>
      </c>
      <c r="D9">
        <v>63655.091</v>
      </c>
      <c r="E9">
        <v>1</v>
      </c>
    </row>
    <row r="10" spans="1:5" x14ac:dyDescent="0.2">
      <c r="A10" s="21">
        <v>63707.815000000002</v>
      </c>
      <c r="B10" s="22">
        <v>1</v>
      </c>
      <c r="D10">
        <v>63707.815000000002</v>
      </c>
      <c r="E10">
        <v>1</v>
      </c>
    </row>
    <row r="11" spans="1:5" x14ac:dyDescent="0.2">
      <c r="A11" s="21">
        <v>63960.85</v>
      </c>
      <c r="B11" s="22">
        <v>1</v>
      </c>
      <c r="D11">
        <v>63960.85</v>
      </c>
      <c r="E11">
        <v>1</v>
      </c>
    </row>
    <row r="12" spans="1:5" x14ac:dyDescent="0.2">
      <c r="A12" s="21">
        <v>67116.915000000008</v>
      </c>
      <c r="B12" s="22">
        <v>1</v>
      </c>
      <c r="D12">
        <v>67116.915000000008</v>
      </c>
      <c r="E12">
        <v>1</v>
      </c>
    </row>
    <row r="13" spans="1:5" x14ac:dyDescent="0.2">
      <c r="A13" s="21">
        <v>67206</v>
      </c>
      <c r="B13" s="22">
        <v>1</v>
      </c>
      <c r="D13">
        <v>67206</v>
      </c>
      <c r="E13">
        <v>1</v>
      </c>
    </row>
    <row r="14" spans="1:5" x14ac:dyDescent="0.2">
      <c r="A14" s="21">
        <v>68882.876999999993</v>
      </c>
      <c r="B14" s="22">
        <v>1</v>
      </c>
      <c r="D14">
        <v>68882.876999999993</v>
      </c>
      <c r="E14">
        <v>1</v>
      </c>
    </row>
    <row r="15" spans="1:5" x14ac:dyDescent="0.2">
      <c r="A15" s="21">
        <v>69161.872000000003</v>
      </c>
      <c r="B15" s="22">
        <v>1</v>
      </c>
      <c r="D15">
        <v>69161.872000000003</v>
      </c>
      <c r="E15">
        <v>1</v>
      </c>
    </row>
    <row r="16" spans="1:5" x14ac:dyDescent="0.2">
      <c r="A16" s="21">
        <v>69662.285000000003</v>
      </c>
      <c r="B16" s="22">
        <v>1</v>
      </c>
      <c r="D16">
        <v>69662.285000000003</v>
      </c>
      <c r="E16">
        <v>1</v>
      </c>
    </row>
    <row r="17" spans="1:5" x14ac:dyDescent="0.2">
      <c r="A17" s="21">
        <v>69862.421000000002</v>
      </c>
      <c r="B17" s="22">
        <v>1</v>
      </c>
      <c r="D17">
        <v>69862.421000000002</v>
      </c>
      <c r="E17">
        <v>1</v>
      </c>
    </row>
    <row r="18" spans="1:5" x14ac:dyDescent="0.2">
      <c r="A18" s="21">
        <v>69988.922999999995</v>
      </c>
      <c r="B18" s="22">
        <v>1</v>
      </c>
      <c r="D18">
        <v>69988.922999999995</v>
      </c>
      <c r="E18">
        <v>1</v>
      </c>
    </row>
    <row r="19" spans="1:5" x14ac:dyDescent="0.2">
      <c r="A19" s="21">
        <v>70023.527000000002</v>
      </c>
      <c r="B19" s="22">
        <v>1</v>
      </c>
      <c r="D19">
        <v>70023.527000000002</v>
      </c>
      <c r="E19">
        <v>1</v>
      </c>
    </row>
    <row r="20" spans="1:5" x14ac:dyDescent="0.2">
      <c r="A20" s="21">
        <v>70440.233999999982</v>
      </c>
      <c r="B20" s="22">
        <v>1</v>
      </c>
      <c r="D20">
        <v>70440.233999999982</v>
      </c>
      <c r="E20">
        <v>1</v>
      </c>
    </row>
    <row r="21" spans="1:5" x14ac:dyDescent="0.2">
      <c r="A21" s="21">
        <v>71203.47</v>
      </c>
      <c r="B21" s="22">
        <v>1</v>
      </c>
      <c r="D21">
        <v>71203.47</v>
      </c>
      <c r="E21">
        <v>1</v>
      </c>
    </row>
    <row r="22" spans="1:5" x14ac:dyDescent="0.2">
      <c r="A22" s="21">
        <v>71612.168000000005</v>
      </c>
      <c r="B22" s="22">
        <v>1</v>
      </c>
      <c r="D22">
        <v>71612.168000000005</v>
      </c>
      <c r="E22">
        <v>1</v>
      </c>
    </row>
    <row r="23" spans="1:5" x14ac:dyDescent="0.2">
      <c r="A23" s="21">
        <v>72042.31</v>
      </c>
      <c r="B23" s="22">
        <v>1</v>
      </c>
      <c r="D23">
        <v>72042.31</v>
      </c>
      <c r="E23">
        <v>1</v>
      </c>
    </row>
    <row r="24" spans="1:5" x14ac:dyDescent="0.2">
      <c r="A24" s="21">
        <v>72309</v>
      </c>
      <c r="B24" s="22">
        <v>1</v>
      </c>
      <c r="D24">
        <v>72309</v>
      </c>
      <c r="E24">
        <v>1</v>
      </c>
    </row>
    <row r="25" spans="1:5" x14ac:dyDescent="0.2">
      <c r="A25" s="21">
        <v>73813.175999999992</v>
      </c>
      <c r="B25" s="22">
        <v>1</v>
      </c>
      <c r="D25">
        <v>73813.175999999992</v>
      </c>
      <c r="E25">
        <v>1</v>
      </c>
    </row>
    <row r="26" spans="1:5" x14ac:dyDescent="0.2">
      <c r="A26" s="21">
        <v>75127.025999999998</v>
      </c>
      <c r="B26" s="22">
        <v>1</v>
      </c>
      <c r="D26">
        <v>75127.025999999998</v>
      </c>
      <c r="E26">
        <v>1</v>
      </c>
    </row>
    <row r="27" spans="1:5" x14ac:dyDescent="0.2">
      <c r="A27" s="21">
        <v>76396</v>
      </c>
      <c r="B27" s="22">
        <v>1</v>
      </c>
      <c r="D27">
        <v>76396</v>
      </c>
      <c r="E27">
        <v>1</v>
      </c>
    </row>
    <row r="28" spans="1:5" x14ac:dyDescent="0.2">
      <c r="A28" s="21">
        <v>77154.660999999993</v>
      </c>
      <c r="B28" s="22">
        <v>1</v>
      </c>
      <c r="D28">
        <v>77154.660999999993</v>
      </c>
      <c r="E28">
        <v>1</v>
      </c>
    </row>
    <row r="29" spans="1:5" x14ac:dyDescent="0.2">
      <c r="A29" s="21">
        <v>79623.159</v>
      </c>
      <c r="B29" s="22">
        <v>1</v>
      </c>
      <c r="D29">
        <v>79623.159</v>
      </c>
      <c r="E29">
        <v>1</v>
      </c>
    </row>
    <row r="30" spans="1:5" x14ac:dyDescent="0.2">
      <c r="A30" s="21">
        <v>79769</v>
      </c>
      <c r="B30" s="22">
        <v>1</v>
      </c>
      <c r="D30">
        <v>79769</v>
      </c>
      <c r="E30">
        <v>1</v>
      </c>
    </row>
    <row r="31" spans="1:5" x14ac:dyDescent="0.2">
      <c r="A31" s="21">
        <v>80000.306000000011</v>
      </c>
      <c r="B31" s="22">
        <v>1</v>
      </c>
      <c r="D31">
        <v>80000.306000000011</v>
      </c>
      <c r="E31">
        <v>1</v>
      </c>
    </row>
    <row r="32" spans="1:5" x14ac:dyDescent="0.2">
      <c r="A32" s="21">
        <v>80753.712</v>
      </c>
      <c r="B32" s="22">
        <v>1</v>
      </c>
      <c r="D32">
        <v>80753.712</v>
      </c>
      <c r="E32">
        <v>1</v>
      </c>
    </row>
    <row r="33" spans="1:5" x14ac:dyDescent="0.2">
      <c r="A33" s="21">
        <v>82344.637000000002</v>
      </c>
      <c r="B33" s="22">
        <v>1</v>
      </c>
      <c r="D33">
        <v>82344.637000000002</v>
      </c>
      <c r="E33">
        <v>1</v>
      </c>
    </row>
    <row r="34" spans="1:5" x14ac:dyDescent="0.2">
      <c r="A34" s="21">
        <v>82794.581000000006</v>
      </c>
      <c r="B34" s="22">
        <v>1</v>
      </c>
      <c r="D34">
        <v>82794.581000000006</v>
      </c>
      <c r="E34">
        <v>1</v>
      </c>
    </row>
    <row r="35" spans="1:5" x14ac:dyDescent="0.2">
      <c r="A35" s="21">
        <v>84887.737000000008</v>
      </c>
      <c r="B35" s="22">
        <v>1</v>
      </c>
      <c r="D35">
        <v>84887.737000000008</v>
      </c>
      <c r="E35">
        <v>1</v>
      </c>
    </row>
    <row r="36" spans="1:5" x14ac:dyDescent="0.2">
      <c r="A36" s="21">
        <v>85151.65800000001</v>
      </c>
      <c r="B36" s="22">
        <v>1</v>
      </c>
      <c r="D36">
        <v>85151.65800000001</v>
      </c>
      <c r="E36">
        <v>1</v>
      </c>
    </row>
    <row r="37" spans="1:5" x14ac:dyDescent="0.2">
      <c r="A37" s="21">
        <v>85495.759000000005</v>
      </c>
      <c r="B37" s="22">
        <v>1</v>
      </c>
      <c r="D37">
        <v>85495.759000000005</v>
      </c>
      <c r="E37">
        <v>1</v>
      </c>
    </row>
    <row r="38" spans="1:5" x14ac:dyDescent="0.2">
      <c r="A38" s="21">
        <v>85756.957000000009</v>
      </c>
      <c r="B38" s="22">
        <v>1</v>
      </c>
      <c r="D38">
        <v>85756.957000000009</v>
      </c>
      <c r="E38">
        <v>1</v>
      </c>
    </row>
    <row r="39" spans="1:5" x14ac:dyDescent="0.2">
      <c r="A39" s="21">
        <v>87707.674999999988</v>
      </c>
      <c r="B39" s="22">
        <v>1</v>
      </c>
      <c r="D39">
        <v>87707.674999999988</v>
      </c>
      <c r="E39">
        <v>1</v>
      </c>
    </row>
    <row r="40" spans="1:5" x14ac:dyDescent="0.2">
      <c r="A40" s="21">
        <v>88586.030999999988</v>
      </c>
      <c r="B40" s="22">
        <v>1</v>
      </c>
      <c r="D40">
        <v>88586.030999999988</v>
      </c>
      <c r="E40">
        <v>1</v>
      </c>
    </row>
    <row r="41" spans="1:5" x14ac:dyDescent="0.2">
      <c r="A41" s="21">
        <v>88812.41</v>
      </c>
      <c r="B41" s="22">
        <v>1</v>
      </c>
      <c r="D41">
        <v>88812.41</v>
      </c>
      <c r="E41">
        <v>1</v>
      </c>
    </row>
    <row r="42" spans="1:5" x14ac:dyDescent="0.2">
      <c r="A42" s="21">
        <v>89918.150999999998</v>
      </c>
      <c r="B42" s="22">
        <v>1</v>
      </c>
      <c r="D42">
        <v>89918.150999999998</v>
      </c>
      <c r="E42">
        <v>1</v>
      </c>
    </row>
    <row r="43" spans="1:5" x14ac:dyDescent="0.2">
      <c r="A43" s="21">
        <v>90690.974000000002</v>
      </c>
      <c r="B43" s="22">
        <v>1</v>
      </c>
      <c r="D43">
        <v>90690.974000000002</v>
      </c>
      <c r="E43">
        <v>1</v>
      </c>
    </row>
    <row r="44" spans="1:5" x14ac:dyDescent="0.2">
      <c r="A44" s="21">
        <v>91383.972999999998</v>
      </c>
      <c r="B44" s="22">
        <v>1</v>
      </c>
      <c r="D44">
        <v>91383.972999999998</v>
      </c>
      <c r="E44">
        <v>1</v>
      </c>
    </row>
    <row r="45" spans="1:5" x14ac:dyDescent="0.2">
      <c r="A45" s="21">
        <v>94279.787000000011</v>
      </c>
      <c r="B45" s="22">
        <v>1</v>
      </c>
      <c r="D45">
        <v>94279.787000000011</v>
      </c>
      <c r="E45">
        <v>1</v>
      </c>
    </row>
    <row r="46" spans="1:5" x14ac:dyDescent="0.2">
      <c r="A46" s="21">
        <v>96357.390000000014</v>
      </c>
      <c r="B46" s="22">
        <v>1</v>
      </c>
      <c r="D46">
        <v>96357.390000000014</v>
      </c>
      <c r="E46">
        <v>1</v>
      </c>
    </row>
    <row r="47" spans="1:5" x14ac:dyDescent="0.2">
      <c r="A47" s="21">
        <v>100365.09599999999</v>
      </c>
      <c r="B47" s="22">
        <v>1</v>
      </c>
      <c r="D47">
        <v>100365.09599999999</v>
      </c>
      <c r="E47">
        <v>1</v>
      </c>
    </row>
    <row r="48" spans="1:5" x14ac:dyDescent="0.2">
      <c r="A48" s="21">
        <v>100567.42200000001</v>
      </c>
      <c r="B48" s="22">
        <v>1</v>
      </c>
      <c r="D48">
        <v>100567.42200000001</v>
      </c>
      <c r="E48">
        <v>1</v>
      </c>
    </row>
    <row r="49" spans="1:5" x14ac:dyDescent="0.2">
      <c r="A49" s="21">
        <v>101439</v>
      </c>
      <c r="B49" s="22">
        <v>1</v>
      </c>
      <c r="D49">
        <v>101439</v>
      </c>
      <c r="E49">
        <v>1</v>
      </c>
    </row>
    <row r="50" spans="1:5" x14ac:dyDescent="0.2">
      <c r="A50" s="21">
        <v>102353</v>
      </c>
      <c r="B50" s="22">
        <v>1</v>
      </c>
      <c r="D50">
        <v>102353</v>
      </c>
      <c r="E50">
        <v>1</v>
      </c>
    </row>
    <row r="51" spans="1:5" x14ac:dyDescent="0.2">
      <c r="A51" s="21">
        <v>105108.76999999999</v>
      </c>
      <c r="B51" s="22">
        <v>1</v>
      </c>
      <c r="D51">
        <v>105108.76999999999</v>
      </c>
      <c r="E51">
        <v>1</v>
      </c>
    </row>
    <row r="52" spans="1:5" x14ac:dyDescent="0.2">
      <c r="A52" s="21">
        <v>105383.20199999999</v>
      </c>
      <c r="B52" s="22">
        <v>1</v>
      </c>
      <c r="D52">
        <v>105383.20199999999</v>
      </c>
      <c r="E52">
        <v>1</v>
      </c>
    </row>
    <row r="53" spans="1:5" x14ac:dyDescent="0.2">
      <c r="A53" s="21">
        <v>106939.12700000001</v>
      </c>
      <c r="B53" s="22">
        <v>1</v>
      </c>
      <c r="D53">
        <v>106939.12700000001</v>
      </c>
      <c r="E53">
        <v>1</v>
      </c>
    </row>
    <row r="54" spans="1:5" x14ac:dyDescent="0.2">
      <c r="A54" s="21">
        <v>111796</v>
      </c>
      <c r="B54" s="22">
        <v>1</v>
      </c>
      <c r="D54">
        <v>111796</v>
      </c>
      <c r="E54">
        <v>1</v>
      </c>
    </row>
    <row r="55" spans="1:5" x14ac:dyDescent="0.2">
      <c r="A55" s="21">
        <v>112907.211</v>
      </c>
      <c r="B55" s="22">
        <v>1</v>
      </c>
      <c r="D55">
        <v>112907.211</v>
      </c>
      <c r="E55">
        <v>1</v>
      </c>
    </row>
    <row r="56" spans="1:5" x14ac:dyDescent="0.2">
      <c r="A56" s="21">
        <v>119147.20599999999</v>
      </c>
      <c r="B56" s="22">
        <v>1</v>
      </c>
      <c r="D56">
        <v>119147.20599999999</v>
      </c>
      <c r="E56">
        <v>1</v>
      </c>
    </row>
    <row r="57" spans="1:5" x14ac:dyDescent="0.2">
      <c r="A57" s="21">
        <v>122781.06600000001</v>
      </c>
      <c r="B57" s="22">
        <v>1</v>
      </c>
      <c r="D57">
        <v>122781.06600000001</v>
      </c>
      <c r="E57">
        <v>1</v>
      </c>
    </row>
    <row r="58" spans="1:5" x14ac:dyDescent="0.2">
      <c r="A58" s="21">
        <v>126582.414</v>
      </c>
      <c r="B58" s="22">
        <v>1</v>
      </c>
      <c r="D58">
        <v>126582.414</v>
      </c>
      <c r="E58">
        <v>1</v>
      </c>
    </row>
    <row r="59" spans="1:5" x14ac:dyDescent="0.2">
      <c r="A59" s="21">
        <v>130733.015</v>
      </c>
      <c r="B59" s="22">
        <v>1</v>
      </c>
      <c r="D59">
        <v>130733.015</v>
      </c>
      <c r="E59">
        <v>1</v>
      </c>
    </row>
    <row r="60" spans="1:5" x14ac:dyDescent="0.2">
      <c r="A60" s="21">
        <v>131683.64099999997</v>
      </c>
      <c r="B60" s="22">
        <v>1</v>
      </c>
      <c r="D60">
        <v>131683.64099999997</v>
      </c>
      <c r="E60">
        <v>1</v>
      </c>
    </row>
    <row r="61" spans="1:5" x14ac:dyDescent="0.2">
      <c r="A61" s="21">
        <v>134086.67199999999</v>
      </c>
      <c r="B61" s="22">
        <v>1</v>
      </c>
      <c r="D61">
        <v>134086.67199999999</v>
      </c>
      <c r="E61">
        <v>1</v>
      </c>
    </row>
    <row r="62" spans="1:5" x14ac:dyDescent="0.2">
      <c r="A62" s="21">
        <v>134545</v>
      </c>
      <c r="B62" s="22">
        <v>1</v>
      </c>
      <c r="D62">
        <v>134545</v>
      </c>
      <c r="E62">
        <v>1</v>
      </c>
    </row>
    <row r="63" spans="1:5" x14ac:dyDescent="0.2">
      <c r="A63" s="21">
        <v>135259.59099999999</v>
      </c>
      <c r="B63" s="22">
        <v>1</v>
      </c>
      <c r="D63">
        <v>135259.59099999999</v>
      </c>
      <c r="E63">
        <v>1</v>
      </c>
    </row>
    <row r="64" spans="1:5" x14ac:dyDescent="0.2">
      <c r="A64" s="21">
        <v>135397.79</v>
      </c>
      <c r="B64" s="22">
        <v>1</v>
      </c>
      <c r="D64">
        <v>135397.79</v>
      </c>
      <c r="E64">
        <v>1</v>
      </c>
    </row>
    <row r="65" spans="1:5" x14ac:dyDescent="0.2">
      <c r="A65" s="21">
        <v>135565.01100000003</v>
      </c>
      <c r="B65" s="22">
        <v>1</v>
      </c>
      <c r="D65">
        <v>135565.01100000003</v>
      </c>
      <c r="E65">
        <v>1</v>
      </c>
    </row>
    <row r="66" spans="1:5" x14ac:dyDescent="0.2">
      <c r="A66" s="21">
        <v>136192.69900000002</v>
      </c>
      <c r="B66" s="22">
        <v>1</v>
      </c>
      <c r="D66">
        <v>136192.69900000002</v>
      </c>
      <c r="E66">
        <v>1</v>
      </c>
    </row>
    <row r="67" spans="1:5" x14ac:dyDescent="0.2">
      <c r="A67" s="21">
        <v>137110.86399999997</v>
      </c>
      <c r="B67" s="22">
        <v>1</v>
      </c>
      <c r="D67">
        <v>137110.86399999997</v>
      </c>
      <c r="E67">
        <v>1</v>
      </c>
    </row>
    <row r="68" spans="1:5" x14ac:dyDescent="0.2">
      <c r="A68" s="21">
        <v>141084.97</v>
      </c>
      <c r="B68" s="22">
        <v>1</v>
      </c>
      <c r="D68">
        <v>141084.97</v>
      </c>
      <c r="E68">
        <v>1</v>
      </c>
    </row>
    <row r="69" spans="1:5" x14ac:dyDescent="0.2">
      <c r="A69" s="21">
        <v>147549.38700000002</v>
      </c>
      <c r="B69" s="22">
        <v>1</v>
      </c>
      <c r="D69">
        <v>147549.38700000002</v>
      </c>
      <c r="E69">
        <v>1</v>
      </c>
    </row>
    <row r="70" spans="1:5" x14ac:dyDescent="0.2">
      <c r="A70" s="21">
        <v>149383.14499999999</v>
      </c>
      <c r="B70" s="22">
        <v>1</v>
      </c>
      <c r="D70">
        <v>149383.14499999999</v>
      </c>
      <c r="E70">
        <v>1</v>
      </c>
    </row>
    <row r="71" spans="1:5" x14ac:dyDescent="0.2">
      <c r="A71" s="21">
        <v>149863.109</v>
      </c>
      <c r="B71" s="22">
        <v>1</v>
      </c>
      <c r="D71">
        <v>149863.109</v>
      </c>
      <c r="E71">
        <v>1</v>
      </c>
    </row>
    <row r="72" spans="1:5" x14ac:dyDescent="0.2">
      <c r="A72" s="21">
        <v>151001.52800000002</v>
      </c>
      <c r="B72" s="22">
        <v>1</v>
      </c>
      <c r="D72">
        <v>151001.52800000002</v>
      </c>
      <c r="E72">
        <v>1</v>
      </c>
    </row>
    <row r="73" spans="1:5" x14ac:dyDescent="0.2">
      <c r="A73" s="21">
        <v>152633.95199999999</v>
      </c>
      <c r="B73" s="22">
        <v>1</v>
      </c>
      <c r="D73">
        <v>152633.95199999999</v>
      </c>
      <c r="E73">
        <v>1</v>
      </c>
    </row>
    <row r="74" spans="1:5" x14ac:dyDescent="0.2">
      <c r="A74" s="21">
        <v>153462.34</v>
      </c>
      <c r="B74" s="22">
        <v>1</v>
      </c>
      <c r="D74">
        <v>153462.34</v>
      </c>
      <c r="E74">
        <v>1</v>
      </c>
    </row>
    <row r="75" spans="1:5" x14ac:dyDescent="0.2">
      <c r="A75" s="21">
        <v>153659.04</v>
      </c>
      <c r="B75" s="22">
        <v>1</v>
      </c>
      <c r="D75">
        <v>153659.04</v>
      </c>
      <c r="E75">
        <v>1</v>
      </c>
    </row>
    <row r="76" spans="1:5" x14ac:dyDescent="0.2">
      <c r="A76" s="21">
        <v>155903.367</v>
      </c>
      <c r="B76" s="22">
        <v>1</v>
      </c>
      <c r="D76">
        <v>155903.367</v>
      </c>
      <c r="E76">
        <v>1</v>
      </c>
    </row>
    <row r="77" spans="1:5" x14ac:dyDescent="0.2">
      <c r="A77" s="21">
        <v>155915.878</v>
      </c>
      <c r="B77" s="22">
        <v>1</v>
      </c>
      <c r="D77">
        <v>155915.878</v>
      </c>
      <c r="E77">
        <v>1</v>
      </c>
    </row>
    <row r="78" spans="1:5" x14ac:dyDescent="0.2">
      <c r="A78" s="21">
        <v>158893.87600000002</v>
      </c>
      <c r="B78" s="22">
        <v>1</v>
      </c>
      <c r="D78">
        <v>158893.87600000002</v>
      </c>
      <c r="E78">
        <v>1</v>
      </c>
    </row>
    <row r="79" spans="1:5" x14ac:dyDescent="0.2">
      <c r="A79" s="21">
        <v>160565</v>
      </c>
      <c r="B79" s="22">
        <v>1</v>
      </c>
      <c r="D79">
        <v>160565</v>
      </c>
      <c r="E79">
        <v>1</v>
      </c>
    </row>
    <row r="80" spans="1:5" x14ac:dyDescent="0.2">
      <c r="A80" s="21">
        <v>161790.209</v>
      </c>
      <c r="B80" s="22">
        <v>1</v>
      </c>
      <c r="D80">
        <v>161790.209</v>
      </c>
      <c r="E80">
        <v>1</v>
      </c>
    </row>
    <row r="81" spans="1:5" x14ac:dyDescent="0.2">
      <c r="A81" s="21">
        <v>164747.16700000002</v>
      </c>
      <c r="B81" s="22">
        <v>1</v>
      </c>
      <c r="D81">
        <v>164747.16700000002</v>
      </c>
      <c r="E81">
        <v>1</v>
      </c>
    </row>
    <row r="82" spans="1:5" x14ac:dyDescent="0.2">
      <c r="A82" s="21">
        <v>165583.03999999998</v>
      </c>
      <c r="B82" s="22">
        <v>1</v>
      </c>
      <c r="D82">
        <v>165583.03999999998</v>
      </c>
      <c r="E82">
        <v>1</v>
      </c>
    </row>
    <row r="83" spans="1:5" x14ac:dyDescent="0.2">
      <c r="A83" s="21">
        <v>169178.11799999999</v>
      </c>
      <c r="B83" s="22">
        <v>1</v>
      </c>
      <c r="D83">
        <v>169178.11799999999</v>
      </c>
      <c r="E83">
        <v>1</v>
      </c>
    </row>
    <row r="84" spans="1:5" x14ac:dyDescent="0.2">
      <c r="A84" s="21">
        <v>170144</v>
      </c>
      <c r="B84" s="22">
        <v>1</v>
      </c>
      <c r="D84">
        <v>170144</v>
      </c>
      <c r="E84">
        <v>1</v>
      </c>
    </row>
    <row r="85" spans="1:5" x14ac:dyDescent="0.2">
      <c r="A85" s="21">
        <v>170318.71800000002</v>
      </c>
      <c r="B85" s="22">
        <v>1</v>
      </c>
      <c r="D85">
        <v>170318.71800000002</v>
      </c>
      <c r="E85">
        <v>1</v>
      </c>
    </row>
    <row r="86" spans="1:5" x14ac:dyDescent="0.2">
      <c r="A86" s="21">
        <v>174379.39300000001</v>
      </c>
      <c r="B86" s="22">
        <v>1</v>
      </c>
      <c r="D86">
        <v>174379.39300000001</v>
      </c>
      <c r="E86">
        <v>1</v>
      </c>
    </row>
    <row r="87" spans="1:5" x14ac:dyDescent="0.2">
      <c r="A87" s="21">
        <v>177896.86999999997</v>
      </c>
      <c r="B87" s="22">
        <v>1</v>
      </c>
      <c r="D87">
        <v>177896.86999999997</v>
      </c>
      <c r="E87">
        <v>1</v>
      </c>
    </row>
    <row r="88" spans="1:5" x14ac:dyDescent="0.2">
      <c r="A88" s="21">
        <v>180646.57</v>
      </c>
      <c r="B88" s="22">
        <v>1</v>
      </c>
      <c r="D88">
        <v>180646.57</v>
      </c>
      <c r="E88">
        <v>1</v>
      </c>
    </row>
    <row r="89" spans="1:5" x14ac:dyDescent="0.2">
      <c r="A89" s="21">
        <v>181157.38500000001</v>
      </c>
      <c r="B89" s="22">
        <v>1</v>
      </c>
      <c r="D89">
        <v>181157.38500000001</v>
      </c>
      <c r="E89">
        <v>1</v>
      </c>
    </row>
    <row r="90" spans="1:5" x14ac:dyDescent="0.2">
      <c r="A90" s="21">
        <v>184193.99400000001</v>
      </c>
      <c r="B90" s="22">
        <v>1</v>
      </c>
      <c r="D90">
        <v>184193.99400000001</v>
      </c>
      <c r="E90">
        <v>1</v>
      </c>
    </row>
    <row r="91" spans="1:5" x14ac:dyDescent="0.2">
      <c r="A91" s="21">
        <v>185908.43599999999</v>
      </c>
      <c r="B91" s="22">
        <v>1</v>
      </c>
      <c r="D91">
        <v>185908.43599999999</v>
      </c>
      <c r="E91">
        <v>1</v>
      </c>
    </row>
    <row r="92" spans="1:5" x14ac:dyDescent="0.2">
      <c r="A92" s="21">
        <v>186227.503</v>
      </c>
      <c r="B92" s="22">
        <v>1</v>
      </c>
      <c r="D92">
        <v>186227.503</v>
      </c>
      <c r="E92">
        <v>1</v>
      </c>
    </row>
    <row r="93" spans="1:5" x14ac:dyDescent="0.2">
      <c r="A93" s="21">
        <v>186788.20300000001</v>
      </c>
      <c r="B93" s="22">
        <v>1</v>
      </c>
      <c r="D93">
        <v>186788.20300000001</v>
      </c>
      <c r="E93">
        <v>1</v>
      </c>
    </row>
    <row r="94" spans="1:5" x14ac:dyDescent="0.2">
      <c r="A94" s="21">
        <v>186859.56200000003</v>
      </c>
      <c r="B94" s="22">
        <v>1</v>
      </c>
      <c r="D94">
        <v>186859.56200000003</v>
      </c>
      <c r="E94">
        <v>1</v>
      </c>
    </row>
    <row r="95" spans="1:5" x14ac:dyDescent="0.2">
      <c r="A95" s="21">
        <v>189451.18099999998</v>
      </c>
      <c r="B95" s="22">
        <v>1</v>
      </c>
      <c r="D95">
        <v>189451.18099999998</v>
      </c>
      <c r="E95">
        <v>1</v>
      </c>
    </row>
    <row r="96" spans="1:5" x14ac:dyDescent="0.2">
      <c r="A96" s="21">
        <v>191302.495</v>
      </c>
      <c r="B96" s="22">
        <v>1</v>
      </c>
      <c r="D96">
        <v>191302.495</v>
      </c>
      <c r="E96">
        <v>1</v>
      </c>
    </row>
    <row r="97" spans="1:5" x14ac:dyDescent="0.2">
      <c r="A97" s="21">
        <v>191821.69</v>
      </c>
      <c r="B97" s="22">
        <v>1</v>
      </c>
      <c r="D97">
        <v>191821.69</v>
      </c>
      <c r="E97">
        <v>1</v>
      </c>
    </row>
    <row r="98" spans="1:5" x14ac:dyDescent="0.2">
      <c r="A98" s="21">
        <v>195342.87900000002</v>
      </c>
      <c r="B98" s="22">
        <v>1</v>
      </c>
      <c r="D98">
        <v>195342.87900000002</v>
      </c>
      <c r="E98">
        <v>1</v>
      </c>
    </row>
    <row r="99" spans="1:5" x14ac:dyDescent="0.2">
      <c r="A99" s="21">
        <v>195739.24599999998</v>
      </c>
      <c r="B99" s="22">
        <v>1</v>
      </c>
      <c r="D99">
        <v>195739.24599999998</v>
      </c>
      <c r="E99">
        <v>1</v>
      </c>
    </row>
    <row r="100" spans="1:5" x14ac:dyDescent="0.2">
      <c r="A100" s="21">
        <v>197109.54499999998</v>
      </c>
      <c r="B100" s="22">
        <v>1</v>
      </c>
      <c r="D100">
        <v>197109.54499999998</v>
      </c>
      <c r="E100">
        <v>1</v>
      </c>
    </row>
    <row r="101" spans="1:5" x14ac:dyDescent="0.2">
      <c r="A101" s="21">
        <v>197784.86699999997</v>
      </c>
      <c r="B101" s="22">
        <v>1</v>
      </c>
      <c r="D101">
        <v>197784.86699999997</v>
      </c>
      <c r="E101">
        <v>1</v>
      </c>
    </row>
    <row r="102" spans="1:5" x14ac:dyDescent="0.2">
      <c r="A102" s="21">
        <v>202208.25300000003</v>
      </c>
      <c r="B102" s="22">
        <v>1</v>
      </c>
      <c r="D102">
        <v>202208.25300000003</v>
      </c>
      <c r="E102">
        <v>1</v>
      </c>
    </row>
    <row r="103" spans="1:5" x14ac:dyDescent="0.2">
      <c r="A103" s="21">
        <v>203415.772</v>
      </c>
      <c r="B103" s="22">
        <v>1</v>
      </c>
      <c r="D103">
        <v>203415.772</v>
      </c>
      <c r="E103">
        <v>1</v>
      </c>
    </row>
    <row r="104" spans="1:5" x14ac:dyDescent="0.2">
      <c r="A104" s="21">
        <v>205112.72999999998</v>
      </c>
      <c r="B104" s="22">
        <v>1</v>
      </c>
      <c r="D104">
        <v>205112.72999999998</v>
      </c>
      <c r="E104">
        <v>1</v>
      </c>
    </row>
    <row r="105" spans="1:5" x14ac:dyDescent="0.2">
      <c r="A105" s="21">
        <v>209266.17399999997</v>
      </c>
      <c r="B105" s="22">
        <v>1</v>
      </c>
      <c r="D105">
        <v>209266.17399999997</v>
      </c>
      <c r="E105">
        <v>1</v>
      </c>
    </row>
    <row r="106" spans="1:5" x14ac:dyDescent="0.2">
      <c r="A106" s="21">
        <v>209726.864</v>
      </c>
      <c r="B106" s="22">
        <v>1</v>
      </c>
      <c r="D106">
        <v>209726.864</v>
      </c>
      <c r="E106">
        <v>1</v>
      </c>
    </row>
    <row r="107" spans="1:5" x14ac:dyDescent="0.2">
      <c r="A107" s="21">
        <v>210513.984</v>
      </c>
      <c r="B107" s="22">
        <v>1</v>
      </c>
      <c r="D107">
        <v>210513.984</v>
      </c>
      <c r="E107">
        <v>1</v>
      </c>
    </row>
    <row r="108" spans="1:5" x14ac:dyDescent="0.2">
      <c r="A108" s="21">
        <v>212874.065</v>
      </c>
      <c r="B108" s="22">
        <v>1</v>
      </c>
      <c r="D108">
        <v>212874.065</v>
      </c>
      <c r="E108">
        <v>1</v>
      </c>
    </row>
    <row r="109" spans="1:5" x14ac:dyDescent="0.2">
      <c r="A109" s="21">
        <v>213704</v>
      </c>
      <c r="B109" s="22">
        <v>1</v>
      </c>
      <c r="D109">
        <v>213704</v>
      </c>
      <c r="E109">
        <v>1</v>
      </c>
    </row>
    <row r="110" spans="1:5" x14ac:dyDescent="0.2">
      <c r="A110" s="21">
        <v>216890</v>
      </c>
      <c r="B110" s="22">
        <v>1</v>
      </c>
      <c r="D110">
        <v>216890</v>
      </c>
      <c r="E110">
        <v>1</v>
      </c>
    </row>
    <row r="111" spans="1:5" x14ac:dyDescent="0.2">
      <c r="A111" s="21">
        <v>219910.652</v>
      </c>
      <c r="B111" s="22">
        <v>1</v>
      </c>
      <c r="D111">
        <v>219910.652</v>
      </c>
      <c r="E111">
        <v>1</v>
      </c>
    </row>
    <row r="112" spans="1:5" x14ac:dyDescent="0.2">
      <c r="A112" s="21">
        <v>220400.67299999998</v>
      </c>
      <c r="B112" s="22">
        <v>1</v>
      </c>
      <c r="D112">
        <v>220400.67299999998</v>
      </c>
      <c r="E112">
        <v>1</v>
      </c>
    </row>
    <row r="113" spans="1:5" x14ac:dyDescent="0.2">
      <c r="A113" s="21">
        <v>224954.77700000006</v>
      </c>
      <c r="B113" s="22">
        <v>1</v>
      </c>
      <c r="D113">
        <v>224954.77700000006</v>
      </c>
      <c r="E113">
        <v>1</v>
      </c>
    </row>
    <row r="114" spans="1:5" x14ac:dyDescent="0.2">
      <c r="A114" s="21">
        <v>225516.60700000002</v>
      </c>
      <c r="B114" s="22">
        <v>1</v>
      </c>
      <c r="D114">
        <v>225516.60700000002</v>
      </c>
      <c r="E114">
        <v>1</v>
      </c>
    </row>
    <row r="115" spans="1:5" x14ac:dyDescent="0.2">
      <c r="A115" s="21">
        <v>226323.83199999999</v>
      </c>
      <c r="B115" s="22">
        <v>1</v>
      </c>
      <c r="D115">
        <v>226323.83199999999</v>
      </c>
      <c r="E115">
        <v>1</v>
      </c>
    </row>
    <row r="116" spans="1:5" x14ac:dyDescent="0.2">
      <c r="A116" s="21">
        <v>226674.226</v>
      </c>
      <c r="B116" s="22">
        <v>1</v>
      </c>
      <c r="D116">
        <v>226674.226</v>
      </c>
      <c r="E116">
        <v>1</v>
      </c>
    </row>
    <row r="117" spans="1:5" x14ac:dyDescent="0.2">
      <c r="A117" s="21">
        <v>227180.55</v>
      </c>
      <c r="B117" s="22">
        <v>1</v>
      </c>
      <c r="D117">
        <v>227180.55</v>
      </c>
      <c r="E117">
        <v>1</v>
      </c>
    </row>
    <row r="118" spans="1:5" x14ac:dyDescent="0.2">
      <c r="A118" s="21">
        <v>228155.08799999999</v>
      </c>
      <c r="B118" s="22">
        <v>1</v>
      </c>
      <c r="D118">
        <v>228155.08799999999</v>
      </c>
      <c r="E118">
        <v>1</v>
      </c>
    </row>
    <row r="119" spans="1:5" x14ac:dyDescent="0.2">
      <c r="A119" s="21">
        <v>228392.94</v>
      </c>
      <c r="B119" s="22">
        <v>1</v>
      </c>
      <c r="D119">
        <v>228392.94</v>
      </c>
      <c r="E119">
        <v>1</v>
      </c>
    </row>
    <row r="120" spans="1:5" x14ac:dyDescent="0.2">
      <c r="A120" s="21">
        <v>228693.141</v>
      </c>
      <c r="B120" s="22">
        <v>1</v>
      </c>
      <c r="D120">
        <v>228693.141</v>
      </c>
      <c r="E120">
        <v>1</v>
      </c>
    </row>
    <row r="121" spans="1:5" x14ac:dyDescent="0.2">
      <c r="A121" s="21">
        <v>230538.68000000002</v>
      </c>
      <c r="B121" s="22">
        <v>1</v>
      </c>
      <c r="D121">
        <v>230538.68000000002</v>
      </c>
      <c r="E121">
        <v>1</v>
      </c>
    </row>
    <row r="122" spans="1:5" x14ac:dyDescent="0.2">
      <c r="A122" s="21">
        <v>231307.87799999997</v>
      </c>
      <c r="B122" s="22">
        <v>1</v>
      </c>
      <c r="D122">
        <v>231307.87799999997</v>
      </c>
      <c r="E122">
        <v>1</v>
      </c>
    </row>
    <row r="123" spans="1:5" x14ac:dyDescent="0.2">
      <c r="A123" s="21">
        <v>231425.41899999999</v>
      </c>
      <c r="B123" s="22">
        <v>1</v>
      </c>
      <c r="D123">
        <v>231425.41899999999</v>
      </c>
      <c r="E123">
        <v>1</v>
      </c>
    </row>
    <row r="124" spans="1:5" x14ac:dyDescent="0.2">
      <c r="A124" s="21">
        <v>231559</v>
      </c>
      <c r="B124" s="22">
        <v>1</v>
      </c>
      <c r="D124">
        <v>231559</v>
      </c>
      <c r="E124">
        <v>1</v>
      </c>
    </row>
    <row r="125" spans="1:5" x14ac:dyDescent="0.2">
      <c r="A125" s="21">
        <v>231879.217</v>
      </c>
      <c r="B125" s="22">
        <v>1</v>
      </c>
      <c r="D125">
        <v>231879.217</v>
      </c>
      <c r="E125">
        <v>1</v>
      </c>
    </row>
    <row r="126" spans="1:5" x14ac:dyDescent="0.2">
      <c r="A126" s="21">
        <v>235119.82700000002</v>
      </c>
      <c r="B126" s="22">
        <v>1</v>
      </c>
      <c r="D126">
        <v>235119.82700000002</v>
      </c>
      <c r="E126">
        <v>1</v>
      </c>
    </row>
    <row r="127" spans="1:5" x14ac:dyDescent="0.2">
      <c r="A127" s="21">
        <v>238126</v>
      </c>
      <c r="B127" s="22">
        <v>1</v>
      </c>
      <c r="D127">
        <v>238126</v>
      </c>
      <c r="E127">
        <v>1</v>
      </c>
    </row>
    <row r="128" spans="1:5" x14ac:dyDescent="0.2">
      <c r="A128" s="21">
        <v>239460.573</v>
      </c>
      <c r="B128" s="22">
        <v>1</v>
      </c>
      <c r="D128">
        <v>239460.573</v>
      </c>
      <c r="E128">
        <v>1</v>
      </c>
    </row>
    <row r="129" spans="1:5" x14ac:dyDescent="0.2">
      <c r="A129" s="21">
        <v>240694</v>
      </c>
      <c r="B129" s="22">
        <v>1</v>
      </c>
      <c r="D129">
        <v>240694</v>
      </c>
      <c r="E129">
        <v>1</v>
      </c>
    </row>
    <row r="130" spans="1:5" x14ac:dyDescent="0.2">
      <c r="A130" s="21">
        <v>248670.01199999996</v>
      </c>
      <c r="B130" s="22">
        <v>1</v>
      </c>
      <c r="D130">
        <v>248670.01199999996</v>
      </c>
      <c r="E130">
        <v>1</v>
      </c>
    </row>
    <row r="131" spans="1:5" x14ac:dyDescent="0.2">
      <c r="A131" s="21">
        <v>249139.22500000003</v>
      </c>
      <c r="B131" s="22">
        <v>1</v>
      </c>
      <c r="D131">
        <v>249139.22500000003</v>
      </c>
      <c r="E131">
        <v>1</v>
      </c>
    </row>
    <row r="132" spans="1:5" x14ac:dyDescent="0.2">
      <c r="A132" s="21">
        <v>252441.02599999995</v>
      </c>
      <c r="B132" s="22">
        <v>1</v>
      </c>
      <c r="D132">
        <v>252441.02599999995</v>
      </c>
      <c r="E132">
        <v>1</v>
      </c>
    </row>
    <row r="133" spans="1:5" x14ac:dyDescent="0.2">
      <c r="A133" s="21">
        <v>253300.77500000002</v>
      </c>
      <c r="B133" s="22">
        <v>1</v>
      </c>
      <c r="D133">
        <v>253300.77500000002</v>
      </c>
      <c r="E133">
        <v>1</v>
      </c>
    </row>
    <row r="134" spans="1:5" x14ac:dyDescent="0.2">
      <c r="A134" s="21">
        <v>257701.36200000002</v>
      </c>
      <c r="B134" s="22">
        <v>1</v>
      </c>
      <c r="D134">
        <v>257701.36200000002</v>
      </c>
      <c r="E134">
        <v>1</v>
      </c>
    </row>
    <row r="135" spans="1:5" x14ac:dyDescent="0.2">
      <c r="A135" s="21">
        <v>258420.30999999997</v>
      </c>
      <c r="B135" s="22">
        <v>1</v>
      </c>
      <c r="D135">
        <v>258420.30999999997</v>
      </c>
      <c r="E135">
        <v>1</v>
      </c>
    </row>
    <row r="136" spans="1:5" x14ac:dyDescent="0.2">
      <c r="A136" s="21">
        <v>262105.11200000002</v>
      </c>
      <c r="B136" s="22">
        <v>1</v>
      </c>
      <c r="D136">
        <v>262105.11200000002</v>
      </c>
      <c r="E136">
        <v>1</v>
      </c>
    </row>
    <row r="137" spans="1:5" x14ac:dyDescent="0.2">
      <c r="A137" s="21">
        <v>265390.29800000001</v>
      </c>
      <c r="B137" s="22">
        <v>1</v>
      </c>
      <c r="D137">
        <v>265390.29800000001</v>
      </c>
      <c r="E137">
        <v>1</v>
      </c>
    </row>
    <row r="138" spans="1:5" x14ac:dyDescent="0.2">
      <c r="A138" s="21">
        <v>266879.56599999999</v>
      </c>
      <c r="B138" s="22">
        <v>1</v>
      </c>
      <c r="D138">
        <v>266879.56599999999</v>
      </c>
      <c r="E138">
        <v>1</v>
      </c>
    </row>
    <row r="139" spans="1:5" x14ac:dyDescent="0.2">
      <c r="A139" s="21">
        <v>269731.99099999998</v>
      </c>
      <c r="B139" s="22">
        <v>1</v>
      </c>
      <c r="D139">
        <v>269731.99099999998</v>
      </c>
      <c r="E139">
        <v>1</v>
      </c>
    </row>
    <row r="140" spans="1:5" x14ac:dyDescent="0.2">
      <c r="A140" s="21">
        <v>272530.85399999993</v>
      </c>
      <c r="B140" s="22">
        <v>1</v>
      </c>
      <c r="D140">
        <v>272530.85399999993</v>
      </c>
      <c r="E140">
        <v>1</v>
      </c>
    </row>
    <row r="141" spans="1:5" x14ac:dyDescent="0.2">
      <c r="A141" s="21">
        <v>275543.96799999999</v>
      </c>
      <c r="B141" s="22">
        <v>1</v>
      </c>
      <c r="D141">
        <v>275543.96799999999</v>
      </c>
      <c r="E141">
        <v>1</v>
      </c>
    </row>
    <row r="142" spans="1:5" x14ac:dyDescent="0.2">
      <c r="A142" s="21">
        <v>275638.61000000004</v>
      </c>
      <c r="B142" s="22">
        <v>1</v>
      </c>
      <c r="D142">
        <v>275638.61000000004</v>
      </c>
      <c r="E142">
        <v>1</v>
      </c>
    </row>
    <row r="143" spans="1:5" x14ac:dyDescent="0.2">
      <c r="A143" s="21">
        <v>275694.995</v>
      </c>
      <c r="B143" s="22">
        <v>1</v>
      </c>
      <c r="D143">
        <v>275694.995</v>
      </c>
      <c r="E143">
        <v>1</v>
      </c>
    </row>
    <row r="144" spans="1:5" x14ac:dyDescent="0.2">
      <c r="A144" s="21">
        <v>277319.74900000001</v>
      </c>
      <c r="B144" s="22">
        <v>1</v>
      </c>
      <c r="D144">
        <v>277319.74900000001</v>
      </c>
      <c r="E144">
        <v>1</v>
      </c>
    </row>
    <row r="145" spans="1:5" x14ac:dyDescent="0.2">
      <c r="A145" s="21">
        <v>278592.79699999996</v>
      </c>
      <c r="B145" s="22">
        <v>1</v>
      </c>
      <c r="D145">
        <v>278592.79699999996</v>
      </c>
      <c r="E145">
        <v>1</v>
      </c>
    </row>
    <row r="146" spans="1:5" x14ac:dyDescent="0.2">
      <c r="A146" s="21">
        <v>278662.45999999996</v>
      </c>
      <c r="B146" s="22">
        <v>1</v>
      </c>
      <c r="D146">
        <v>278662.45999999996</v>
      </c>
      <c r="E146">
        <v>1</v>
      </c>
    </row>
    <row r="147" spans="1:5" x14ac:dyDescent="0.2">
      <c r="A147" s="21">
        <v>278905.38299999991</v>
      </c>
      <c r="B147" s="22">
        <v>1</v>
      </c>
      <c r="D147">
        <v>278905.38299999991</v>
      </c>
      <c r="E147">
        <v>1</v>
      </c>
    </row>
    <row r="148" spans="1:5" x14ac:dyDescent="0.2">
      <c r="A148" s="21">
        <v>281054.47100000002</v>
      </c>
      <c r="B148" s="22">
        <v>1</v>
      </c>
      <c r="D148">
        <v>281054.47100000002</v>
      </c>
      <c r="E148">
        <v>1</v>
      </c>
    </row>
    <row r="149" spans="1:5" x14ac:dyDescent="0.2">
      <c r="A149" s="21">
        <v>282907</v>
      </c>
      <c r="B149" s="22">
        <v>1</v>
      </c>
      <c r="D149">
        <v>282907</v>
      </c>
      <c r="E149">
        <v>1</v>
      </c>
    </row>
    <row r="150" spans="1:5" x14ac:dyDescent="0.2">
      <c r="A150" s="21">
        <v>287539.783</v>
      </c>
      <c r="B150" s="22">
        <v>1</v>
      </c>
      <c r="D150">
        <v>287539.783</v>
      </c>
      <c r="E150">
        <v>1</v>
      </c>
    </row>
    <row r="151" spans="1:5" x14ac:dyDescent="0.2">
      <c r="A151" s="21">
        <v>290351.79400000005</v>
      </c>
      <c r="B151" s="22">
        <v>1</v>
      </c>
      <c r="D151">
        <v>290351.79400000005</v>
      </c>
      <c r="E151">
        <v>1</v>
      </c>
    </row>
    <row r="152" spans="1:5" x14ac:dyDescent="0.2">
      <c r="A152" s="21">
        <v>292086.73299999995</v>
      </c>
      <c r="B152" s="22">
        <v>1</v>
      </c>
      <c r="D152">
        <v>292086.73299999995</v>
      </c>
      <c r="E152">
        <v>1</v>
      </c>
    </row>
    <row r="153" spans="1:5" x14ac:dyDescent="0.2">
      <c r="A153" s="21">
        <v>299286.43400000001</v>
      </c>
      <c r="B153" s="22">
        <v>1</v>
      </c>
      <c r="D153">
        <v>299286.43400000001</v>
      </c>
      <c r="E153">
        <v>1</v>
      </c>
    </row>
    <row r="154" spans="1:5" x14ac:dyDescent="0.2">
      <c r="A154" s="21">
        <v>301759.87199999997</v>
      </c>
      <c r="B154" s="22">
        <v>1</v>
      </c>
      <c r="D154">
        <v>301759.87199999997</v>
      </c>
      <c r="E154">
        <v>1</v>
      </c>
    </row>
    <row r="155" spans="1:5" x14ac:dyDescent="0.2">
      <c r="A155" s="21">
        <v>302014</v>
      </c>
      <c r="B155" s="22">
        <v>1</v>
      </c>
      <c r="D155">
        <v>302014</v>
      </c>
      <c r="E155">
        <v>1</v>
      </c>
    </row>
    <row r="156" spans="1:5" x14ac:dyDescent="0.2">
      <c r="A156" s="21">
        <v>310244</v>
      </c>
      <c r="B156" s="22">
        <v>1</v>
      </c>
      <c r="D156">
        <v>310244</v>
      </c>
      <c r="E156">
        <v>1</v>
      </c>
    </row>
    <row r="157" spans="1:5" x14ac:dyDescent="0.2">
      <c r="A157" s="21">
        <v>314395.99099999998</v>
      </c>
      <c r="B157" s="22">
        <v>1</v>
      </c>
      <c r="D157">
        <v>314395.99099999998</v>
      </c>
      <c r="E157">
        <v>1</v>
      </c>
    </row>
    <row r="158" spans="1:5" x14ac:dyDescent="0.2">
      <c r="A158" s="21">
        <v>326416.68300000002</v>
      </c>
      <c r="B158" s="22">
        <v>1</v>
      </c>
      <c r="D158">
        <v>326416.68300000002</v>
      </c>
      <c r="E158">
        <v>1</v>
      </c>
    </row>
    <row r="159" spans="1:5" x14ac:dyDescent="0.2">
      <c r="A159" s="21">
        <v>343911.67699999997</v>
      </c>
      <c r="B159" s="22">
        <v>1</v>
      </c>
      <c r="D159">
        <v>343911.67699999997</v>
      </c>
      <c r="E159">
        <v>1</v>
      </c>
    </row>
    <row r="160" spans="1:5" x14ac:dyDescent="0.2">
      <c r="A160" s="21">
        <v>347002.89099999995</v>
      </c>
      <c r="B160" s="22">
        <v>1</v>
      </c>
      <c r="D160">
        <v>347002.89099999995</v>
      </c>
      <c r="E160">
        <v>1</v>
      </c>
    </row>
    <row r="161" spans="1:5" x14ac:dyDescent="0.2">
      <c r="A161" s="21">
        <v>347215</v>
      </c>
      <c r="B161" s="22">
        <v>1</v>
      </c>
      <c r="D161">
        <v>347215</v>
      </c>
      <c r="E161">
        <v>1</v>
      </c>
    </row>
    <row r="162" spans="1:5" x14ac:dyDescent="0.2">
      <c r="A162" s="21">
        <v>350795.66600000003</v>
      </c>
      <c r="B162" s="22">
        <v>1</v>
      </c>
      <c r="D162">
        <v>350795.66600000003</v>
      </c>
      <c r="E162">
        <v>1</v>
      </c>
    </row>
    <row r="163" spans="1:5" x14ac:dyDescent="0.2">
      <c r="A163" s="21">
        <v>352140.33999999997</v>
      </c>
      <c r="B163" s="22">
        <v>1</v>
      </c>
      <c r="D163">
        <v>352140.33999999997</v>
      </c>
      <c r="E163">
        <v>1</v>
      </c>
    </row>
    <row r="164" spans="1:5" x14ac:dyDescent="0.2">
      <c r="A164" s="21">
        <v>352205.13799999998</v>
      </c>
      <c r="B164" s="22">
        <v>1</v>
      </c>
      <c r="D164">
        <v>352205.13799999998</v>
      </c>
      <c r="E164">
        <v>1</v>
      </c>
    </row>
    <row r="165" spans="1:5" x14ac:dyDescent="0.2">
      <c r="A165" s="21">
        <v>355419.89799999999</v>
      </c>
      <c r="B165" s="22">
        <v>1</v>
      </c>
      <c r="D165">
        <v>355419.89799999999</v>
      </c>
      <c r="E165">
        <v>1</v>
      </c>
    </row>
    <row r="166" spans="1:5" x14ac:dyDescent="0.2">
      <c r="A166" s="21">
        <v>355943.44200000004</v>
      </c>
      <c r="B166" s="22">
        <v>1</v>
      </c>
      <c r="D166">
        <v>355943.44200000004</v>
      </c>
      <c r="E166">
        <v>1</v>
      </c>
    </row>
    <row r="167" spans="1:5" x14ac:dyDescent="0.2">
      <c r="A167" s="21">
        <v>357172.13799999998</v>
      </c>
      <c r="B167" s="22">
        <v>1</v>
      </c>
      <c r="D167">
        <v>357172.13799999998</v>
      </c>
      <c r="E167">
        <v>1</v>
      </c>
    </row>
    <row r="168" spans="1:5" x14ac:dyDescent="0.2">
      <c r="A168" s="21">
        <v>358986.98300000001</v>
      </c>
      <c r="B168" s="22">
        <v>1</v>
      </c>
      <c r="D168">
        <v>358986.98300000001</v>
      </c>
      <c r="E168">
        <v>1</v>
      </c>
    </row>
    <row r="169" spans="1:5" x14ac:dyDescent="0.2">
      <c r="A169" s="21">
        <v>364201.97499999998</v>
      </c>
      <c r="B169" s="22">
        <v>1</v>
      </c>
      <c r="D169">
        <v>364201.97499999998</v>
      </c>
      <c r="E169">
        <v>1</v>
      </c>
    </row>
    <row r="170" spans="1:5" x14ac:dyDescent="0.2">
      <c r="A170" s="21">
        <v>365180.54400000005</v>
      </c>
      <c r="B170" s="22">
        <v>1</v>
      </c>
      <c r="D170">
        <v>365180.54400000005</v>
      </c>
      <c r="E170">
        <v>1</v>
      </c>
    </row>
    <row r="171" spans="1:5" x14ac:dyDescent="0.2">
      <c r="A171" s="21">
        <v>368061.12200000003</v>
      </c>
      <c r="B171" s="22">
        <v>1</v>
      </c>
      <c r="D171">
        <v>368061.12200000003</v>
      </c>
      <c r="E171">
        <v>1</v>
      </c>
    </row>
    <row r="172" spans="1:5" x14ac:dyDescent="0.2">
      <c r="A172" s="21">
        <v>368194.85700000002</v>
      </c>
      <c r="B172" s="22">
        <v>1</v>
      </c>
      <c r="D172">
        <v>368194.85700000002</v>
      </c>
      <c r="E172">
        <v>1</v>
      </c>
    </row>
    <row r="173" spans="1:5" x14ac:dyDescent="0.2">
      <c r="A173" s="21">
        <v>369023.799</v>
      </c>
      <c r="B173" s="22">
        <v>1</v>
      </c>
      <c r="D173">
        <v>369023.799</v>
      </c>
      <c r="E173">
        <v>1</v>
      </c>
    </row>
    <row r="174" spans="1:5" x14ac:dyDescent="0.2">
      <c r="A174" s="21">
        <v>376977.897</v>
      </c>
      <c r="B174" s="22">
        <v>1</v>
      </c>
      <c r="D174">
        <v>376977.897</v>
      </c>
      <c r="E174">
        <v>1</v>
      </c>
    </row>
    <row r="175" spans="1:5" x14ac:dyDescent="0.2">
      <c r="A175" s="21">
        <v>378589.554</v>
      </c>
      <c r="B175" s="22">
        <v>1</v>
      </c>
      <c r="D175">
        <v>378589.554</v>
      </c>
      <c r="E175">
        <v>1</v>
      </c>
    </row>
    <row r="176" spans="1:5" x14ac:dyDescent="0.2">
      <c r="A176" s="21">
        <v>380861.74400000001</v>
      </c>
      <c r="B176" s="22">
        <v>1</v>
      </c>
      <c r="D176">
        <v>380861.74400000001</v>
      </c>
      <c r="E176">
        <v>1</v>
      </c>
    </row>
    <row r="177" spans="1:5" x14ac:dyDescent="0.2">
      <c r="A177" s="21">
        <v>384869.66600000008</v>
      </c>
      <c r="B177" s="22">
        <v>1</v>
      </c>
      <c r="D177">
        <v>384869.66600000008</v>
      </c>
      <c r="E177">
        <v>1</v>
      </c>
    </row>
    <row r="178" spans="1:5" x14ac:dyDescent="0.2">
      <c r="A178" s="21">
        <v>385218.79200000002</v>
      </c>
      <c r="B178" s="22">
        <v>1</v>
      </c>
      <c r="D178">
        <v>385218.79200000002</v>
      </c>
      <c r="E178">
        <v>1</v>
      </c>
    </row>
    <row r="179" spans="1:5" x14ac:dyDescent="0.2">
      <c r="A179" s="21">
        <v>387205.27600000001</v>
      </c>
      <c r="B179" s="22">
        <v>1</v>
      </c>
      <c r="D179">
        <v>387205.27600000001</v>
      </c>
      <c r="E179">
        <v>1</v>
      </c>
    </row>
    <row r="180" spans="1:5" x14ac:dyDescent="0.2">
      <c r="A180" s="21">
        <v>393739</v>
      </c>
      <c r="B180" s="22">
        <v>1</v>
      </c>
      <c r="D180">
        <v>393739</v>
      </c>
      <c r="E180">
        <v>1</v>
      </c>
    </row>
    <row r="181" spans="1:5" x14ac:dyDescent="0.2">
      <c r="A181" s="21">
        <v>396603.85199999996</v>
      </c>
      <c r="B181" s="22">
        <v>1</v>
      </c>
      <c r="D181">
        <v>396603.85199999996</v>
      </c>
      <c r="E181">
        <v>1</v>
      </c>
    </row>
    <row r="182" spans="1:5" x14ac:dyDescent="0.2">
      <c r="A182" s="21">
        <v>399231.50799999991</v>
      </c>
      <c r="B182" s="22">
        <v>1</v>
      </c>
      <c r="D182">
        <v>399231.50799999991</v>
      </c>
      <c r="E182">
        <v>1</v>
      </c>
    </row>
    <row r="183" spans="1:5" x14ac:dyDescent="0.2">
      <c r="A183" s="21">
        <v>400000.44199999998</v>
      </c>
      <c r="B183" s="22">
        <v>1</v>
      </c>
      <c r="D183">
        <v>400000.44199999998</v>
      </c>
      <c r="E183">
        <v>1</v>
      </c>
    </row>
    <row r="184" spans="1:5" x14ac:dyDescent="0.2">
      <c r="A184" s="21">
        <v>400292.60700000002</v>
      </c>
      <c r="B184" s="22">
        <v>1</v>
      </c>
      <c r="D184">
        <v>400292.60700000002</v>
      </c>
      <c r="E184">
        <v>1</v>
      </c>
    </row>
    <row r="185" spans="1:5" x14ac:dyDescent="0.2">
      <c r="A185" s="21">
        <v>401912.0639999999</v>
      </c>
      <c r="B185" s="22">
        <v>1</v>
      </c>
      <c r="D185">
        <v>401912.0639999999</v>
      </c>
      <c r="E185">
        <v>1</v>
      </c>
    </row>
    <row r="186" spans="1:5" x14ac:dyDescent="0.2">
      <c r="A186" s="21">
        <v>402670.83</v>
      </c>
      <c r="B186" s="22">
        <v>1</v>
      </c>
      <c r="D186">
        <v>402670.83</v>
      </c>
      <c r="E186">
        <v>1</v>
      </c>
    </row>
    <row r="187" spans="1:5" x14ac:dyDescent="0.2">
      <c r="A187" s="21">
        <v>403278.37800000003</v>
      </c>
      <c r="B187" s="22">
        <v>1</v>
      </c>
      <c r="D187">
        <v>403278.37800000003</v>
      </c>
      <c r="E187">
        <v>1</v>
      </c>
    </row>
    <row r="188" spans="1:5" x14ac:dyDescent="0.2">
      <c r="A188" s="21">
        <v>405408.07999999996</v>
      </c>
      <c r="B188" s="22">
        <v>1</v>
      </c>
      <c r="D188">
        <v>405408.07999999996</v>
      </c>
      <c r="E188">
        <v>1</v>
      </c>
    </row>
    <row r="189" spans="1:5" x14ac:dyDescent="0.2">
      <c r="A189" s="21">
        <v>407062</v>
      </c>
      <c r="B189" s="22">
        <v>1</v>
      </c>
      <c r="D189">
        <v>407062</v>
      </c>
      <c r="E189">
        <v>1</v>
      </c>
    </row>
    <row r="190" spans="1:5" x14ac:dyDescent="0.2">
      <c r="A190" s="21">
        <v>412990</v>
      </c>
      <c r="B190" s="22">
        <v>1</v>
      </c>
      <c r="D190">
        <v>412990</v>
      </c>
      <c r="E190">
        <v>1</v>
      </c>
    </row>
    <row r="191" spans="1:5" x14ac:dyDescent="0.2">
      <c r="A191" s="21">
        <v>414375.35100000008</v>
      </c>
      <c r="B191" s="22">
        <v>1</v>
      </c>
      <c r="D191">
        <v>414375.35100000008</v>
      </c>
      <c r="E191">
        <v>1</v>
      </c>
    </row>
    <row r="192" spans="1:5" x14ac:dyDescent="0.2">
      <c r="A192" s="21">
        <v>416589.34300000005</v>
      </c>
      <c r="B192" s="22">
        <v>1</v>
      </c>
      <c r="D192">
        <v>416589.34300000005</v>
      </c>
      <c r="E192">
        <v>1</v>
      </c>
    </row>
    <row r="193" spans="1:5" x14ac:dyDescent="0.2">
      <c r="A193" s="21">
        <v>417420.43500000006</v>
      </c>
      <c r="B193" s="22">
        <v>1</v>
      </c>
      <c r="D193">
        <v>417420.43500000006</v>
      </c>
      <c r="E193">
        <v>1</v>
      </c>
    </row>
    <row r="194" spans="1:5" x14ac:dyDescent="0.2">
      <c r="A194" s="21">
        <v>424006.62299999991</v>
      </c>
      <c r="B194" s="22">
        <v>1</v>
      </c>
      <c r="D194">
        <v>424006.62299999991</v>
      </c>
      <c r="E194">
        <v>1</v>
      </c>
    </row>
    <row r="195" spans="1:5" x14ac:dyDescent="0.2">
      <c r="A195" s="21">
        <v>426239.08000000007</v>
      </c>
      <c r="B195" s="22">
        <v>1</v>
      </c>
      <c r="D195">
        <v>426239.08000000007</v>
      </c>
      <c r="E195">
        <v>1</v>
      </c>
    </row>
    <row r="196" spans="1:5" x14ac:dyDescent="0.2">
      <c r="A196" s="21">
        <v>431457.27399999998</v>
      </c>
      <c r="B196" s="22">
        <v>1</v>
      </c>
      <c r="D196">
        <v>431457.27399999998</v>
      </c>
      <c r="E196">
        <v>1</v>
      </c>
    </row>
    <row r="197" spans="1:5" x14ac:dyDescent="0.2">
      <c r="A197" s="21">
        <v>435418.72400000005</v>
      </c>
      <c r="B197" s="22">
        <v>1</v>
      </c>
      <c r="D197">
        <v>435418.72400000005</v>
      </c>
      <c r="E197">
        <v>1</v>
      </c>
    </row>
    <row r="198" spans="1:5" x14ac:dyDescent="0.2">
      <c r="A198" s="21">
        <v>438910.20600000001</v>
      </c>
      <c r="B198" s="22">
        <v>1</v>
      </c>
      <c r="D198">
        <v>438910.20600000001</v>
      </c>
      <c r="E198">
        <v>1</v>
      </c>
    </row>
    <row r="199" spans="1:5" x14ac:dyDescent="0.2">
      <c r="A199" s="21">
        <v>438946</v>
      </c>
      <c r="B199" s="22">
        <v>1</v>
      </c>
      <c r="D199">
        <v>438946</v>
      </c>
      <c r="E199">
        <v>1</v>
      </c>
    </row>
    <row r="200" spans="1:5" x14ac:dyDescent="0.2">
      <c r="A200" s="21">
        <v>466927.03799999994</v>
      </c>
      <c r="B200" s="22">
        <v>1</v>
      </c>
      <c r="D200">
        <v>466927.03799999994</v>
      </c>
      <c r="E200">
        <v>1</v>
      </c>
    </row>
    <row r="201" spans="1:5" x14ac:dyDescent="0.2">
      <c r="A201" s="21">
        <v>476175.16600000003</v>
      </c>
      <c r="B201" s="22">
        <v>1</v>
      </c>
      <c r="D201">
        <v>476175.16600000003</v>
      </c>
      <c r="E201">
        <v>1</v>
      </c>
    </row>
    <row r="202" spans="1:5" x14ac:dyDescent="0.2">
      <c r="A202" s="21">
        <v>477591.51600000006</v>
      </c>
      <c r="B202" s="22">
        <v>1</v>
      </c>
      <c r="D202">
        <v>477591.51600000006</v>
      </c>
      <c r="E202">
        <v>1</v>
      </c>
    </row>
    <row r="203" spans="1:5" x14ac:dyDescent="0.2">
      <c r="A203" s="21">
        <v>479441.92400000006</v>
      </c>
      <c r="B203" s="22">
        <v>1</v>
      </c>
      <c r="D203">
        <v>479441.92400000006</v>
      </c>
      <c r="E203">
        <v>1</v>
      </c>
    </row>
    <row r="204" spans="1:5" x14ac:dyDescent="0.2">
      <c r="A204" s="21">
        <v>488309.08600000001</v>
      </c>
      <c r="B204" s="22">
        <v>1</v>
      </c>
      <c r="D204">
        <v>488309.08600000001</v>
      </c>
      <c r="E204">
        <v>1</v>
      </c>
    </row>
    <row r="205" spans="1:5" x14ac:dyDescent="0.2">
      <c r="A205" s="21">
        <v>491649.24900000001</v>
      </c>
      <c r="B205" s="22">
        <v>1</v>
      </c>
      <c r="D205">
        <v>491649.24900000001</v>
      </c>
      <c r="E205">
        <v>1</v>
      </c>
    </row>
    <row r="206" spans="1:5" x14ac:dyDescent="0.2">
      <c r="A206" s="21">
        <v>495346.16200000001</v>
      </c>
      <c r="B206" s="22">
        <v>1</v>
      </c>
      <c r="D206">
        <v>495346.16200000001</v>
      </c>
      <c r="E206">
        <v>1</v>
      </c>
    </row>
    <row r="207" spans="1:5" x14ac:dyDescent="0.2">
      <c r="A207" s="21">
        <v>496615.05099999998</v>
      </c>
      <c r="B207" s="22">
        <v>1</v>
      </c>
      <c r="D207">
        <v>496615.05099999998</v>
      </c>
      <c r="E207">
        <v>1</v>
      </c>
    </row>
    <row r="208" spans="1:5" x14ac:dyDescent="0.2">
      <c r="A208" s="21">
        <v>497478.12199999997</v>
      </c>
      <c r="B208" s="22">
        <v>1</v>
      </c>
      <c r="D208">
        <v>497478.12199999997</v>
      </c>
      <c r="E208">
        <v>1</v>
      </c>
    </row>
    <row r="209" spans="1:5" x14ac:dyDescent="0.2">
      <c r="A209" s="21">
        <v>499633.78200000001</v>
      </c>
      <c r="B209" s="22">
        <v>1</v>
      </c>
      <c r="D209">
        <v>499633.78200000001</v>
      </c>
      <c r="E209">
        <v>1</v>
      </c>
    </row>
    <row r="210" spans="1:5" x14ac:dyDescent="0.2">
      <c r="A210" s="21">
        <v>501376.08300000004</v>
      </c>
      <c r="B210" s="22">
        <v>1</v>
      </c>
      <c r="D210">
        <v>501376.08300000004</v>
      </c>
      <c r="E210">
        <v>1</v>
      </c>
    </row>
    <row r="211" spans="1:5" x14ac:dyDescent="0.2">
      <c r="A211" s="21">
        <v>501812.96100000001</v>
      </c>
      <c r="B211" s="22">
        <v>1</v>
      </c>
      <c r="D211">
        <v>501812.96100000001</v>
      </c>
      <c r="E211">
        <v>1</v>
      </c>
    </row>
    <row r="212" spans="1:5" x14ac:dyDescent="0.2">
      <c r="A212" s="21">
        <v>505093.72</v>
      </c>
      <c r="B212" s="22">
        <v>1</v>
      </c>
      <c r="D212">
        <v>505093.72</v>
      </c>
      <c r="E212">
        <v>1</v>
      </c>
    </row>
    <row r="213" spans="1:5" x14ac:dyDescent="0.2">
      <c r="A213" s="21">
        <v>507224.36000000004</v>
      </c>
      <c r="B213" s="22">
        <v>1</v>
      </c>
      <c r="D213">
        <v>507224.36000000004</v>
      </c>
      <c r="E213">
        <v>1</v>
      </c>
    </row>
    <row r="214" spans="1:5" x14ac:dyDescent="0.2">
      <c r="A214" s="21">
        <v>509508.34799999988</v>
      </c>
      <c r="B214" s="22">
        <v>1</v>
      </c>
      <c r="D214">
        <v>509508.34799999988</v>
      </c>
      <c r="E214">
        <v>1</v>
      </c>
    </row>
    <row r="215" spans="1:5" x14ac:dyDescent="0.2">
      <c r="A215" s="21">
        <v>509614.00200000015</v>
      </c>
      <c r="B215" s="22">
        <v>1</v>
      </c>
      <c r="D215">
        <v>509614.00200000015</v>
      </c>
      <c r="E215">
        <v>1</v>
      </c>
    </row>
    <row r="216" spans="1:5" x14ac:dyDescent="0.2">
      <c r="A216" s="21">
        <v>509652.783</v>
      </c>
      <c r="B216" s="22">
        <v>1</v>
      </c>
      <c r="D216">
        <v>509652.783</v>
      </c>
      <c r="E216">
        <v>1</v>
      </c>
    </row>
    <row r="217" spans="1:5" x14ac:dyDescent="0.2">
      <c r="A217" s="21">
        <v>510276.24400000001</v>
      </c>
      <c r="B217" s="22">
        <v>1</v>
      </c>
      <c r="D217">
        <v>510276.24400000001</v>
      </c>
      <c r="E217">
        <v>1</v>
      </c>
    </row>
    <row r="218" spans="1:5" x14ac:dyDescent="0.2">
      <c r="A218" s="21">
        <v>515369.13699999999</v>
      </c>
      <c r="B218" s="22">
        <v>1</v>
      </c>
      <c r="D218">
        <v>515369.13699999999</v>
      </c>
      <c r="E218">
        <v>1</v>
      </c>
    </row>
    <row r="219" spans="1:5" x14ac:dyDescent="0.2">
      <c r="A219" s="21">
        <v>515566</v>
      </c>
      <c r="B219" s="22">
        <v>1</v>
      </c>
      <c r="D219">
        <v>515566</v>
      </c>
      <c r="E219">
        <v>1</v>
      </c>
    </row>
    <row r="220" spans="1:5" x14ac:dyDescent="0.2">
      <c r="A220" s="21">
        <v>517165.10100000008</v>
      </c>
      <c r="B220" s="22">
        <v>1</v>
      </c>
      <c r="D220">
        <v>517165.10100000008</v>
      </c>
      <c r="E220">
        <v>1</v>
      </c>
    </row>
    <row r="221" spans="1:5" x14ac:dyDescent="0.2">
      <c r="A221" s="21">
        <v>517350.12300000008</v>
      </c>
      <c r="B221" s="22">
        <v>1</v>
      </c>
      <c r="D221">
        <v>517350.12300000008</v>
      </c>
      <c r="E221">
        <v>1</v>
      </c>
    </row>
    <row r="222" spans="1:5" x14ac:dyDescent="0.2">
      <c r="A222" s="21">
        <v>518454.85800000007</v>
      </c>
      <c r="B222" s="22">
        <v>1</v>
      </c>
      <c r="D222">
        <v>518454.85800000007</v>
      </c>
      <c r="E222">
        <v>1</v>
      </c>
    </row>
    <row r="223" spans="1:5" x14ac:dyDescent="0.2">
      <c r="A223" s="21">
        <v>519807.239</v>
      </c>
      <c r="B223" s="22">
        <v>1</v>
      </c>
      <c r="D223">
        <v>519807.239</v>
      </c>
      <c r="E223">
        <v>1</v>
      </c>
    </row>
    <row r="224" spans="1:5" x14ac:dyDescent="0.2">
      <c r="A224" s="21">
        <v>521068.37500000006</v>
      </c>
      <c r="B224" s="22">
        <v>1</v>
      </c>
      <c r="D224">
        <v>521068.37500000006</v>
      </c>
      <c r="E224">
        <v>1</v>
      </c>
    </row>
    <row r="225" spans="1:5" x14ac:dyDescent="0.2">
      <c r="A225" s="21">
        <v>524273.91599999997</v>
      </c>
      <c r="B225" s="22">
        <v>1</v>
      </c>
      <c r="D225">
        <v>524273.91599999997</v>
      </c>
      <c r="E225">
        <v>1</v>
      </c>
    </row>
    <row r="226" spans="1:5" x14ac:dyDescent="0.2">
      <c r="A226" s="21">
        <v>528954.08400000003</v>
      </c>
      <c r="B226" s="22">
        <v>1</v>
      </c>
      <c r="D226">
        <v>528954.08400000003</v>
      </c>
      <c r="E226">
        <v>1</v>
      </c>
    </row>
    <row r="227" spans="1:5" x14ac:dyDescent="0.2">
      <c r="A227" s="21">
        <v>530042.08699999994</v>
      </c>
      <c r="B227" s="22">
        <v>1</v>
      </c>
      <c r="D227">
        <v>530042.08699999994</v>
      </c>
      <c r="E227">
        <v>1</v>
      </c>
    </row>
    <row r="228" spans="1:5" x14ac:dyDescent="0.2">
      <c r="A228" s="21">
        <v>530731.076</v>
      </c>
      <c r="B228" s="22">
        <v>1</v>
      </c>
      <c r="D228">
        <v>530731.076</v>
      </c>
      <c r="E228">
        <v>1</v>
      </c>
    </row>
    <row r="229" spans="1:5" x14ac:dyDescent="0.2">
      <c r="A229" s="21">
        <v>531465.28399999999</v>
      </c>
      <c r="B229" s="22">
        <v>1</v>
      </c>
      <c r="D229">
        <v>531465.28399999999</v>
      </c>
      <c r="E229">
        <v>1</v>
      </c>
    </row>
    <row r="230" spans="1:5" x14ac:dyDescent="0.2">
      <c r="A230" s="21">
        <v>532788.59600000002</v>
      </c>
      <c r="B230" s="22">
        <v>1</v>
      </c>
      <c r="D230">
        <v>532788.59600000002</v>
      </c>
      <c r="E230">
        <v>1</v>
      </c>
    </row>
    <row r="231" spans="1:5" x14ac:dyDescent="0.2">
      <c r="A231" s="21">
        <v>534792.00600000005</v>
      </c>
      <c r="B231" s="22">
        <v>1</v>
      </c>
      <c r="D231">
        <v>534792.00600000005</v>
      </c>
      <c r="E231">
        <v>1</v>
      </c>
    </row>
    <row r="232" spans="1:5" x14ac:dyDescent="0.2">
      <c r="A232" s="21">
        <v>535176.98699999996</v>
      </c>
      <c r="B232" s="22">
        <v>1</v>
      </c>
      <c r="D232">
        <v>535176.98699999996</v>
      </c>
      <c r="E232">
        <v>1</v>
      </c>
    </row>
    <row r="233" spans="1:5" x14ac:dyDescent="0.2">
      <c r="A233" s="21">
        <v>538868.74899999995</v>
      </c>
      <c r="B233" s="22">
        <v>1</v>
      </c>
      <c r="D233">
        <v>538868.74899999995</v>
      </c>
      <c r="E233">
        <v>1</v>
      </c>
    </row>
    <row r="234" spans="1:5" x14ac:dyDescent="0.2">
      <c r="A234" s="21">
        <v>540326.72000000009</v>
      </c>
      <c r="B234" s="22">
        <v>1</v>
      </c>
      <c r="D234">
        <v>540326.72000000009</v>
      </c>
      <c r="E234">
        <v>1</v>
      </c>
    </row>
    <row r="235" spans="1:5" x14ac:dyDescent="0.2">
      <c r="A235" s="21">
        <v>541225.6930000002</v>
      </c>
      <c r="B235" s="22">
        <v>1</v>
      </c>
      <c r="D235">
        <v>541225.6930000002</v>
      </c>
      <c r="E235">
        <v>1</v>
      </c>
    </row>
    <row r="236" spans="1:5" x14ac:dyDescent="0.2">
      <c r="A236" s="21">
        <v>542415.62</v>
      </c>
      <c r="B236" s="22">
        <v>1</v>
      </c>
      <c r="D236">
        <v>542415.62</v>
      </c>
      <c r="E236">
        <v>1</v>
      </c>
    </row>
    <row r="237" spans="1:5" x14ac:dyDescent="0.2">
      <c r="A237" s="21">
        <v>544964.19100000011</v>
      </c>
      <c r="B237" s="22">
        <v>1</v>
      </c>
      <c r="D237">
        <v>544964.19100000011</v>
      </c>
      <c r="E237">
        <v>1</v>
      </c>
    </row>
    <row r="238" spans="1:5" x14ac:dyDescent="0.2">
      <c r="A238" s="21">
        <v>546632.58599999989</v>
      </c>
      <c r="B238" s="22">
        <v>1</v>
      </c>
      <c r="D238">
        <v>546632.58599999989</v>
      </c>
      <c r="E238">
        <v>1</v>
      </c>
    </row>
    <row r="239" spans="1:5" x14ac:dyDescent="0.2">
      <c r="A239" s="21">
        <v>546937.87700000009</v>
      </c>
      <c r="B239" s="22">
        <v>1</v>
      </c>
      <c r="D239">
        <v>546937.87700000009</v>
      </c>
      <c r="E239">
        <v>1</v>
      </c>
    </row>
    <row r="240" spans="1:5" x14ac:dyDescent="0.2">
      <c r="A240" s="21">
        <v>547080.58799999999</v>
      </c>
      <c r="B240" s="22">
        <v>1</v>
      </c>
      <c r="D240">
        <v>547080.58799999999</v>
      </c>
      <c r="E240">
        <v>1</v>
      </c>
    </row>
    <row r="241" spans="1:5" x14ac:dyDescent="0.2">
      <c r="A241" s="21">
        <v>553638.56299999997</v>
      </c>
      <c r="B241" s="22">
        <v>1</v>
      </c>
      <c r="D241">
        <v>553638.56299999997</v>
      </c>
      <c r="E241">
        <v>1</v>
      </c>
    </row>
    <row r="242" spans="1:5" x14ac:dyDescent="0.2">
      <c r="A242" s="21">
        <v>556875.46600000001</v>
      </c>
      <c r="B242" s="22">
        <v>1</v>
      </c>
      <c r="D242">
        <v>556875.46600000001</v>
      </c>
      <c r="E242">
        <v>1</v>
      </c>
    </row>
    <row r="243" spans="1:5" x14ac:dyDescent="0.2">
      <c r="A243" s="21">
        <v>559609.09299999988</v>
      </c>
      <c r="B243" s="22">
        <v>1</v>
      </c>
      <c r="D243">
        <v>559609.09299999988</v>
      </c>
      <c r="E243">
        <v>1</v>
      </c>
    </row>
    <row r="244" spans="1:5" x14ac:dyDescent="0.2">
      <c r="A244" s="21">
        <v>561445.85</v>
      </c>
      <c r="B244" s="22">
        <v>1</v>
      </c>
      <c r="D244">
        <v>561445.85</v>
      </c>
      <c r="E244">
        <v>1</v>
      </c>
    </row>
    <row r="245" spans="1:5" x14ac:dyDescent="0.2">
      <c r="A245" s="21">
        <v>561653.06999999995</v>
      </c>
      <c r="B245" s="22">
        <v>1</v>
      </c>
      <c r="D245">
        <v>561653.06999999995</v>
      </c>
      <c r="E245">
        <v>1</v>
      </c>
    </row>
    <row r="246" spans="1:5" x14ac:dyDescent="0.2">
      <c r="A246" s="21">
        <v>571821.23199999996</v>
      </c>
      <c r="B246" s="22">
        <v>1</v>
      </c>
      <c r="D246">
        <v>571821.23199999996</v>
      </c>
      <c r="E246">
        <v>1</v>
      </c>
    </row>
    <row r="247" spans="1:5" x14ac:dyDescent="0.2">
      <c r="A247" s="21">
        <v>575757</v>
      </c>
      <c r="B247" s="22">
        <v>1</v>
      </c>
      <c r="D247">
        <v>575757</v>
      </c>
      <c r="E247">
        <v>1</v>
      </c>
    </row>
    <row r="248" spans="1:5" x14ac:dyDescent="0.2">
      <c r="A248" s="21">
        <v>575792.90800000017</v>
      </c>
      <c r="B248" s="22">
        <v>1</v>
      </c>
      <c r="D248">
        <v>575792.90800000017</v>
      </c>
      <c r="E248">
        <v>1</v>
      </c>
    </row>
    <row r="249" spans="1:5" x14ac:dyDescent="0.2">
      <c r="A249" s="21">
        <v>576951.60800000001</v>
      </c>
      <c r="B249" s="22">
        <v>1</v>
      </c>
      <c r="D249">
        <v>576951.60800000001</v>
      </c>
      <c r="E249">
        <v>1</v>
      </c>
    </row>
    <row r="250" spans="1:5" x14ac:dyDescent="0.2">
      <c r="A250" s="21">
        <v>580674.83199999982</v>
      </c>
      <c r="B250" s="22">
        <v>1</v>
      </c>
      <c r="D250">
        <v>580674.83199999982</v>
      </c>
      <c r="E250">
        <v>1</v>
      </c>
    </row>
    <row r="251" spans="1:5" x14ac:dyDescent="0.2">
      <c r="A251" s="21">
        <v>580780</v>
      </c>
      <c r="B251" s="22">
        <v>1</v>
      </c>
      <c r="D251">
        <v>580780</v>
      </c>
      <c r="E251">
        <v>1</v>
      </c>
    </row>
    <row r="252" spans="1:5" x14ac:dyDescent="0.2">
      <c r="A252" s="21">
        <v>583976.42999999993</v>
      </c>
      <c r="B252" s="22">
        <v>1</v>
      </c>
      <c r="D252">
        <v>583976.42999999993</v>
      </c>
      <c r="E252">
        <v>1</v>
      </c>
    </row>
    <row r="253" spans="1:5" x14ac:dyDescent="0.2">
      <c r="A253" s="21">
        <v>585165.03799999994</v>
      </c>
      <c r="B253" s="22">
        <v>1</v>
      </c>
      <c r="D253">
        <v>585165.03799999994</v>
      </c>
      <c r="E253">
        <v>1</v>
      </c>
    </row>
    <row r="254" spans="1:5" x14ac:dyDescent="0.2">
      <c r="A254" s="21">
        <v>587774.95699999994</v>
      </c>
      <c r="B254" s="22">
        <v>1</v>
      </c>
      <c r="D254">
        <v>587774.95699999994</v>
      </c>
      <c r="E254">
        <v>1</v>
      </c>
    </row>
    <row r="255" spans="1:5" x14ac:dyDescent="0.2">
      <c r="A255" s="21">
        <v>589340</v>
      </c>
      <c r="B255" s="22">
        <v>1</v>
      </c>
      <c r="D255">
        <v>589340</v>
      </c>
      <c r="E255">
        <v>1</v>
      </c>
    </row>
    <row r="256" spans="1:5" x14ac:dyDescent="0.2">
      <c r="A256" s="21">
        <v>591037.31799999997</v>
      </c>
      <c r="B256" s="22">
        <v>1</v>
      </c>
      <c r="D256">
        <v>591037.31799999997</v>
      </c>
      <c r="E256">
        <v>1</v>
      </c>
    </row>
    <row r="257" spans="1:5" x14ac:dyDescent="0.2">
      <c r="A257" s="21">
        <v>596258.80399999989</v>
      </c>
      <c r="B257" s="22">
        <v>1</v>
      </c>
      <c r="D257">
        <v>596258.80399999989</v>
      </c>
      <c r="E257">
        <v>1</v>
      </c>
    </row>
    <row r="258" spans="1:5" x14ac:dyDescent="0.2">
      <c r="A258" s="21">
        <v>602014.45499999996</v>
      </c>
      <c r="B258" s="22">
        <v>1</v>
      </c>
      <c r="D258">
        <v>602014.45499999996</v>
      </c>
      <c r="E258">
        <v>1</v>
      </c>
    </row>
    <row r="259" spans="1:5" x14ac:dyDescent="0.2">
      <c r="A259" s="21">
        <v>602907</v>
      </c>
      <c r="B259" s="22">
        <v>1</v>
      </c>
      <c r="D259">
        <v>602907</v>
      </c>
      <c r="E259">
        <v>1</v>
      </c>
    </row>
    <row r="260" spans="1:5" x14ac:dyDescent="0.2">
      <c r="A260" s="21">
        <v>624871.98100000003</v>
      </c>
      <c r="B260" s="22">
        <v>1</v>
      </c>
      <c r="D260">
        <v>624871.98100000003</v>
      </c>
      <c r="E260">
        <v>1</v>
      </c>
    </row>
    <row r="261" spans="1:5" x14ac:dyDescent="0.2">
      <c r="A261" s="21">
        <v>625832.43499999994</v>
      </c>
      <c r="B261" s="22">
        <v>1</v>
      </c>
      <c r="D261">
        <v>625832.43499999994</v>
      </c>
      <c r="E261">
        <v>1</v>
      </c>
    </row>
    <row r="262" spans="1:5" x14ac:dyDescent="0.2">
      <c r="A262" s="21">
        <v>626542.17600000009</v>
      </c>
      <c r="B262" s="22">
        <v>1</v>
      </c>
      <c r="D262">
        <v>626542.17600000009</v>
      </c>
      <c r="E262">
        <v>1</v>
      </c>
    </row>
    <row r="263" spans="1:5" x14ac:dyDescent="0.2">
      <c r="A263" s="21">
        <v>629019.29100000008</v>
      </c>
      <c r="B263" s="22">
        <v>1</v>
      </c>
      <c r="D263">
        <v>629019.29100000008</v>
      </c>
      <c r="E263">
        <v>1</v>
      </c>
    </row>
    <row r="264" spans="1:5" x14ac:dyDescent="0.2">
      <c r="A264" s="21">
        <v>630248</v>
      </c>
      <c r="B264" s="22">
        <v>1</v>
      </c>
      <c r="D264">
        <v>630248</v>
      </c>
      <c r="E264">
        <v>1</v>
      </c>
    </row>
    <row r="265" spans="1:5" x14ac:dyDescent="0.2">
      <c r="A265" s="21">
        <v>633021.27599999995</v>
      </c>
      <c r="B265" s="22">
        <v>1</v>
      </c>
      <c r="D265">
        <v>633021.27599999995</v>
      </c>
      <c r="E265">
        <v>1</v>
      </c>
    </row>
    <row r="266" spans="1:5" x14ac:dyDescent="0.2">
      <c r="A266" s="21">
        <v>633101.50099999993</v>
      </c>
      <c r="B266" s="22">
        <v>1</v>
      </c>
      <c r="D266">
        <v>633101.50099999993</v>
      </c>
      <c r="E266">
        <v>1</v>
      </c>
    </row>
    <row r="267" spans="1:5" x14ac:dyDescent="0.2">
      <c r="A267" s="21">
        <v>633154.89500000002</v>
      </c>
      <c r="B267" s="22">
        <v>1</v>
      </c>
      <c r="D267">
        <v>633154.89500000002</v>
      </c>
      <c r="E267">
        <v>1</v>
      </c>
    </row>
    <row r="268" spans="1:5" x14ac:dyDescent="0.2">
      <c r="A268" s="21">
        <v>639914.57999999996</v>
      </c>
      <c r="B268" s="22">
        <v>1</v>
      </c>
      <c r="D268">
        <v>639914.57999999996</v>
      </c>
      <c r="E268">
        <v>1</v>
      </c>
    </row>
    <row r="269" spans="1:5" x14ac:dyDescent="0.2">
      <c r="A269" s="21">
        <v>643878.32299999986</v>
      </c>
      <c r="B269" s="22">
        <v>1</v>
      </c>
      <c r="D269">
        <v>643878.32299999986</v>
      </c>
      <c r="E269">
        <v>1</v>
      </c>
    </row>
    <row r="270" spans="1:5" x14ac:dyDescent="0.2">
      <c r="A270" s="21">
        <v>644082.43099999998</v>
      </c>
      <c r="B270" s="22">
        <v>1</v>
      </c>
      <c r="D270">
        <v>644082.43099999998</v>
      </c>
      <c r="E270">
        <v>1</v>
      </c>
    </row>
    <row r="271" spans="1:5" x14ac:dyDescent="0.2">
      <c r="A271" s="21">
        <v>646890.2350000001</v>
      </c>
      <c r="B271" s="22">
        <v>1</v>
      </c>
      <c r="D271">
        <v>646890.2350000001</v>
      </c>
      <c r="E271">
        <v>1</v>
      </c>
    </row>
    <row r="272" spans="1:5" x14ac:dyDescent="0.2">
      <c r="A272" s="21">
        <v>647325.08700000006</v>
      </c>
      <c r="B272" s="22">
        <v>1</v>
      </c>
      <c r="D272">
        <v>647325.08700000006</v>
      </c>
      <c r="E272">
        <v>1</v>
      </c>
    </row>
    <row r="273" spans="1:5" x14ac:dyDescent="0.2">
      <c r="A273" s="21">
        <v>652120.7350000001</v>
      </c>
      <c r="B273" s="22">
        <v>1</v>
      </c>
      <c r="D273">
        <v>652120.7350000001</v>
      </c>
      <c r="E273">
        <v>1</v>
      </c>
    </row>
    <row r="274" spans="1:5" x14ac:dyDescent="0.2">
      <c r="A274" s="21">
        <v>653204.97400000005</v>
      </c>
      <c r="B274" s="22">
        <v>1</v>
      </c>
      <c r="D274">
        <v>653204.97400000005</v>
      </c>
      <c r="E274">
        <v>1</v>
      </c>
    </row>
    <row r="275" spans="1:5" x14ac:dyDescent="0.2">
      <c r="A275" s="21">
        <v>657373.85000000009</v>
      </c>
      <c r="B275" s="22">
        <v>1</v>
      </c>
      <c r="D275">
        <v>657373.85000000009</v>
      </c>
      <c r="E275">
        <v>1</v>
      </c>
    </row>
    <row r="276" spans="1:5" x14ac:dyDescent="0.2">
      <c r="A276" s="21">
        <v>658126.88799999992</v>
      </c>
      <c r="B276" s="22">
        <v>1</v>
      </c>
      <c r="D276">
        <v>658126.88799999992</v>
      </c>
      <c r="E276">
        <v>1</v>
      </c>
    </row>
    <row r="277" spans="1:5" x14ac:dyDescent="0.2">
      <c r="A277" s="21">
        <v>658993.38099999994</v>
      </c>
      <c r="B277" s="22">
        <v>1</v>
      </c>
      <c r="D277">
        <v>658993.38099999994</v>
      </c>
      <c r="E277">
        <v>1</v>
      </c>
    </row>
    <row r="278" spans="1:5" x14ac:dyDescent="0.2">
      <c r="A278" s="21">
        <v>663114.52300000004</v>
      </c>
      <c r="B278" s="22">
        <v>1</v>
      </c>
      <c r="D278">
        <v>663114.52300000004</v>
      </c>
      <c r="E278">
        <v>1</v>
      </c>
    </row>
    <row r="279" spans="1:5" x14ac:dyDescent="0.2">
      <c r="A279" s="21">
        <v>676447.65800000005</v>
      </c>
      <c r="B279" s="22">
        <v>1</v>
      </c>
      <c r="D279">
        <v>676447.65800000005</v>
      </c>
      <c r="E279">
        <v>1</v>
      </c>
    </row>
    <row r="280" spans="1:5" x14ac:dyDescent="0.2">
      <c r="A280" s="21">
        <v>681593.68200000003</v>
      </c>
      <c r="B280" s="22">
        <v>1</v>
      </c>
      <c r="D280">
        <v>681593.68200000003</v>
      </c>
      <c r="E280">
        <v>1</v>
      </c>
    </row>
    <row r="281" spans="1:5" x14ac:dyDescent="0.2">
      <c r="A281" s="21">
        <v>686069.95200000005</v>
      </c>
      <c r="B281" s="22">
        <v>1</v>
      </c>
      <c r="D281">
        <v>686069.95200000005</v>
      </c>
      <c r="E281">
        <v>1</v>
      </c>
    </row>
    <row r="282" spans="1:5" x14ac:dyDescent="0.2">
      <c r="A282" s="21">
        <v>691297.94300000009</v>
      </c>
      <c r="B282" s="22">
        <v>1</v>
      </c>
      <c r="D282">
        <v>691297.94300000009</v>
      </c>
      <c r="E282">
        <v>1</v>
      </c>
    </row>
    <row r="283" spans="1:5" x14ac:dyDescent="0.2">
      <c r="A283" s="21">
        <v>691979.24199999997</v>
      </c>
      <c r="B283" s="22">
        <v>1</v>
      </c>
      <c r="D283">
        <v>691979.24199999997</v>
      </c>
      <c r="E283">
        <v>1</v>
      </c>
    </row>
    <row r="284" spans="1:5" x14ac:dyDescent="0.2">
      <c r="A284" s="21">
        <v>694031.32400000002</v>
      </c>
      <c r="B284" s="22">
        <v>1</v>
      </c>
      <c r="D284">
        <v>694031.32400000002</v>
      </c>
      <c r="E284">
        <v>1</v>
      </c>
    </row>
    <row r="285" spans="1:5" x14ac:dyDescent="0.2">
      <c r="A285" s="21">
        <v>702765</v>
      </c>
      <c r="B285" s="22">
        <v>1</v>
      </c>
      <c r="D285">
        <v>702765</v>
      </c>
      <c r="E285">
        <v>1</v>
      </c>
    </row>
    <row r="286" spans="1:5" x14ac:dyDescent="0.2">
      <c r="A286" s="21">
        <v>704357.04099999985</v>
      </c>
      <c r="B286" s="22">
        <v>1</v>
      </c>
      <c r="D286">
        <v>704357.04099999985</v>
      </c>
      <c r="E286">
        <v>1</v>
      </c>
    </row>
    <row r="287" spans="1:5" x14ac:dyDescent="0.2">
      <c r="A287" s="21">
        <v>708245</v>
      </c>
      <c r="B287" s="22">
        <v>1</v>
      </c>
      <c r="D287">
        <v>708245</v>
      </c>
      <c r="E287">
        <v>1</v>
      </c>
    </row>
    <row r="288" spans="1:5" x14ac:dyDescent="0.2">
      <c r="A288" s="21">
        <v>716292.64900000009</v>
      </c>
      <c r="B288" s="22">
        <v>1</v>
      </c>
      <c r="D288">
        <v>716292.64900000009</v>
      </c>
      <c r="E288">
        <v>1</v>
      </c>
    </row>
    <row r="289" spans="1:5" x14ac:dyDescent="0.2">
      <c r="A289" s="21">
        <v>719062</v>
      </c>
      <c r="B289" s="22">
        <v>1</v>
      </c>
      <c r="D289">
        <v>719062</v>
      </c>
      <c r="E289">
        <v>1</v>
      </c>
    </row>
    <row r="290" spans="1:5" x14ac:dyDescent="0.2">
      <c r="A290" s="21">
        <v>724180.80300000007</v>
      </c>
      <c r="B290" s="22">
        <v>1</v>
      </c>
      <c r="D290">
        <v>724180.80300000007</v>
      </c>
      <c r="E290">
        <v>1</v>
      </c>
    </row>
    <row r="291" spans="1:5" x14ac:dyDescent="0.2">
      <c r="A291" s="21">
        <v>729900.58599999989</v>
      </c>
      <c r="B291" s="22">
        <v>1</v>
      </c>
      <c r="D291">
        <v>729900.58599999989</v>
      </c>
      <c r="E291">
        <v>1</v>
      </c>
    </row>
    <row r="292" spans="1:5" x14ac:dyDescent="0.2">
      <c r="A292" s="21">
        <v>733677.36399999983</v>
      </c>
      <c r="B292" s="22">
        <v>1</v>
      </c>
      <c r="D292">
        <v>733677.36399999983</v>
      </c>
      <c r="E292">
        <v>1</v>
      </c>
    </row>
    <row r="293" spans="1:5" x14ac:dyDescent="0.2">
      <c r="A293" s="21">
        <v>734077.25000000012</v>
      </c>
      <c r="B293" s="22">
        <v>1</v>
      </c>
      <c r="D293">
        <v>734077.25000000012</v>
      </c>
      <c r="E293">
        <v>1</v>
      </c>
    </row>
    <row r="294" spans="1:5" x14ac:dyDescent="0.2">
      <c r="A294" s="21">
        <v>735473.98900000006</v>
      </c>
      <c r="B294" s="22">
        <v>1</v>
      </c>
      <c r="D294">
        <v>735473.98900000006</v>
      </c>
      <c r="E294">
        <v>1</v>
      </c>
    </row>
    <row r="295" spans="1:5" x14ac:dyDescent="0.2">
      <c r="A295" s="21">
        <v>739565.81500000018</v>
      </c>
      <c r="B295" s="22">
        <v>1</v>
      </c>
      <c r="D295">
        <v>739565.81500000018</v>
      </c>
      <c r="E295">
        <v>1</v>
      </c>
    </row>
    <row r="296" spans="1:5" x14ac:dyDescent="0.2">
      <c r="A296" s="21">
        <v>754085.36499999987</v>
      </c>
      <c r="B296" s="22">
        <v>1</v>
      </c>
      <c r="D296">
        <v>754085.36499999987</v>
      </c>
      <c r="E296">
        <v>1</v>
      </c>
    </row>
    <row r="297" spans="1:5" x14ac:dyDescent="0.2">
      <c r="A297" s="21">
        <v>758541.45</v>
      </c>
      <c r="B297" s="22">
        <v>1</v>
      </c>
      <c r="D297">
        <v>758541.45</v>
      </c>
      <c r="E297">
        <v>1</v>
      </c>
    </row>
    <row r="298" spans="1:5" x14ac:dyDescent="0.2">
      <c r="A298" s="21">
        <v>759062.84799999977</v>
      </c>
      <c r="B298" s="22">
        <v>1</v>
      </c>
      <c r="D298">
        <v>759062.84799999977</v>
      </c>
      <c r="E298">
        <v>1</v>
      </c>
    </row>
    <row r="299" spans="1:5" x14ac:dyDescent="0.2">
      <c r="A299" s="21">
        <v>760853.71500000008</v>
      </c>
      <c r="B299" s="22">
        <v>1</v>
      </c>
      <c r="D299">
        <v>760853.71500000008</v>
      </c>
      <c r="E299">
        <v>1</v>
      </c>
    </row>
    <row r="300" spans="1:5" x14ac:dyDescent="0.2">
      <c r="A300" s="21">
        <v>763840.40599999984</v>
      </c>
      <c r="B300" s="22">
        <v>1</v>
      </c>
      <c r="D300">
        <v>763840.40599999984</v>
      </c>
      <c r="E300">
        <v>1</v>
      </c>
    </row>
    <row r="301" spans="1:5" x14ac:dyDescent="0.2">
      <c r="A301" s="21">
        <v>766805</v>
      </c>
      <c r="B301" s="22">
        <v>1</v>
      </c>
      <c r="D301">
        <v>766805</v>
      </c>
      <c r="E301">
        <v>1</v>
      </c>
    </row>
    <row r="302" spans="1:5" x14ac:dyDescent="0.2">
      <c r="A302" s="21">
        <v>775931.8679999999</v>
      </c>
      <c r="B302" s="22">
        <v>1</v>
      </c>
      <c r="D302">
        <v>775931.8679999999</v>
      </c>
      <c r="E302">
        <v>1</v>
      </c>
    </row>
    <row r="303" spans="1:5" x14ac:dyDescent="0.2">
      <c r="A303" s="21">
        <v>777185.89799999993</v>
      </c>
      <c r="B303" s="22">
        <v>1</v>
      </c>
      <c r="D303">
        <v>777185.89799999993</v>
      </c>
      <c r="E303">
        <v>1</v>
      </c>
    </row>
    <row r="304" spans="1:5" x14ac:dyDescent="0.2">
      <c r="A304" s="21">
        <v>782863.51899999985</v>
      </c>
      <c r="B304" s="22">
        <v>1</v>
      </c>
      <c r="D304">
        <v>782863.51899999985</v>
      </c>
      <c r="E304">
        <v>1</v>
      </c>
    </row>
    <row r="305" spans="1:5" x14ac:dyDescent="0.2">
      <c r="A305" s="21">
        <v>783191.95</v>
      </c>
      <c r="B305" s="22">
        <v>1</v>
      </c>
      <c r="D305">
        <v>783191.95</v>
      </c>
      <c r="E305">
        <v>1</v>
      </c>
    </row>
    <row r="306" spans="1:5" x14ac:dyDescent="0.2">
      <c r="A306" s="21">
        <v>783543.45</v>
      </c>
      <c r="B306" s="22">
        <v>1</v>
      </c>
      <c r="D306">
        <v>783543.45</v>
      </c>
      <c r="E306">
        <v>1</v>
      </c>
    </row>
    <row r="307" spans="1:5" x14ac:dyDescent="0.2">
      <c r="A307" s="21">
        <v>786230.71899999992</v>
      </c>
      <c r="B307" s="22">
        <v>1</v>
      </c>
      <c r="D307">
        <v>786230.71899999992</v>
      </c>
      <c r="E307">
        <v>1</v>
      </c>
    </row>
    <row r="308" spans="1:5" x14ac:dyDescent="0.2">
      <c r="A308" s="21">
        <v>786456.69399999978</v>
      </c>
      <c r="B308" s="22">
        <v>1</v>
      </c>
      <c r="D308">
        <v>786456.69399999978</v>
      </c>
      <c r="E308">
        <v>1</v>
      </c>
    </row>
    <row r="309" spans="1:5" x14ac:dyDescent="0.2">
      <c r="A309" s="21">
        <v>786591.89400000009</v>
      </c>
      <c r="B309" s="22">
        <v>1</v>
      </c>
      <c r="D309">
        <v>786591.89400000009</v>
      </c>
      <c r="E309">
        <v>1</v>
      </c>
    </row>
    <row r="310" spans="1:5" x14ac:dyDescent="0.2">
      <c r="A310" s="21">
        <v>787256.8600000001</v>
      </c>
      <c r="B310" s="22">
        <v>1</v>
      </c>
      <c r="D310">
        <v>787256.8600000001</v>
      </c>
      <c r="E310">
        <v>1</v>
      </c>
    </row>
    <row r="311" spans="1:5" x14ac:dyDescent="0.2">
      <c r="A311" s="21">
        <v>788828.48300000001</v>
      </c>
      <c r="B311" s="22">
        <v>1</v>
      </c>
      <c r="D311">
        <v>788828.48300000001</v>
      </c>
      <c r="E311">
        <v>1</v>
      </c>
    </row>
    <row r="312" spans="1:5" x14ac:dyDescent="0.2">
      <c r="A312" s="21">
        <v>798519.55800000019</v>
      </c>
      <c r="B312" s="22">
        <v>1</v>
      </c>
      <c r="D312">
        <v>798519.55800000019</v>
      </c>
      <c r="E312">
        <v>1</v>
      </c>
    </row>
    <row r="313" spans="1:5" x14ac:dyDescent="0.2">
      <c r="A313" s="21">
        <v>800235.03599999996</v>
      </c>
      <c r="B313" s="22">
        <v>1</v>
      </c>
      <c r="D313">
        <v>800235.03599999996</v>
      </c>
      <c r="E313">
        <v>1</v>
      </c>
    </row>
    <row r="314" spans="1:5" x14ac:dyDescent="0.2">
      <c r="A314" s="21">
        <v>804822.50200000009</v>
      </c>
      <c r="B314" s="22">
        <v>1</v>
      </c>
      <c r="D314">
        <v>804822.50200000009</v>
      </c>
      <c r="E314">
        <v>1</v>
      </c>
    </row>
    <row r="315" spans="1:5" x14ac:dyDescent="0.2">
      <c r="A315" s="21">
        <v>804861.67200000002</v>
      </c>
      <c r="B315" s="22">
        <v>1</v>
      </c>
      <c r="D315">
        <v>804861.67200000002</v>
      </c>
      <c r="E315">
        <v>1</v>
      </c>
    </row>
    <row r="316" spans="1:5" x14ac:dyDescent="0.2">
      <c r="A316" s="21">
        <v>804906.40200000023</v>
      </c>
      <c r="B316" s="22">
        <v>1</v>
      </c>
      <c r="D316">
        <v>804906.40200000023</v>
      </c>
      <c r="E316">
        <v>1</v>
      </c>
    </row>
    <row r="317" spans="1:5" x14ac:dyDescent="0.2">
      <c r="A317" s="21">
        <v>805470.17800000007</v>
      </c>
      <c r="B317" s="22">
        <v>1</v>
      </c>
      <c r="D317">
        <v>805470.17800000007</v>
      </c>
      <c r="E317">
        <v>1</v>
      </c>
    </row>
    <row r="318" spans="1:5" x14ac:dyDescent="0.2">
      <c r="A318" s="21">
        <v>806244.01600000006</v>
      </c>
      <c r="B318" s="22">
        <v>1</v>
      </c>
      <c r="D318">
        <v>806244.01600000006</v>
      </c>
      <c r="E318">
        <v>1</v>
      </c>
    </row>
    <row r="319" spans="1:5" x14ac:dyDescent="0.2">
      <c r="A319" s="21">
        <v>814059.98300000001</v>
      </c>
      <c r="B319" s="22">
        <v>1</v>
      </c>
      <c r="D319">
        <v>814059.98300000001</v>
      </c>
      <c r="E319">
        <v>1</v>
      </c>
    </row>
    <row r="320" spans="1:5" x14ac:dyDescent="0.2">
      <c r="A320" s="21">
        <v>816965.27399999986</v>
      </c>
      <c r="B320" s="22">
        <v>1</v>
      </c>
      <c r="D320">
        <v>816965.27399999986</v>
      </c>
      <c r="E320">
        <v>1</v>
      </c>
    </row>
    <row r="321" spans="1:5" x14ac:dyDescent="0.2">
      <c r="A321" s="21">
        <v>817059.43</v>
      </c>
      <c r="B321" s="22">
        <v>1</v>
      </c>
      <c r="D321">
        <v>817059.43</v>
      </c>
      <c r="E321">
        <v>1</v>
      </c>
    </row>
    <row r="322" spans="1:5" x14ac:dyDescent="0.2">
      <c r="A322" s="21">
        <v>822982.28199999989</v>
      </c>
      <c r="B322" s="22">
        <v>1</v>
      </c>
      <c r="D322">
        <v>822982.28199999989</v>
      </c>
      <c r="E322">
        <v>1</v>
      </c>
    </row>
    <row r="323" spans="1:5" x14ac:dyDescent="0.2">
      <c r="A323" s="21">
        <v>826324.92799999996</v>
      </c>
      <c r="B323" s="22">
        <v>1</v>
      </c>
      <c r="D323">
        <v>826324.92799999996</v>
      </c>
      <c r="E323">
        <v>1</v>
      </c>
    </row>
    <row r="324" spans="1:5" x14ac:dyDescent="0.2">
      <c r="A324" s="21">
        <v>828946.93300000008</v>
      </c>
      <c r="B324" s="22">
        <v>1</v>
      </c>
      <c r="D324">
        <v>828946.93300000008</v>
      </c>
      <c r="E324">
        <v>1</v>
      </c>
    </row>
    <row r="325" spans="1:5" x14ac:dyDescent="0.2">
      <c r="A325" s="21">
        <v>831393.0199999999</v>
      </c>
      <c r="B325" s="22">
        <v>1</v>
      </c>
      <c r="D325">
        <v>831393.0199999999</v>
      </c>
      <c r="E325">
        <v>1</v>
      </c>
    </row>
    <row r="326" spans="1:5" x14ac:dyDescent="0.2">
      <c r="A326" s="21">
        <v>831703.03299999994</v>
      </c>
      <c r="B326" s="22">
        <v>1</v>
      </c>
      <c r="D326">
        <v>831703.03299999994</v>
      </c>
      <c r="E326">
        <v>1</v>
      </c>
    </row>
    <row r="327" spans="1:5" x14ac:dyDescent="0.2">
      <c r="A327" s="21">
        <v>831783.47500000009</v>
      </c>
      <c r="B327" s="22">
        <v>1</v>
      </c>
      <c r="D327">
        <v>831783.47500000009</v>
      </c>
      <c r="E327">
        <v>1</v>
      </c>
    </row>
    <row r="328" spans="1:5" x14ac:dyDescent="0.2">
      <c r="A328" s="21">
        <v>833101</v>
      </c>
      <c r="B328" s="22">
        <v>1</v>
      </c>
      <c r="D328">
        <v>833101</v>
      </c>
      <c r="E328">
        <v>1</v>
      </c>
    </row>
    <row r="329" spans="1:5" x14ac:dyDescent="0.2">
      <c r="A329" s="21">
        <v>834075.39499999979</v>
      </c>
      <c r="B329" s="22">
        <v>1</v>
      </c>
      <c r="D329">
        <v>834075.39499999979</v>
      </c>
      <c r="E329">
        <v>1</v>
      </c>
    </row>
    <row r="330" spans="1:5" x14ac:dyDescent="0.2">
      <c r="A330" s="21">
        <v>834746.84699999995</v>
      </c>
      <c r="B330" s="22">
        <v>1</v>
      </c>
      <c r="D330">
        <v>834746.84699999995</v>
      </c>
      <c r="E330">
        <v>1</v>
      </c>
    </row>
    <row r="331" spans="1:5" x14ac:dyDescent="0.2">
      <c r="A331" s="21">
        <v>836474</v>
      </c>
      <c r="B331" s="22">
        <v>1</v>
      </c>
      <c r="D331">
        <v>836474</v>
      </c>
      <c r="E331">
        <v>1</v>
      </c>
    </row>
    <row r="332" spans="1:5" x14ac:dyDescent="0.2">
      <c r="A332" s="21">
        <v>844157.80000000016</v>
      </c>
      <c r="B332" s="22">
        <v>1</v>
      </c>
      <c r="D332">
        <v>844157.80000000016</v>
      </c>
      <c r="E332">
        <v>1</v>
      </c>
    </row>
    <row r="333" spans="1:5" x14ac:dyDescent="0.2">
      <c r="A333" s="21">
        <v>852456.78099999996</v>
      </c>
      <c r="B333" s="22">
        <v>1</v>
      </c>
      <c r="D333">
        <v>852456.78099999996</v>
      </c>
      <c r="E333">
        <v>1</v>
      </c>
    </row>
    <row r="334" spans="1:5" x14ac:dyDescent="0.2">
      <c r="A334" s="21">
        <v>852935</v>
      </c>
      <c r="B334" s="22">
        <v>1</v>
      </c>
      <c r="D334">
        <v>852935</v>
      </c>
      <c r="E334">
        <v>1</v>
      </c>
    </row>
    <row r="335" spans="1:5" x14ac:dyDescent="0.2">
      <c r="A335" s="21">
        <v>861565.52899999998</v>
      </c>
      <c r="B335" s="22">
        <v>1</v>
      </c>
      <c r="D335">
        <v>861565.52899999998</v>
      </c>
      <c r="E335">
        <v>1</v>
      </c>
    </row>
    <row r="336" spans="1:5" x14ac:dyDescent="0.2">
      <c r="A336" s="21">
        <v>868998.38300000003</v>
      </c>
      <c r="B336" s="22">
        <v>1</v>
      </c>
      <c r="D336">
        <v>868998.38300000003</v>
      </c>
      <c r="E336">
        <v>1</v>
      </c>
    </row>
    <row r="337" spans="1:5" x14ac:dyDescent="0.2">
      <c r="A337" s="21">
        <v>874616.72600000002</v>
      </c>
      <c r="B337" s="22">
        <v>1</v>
      </c>
      <c r="D337">
        <v>874616.72600000002</v>
      </c>
      <c r="E337">
        <v>1</v>
      </c>
    </row>
    <row r="338" spans="1:5" x14ac:dyDescent="0.2">
      <c r="A338" s="21">
        <v>877110.41500000004</v>
      </c>
      <c r="B338" s="22">
        <v>1</v>
      </c>
      <c r="D338">
        <v>877110.41500000004</v>
      </c>
      <c r="E338">
        <v>1</v>
      </c>
    </row>
    <row r="339" spans="1:5" x14ac:dyDescent="0.2">
      <c r="A339" s="21">
        <v>879672.44299999997</v>
      </c>
      <c r="B339" s="22">
        <v>1</v>
      </c>
      <c r="D339">
        <v>879672.44299999997</v>
      </c>
      <c r="E339">
        <v>1</v>
      </c>
    </row>
    <row r="340" spans="1:5" x14ac:dyDescent="0.2">
      <c r="A340" s="21">
        <v>883020.91400000011</v>
      </c>
      <c r="B340" s="22">
        <v>1</v>
      </c>
      <c r="D340">
        <v>883020.91400000011</v>
      </c>
      <c r="E340">
        <v>1</v>
      </c>
    </row>
    <row r="341" spans="1:5" x14ac:dyDescent="0.2">
      <c r="A341" s="21">
        <v>884234.87100000016</v>
      </c>
      <c r="B341" s="22">
        <v>1</v>
      </c>
      <c r="D341">
        <v>884234.87100000016</v>
      </c>
      <c r="E341">
        <v>1</v>
      </c>
    </row>
    <row r="342" spans="1:5" x14ac:dyDescent="0.2">
      <c r="A342" s="21">
        <v>891925.98000000021</v>
      </c>
      <c r="B342" s="22">
        <v>1</v>
      </c>
      <c r="D342">
        <v>891925.98000000021</v>
      </c>
      <c r="E342">
        <v>1</v>
      </c>
    </row>
    <row r="343" spans="1:5" x14ac:dyDescent="0.2">
      <c r="A343" s="21">
        <v>893450.61700000009</v>
      </c>
      <c r="B343" s="22">
        <v>1</v>
      </c>
      <c r="D343">
        <v>893450.61700000009</v>
      </c>
      <c r="E343">
        <v>1</v>
      </c>
    </row>
    <row r="344" spans="1:5" x14ac:dyDescent="0.2">
      <c r="A344" s="21">
        <v>894689.74699999997</v>
      </c>
      <c r="B344" s="22">
        <v>1</v>
      </c>
      <c r="D344">
        <v>894689.74699999997</v>
      </c>
      <c r="E344">
        <v>1</v>
      </c>
    </row>
    <row r="345" spans="1:5" x14ac:dyDescent="0.2">
      <c r="A345" s="21">
        <v>898493.43</v>
      </c>
      <c r="B345" s="22">
        <v>1</v>
      </c>
      <c r="D345">
        <v>898493.43</v>
      </c>
      <c r="E345">
        <v>1</v>
      </c>
    </row>
    <row r="346" spans="1:5" x14ac:dyDescent="0.2">
      <c r="A346" s="21">
        <v>899007.12300000002</v>
      </c>
      <c r="B346" s="22">
        <v>1</v>
      </c>
      <c r="D346">
        <v>899007.12300000002</v>
      </c>
      <c r="E346">
        <v>1</v>
      </c>
    </row>
    <row r="347" spans="1:5" x14ac:dyDescent="0.2">
      <c r="A347" s="21">
        <v>904310.52200000011</v>
      </c>
      <c r="B347" s="22">
        <v>1</v>
      </c>
      <c r="D347">
        <v>904310.52200000011</v>
      </c>
      <c r="E347">
        <v>1</v>
      </c>
    </row>
    <row r="348" spans="1:5" x14ac:dyDescent="0.2">
      <c r="A348" s="21">
        <v>907637.69799999997</v>
      </c>
      <c r="B348" s="22">
        <v>1</v>
      </c>
      <c r="D348">
        <v>907637.69799999997</v>
      </c>
      <c r="E348">
        <v>1</v>
      </c>
    </row>
    <row r="349" spans="1:5" x14ac:dyDescent="0.2">
      <c r="A349" s="21">
        <v>909459.38199999998</v>
      </c>
      <c r="B349" s="22">
        <v>1</v>
      </c>
      <c r="D349">
        <v>909459.38199999998</v>
      </c>
      <c r="E349">
        <v>1</v>
      </c>
    </row>
    <row r="350" spans="1:5" x14ac:dyDescent="0.2">
      <c r="A350" s="21">
        <v>912856.674</v>
      </c>
      <c r="B350" s="22">
        <v>1</v>
      </c>
      <c r="D350">
        <v>912856.674</v>
      </c>
      <c r="E350">
        <v>1</v>
      </c>
    </row>
    <row r="351" spans="1:5" x14ac:dyDescent="0.2">
      <c r="A351" s="21">
        <v>925551.01699999999</v>
      </c>
      <c r="B351" s="22">
        <v>1</v>
      </c>
      <c r="D351">
        <v>925551.01699999999</v>
      </c>
      <c r="E351">
        <v>1</v>
      </c>
    </row>
    <row r="352" spans="1:5" x14ac:dyDescent="0.2">
      <c r="A352" s="21">
        <v>925808.35800000001</v>
      </c>
      <c r="B352" s="22">
        <v>1</v>
      </c>
      <c r="D352">
        <v>925808.35800000001</v>
      </c>
      <c r="E352">
        <v>1</v>
      </c>
    </row>
    <row r="353" spans="1:5" x14ac:dyDescent="0.2">
      <c r="A353" s="21">
        <v>935524.70600000001</v>
      </c>
      <c r="B353" s="22">
        <v>1</v>
      </c>
      <c r="D353">
        <v>935524.70600000001</v>
      </c>
      <c r="E353">
        <v>1</v>
      </c>
    </row>
    <row r="354" spans="1:5" x14ac:dyDescent="0.2">
      <c r="A354" s="21">
        <v>940248</v>
      </c>
      <c r="B354" s="22">
        <v>1</v>
      </c>
      <c r="D354">
        <v>940248</v>
      </c>
      <c r="E354">
        <v>1</v>
      </c>
    </row>
    <row r="355" spans="1:5" x14ac:dyDescent="0.2">
      <c r="A355" s="21">
        <v>944145</v>
      </c>
      <c r="B355" s="22">
        <v>1</v>
      </c>
      <c r="D355">
        <v>944145</v>
      </c>
      <c r="E355">
        <v>1</v>
      </c>
    </row>
    <row r="356" spans="1:5" x14ac:dyDescent="0.2">
      <c r="A356" s="21">
        <v>946398.88800000027</v>
      </c>
      <c r="B356" s="22">
        <v>1</v>
      </c>
      <c r="D356">
        <v>946398.88800000027</v>
      </c>
      <c r="E356">
        <v>1</v>
      </c>
    </row>
    <row r="357" spans="1:5" x14ac:dyDescent="0.2">
      <c r="A357" s="21">
        <v>951827.74099999992</v>
      </c>
      <c r="B357" s="22">
        <v>1</v>
      </c>
      <c r="D357">
        <v>951827.74099999992</v>
      </c>
      <c r="E357">
        <v>1</v>
      </c>
    </row>
    <row r="358" spans="1:5" x14ac:dyDescent="0.2">
      <c r="A358" s="21">
        <v>959792.52099999995</v>
      </c>
      <c r="B358" s="22">
        <v>1</v>
      </c>
      <c r="D358">
        <v>959792.52099999995</v>
      </c>
      <c r="E358">
        <v>1</v>
      </c>
    </row>
    <row r="359" spans="1:5" x14ac:dyDescent="0.2">
      <c r="A359" s="21">
        <v>960533.90700000001</v>
      </c>
      <c r="B359" s="22">
        <v>1</v>
      </c>
      <c r="D359">
        <v>960533.90700000001</v>
      </c>
      <c r="E359">
        <v>1</v>
      </c>
    </row>
    <row r="360" spans="1:5" x14ac:dyDescent="0.2">
      <c r="A360" s="21">
        <v>962370.51300000004</v>
      </c>
      <c r="B360" s="22">
        <v>1</v>
      </c>
      <c r="D360">
        <v>962370.51300000004</v>
      </c>
      <c r="E360">
        <v>1</v>
      </c>
    </row>
    <row r="361" spans="1:5" x14ac:dyDescent="0.2">
      <c r="A361" s="21">
        <v>966163.201</v>
      </c>
      <c r="B361" s="22">
        <v>1</v>
      </c>
      <c r="D361">
        <v>966163.201</v>
      </c>
      <c r="E361">
        <v>1</v>
      </c>
    </row>
    <row r="362" spans="1:5" x14ac:dyDescent="0.2">
      <c r="A362" s="21">
        <v>967608.60899999994</v>
      </c>
      <c r="B362" s="22">
        <v>1</v>
      </c>
      <c r="D362">
        <v>967608.60899999994</v>
      </c>
      <c r="E362">
        <v>1</v>
      </c>
    </row>
    <row r="363" spans="1:5" x14ac:dyDescent="0.2">
      <c r="A363" s="21">
        <v>980267.26599999995</v>
      </c>
      <c r="B363" s="22">
        <v>1</v>
      </c>
      <c r="D363">
        <v>980267.26599999995</v>
      </c>
      <c r="E363">
        <v>1</v>
      </c>
    </row>
    <row r="364" spans="1:5" x14ac:dyDescent="0.2">
      <c r="A364" s="21">
        <v>986010.09999999986</v>
      </c>
      <c r="B364" s="22">
        <v>1</v>
      </c>
      <c r="D364">
        <v>986010.09999999986</v>
      </c>
      <c r="E364">
        <v>1</v>
      </c>
    </row>
    <row r="365" spans="1:5" x14ac:dyDescent="0.2">
      <c r="A365" s="21">
        <v>994961</v>
      </c>
      <c r="B365" s="22">
        <v>1</v>
      </c>
      <c r="D365">
        <v>994961</v>
      </c>
      <c r="E365">
        <v>1</v>
      </c>
    </row>
    <row r="366" spans="1:5" x14ac:dyDescent="0.2">
      <c r="A366" s="21">
        <v>1006219.0380000001</v>
      </c>
      <c r="B366" s="22">
        <v>1</v>
      </c>
      <c r="D366">
        <v>1006219.0380000001</v>
      </c>
      <c r="E366">
        <v>1</v>
      </c>
    </row>
    <row r="367" spans="1:5" x14ac:dyDescent="0.2">
      <c r="A367" s="21">
        <v>1008057.1840000004</v>
      </c>
      <c r="B367" s="22">
        <v>1</v>
      </c>
      <c r="D367">
        <v>1008057.1840000004</v>
      </c>
      <c r="E367">
        <v>1</v>
      </c>
    </row>
    <row r="368" spans="1:5" x14ac:dyDescent="0.2">
      <c r="A368" s="21">
        <v>1009586.7609999999</v>
      </c>
      <c r="B368" s="22">
        <v>1</v>
      </c>
      <c r="D368">
        <v>1009586.7609999999</v>
      </c>
      <c r="E368">
        <v>1</v>
      </c>
    </row>
    <row r="369" spans="1:5" x14ac:dyDescent="0.2">
      <c r="A369" s="21">
        <v>1016590.853</v>
      </c>
      <c r="B369" s="22">
        <v>1</v>
      </c>
      <c r="D369">
        <v>1016590.853</v>
      </c>
      <c r="E369">
        <v>1</v>
      </c>
    </row>
    <row r="370" spans="1:5" x14ac:dyDescent="0.2">
      <c r="A370" s="21">
        <v>1026237.861</v>
      </c>
      <c r="B370" s="22">
        <v>1</v>
      </c>
      <c r="D370">
        <v>1026237.861</v>
      </c>
      <c r="E370">
        <v>1</v>
      </c>
    </row>
    <row r="371" spans="1:5" x14ac:dyDescent="0.2">
      <c r="A371" s="21">
        <v>1046092</v>
      </c>
      <c r="B371" s="22">
        <v>1</v>
      </c>
      <c r="D371">
        <v>1046092</v>
      </c>
      <c r="E371">
        <v>1</v>
      </c>
    </row>
    <row r="372" spans="1:5" x14ac:dyDescent="0.2">
      <c r="A372" s="21">
        <v>1047533.69</v>
      </c>
      <c r="B372" s="22">
        <v>1</v>
      </c>
      <c r="D372">
        <v>1047533.69</v>
      </c>
      <c r="E372">
        <v>1</v>
      </c>
    </row>
    <row r="373" spans="1:5" x14ac:dyDescent="0.2">
      <c r="A373" s="21">
        <v>1063965.2519999999</v>
      </c>
      <c r="B373" s="22">
        <v>1</v>
      </c>
      <c r="D373">
        <v>1063965.2519999999</v>
      </c>
      <c r="E373">
        <v>1</v>
      </c>
    </row>
    <row r="374" spans="1:5" x14ac:dyDescent="0.2">
      <c r="A374" s="21">
        <v>1066700.2509999999</v>
      </c>
      <c r="B374" s="22">
        <v>1</v>
      </c>
      <c r="D374">
        <v>1066700.2509999999</v>
      </c>
      <c r="E374">
        <v>1</v>
      </c>
    </row>
    <row r="375" spans="1:5" x14ac:dyDescent="0.2">
      <c r="A375" s="21">
        <v>1092768</v>
      </c>
      <c r="B375" s="22">
        <v>1</v>
      </c>
      <c r="D375">
        <v>1092768</v>
      </c>
      <c r="E375">
        <v>1</v>
      </c>
    </row>
    <row r="376" spans="1:5" x14ac:dyDescent="0.2">
      <c r="A376" s="21">
        <v>1103852</v>
      </c>
      <c r="B376" s="22">
        <v>1</v>
      </c>
      <c r="D376">
        <v>1103852</v>
      </c>
      <c r="E376">
        <v>1</v>
      </c>
    </row>
    <row r="377" spans="1:5" x14ac:dyDescent="0.2">
      <c r="A377" s="21">
        <v>1111230.145</v>
      </c>
      <c r="B377" s="22">
        <v>1</v>
      </c>
      <c r="D377">
        <v>1111230.145</v>
      </c>
      <c r="E377">
        <v>1</v>
      </c>
    </row>
    <row r="378" spans="1:5" x14ac:dyDescent="0.2">
      <c r="A378" s="21">
        <v>1131307.0189999999</v>
      </c>
      <c r="B378" s="22">
        <v>1</v>
      </c>
      <c r="D378">
        <v>1131307.0189999999</v>
      </c>
      <c r="E378">
        <v>1</v>
      </c>
    </row>
    <row r="379" spans="1:5" x14ac:dyDescent="0.2">
      <c r="A379" s="21">
        <v>1141421.0089999998</v>
      </c>
      <c r="B379" s="22">
        <v>1</v>
      </c>
      <c r="D379">
        <v>1141421.0089999998</v>
      </c>
      <c r="E379">
        <v>1</v>
      </c>
    </row>
    <row r="380" spans="1:5" x14ac:dyDescent="0.2">
      <c r="A380" s="21">
        <v>1155586.2860000001</v>
      </c>
      <c r="B380" s="22">
        <v>1</v>
      </c>
      <c r="D380">
        <v>1155586.2860000001</v>
      </c>
      <c r="E380">
        <v>1</v>
      </c>
    </row>
    <row r="381" spans="1:5" x14ac:dyDescent="0.2">
      <c r="A381" s="21">
        <v>1158465.159</v>
      </c>
      <c r="B381" s="22">
        <v>1</v>
      </c>
      <c r="D381">
        <v>1158465.159</v>
      </c>
      <c r="E381">
        <v>1</v>
      </c>
    </row>
    <row r="382" spans="1:5" x14ac:dyDescent="0.2">
      <c r="A382" s="21">
        <v>1160752.6300000001</v>
      </c>
      <c r="B382" s="22">
        <v>1</v>
      </c>
      <c r="D382">
        <v>1160752.6300000001</v>
      </c>
      <c r="E382">
        <v>1</v>
      </c>
    </row>
    <row r="383" spans="1:5" x14ac:dyDescent="0.2">
      <c r="A383" s="21">
        <v>1173040.6780000001</v>
      </c>
      <c r="B383" s="22">
        <v>1</v>
      </c>
      <c r="D383">
        <v>1173040.6780000001</v>
      </c>
      <c r="E383">
        <v>1</v>
      </c>
    </row>
    <row r="384" spans="1:5" x14ac:dyDescent="0.2">
      <c r="A384" s="21">
        <v>1176965.2209999999</v>
      </c>
      <c r="B384" s="22">
        <v>1</v>
      </c>
      <c r="D384">
        <v>1176965.2209999999</v>
      </c>
      <c r="E384">
        <v>1</v>
      </c>
    </row>
    <row r="385" spans="1:5" x14ac:dyDescent="0.2">
      <c r="A385" s="21">
        <v>1198409.213</v>
      </c>
      <c r="B385" s="22">
        <v>1</v>
      </c>
      <c r="D385">
        <v>1198409.213</v>
      </c>
      <c r="E385">
        <v>1</v>
      </c>
    </row>
    <row r="386" spans="1:5" x14ac:dyDescent="0.2">
      <c r="A386" s="21">
        <v>1205631</v>
      </c>
      <c r="B386" s="22">
        <v>1</v>
      </c>
      <c r="D386">
        <v>1205631</v>
      </c>
      <c r="E386">
        <v>1</v>
      </c>
    </row>
    <row r="387" spans="1:5" x14ac:dyDescent="0.2">
      <c r="A387" s="21">
        <v>1205772.5229999998</v>
      </c>
      <c r="B387" s="22">
        <v>1</v>
      </c>
      <c r="D387">
        <v>1205772.5229999998</v>
      </c>
      <c r="E387">
        <v>1</v>
      </c>
    </row>
    <row r="388" spans="1:5" x14ac:dyDescent="0.2">
      <c r="A388" s="21">
        <v>1221817.905</v>
      </c>
      <c r="B388" s="22">
        <v>1</v>
      </c>
      <c r="D388">
        <v>1221817.905</v>
      </c>
      <c r="E388">
        <v>1</v>
      </c>
    </row>
    <row r="389" spans="1:5" x14ac:dyDescent="0.2">
      <c r="A389" s="21">
        <v>1247956.8370000003</v>
      </c>
      <c r="B389" s="22">
        <v>1</v>
      </c>
      <c r="D389">
        <v>1247956.8370000003</v>
      </c>
      <c r="E389">
        <v>1</v>
      </c>
    </row>
    <row r="390" spans="1:5" x14ac:dyDescent="0.2">
      <c r="A390" s="21">
        <v>1256150.5820000002</v>
      </c>
      <c r="B390" s="22">
        <v>1</v>
      </c>
      <c r="D390">
        <v>1256150.5820000002</v>
      </c>
      <c r="E390">
        <v>1</v>
      </c>
    </row>
    <row r="391" spans="1:5" x14ac:dyDescent="0.2">
      <c r="A391" s="21">
        <v>1264593.79</v>
      </c>
      <c r="B391" s="22">
        <v>1</v>
      </c>
      <c r="D391">
        <v>1264593.79</v>
      </c>
      <c r="E391">
        <v>1</v>
      </c>
    </row>
    <row r="392" spans="1:5" x14ac:dyDescent="0.2">
      <c r="A392" s="21">
        <v>1279769.193</v>
      </c>
      <c r="B392" s="22">
        <v>1</v>
      </c>
      <c r="D392">
        <v>1279769.193</v>
      </c>
      <c r="E392">
        <v>1</v>
      </c>
    </row>
    <row r="393" spans="1:5" x14ac:dyDescent="0.2">
      <c r="A393" s="21">
        <v>1283330.4540000001</v>
      </c>
      <c r="B393" s="22">
        <v>1</v>
      </c>
      <c r="D393">
        <v>1283330.4540000001</v>
      </c>
      <c r="E393">
        <v>1</v>
      </c>
    </row>
    <row r="394" spans="1:5" x14ac:dyDescent="0.2">
      <c r="A394" s="21">
        <v>1301696.476</v>
      </c>
      <c r="B394" s="22">
        <v>1</v>
      </c>
      <c r="D394">
        <v>1301696.476</v>
      </c>
      <c r="E394">
        <v>1</v>
      </c>
    </row>
    <row r="395" spans="1:5" x14ac:dyDescent="0.2">
      <c r="A395" s="21">
        <v>1313897.5009999997</v>
      </c>
      <c r="B395" s="22">
        <v>1</v>
      </c>
      <c r="D395">
        <v>1313897.5009999997</v>
      </c>
      <c r="E395">
        <v>1</v>
      </c>
    </row>
    <row r="396" spans="1:5" x14ac:dyDescent="0.2">
      <c r="A396" s="21">
        <v>1323965.7349999999</v>
      </c>
      <c r="B396" s="22">
        <v>1</v>
      </c>
      <c r="D396">
        <v>1323965.7349999999</v>
      </c>
      <c r="E396">
        <v>1</v>
      </c>
    </row>
    <row r="397" spans="1:5" x14ac:dyDescent="0.2">
      <c r="A397" s="21">
        <v>1327198.3290000001</v>
      </c>
      <c r="B397" s="22">
        <v>1</v>
      </c>
      <c r="D397">
        <v>1327198.3290000001</v>
      </c>
      <c r="E397">
        <v>1</v>
      </c>
    </row>
    <row r="398" spans="1:5" x14ac:dyDescent="0.2">
      <c r="A398" s="21">
        <v>1345528.3689999997</v>
      </c>
      <c r="B398" s="22">
        <v>1</v>
      </c>
      <c r="D398">
        <v>1345528.3689999997</v>
      </c>
      <c r="E398">
        <v>1</v>
      </c>
    </row>
    <row r="399" spans="1:5" x14ac:dyDescent="0.2">
      <c r="A399" s="21">
        <v>1348383.52</v>
      </c>
      <c r="B399" s="22">
        <v>1</v>
      </c>
      <c r="D399">
        <v>1348383.52</v>
      </c>
      <c r="E399">
        <v>1</v>
      </c>
    </row>
    <row r="400" spans="1:5" x14ac:dyDescent="0.2">
      <c r="A400" s="21">
        <v>1353999</v>
      </c>
      <c r="B400" s="22">
        <v>1</v>
      </c>
      <c r="D400">
        <v>1353999</v>
      </c>
      <c r="E400">
        <v>1</v>
      </c>
    </row>
    <row r="401" spans="1:5" x14ac:dyDescent="0.2">
      <c r="A401" s="21">
        <v>1362462.2759999996</v>
      </c>
      <c r="B401" s="22">
        <v>1</v>
      </c>
      <c r="D401">
        <v>1362462.2759999996</v>
      </c>
      <c r="E401">
        <v>1</v>
      </c>
    </row>
    <row r="402" spans="1:5" x14ac:dyDescent="0.2">
      <c r="A402" s="21">
        <v>1411023.4650000001</v>
      </c>
      <c r="B402" s="22">
        <v>1</v>
      </c>
      <c r="D402">
        <v>1411023.4650000001</v>
      </c>
      <c r="E402">
        <v>1</v>
      </c>
    </row>
    <row r="403" spans="1:5" x14ac:dyDescent="0.2">
      <c r="A403" s="21">
        <v>1424742.8689999999</v>
      </c>
      <c r="B403" s="22">
        <v>1</v>
      </c>
      <c r="D403">
        <v>1424742.8689999999</v>
      </c>
      <c r="E403">
        <v>1</v>
      </c>
    </row>
    <row r="404" spans="1:5" x14ac:dyDescent="0.2">
      <c r="A404" s="21">
        <v>1455310.746</v>
      </c>
      <c r="B404" s="22">
        <v>1</v>
      </c>
      <c r="D404">
        <v>1455310.746</v>
      </c>
      <c r="E404">
        <v>1</v>
      </c>
    </row>
    <row r="405" spans="1:5" x14ac:dyDescent="0.2">
      <c r="A405" s="21">
        <v>1465613</v>
      </c>
      <c r="B405" s="22">
        <v>1</v>
      </c>
      <c r="D405">
        <v>1465613</v>
      </c>
      <c r="E405">
        <v>1</v>
      </c>
    </row>
    <row r="406" spans="1:5" x14ac:dyDescent="0.2">
      <c r="A406" s="21">
        <v>1498088</v>
      </c>
      <c r="B406" s="22">
        <v>1</v>
      </c>
      <c r="D406">
        <v>1498088</v>
      </c>
      <c r="E406">
        <v>1</v>
      </c>
    </row>
    <row r="407" spans="1:5" x14ac:dyDescent="0.2">
      <c r="A407" s="21">
        <v>1551158.4959999998</v>
      </c>
      <c r="B407" s="22">
        <v>1</v>
      </c>
      <c r="D407">
        <v>1551158.4959999998</v>
      </c>
      <c r="E407">
        <v>1</v>
      </c>
    </row>
    <row r="408" spans="1:5" x14ac:dyDescent="0.2">
      <c r="A408" s="21">
        <v>1556220.4290000005</v>
      </c>
      <c r="B408" s="22">
        <v>1</v>
      </c>
      <c r="D408">
        <v>1556220.4290000005</v>
      </c>
      <c r="E408">
        <v>1</v>
      </c>
    </row>
    <row r="409" spans="1:5" x14ac:dyDescent="0.2">
      <c r="A409" s="21">
        <v>1557289.4500000002</v>
      </c>
      <c r="B409" s="22">
        <v>1</v>
      </c>
      <c r="D409">
        <v>1557289.4500000002</v>
      </c>
      <c r="E409">
        <v>1</v>
      </c>
    </row>
    <row r="410" spans="1:5" x14ac:dyDescent="0.2">
      <c r="A410" s="21">
        <v>1559619.9859999996</v>
      </c>
      <c r="B410" s="22">
        <v>1</v>
      </c>
      <c r="D410">
        <v>1559619.9859999996</v>
      </c>
      <c r="E410">
        <v>1</v>
      </c>
    </row>
    <row r="411" spans="1:5" x14ac:dyDescent="0.2">
      <c r="A411" s="21">
        <v>1573845.7209999997</v>
      </c>
      <c r="B411" s="22">
        <v>1</v>
      </c>
      <c r="D411">
        <v>1573845.7209999997</v>
      </c>
      <c r="E411">
        <v>1</v>
      </c>
    </row>
    <row r="412" spans="1:5" x14ac:dyDescent="0.2">
      <c r="A412" s="21">
        <v>1588728.8089999997</v>
      </c>
      <c r="B412" s="22">
        <v>1</v>
      </c>
      <c r="D412">
        <v>1588728.8089999997</v>
      </c>
      <c r="E412">
        <v>1</v>
      </c>
    </row>
    <row r="413" spans="1:5" x14ac:dyDescent="0.2">
      <c r="A413" s="21">
        <v>1601625.2590000001</v>
      </c>
      <c r="B413" s="22">
        <v>1</v>
      </c>
      <c r="D413">
        <v>1601625.2590000001</v>
      </c>
      <c r="E413">
        <v>1</v>
      </c>
    </row>
    <row r="414" spans="1:5" x14ac:dyDescent="0.2">
      <c r="A414" s="21">
        <v>1604505.2920000001</v>
      </c>
      <c r="B414" s="22">
        <v>1</v>
      </c>
      <c r="D414">
        <v>1604505.2920000001</v>
      </c>
      <c r="E414">
        <v>1</v>
      </c>
    </row>
    <row r="415" spans="1:5" x14ac:dyDescent="0.2">
      <c r="A415" s="21">
        <v>1605856.5229999998</v>
      </c>
      <c r="B415" s="22">
        <v>1</v>
      </c>
      <c r="D415">
        <v>1605856.5229999998</v>
      </c>
      <c r="E415">
        <v>1</v>
      </c>
    </row>
    <row r="416" spans="1:5" x14ac:dyDescent="0.2">
      <c r="A416" s="21">
        <v>1617638.649</v>
      </c>
      <c r="B416" s="22">
        <v>1</v>
      </c>
      <c r="D416">
        <v>1617638.649</v>
      </c>
      <c r="E416">
        <v>1</v>
      </c>
    </row>
    <row r="417" spans="1:5" x14ac:dyDescent="0.2">
      <c r="A417" s="21">
        <v>1630702.03</v>
      </c>
      <c r="B417" s="22">
        <v>1</v>
      </c>
      <c r="D417">
        <v>1630702.03</v>
      </c>
      <c r="E417">
        <v>1</v>
      </c>
    </row>
    <row r="418" spans="1:5" x14ac:dyDescent="0.2">
      <c r="A418" s="21">
        <v>1651537.3539999996</v>
      </c>
      <c r="B418" s="22">
        <v>1</v>
      </c>
      <c r="D418">
        <v>1651537.3539999996</v>
      </c>
      <c r="E418">
        <v>1</v>
      </c>
    </row>
    <row r="419" spans="1:5" x14ac:dyDescent="0.2">
      <c r="A419" s="21">
        <v>1667285.6799999997</v>
      </c>
      <c r="B419" s="22">
        <v>1</v>
      </c>
      <c r="D419">
        <v>1667285.6799999997</v>
      </c>
      <c r="E419">
        <v>1</v>
      </c>
    </row>
    <row r="420" spans="1:5" x14ac:dyDescent="0.2">
      <c r="A420" s="21">
        <v>1676773.115</v>
      </c>
      <c r="B420" s="22">
        <v>1</v>
      </c>
      <c r="D420">
        <v>1676773.115</v>
      </c>
      <c r="E420">
        <v>1</v>
      </c>
    </row>
    <row r="421" spans="1:5" x14ac:dyDescent="0.2">
      <c r="A421" s="21">
        <v>1729472.8599999999</v>
      </c>
      <c r="B421" s="22">
        <v>1</v>
      </c>
      <c r="D421">
        <v>1729472.8599999999</v>
      </c>
      <c r="E421">
        <v>1</v>
      </c>
    </row>
    <row r="422" spans="1:5" x14ac:dyDescent="0.2">
      <c r="A422" s="21">
        <v>1741843.0749999997</v>
      </c>
      <c r="B422" s="22">
        <v>1</v>
      </c>
      <c r="D422">
        <v>1741843.0749999997</v>
      </c>
      <c r="E422">
        <v>1</v>
      </c>
    </row>
    <row r="423" spans="1:5" x14ac:dyDescent="0.2">
      <c r="A423" s="21">
        <v>1768644</v>
      </c>
      <c r="B423" s="22">
        <v>1</v>
      </c>
      <c r="D423">
        <v>1768644</v>
      </c>
      <c r="E423">
        <v>1</v>
      </c>
    </row>
    <row r="424" spans="1:5" x14ac:dyDescent="0.2">
      <c r="A424" s="21">
        <v>1773763</v>
      </c>
      <c r="B424" s="22">
        <v>1</v>
      </c>
      <c r="D424">
        <v>1773763</v>
      </c>
      <c r="E424">
        <v>1</v>
      </c>
    </row>
    <row r="425" spans="1:5" x14ac:dyDescent="0.2">
      <c r="A425" s="21">
        <v>1915620.656</v>
      </c>
      <c r="B425" s="22">
        <v>1</v>
      </c>
      <c r="D425">
        <v>1915620.656</v>
      </c>
      <c r="E425">
        <v>1</v>
      </c>
    </row>
    <row r="426" spans="1:5" x14ac:dyDescent="0.2">
      <c r="A426" s="21">
        <v>1916881.5499999996</v>
      </c>
      <c r="B426" s="22">
        <v>1</v>
      </c>
      <c r="D426">
        <v>1916881.5499999996</v>
      </c>
      <c r="E426">
        <v>1</v>
      </c>
    </row>
    <row r="427" spans="1:5" x14ac:dyDescent="0.2">
      <c r="A427" s="21">
        <v>1919785.4130000002</v>
      </c>
      <c r="B427" s="22">
        <v>1</v>
      </c>
      <c r="D427">
        <v>1919785.4130000002</v>
      </c>
      <c r="E427">
        <v>1</v>
      </c>
    </row>
    <row r="428" spans="1:5" x14ac:dyDescent="0.2">
      <c r="A428" s="21">
        <v>1959631.0050000004</v>
      </c>
      <c r="B428" s="22">
        <v>1</v>
      </c>
      <c r="D428">
        <v>1959631.0050000004</v>
      </c>
      <c r="E428">
        <v>1</v>
      </c>
    </row>
    <row r="429" spans="1:5" x14ac:dyDescent="0.2">
      <c r="A429" s="21">
        <v>1975531.5000000002</v>
      </c>
      <c r="B429" s="22">
        <v>1</v>
      </c>
      <c r="D429">
        <v>1975531.5000000002</v>
      </c>
      <c r="E429">
        <v>1</v>
      </c>
    </row>
    <row r="430" spans="1:5" x14ac:dyDescent="0.2">
      <c r="A430" s="21">
        <v>2002341.2349999999</v>
      </c>
      <c r="B430" s="22">
        <v>1</v>
      </c>
      <c r="D430">
        <v>2002341.2349999999</v>
      </c>
      <c r="E430">
        <v>1</v>
      </c>
    </row>
    <row r="431" spans="1:5" x14ac:dyDescent="0.2">
      <c r="A431" s="21">
        <v>2008134.3689999999</v>
      </c>
      <c r="B431" s="22">
        <v>1</v>
      </c>
      <c r="D431">
        <v>2008134.3689999999</v>
      </c>
      <c r="E431">
        <v>1</v>
      </c>
    </row>
    <row r="432" spans="1:5" x14ac:dyDescent="0.2">
      <c r="A432" s="21">
        <v>2113827.5100000002</v>
      </c>
      <c r="B432" s="22">
        <v>1</v>
      </c>
      <c r="D432">
        <v>2113827.5100000002</v>
      </c>
      <c r="E432">
        <v>1</v>
      </c>
    </row>
    <row r="433" spans="1:5" x14ac:dyDescent="0.2">
      <c r="A433" s="21">
        <v>2171552</v>
      </c>
      <c r="B433" s="22">
        <v>1</v>
      </c>
      <c r="D433">
        <v>2171552</v>
      </c>
      <c r="E433">
        <v>1</v>
      </c>
    </row>
    <row r="434" spans="1:5" x14ac:dyDescent="0.2">
      <c r="A434" s="21">
        <v>2387470.1730000004</v>
      </c>
      <c r="B434" s="22">
        <v>1</v>
      </c>
      <c r="D434">
        <v>2387470.1730000004</v>
      </c>
      <c r="E434">
        <v>1</v>
      </c>
    </row>
    <row r="435" spans="1:5" x14ac:dyDescent="0.2">
      <c r="A435" s="21">
        <v>2426770.3089999999</v>
      </c>
      <c r="B435" s="22">
        <v>1</v>
      </c>
      <c r="D435">
        <v>2426770.3089999999</v>
      </c>
      <c r="E435">
        <v>1</v>
      </c>
    </row>
    <row r="436" spans="1:5" x14ac:dyDescent="0.2">
      <c r="A436" s="21">
        <v>2513608.3730000006</v>
      </c>
      <c r="B436" s="22">
        <v>1</v>
      </c>
      <c r="D436">
        <v>2513608.3730000006</v>
      </c>
      <c r="E436">
        <v>1</v>
      </c>
    </row>
    <row r="437" spans="1:5" x14ac:dyDescent="0.2">
      <c r="A437" s="21">
        <v>2556539.7110000001</v>
      </c>
      <c r="B437" s="22">
        <v>1</v>
      </c>
      <c r="D437">
        <v>2556539.7110000001</v>
      </c>
      <c r="E437">
        <v>1</v>
      </c>
    </row>
    <row r="438" spans="1:5" x14ac:dyDescent="0.2">
      <c r="A438" s="21">
        <v>2562311.1</v>
      </c>
      <c r="B438" s="22">
        <v>1</v>
      </c>
      <c r="D438">
        <v>2562311.1</v>
      </c>
      <c r="E438">
        <v>1</v>
      </c>
    </row>
    <row r="439" spans="1:5" x14ac:dyDescent="0.2">
      <c r="A439" s="21">
        <v>2572464.1919999998</v>
      </c>
      <c r="B439" s="22">
        <v>1</v>
      </c>
      <c r="D439">
        <v>2572464.1919999998</v>
      </c>
      <c r="E439">
        <v>1</v>
      </c>
    </row>
    <row r="440" spans="1:5" x14ac:dyDescent="0.2">
      <c r="A440" s="21">
        <v>2580093.8390000002</v>
      </c>
      <c r="B440" s="22">
        <v>1</v>
      </c>
      <c r="D440">
        <v>2580093.8390000002</v>
      </c>
      <c r="E440">
        <v>1</v>
      </c>
    </row>
    <row r="441" spans="1:5" x14ac:dyDescent="0.2">
      <c r="A441" s="21">
        <v>2598739.3800000008</v>
      </c>
      <c r="B441" s="22">
        <v>1</v>
      </c>
      <c r="D441">
        <v>2598739.3800000008</v>
      </c>
      <c r="E441">
        <v>1</v>
      </c>
    </row>
    <row r="442" spans="1:5" x14ac:dyDescent="0.2">
      <c r="A442" s="21">
        <v>2669332.5370000009</v>
      </c>
      <c r="B442" s="22">
        <v>1</v>
      </c>
      <c r="D442">
        <v>2669332.5370000009</v>
      </c>
      <c r="E442">
        <v>1</v>
      </c>
    </row>
    <row r="443" spans="1:5" x14ac:dyDescent="0.2">
      <c r="A443" s="21">
        <v>2688178.497</v>
      </c>
      <c r="B443" s="22">
        <v>1</v>
      </c>
      <c r="D443">
        <v>2688178.497</v>
      </c>
      <c r="E443">
        <v>1</v>
      </c>
    </row>
    <row r="444" spans="1:5" x14ac:dyDescent="0.2">
      <c r="A444" s="21">
        <v>2738027.1939999997</v>
      </c>
      <c r="B444" s="22">
        <v>1</v>
      </c>
      <c r="D444">
        <v>2738027.1939999997</v>
      </c>
      <c r="E444">
        <v>1</v>
      </c>
    </row>
    <row r="445" spans="1:5" x14ac:dyDescent="0.2">
      <c r="A445" s="21">
        <v>2772676.7159999991</v>
      </c>
      <c r="B445" s="22">
        <v>1</v>
      </c>
      <c r="D445">
        <v>2772676.7159999991</v>
      </c>
      <c r="E445">
        <v>1</v>
      </c>
    </row>
    <row r="446" spans="1:5" x14ac:dyDescent="0.2">
      <c r="A446" s="21">
        <v>2793290.3169999998</v>
      </c>
      <c r="B446" s="22">
        <v>1</v>
      </c>
      <c r="D446">
        <v>2793290.3169999998</v>
      </c>
      <c r="E446">
        <v>1</v>
      </c>
    </row>
    <row r="447" spans="1:5" x14ac:dyDescent="0.2">
      <c r="A447" s="21">
        <v>2800369.0310000009</v>
      </c>
      <c r="B447" s="22">
        <v>1</v>
      </c>
      <c r="D447">
        <v>2800369.0310000009</v>
      </c>
      <c r="E447">
        <v>1</v>
      </c>
    </row>
    <row r="448" spans="1:5" x14ac:dyDescent="0.2">
      <c r="A448" s="21">
        <v>2884666.1940000006</v>
      </c>
      <c r="B448" s="22">
        <v>1</v>
      </c>
      <c r="D448">
        <v>2884666.1940000006</v>
      </c>
      <c r="E448">
        <v>1</v>
      </c>
    </row>
    <row r="449" spans="1:5" x14ac:dyDescent="0.2">
      <c r="A449" s="21">
        <v>2960325.4290000005</v>
      </c>
      <c r="B449" s="22">
        <v>1</v>
      </c>
      <c r="D449">
        <v>2960325.4290000005</v>
      </c>
      <c r="E449">
        <v>1</v>
      </c>
    </row>
    <row r="450" spans="1:5" x14ac:dyDescent="0.2">
      <c r="A450" s="21">
        <v>2977810</v>
      </c>
      <c r="B450" s="22">
        <v>1</v>
      </c>
      <c r="D450">
        <v>2977810</v>
      </c>
      <c r="E450">
        <v>1</v>
      </c>
    </row>
    <row r="451" spans="1:5" x14ac:dyDescent="0.2">
      <c r="A451" s="21">
        <v>3071464.932</v>
      </c>
      <c r="B451" s="22">
        <v>1</v>
      </c>
      <c r="D451">
        <v>3071464.932</v>
      </c>
      <c r="E451">
        <v>1</v>
      </c>
    </row>
    <row r="452" spans="1:5" x14ac:dyDescent="0.2">
      <c r="A452" s="21">
        <v>3085403</v>
      </c>
      <c r="B452" s="22">
        <v>1</v>
      </c>
      <c r="D452">
        <v>3085403</v>
      </c>
      <c r="E452">
        <v>1</v>
      </c>
    </row>
    <row r="453" spans="1:5" x14ac:dyDescent="0.2">
      <c r="A453" s="21">
        <v>3132222.9640000006</v>
      </c>
      <c r="B453" s="22">
        <v>1</v>
      </c>
      <c r="D453">
        <v>3132222.9640000006</v>
      </c>
      <c r="E453">
        <v>1</v>
      </c>
    </row>
    <row r="454" spans="1:5" x14ac:dyDescent="0.2">
      <c r="A454" s="21">
        <v>3193384.6750000007</v>
      </c>
      <c r="B454" s="22">
        <v>1</v>
      </c>
      <c r="D454">
        <v>3193384.6750000007</v>
      </c>
      <c r="E454">
        <v>1</v>
      </c>
    </row>
    <row r="455" spans="1:5" x14ac:dyDescent="0.2">
      <c r="A455" s="21">
        <v>3259859.5860000001</v>
      </c>
      <c r="B455" s="22">
        <v>1</v>
      </c>
      <c r="D455">
        <v>3259859.5860000001</v>
      </c>
      <c r="E455">
        <v>1</v>
      </c>
    </row>
    <row r="456" spans="1:5" x14ac:dyDescent="0.2">
      <c r="A456" s="21">
        <v>3313645.4390000002</v>
      </c>
      <c r="B456" s="22">
        <v>1</v>
      </c>
      <c r="D456">
        <v>3313645.4390000002</v>
      </c>
      <c r="E456">
        <v>1</v>
      </c>
    </row>
    <row r="457" spans="1:5" x14ac:dyDescent="0.2">
      <c r="A457" s="21">
        <v>3464609.3659999995</v>
      </c>
      <c r="B457" s="22">
        <v>1</v>
      </c>
      <c r="D457">
        <v>3464609.3659999995</v>
      </c>
      <c r="E457">
        <v>1</v>
      </c>
    </row>
    <row r="458" spans="1:5" x14ac:dyDescent="0.2">
      <c r="A458" s="21">
        <v>3597552.9380000001</v>
      </c>
      <c r="B458" s="22">
        <v>1</v>
      </c>
      <c r="D458">
        <v>3597552.9380000001</v>
      </c>
      <c r="E458">
        <v>1</v>
      </c>
    </row>
    <row r="459" spans="1:5" x14ac:dyDescent="0.2">
      <c r="A459" s="21">
        <v>3784942.3090000004</v>
      </c>
      <c r="B459" s="22">
        <v>1</v>
      </c>
      <c r="D459">
        <v>3784942.3090000004</v>
      </c>
      <c r="E459">
        <v>1</v>
      </c>
    </row>
    <row r="460" spans="1:5" x14ac:dyDescent="0.2">
      <c r="A460" s="21">
        <v>3909738</v>
      </c>
      <c r="B460" s="22">
        <v>1</v>
      </c>
      <c r="D460">
        <v>3909738</v>
      </c>
      <c r="E460">
        <v>1</v>
      </c>
    </row>
    <row r="461" spans="1:5" x14ac:dyDescent="0.2">
      <c r="A461" s="21">
        <v>3972054.6099999994</v>
      </c>
      <c r="B461" s="22">
        <v>1</v>
      </c>
      <c r="D461">
        <v>3972054.6099999994</v>
      </c>
      <c r="E461">
        <v>1</v>
      </c>
    </row>
    <row r="462" spans="1:5" x14ac:dyDescent="0.2">
      <c r="A462" s="21">
        <v>4020743.9559999993</v>
      </c>
      <c r="B462" s="22">
        <v>1</v>
      </c>
      <c r="D462">
        <v>4020743.9559999993</v>
      </c>
      <c r="E462">
        <v>1</v>
      </c>
    </row>
    <row r="463" spans="1:5" x14ac:dyDescent="0.2">
      <c r="A463" s="21">
        <v>4182654.7629999998</v>
      </c>
      <c r="B463" s="22">
        <v>1</v>
      </c>
      <c r="D463">
        <v>4182654.7629999998</v>
      </c>
      <c r="E463">
        <v>1</v>
      </c>
    </row>
    <row r="464" spans="1:5" x14ac:dyDescent="0.2">
      <c r="A464" s="21">
        <v>4305619.5500000007</v>
      </c>
      <c r="B464" s="22">
        <v>1</v>
      </c>
      <c r="D464">
        <v>4305619.5500000007</v>
      </c>
      <c r="E464">
        <v>1</v>
      </c>
    </row>
    <row r="465" spans="1:5" x14ac:dyDescent="0.2">
      <c r="A465" s="21">
        <v>4436118.4850000003</v>
      </c>
      <c r="B465" s="22">
        <v>1</v>
      </c>
      <c r="D465">
        <v>4436118.4850000003</v>
      </c>
      <c r="E465">
        <v>1</v>
      </c>
    </row>
    <row r="466" spans="1:5" x14ac:dyDescent="0.2">
      <c r="A466" s="21">
        <v>4609077.2750000004</v>
      </c>
      <c r="B466" s="22">
        <v>1</v>
      </c>
      <c r="D466">
        <v>4609077.2750000004</v>
      </c>
      <c r="E466">
        <v>1</v>
      </c>
    </row>
    <row r="467" spans="1:5" x14ac:dyDescent="0.2">
      <c r="A467" s="21">
        <v>4782780.3570000008</v>
      </c>
      <c r="B467" s="22">
        <v>1</v>
      </c>
      <c r="D467">
        <v>4782780.3570000008</v>
      </c>
      <c r="E467">
        <v>1</v>
      </c>
    </row>
    <row r="468" spans="1:5" x14ac:dyDescent="0.2">
      <c r="A468" s="21">
        <v>4959017.1349999998</v>
      </c>
      <c r="B468" s="22">
        <v>1</v>
      </c>
      <c r="D468">
        <v>4959017.1349999998</v>
      </c>
      <c r="E468">
        <v>1</v>
      </c>
    </row>
    <row r="469" spans="1:5" x14ac:dyDescent="0.2">
      <c r="A469" s="21">
        <v>5078704</v>
      </c>
      <c r="B469" s="22">
        <v>1</v>
      </c>
      <c r="D469">
        <v>5078704</v>
      </c>
      <c r="E469">
        <v>1</v>
      </c>
    </row>
    <row r="470" spans="1:5" x14ac:dyDescent="0.2">
      <c r="A470" s="21" t="s">
        <v>577</v>
      </c>
      <c r="B470" s="22"/>
    </row>
    <row r="471" spans="1:5" x14ac:dyDescent="0.2">
      <c r="A471" s="21" t="s">
        <v>578</v>
      </c>
      <c r="B471" s="22">
        <v>468</v>
      </c>
    </row>
  </sheetData>
  <sortState xmlns:xlrd2="http://schemas.microsoft.com/office/spreadsheetml/2017/richdata2" ref="A1:B471">
    <sortCondition ref="A5"/>
  </sortState>
  <pageMargins left="0.7" right="0.7" top="0.75" bottom="0.75" header="0.3" footer="0.3"/>
  <pageSetup orientation="portrait" horizontalDpi="0" verticalDpi="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Deaths &amp; Census_Integrated data</vt:lpstr>
      <vt:lpstr>Statistical Analysis</vt:lpstr>
      <vt:lpstr>Calculation</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Wanjun Chen</dc:creator>
  <cp:lastModifiedBy>Wanjun Chen</cp:lastModifiedBy>
  <dcterms:created xsi:type="dcterms:W3CDTF">2022-02-10T22:13:54Z</dcterms:created>
  <dcterms:modified xsi:type="dcterms:W3CDTF">2022-02-10T23:48:43Z</dcterms:modified>
</cp:coreProperties>
</file>