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2" i="1"/>
  <c r="J33" i="1"/>
  <c r="J34" i="1"/>
  <c r="J35" i="1"/>
  <c r="J36" i="1"/>
  <c r="J37" i="1"/>
  <c r="J40" i="1"/>
  <c r="J41" i="1"/>
  <c r="J42" i="1"/>
  <c r="J43" i="1"/>
  <c r="J44" i="1"/>
  <c r="J45" i="1"/>
  <c r="J59" i="1"/>
  <c r="J60" i="1"/>
  <c r="J61" i="1"/>
  <c r="J62" i="1"/>
  <c r="J63" i="1"/>
  <c r="J64" i="1"/>
</calcChain>
</file>

<file path=xl/sharedStrings.xml><?xml version="1.0" encoding="utf-8"?>
<sst xmlns="http://schemas.openxmlformats.org/spreadsheetml/2006/main" count="121" uniqueCount="61">
  <si>
    <t>Lista 1RO</t>
  </si>
  <si>
    <t>Franco Britez</t>
  </si>
  <si>
    <t>Luca Silva</t>
  </si>
  <si>
    <t xml:space="preserve">Santino Albarracín </t>
  </si>
  <si>
    <t>Thiago nieto</t>
  </si>
  <si>
    <t>Bruno vera</t>
  </si>
  <si>
    <t xml:space="preserve">Thiago Solis </t>
  </si>
  <si>
    <t>Luca sosa</t>
  </si>
  <si>
    <t xml:space="preserve">Facundo Ojeda </t>
  </si>
  <si>
    <t>Santino Batista</t>
  </si>
  <si>
    <t>Lista de jugadores 2DO:</t>
  </si>
  <si>
    <t>LISTA 3RO</t>
  </si>
  <si>
    <t>LISTA 4TO:</t>
  </si>
  <si>
    <t>LISTA 5TO</t>
  </si>
  <si>
    <t xml:space="preserve">Renzo Figueredo </t>
  </si>
  <si>
    <t>Genaro Chumbita</t>
  </si>
  <si>
    <t>Gianluca Chumbita</t>
  </si>
  <si>
    <t>Benjamin Landriel</t>
  </si>
  <si>
    <t>Joaquin Ybañez</t>
  </si>
  <si>
    <t>Agustin Romero</t>
  </si>
  <si>
    <t>Emiliano Casafus</t>
  </si>
  <si>
    <t>Thiago Coria</t>
  </si>
  <si>
    <t>LISTA 6TO</t>
  </si>
  <si>
    <t>Agustín Velasquez</t>
  </si>
  <si>
    <t>Nehuen gigena</t>
  </si>
  <si>
    <t xml:space="preserve"> Santino arufe</t>
  </si>
  <si>
    <t xml:space="preserve"> Benjamin protti</t>
  </si>
  <si>
    <t>Bautista bussu</t>
  </si>
  <si>
    <t xml:space="preserve"> Nahuel Dávalos</t>
  </si>
  <si>
    <t>Adriel Villalba</t>
  </si>
  <si>
    <t>Valentino pogonza</t>
  </si>
  <si>
    <t xml:space="preserve"> Facundo Gutiérrez</t>
  </si>
  <si>
    <t xml:space="preserve"> Benicio cuspodus</t>
  </si>
  <si>
    <t>Julian Godoy</t>
  </si>
  <si>
    <t>Santino Orellano</t>
  </si>
  <si>
    <t>Thiago Guayama</t>
  </si>
  <si>
    <t>Tiziano Duarte</t>
  </si>
  <si>
    <t>Valentino Godoy</t>
  </si>
  <si>
    <t>Santiago González</t>
  </si>
  <si>
    <t>Thiago Giménez</t>
  </si>
  <si>
    <t>Santiago Esparza</t>
  </si>
  <si>
    <t>Sebastin Godoy</t>
  </si>
  <si>
    <t>Gabriel ochicua</t>
  </si>
  <si>
    <t>Lautaro Lezcano</t>
  </si>
  <si>
    <t>Fabrizio Garay</t>
  </si>
  <si>
    <t>Kevin Flores</t>
  </si>
  <si>
    <t>Kiara Sotelo</t>
  </si>
  <si>
    <t>Kevin González</t>
  </si>
  <si>
    <t>Juan Colman</t>
  </si>
  <si>
    <t xml:space="preserve"> Lautaro Leiva</t>
  </si>
  <si>
    <t>Tobías Silveira</t>
  </si>
  <si>
    <t>Renzo Cejas</t>
  </si>
  <si>
    <t>Thiago Maldonado</t>
  </si>
  <si>
    <t>Pablo Buse</t>
  </si>
  <si>
    <t>Primero</t>
  </si>
  <si>
    <t>Segundo</t>
  </si>
  <si>
    <t>Tercero</t>
  </si>
  <si>
    <t>Cuarto</t>
  </si>
  <si>
    <t>Valentin Ovejero</t>
  </si>
  <si>
    <t>Quinto</t>
  </si>
  <si>
    <t>Sexto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</si>
</sst>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J64"/>
  <sheetViews>
    <sheetView workbookViewId="0">
      <selection activeCell="H7" sqref="H7"/>
    </sheetView>
  </sheetViews>
  <sheetFormatPr baseColWidth="10" defaultColWidth="8.7265625" defaultRowHeight="14.5" x14ac:dyDescent="0.35"/>
  <cols>
    <col min="10" max="10" width="20.453125" bestFit="1" customWidth="1"/>
  </cols>
  <sheetData>
    <row r="4" spans="10:10" x14ac:dyDescent="0.35">
      <c r="J4" t="s">
        <v>0</v>
      </c>
    </row>
    <row r="6" spans="10:10" x14ac:dyDescent="0.35">
      <c r="J6" t="s">
        <v>1</v>
      </c>
    </row>
    <row r="7" spans="10:10" x14ac:dyDescent="0.35">
      <c r="J7" t="s">
        <v>2</v>
      </c>
    </row>
    <row r="8" spans="10:10" x14ac:dyDescent="0.35">
      <c r="J8" t="s">
        <v>3</v>
      </c>
    </row>
    <row r="10" spans="10:10" x14ac:dyDescent="0.35">
      <c r="J10" t="s">
        <v>5</v>
      </c>
    </row>
    <row r="11" spans="10:10" x14ac:dyDescent="0.35">
      <c r="J11" t="s">
        <v>6</v>
      </c>
    </row>
    <row r="12" spans="10:10" x14ac:dyDescent="0.35">
      <c r="J12" t="s">
        <v>7</v>
      </c>
    </row>
    <row r="13" spans="10:10" x14ac:dyDescent="0.35">
      <c r="J13" t="s">
        <v>8</v>
      </c>
    </row>
    <row r="14" spans="10:10" x14ac:dyDescent="0.35">
      <c r="J14" t="s">
        <v>9</v>
      </c>
    </row>
    <row r="16" spans="10:10" x14ac:dyDescent="0.35">
      <c r="J16" t="s">
        <v>10</v>
      </c>
    </row>
    <row r="17" spans="10:10" x14ac:dyDescent="0.35">
      <c r="J17" t="e">
        <f>- Agustín Velasquez</f>
        <v>#NAME?</v>
      </c>
    </row>
    <row r="18" spans="10:10" x14ac:dyDescent="0.35">
      <c r="J18" t="e">
        <f>- Nehuen gigena</f>
        <v>#NAME?</v>
      </c>
    </row>
    <row r="19" spans="10:10" x14ac:dyDescent="0.35">
      <c r="J19" t="e">
        <f>- Santino arufe</f>
        <v>#NAME?</v>
      </c>
    </row>
    <row r="20" spans="10:10" x14ac:dyDescent="0.35">
      <c r="J20" t="e">
        <f>- Benjamin protti</f>
        <v>#NAME?</v>
      </c>
    </row>
    <row r="21" spans="10:10" x14ac:dyDescent="0.35">
      <c r="J21" t="e">
        <f>- Thiago Guayama</f>
        <v>#NAME?</v>
      </c>
    </row>
    <row r="22" spans="10:10" x14ac:dyDescent="0.35">
      <c r="J22" t="e">
        <f>- Santino Orellano</f>
        <v>#NAME?</v>
      </c>
    </row>
    <row r="23" spans="10:10" x14ac:dyDescent="0.35">
      <c r="J23" t="e">
        <f>- Bautista bussu</f>
        <v>#NAME?</v>
      </c>
    </row>
    <row r="24" spans="10:10" x14ac:dyDescent="0.35">
      <c r="J24" t="e">
        <f>- Adriel Villalba</f>
        <v>#NAME?</v>
      </c>
    </row>
    <row r="25" spans="10:10" x14ac:dyDescent="0.35">
      <c r="J25" t="e">
        <f>- Valentino pogonza</f>
        <v>#NAME?</v>
      </c>
    </row>
    <row r="26" spans="10:10" x14ac:dyDescent="0.35">
      <c r="J26" t="e">
        <f>- Nahuel Dávalos</f>
        <v>#NAME?</v>
      </c>
    </row>
    <row r="27" spans="10:10" x14ac:dyDescent="0.35">
      <c r="J27" t="e">
        <f>- Facundo Gutiérrez</f>
        <v>#NAME?</v>
      </c>
    </row>
    <row r="28" spans="10:10" x14ac:dyDescent="0.35">
      <c r="J28" t="e">
        <f>- Benicio cuspodus</f>
        <v>#NAME?</v>
      </c>
    </row>
    <row r="29" spans="10:10" x14ac:dyDescent="0.35">
      <c r="J29" t="e">
        <f>- Tiziano Duarte</f>
        <v>#NAME?</v>
      </c>
    </row>
    <row r="31" spans="10:10" x14ac:dyDescent="0.35">
      <c r="J31" t="s">
        <v>11</v>
      </c>
    </row>
    <row r="32" spans="10:10" x14ac:dyDescent="0.35">
      <c r="J32" t="e">
        <f>- Valentino Godoy</f>
        <v>#NAME?</v>
      </c>
    </row>
    <row r="33" spans="10:10" x14ac:dyDescent="0.35">
      <c r="J33" t="e">
        <f>- Julián Godoy</f>
        <v>#NAME?</v>
      </c>
    </row>
    <row r="34" spans="10:10" x14ac:dyDescent="0.35">
      <c r="J34" t="e">
        <f>- Santiago González</f>
        <v>#NAME?</v>
      </c>
    </row>
    <row r="35" spans="10:10" x14ac:dyDescent="0.35">
      <c r="J35" t="e">
        <f>- Thiago Giménez</f>
        <v>#NAME?</v>
      </c>
    </row>
    <row r="36" spans="10:10" x14ac:dyDescent="0.35">
      <c r="J36" t="e">
        <f>- Santiago Esparza</f>
        <v>#NAME?</v>
      </c>
    </row>
    <row r="37" spans="10:10" x14ac:dyDescent="0.35">
      <c r="J37" t="e">
        <f>- Sebastián Godoy</f>
        <v>#NAME?</v>
      </c>
    </row>
    <row r="39" spans="10:10" x14ac:dyDescent="0.35">
      <c r="J39" t="s">
        <v>12</v>
      </c>
    </row>
    <row r="40" spans="10:10" x14ac:dyDescent="0.35">
      <c r="J40" t="e">
        <f>- Gabriel ochicua</f>
        <v>#NAME?</v>
      </c>
    </row>
    <row r="41" spans="10:10" x14ac:dyDescent="0.35">
      <c r="J41" t="e">
        <f>- Lautaro Lezcano</f>
        <v>#NAME?</v>
      </c>
    </row>
    <row r="42" spans="10:10" x14ac:dyDescent="0.35">
      <c r="J42" t="e">
        <f>- Fabrizio Garay</f>
        <v>#NAME?</v>
      </c>
    </row>
    <row r="43" spans="10:10" x14ac:dyDescent="0.35">
      <c r="J43" t="e">
        <f>- Kevin Flores</f>
        <v>#NAME?</v>
      </c>
    </row>
    <row r="44" spans="10:10" x14ac:dyDescent="0.35">
      <c r="J44" t="e">
        <f>- Kiara Sotelo</f>
        <v>#NAME?</v>
      </c>
    </row>
    <row r="45" spans="10:10" x14ac:dyDescent="0.35">
      <c r="J45" t="e">
        <f>- Kevin González</f>
        <v>#NAME?</v>
      </c>
    </row>
    <row r="47" spans="10:10" x14ac:dyDescent="0.35">
      <c r="J47" t="s">
        <v>13</v>
      </c>
    </row>
    <row r="49" spans="10:10" x14ac:dyDescent="0.35">
      <c r="J49" t="s">
        <v>14</v>
      </c>
    </row>
    <row r="50" spans="10:10" x14ac:dyDescent="0.35">
      <c r="J50" t="s">
        <v>15</v>
      </c>
    </row>
    <row r="51" spans="10:10" x14ac:dyDescent="0.35">
      <c r="J51" t="s">
        <v>16</v>
      </c>
    </row>
    <row r="52" spans="10:10" x14ac:dyDescent="0.35">
      <c r="J52" t="s">
        <v>17</v>
      </c>
    </row>
    <row r="53" spans="10:10" x14ac:dyDescent="0.35">
      <c r="J53" t="s">
        <v>18</v>
      </c>
    </row>
    <row r="54" spans="10:10" x14ac:dyDescent="0.35">
      <c r="J54" t="s">
        <v>19</v>
      </c>
    </row>
    <row r="55" spans="10:10" x14ac:dyDescent="0.35">
      <c r="J55" t="s">
        <v>20</v>
      </c>
    </row>
    <row r="56" spans="10:10" x14ac:dyDescent="0.35">
      <c r="J56" t="s">
        <v>21</v>
      </c>
    </row>
    <row r="58" spans="10:10" x14ac:dyDescent="0.35">
      <c r="J58" t="s">
        <v>22</v>
      </c>
    </row>
    <row r="59" spans="10:10" x14ac:dyDescent="0.35">
      <c r="J59" t="e">
        <f>- Juan Colman</f>
        <v>#NAME?</v>
      </c>
    </row>
    <row r="60" spans="10:10" x14ac:dyDescent="0.35">
      <c r="J60" t="e">
        <f>- Lautaro Leiva</f>
        <v>#NAME?</v>
      </c>
    </row>
    <row r="61" spans="10:10" x14ac:dyDescent="0.35">
      <c r="J61" t="e">
        <f>- Thiago Maldonado</f>
        <v>#NAME?</v>
      </c>
    </row>
    <row r="62" spans="10:10" x14ac:dyDescent="0.35">
      <c r="J62" t="e">
        <f>- Tobías Silveira</f>
        <v>#NAME?</v>
      </c>
    </row>
    <row r="63" spans="10:10" x14ac:dyDescent="0.35">
      <c r="J63" t="e">
        <f>- Renzo Cejas</f>
        <v>#NAME?</v>
      </c>
    </row>
    <row r="64" spans="10:10" x14ac:dyDescent="0.35">
      <c r="J64" t="e">
        <f>- Pablo Buse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61"/>
  <sheetViews>
    <sheetView tabSelected="1" topLeftCell="A25" workbookViewId="0">
      <selection activeCell="G45" sqref="G45"/>
    </sheetView>
  </sheetViews>
  <sheetFormatPr baseColWidth="10" defaultRowHeight="14.5" x14ac:dyDescent="0.35"/>
  <cols>
    <col min="4" max="4" width="10.90625" customWidth="1"/>
    <col min="5" max="5" width="10.81640625" customWidth="1"/>
    <col min="7" max="7" width="20.453125" bestFit="1" customWidth="1"/>
  </cols>
  <sheetData>
    <row r="3" spans="6:7" x14ac:dyDescent="0.35">
      <c r="F3" t="s">
        <v>54</v>
      </c>
      <c r="G3" t="s">
        <v>1</v>
      </c>
    </row>
    <row r="4" spans="6:7" x14ac:dyDescent="0.35">
      <c r="F4" t="s">
        <v>54</v>
      </c>
      <c r="G4" t="s">
        <v>2</v>
      </c>
    </row>
    <row r="5" spans="6:7" x14ac:dyDescent="0.35">
      <c r="F5" t="s">
        <v>54</v>
      </c>
      <c r="G5" t="s">
        <v>3</v>
      </c>
    </row>
    <row r="6" spans="6:7" x14ac:dyDescent="0.35">
      <c r="F6" t="s">
        <v>54</v>
      </c>
      <c r="G6" t="s">
        <v>4</v>
      </c>
    </row>
    <row r="7" spans="6:7" x14ac:dyDescent="0.35">
      <c r="F7" t="s">
        <v>54</v>
      </c>
      <c r="G7" t="s">
        <v>5</v>
      </c>
    </row>
    <row r="8" spans="6:7" x14ac:dyDescent="0.35">
      <c r="F8" t="s">
        <v>54</v>
      </c>
      <c r="G8" t="s">
        <v>6</v>
      </c>
    </row>
    <row r="9" spans="6:7" x14ac:dyDescent="0.35">
      <c r="F9" t="s">
        <v>54</v>
      </c>
      <c r="G9" t="s">
        <v>7</v>
      </c>
    </row>
    <row r="10" spans="6:7" x14ac:dyDescent="0.35">
      <c r="F10" t="s">
        <v>54</v>
      </c>
      <c r="G10" t="s">
        <v>8</v>
      </c>
    </row>
    <row r="11" spans="6:7" x14ac:dyDescent="0.35">
      <c r="F11" t="s">
        <v>54</v>
      </c>
      <c r="G11" t="s">
        <v>9</v>
      </c>
    </row>
    <row r="14" spans="6:7" x14ac:dyDescent="0.35">
      <c r="F14" t="s">
        <v>55</v>
      </c>
      <c r="G14" t="s">
        <v>23</v>
      </c>
    </row>
    <row r="15" spans="6:7" x14ac:dyDescent="0.35">
      <c r="F15" t="s">
        <v>55</v>
      </c>
      <c r="G15" t="s">
        <v>24</v>
      </c>
    </row>
    <row r="16" spans="6:7" x14ac:dyDescent="0.35">
      <c r="F16" t="s">
        <v>55</v>
      </c>
      <c r="G16" t="s">
        <v>25</v>
      </c>
    </row>
    <row r="17" spans="6:7" x14ac:dyDescent="0.35">
      <c r="F17" t="s">
        <v>55</v>
      </c>
      <c r="G17" t="s">
        <v>26</v>
      </c>
    </row>
    <row r="18" spans="6:7" x14ac:dyDescent="0.35">
      <c r="F18" t="s">
        <v>55</v>
      </c>
      <c r="G18" t="s">
        <v>35</v>
      </c>
    </row>
    <row r="19" spans="6:7" x14ac:dyDescent="0.35">
      <c r="F19" t="s">
        <v>55</v>
      </c>
      <c r="G19" t="s">
        <v>34</v>
      </c>
    </row>
    <row r="20" spans="6:7" x14ac:dyDescent="0.35">
      <c r="F20" t="s">
        <v>55</v>
      </c>
      <c r="G20" t="s">
        <v>27</v>
      </c>
    </row>
    <row r="21" spans="6:7" x14ac:dyDescent="0.35">
      <c r="F21" t="s">
        <v>55</v>
      </c>
      <c r="G21" t="s">
        <v>29</v>
      </c>
    </row>
    <row r="22" spans="6:7" x14ac:dyDescent="0.35">
      <c r="F22" t="s">
        <v>55</v>
      </c>
      <c r="G22" t="s">
        <v>30</v>
      </c>
    </row>
    <row r="23" spans="6:7" x14ac:dyDescent="0.35">
      <c r="F23" t="s">
        <v>55</v>
      </c>
      <c r="G23" t="s">
        <v>28</v>
      </c>
    </row>
    <row r="24" spans="6:7" x14ac:dyDescent="0.35">
      <c r="F24" t="s">
        <v>55</v>
      </c>
      <c r="G24" t="s">
        <v>31</v>
      </c>
    </row>
    <row r="25" spans="6:7" x14ac:dyDescent="0.35">
      <c r="F25" t="s">
        <v>55</v>
      </c>
      <c r="G25" t="s">
        <v>32</v>
      </c>
    </row>
    <row r="26" spans="6:7" x14ac:dyDescent="0.35">
      <c r="F26" t="s">
        <v>55</v>
      </c>
      <c r="G26" t="s">
        <v>36</v>
      </c>
    </row>
    <row r="29" spans="6:7" x14ac:dyDescent="0.35">
      <c r="F29" t="s">
        <v>56</v>
      </c>
      <c r="G29" t="s">
        <v>37</v>
      </c>
    </row>
    <row r="30" spans="6:7" x14ac:dyDescent="0.35">
      <c r="F30" t="s">
        <v>56</v>
      </c>
      <c r="G30" t="s">
        <v>33</v>
      </c>
    </row>
    <row r="31" spans="6:7" x14ac:dyDescent="0.35">
      <c r="F31" t="s">
        <v>56</v>
      </c>
      <c r="G31" t="s">
        <v>38</v>
      </c>
    </row>
    <row r="32" spans="6:7" x14ac:dyDescent="0.35">
      <c r="F32" t="s">
        <v>56</v>
      </c>
      <c r="G32" t="s">
        <v>39</v>
      </c>
    </row>
    <row r="33" spans="6:7" x14ac:dyDescent="0.35">
      <c r="F33" t="s">
        <v>56</v>
      </c>
      <c r="G33" t="s">
        <v>40</v>
      </c>
    </row>
    <row r="34" spans="6:7" x14ac:dyDescent="0.35">
      <c r="F34" t="s">
        <v>56</v>
      </c>
      <c r="G34" t="s">
        <v>41</v>
      </c>
    </row>
    <row r="37" spans="6:7" x14ac:dyDescent="0.35">
      <c r="F37" t="s">
        <v>57</v>
      </c>
      <c r="G37" t="s">
        <v>42</v>
      </c>
    </row>
    <row r="38" spans="6:7" x14ac:dyDescent="0.35">
      <c r="F38" t="s">
        <v>57</v>
      </c>
      <c r="G38" t="s">
        <v>43</v>
      </c>
    </row>
    <row r="39" spans="6:7" x14ac:dyDescent="0.35">
      <c r="F39" t="s">
        <v>57</v>
      </c>
      <c r="G39" t="s">
        <v>44</v>
      </c>
    </row>
    <row r="40" spans="6:7" x14ac:dyDescent="0.35">
      <c r="F40" t="s">
        <v>57</v>
      </c>
      <c r="G40" t="s">
        <v>45</v>
      </c>
    </row>
    <row r="41" spans="6:7" x14ac:dyDescent="0.35">
      <c r="F41" t="s">
        <v>57</v>
      </c>
      <c r="G41" t="s">
        <v>46</v>
      </c>
    </row>
    <row r="42" spans="6:7" x14ac:dyDescent="0.35">
      <c r="F42" t="s">
        <v>57</v>
      </c>
      <c r="G42" t="s">
        <v>47</v>
      </c>
    </row>
    <row r="43" spans="6:7" x14ac:dyDescent="0.35">
      <c r="F43" t="s">
        <v>57</v>
      </c>
      <c r="G43" t="s">
        <v>58</v>
      </c>
    </row>
    <row r="46" spans="6:7" x14ac:dyDescent="0.35">
      <c r="F46" t="s">
        <v>59</v>
      </c>
      <c r="G46" t="s">
        <v>14</v>
      </c>
    </row>
    <row r="47" spans="6:7" x14ac:dyDescent="0.35">
      <c r="F47" t="s">
        <v>59</v>
      </c>
      <c r="G47" t="s">
        <v>15</v>
      </c>
    </row>
    <row r="48" spans="6:7" x14ac:dyDescent="0.35">
      <c r="F48" t="s">
        <v>59</v>
      </c>
      <c r="G48" t="s">
        <v>16</v>
      </c>
    </row>
    <row r="49" spans="6:7" x14ac:dyDescent="0.35">
      <c r="F49" t="s">
        <v>59</v>
      </c>
      <c r="G49" t="s">
        <v>17</v>
      </c>
    </row>
    <row r="50" spans="6:7" x14ac:dyDescent="0.35">
      <c r="F50" t="s">
        <v>59</v>
      </c>
      <c r="G50" t="s">
        <v>18</v>
      </c>
    </row>
    <row r="51" spans="6:7" x14ac:dyDescent="0.35">
      <c r="F51" t="s">
        <v>59</v>
      </c>
      <c r="G51" t="s">
        <v>19</v>
      </c>
    </row>
    <row r="52" spans="6:7" x14ac:dyDescent="0.35">
      <c r="F52" t="s">
        <v>59</v>
      </c>
      <c r="G52" t="s">
        <v>20</v>
      </c>
    </row>
    <row r="53" spans="6:7" x14ac:dyDescent="0.35">
      <c r="F53" t="s">
        <v>59</v>
      </c>
      <c r="G53" t="s">
        <v>21</v>
      </c>
    </row>
    <row r="55" spans="6:7" x14ac:dyDescent="0.35">
      <c r="G55" t="s">
        <v>22</v>
      </c>
    </row>
    <row r="56" spans="6:7" x14ac:dyDescent="0.35">
      <c r="F56" t="s">
        <v>60</v>
      </c>
      <c r="G56" t="s">
        <v>48</v>
      </c>
    </row>
    <row r="57" spans="6:7" x14ac:dyDescent="0.35">
      <c r="F57" t="s">
        <v>60</v>
      </c>
      <c r="G57" t="s">
        <v>49</v>
      </c>
    </row>
    <row r="58" spans="6:7" x14ac:dyDescent="0.35">
      <c r="F58" t="s">
        <v>60</v>
      </c>
      <c r="G58" t="s">
        <v>52</v>
      </c>
    </row>
    <row r="59" spans="6:7" x14ac:dyDescent="0.35">
      <c r="F59" t="s">
        <v>60</v>
      </c>
      <c r="G59" t="s">
        <v>50</v>
      </c>
    </row>
    <row r="60" spans="6:7" x14ac:dyDescent="0.35">
      <c r="F60" t="s">
        <v>60</v>
      </c>
      <c r="G60" t="s">
        <v>51</v>
      </c>
    </row>
    <row r="61" spans="6:7" x14ac:dyDescent="0.35">
      <c r="F61" t="s">
        <v>60</v>
      </c>
      <c r="G6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2025-04-27T01:16:09Z</dcterms:modified>
</cp:coreProperties>
</file>