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/Modelling/DP4 Model/"/>
    </mc:Choice>
  </mc:AlternateContent>
  <bookViews>
    <workbookView xWindow="11960" yWindow="1760" windowWidth="16420" windowHeight="13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M5" i="1"/>
  <c r="M4" i="1"/>
  <c r="G21" i="1"/>
  <c r="G22" i="1"/>
  <c r="G23" i="1"/>
  <c r="G24" i="1"/>
  <c r="G25" i="1"/>
  <c r="G26" i="1"/>
  <c r="G27" i="1"/>
  <c r="G2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7" i="1"/>
  <c r="J6" i="1"/>
  <c r="B14" i="1"/>
  <c r="B15" i="1"/>
  <c r="E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I21" i="1"/>
  <c r="I22" i="1"/>
  <c r="I23" i="1"/>
  <c r="I24" i="1"/>
  <c r="I25" i="1"/>
  <c r="I26" i="1"/>
  <c r="I27" i="1"/>
  <c r="I28" i="1"/>
  <c r="I29" i="1"/>
  <c r="G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M6" i="1"/>
  <c r="B11" i="1"/>
  <c r="B4" i="1"/>
  <c r="B6" i="1"/>
  <c r="B7" i="1"/>
</calcChain>
</file>

<file path=xl/sharedStrings.xml><?xml version="1.0" encoding="utf-8"?>
<sst xmlns="http://schemas.openxmlformats.org/spreadsheetml/2006/main" count="21" uniqueCount="14">
  <si>
    <t>Powerpack</t>
  </si>
  <si>
    <t xml:space="preserve">Price </t>
  </si>
  <si>
    <t>Capacity</t>
  </si>
  <si>
    <t>Cycles</t>
  </si>
  <si>
    <t>Lifespan</t>
  </si>
  <si>
    <t xml:space="preserve">Discount </t>
  </si>
  <si>
    <t>pkWh</t>
  </si>
  <si>
    <t>Year</t>
  </si>
  <si>
    <t>Outflows</t>
  </si>
  <si>
    <t>Inflows</t>
  </si>
  <si>
    <t>Net</t>
  </si>
  <si>
    <t>DCF</t>
  </si>
  <si>
    <t>Total</t>
  </si>
  <si>
    <t>For Senate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</si>
</sst>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tabSelected="1" topLeftCell="F1" workbookViewId="0">
      <selection activeCell="O5" sqref="O5:O264"/>
    </sheetView>
  </sheetViews>
  <sheetFormatPr baseColWidth="10" defaultRowHeight="16" x14ac:dyDescent="0.2"/>
  <cols>
    <col min="13" max="13" width="9.6640625" bestFit="1" customWidth="1"/>
  </cols>
  <sheetData>
    <row r="1" spans="1:15" x14ac:dyDescent="0.2">
      <c r="B1" t="s">
        <v>0</v>
      </c>
    </row>
    <row r="2" spans="1:15" x14ac:dyDescent="0.2">
      <c r="A2" t="s">
        <v>1</v>
      </c>
      <c r="B2" s="1">
        <v>236500</v>
      </c>
    </row>
    <row r="3" spans="1:15" x14ac:dyDescent="0.2">
      <c r="A3" t="s">
        <v>2</v>
      </c>
      <c r="B3">
        <v>630</v>
      </c>
      <c r="M3" s="3">
        <v>36242.029999999897</v>
      </c>
    </row>
    <row r="4" spans="1:15" x14ac:dyDescent="0.2">
      <c r="A4" t="s">
        <v>6</v>
      </c>
      <c r="B4">
        <f>B2/B3</f>
        <v>375.39682539682542</v>
      </c>
      <c r="M4">
        <f>130*365</f>
        <v>47450</v>
      </c>
    </row>
    <row r="5" spans="1:15" x14ac:dyDescent="0.2">
      <c r="A5" t="s">
        <v>3</v>
      </c>
      <c r="B5">
        <v>5000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12</v>
      </c>
      <c r="I5" s="2" t="s">
        <v>11</v>
      </c>
      <c r="J5" s="2" t="s">
        <v>2</v>
      </c>
      <c r="K5">
        <f>(B10-(0.2*B10))/5000</f>
        <v>3.3599999999999998E-2</v>
      </c>
      <c r="M5">
        <f>M4/B10</f>
        <v>225.95238095238096</v>
      </c>
      <c r="O5">
        <v>125.15</v>
      </c>
    </row>
    <row r="6" spans="1:15" x14ac:dyDescent="0.2">
      <c r="A6" t="s">
        <v>4</v>
      </c>
      <c r="B6">
        <f>B5/365</f>
        <v>13.698630136986301</v>
      </c>
      <c r="D6">
        <v>0</v>
      </c>
      <c r="E6" s="1">
        <f>B9</f>
        <v>90000</v>
      </c>
      <c r="F6">
        <v>0</v>
      </c>
      <c r="G6" s="1">
        <f>F6-E6</f>
        <v>-90000</v>
      </c>
      <c r="H6" s="1">
        <f>G6</f>
        <v>-90000</v>
      </c>
      <c r="I6" s="1">
        <f>-E6</f>
        <v>-90000</v>
      </c>
      <c r="J6">
        <f>B10</f>
        <v>210</v>
      </c>
      <c r="M6">
        <f>5000/M5</f>
        <v>22.128556375131716</v>
      </c>
      <c r="O6">
        <v>126.78</v>
      </c>
    </row>
    <row r="7" spans="1:15" x14ac:dyDescent="0.2">
      <c r="A7" t="s">
        <v>5</v>
      </c>
      <c r="B7">
        <f>B2/B6</f>
        <v>17264.5</v>
      </c>
      <c r="D7">
        <v>1</v>
      </c>
      <c r="F7">
        <v>8788</v>
      </c>
      <c r="G7" s="1">
        <f t="shared" ref="G7:G28" si="0">F7-E7</f>
        <v>8788</v>
      </c>
      <c r="H7" s="1">
        <f>H6+G7</f>
        <v>-81212</v>
      </c>
      <c r="I7">
        <f>G7*(1-$B$15)^D7</f>
        <v>8388.545454545454</v>
      </c>
      <c r="J7">
        <f>J6-($K$5*225)</f>
        <v>202.44</v>
      </c>
      <c r="O7">
        <v>128.26</v>
      </c>
    </row>
    <row r="8" spans="1:15" x14ac:dyDescent="0.2">
      <c r="B8" t="s">
        <v>13</v>
      </c>
      <c r="D8">
        <v>2</v>
      </c>
      <c r="F8">
        <v>8788</v>
      </c>
      <c r="G8" s="1">
        <f t="shared" si="0"/>
        <v>8788</v>
      </c>
      <c r="H8" s="1">
        <f t="shared" ref="H8:H19" si="1">H7+G8</f>
        <v>-72424</v>
      </c>
      <c r="I8">
        <f t="shared" ref="I8:I19" si="2">G8*(1-$B$15)^D8</f>
        <v>8007.2479338842986</v>
      </c>
      <c r="J8">
        <f t="shared" ref="J8:J28" si="3">J7-($K$5*225)</f>
        <v>194.88</v>
      </c>
      <c r="O8">
        <v>127.91</v>
      </c>
    </row>
    <row r="9" spans="1:15" x14ac:dyDescent="0.2">
      <c r="A9" t="s">
        <v>1</v>
      </c>
      <c r="B9" s="1">
        <v>90000</v>
      </c>
      <c r="D9">
        <v>3</v>
      </c>
      <c r="F9">
        <v>8788</v>
      </c>
      <c r="G9" s="1">
        <f t="shared" si="0"/>
        <v>8788</v>
      </c>
      <c r="H9" s="1">
        <f t="shared" si="1"/>
        <v>-63636</v>
      </c>
      <c r="I9">
        <f t="shared" si="2"/>
        <v>7643.2821187077398</v>
      </c>
      <c r="J9">
        <f t="shared" si="3"/>
        <v>187.32</v>
      </c>
      <c r="O9">
        <v>116.23</v>
      </c>
    </row>
    <row r="10" spans="1:15" x14ac:dyDescent="0.2">
      <c r="A10" t="s">
        <v>2</v>
      </c>
      <c r="B10">
        <v>210</v>
      </c>
      <c r="D10">
        <v>4</v>
      </c>
      <c r="F10">
        <v>8788</v>
      </c>
      <c r="G10" s="1">
        <f t="shared" si="0"/>
        <v>8788</v>
      </c>
      <c r="H10" s="1">
        <f t="shared" si="1"/>
        <v>-54848</v>
      </c>
      <c r="I10">
        <f t="shared" si="2"/>
        <v>7295.860204221025</v>
      </c>
      <c r="J10">
        <f t="shared" si="3"/>
        <v>179.76</v>
      </c>
      <c r="O10">
        <v>121.78</v>
      </c>
    </row>
    <row r="11" spans="1:15" x14ac:dyDescent="0.2">
      <c r="A11" t="s">
        <v>6</v>
      </c>
      <c r="B11">
        <f>B9/B10</f>
        <v>428.57142857142856</v>
      </c>
      <c r="D11">
        <v>5</v>
      </c>
      <c r="F11">
        <v>8788</v>
      </c>
      <c r="G11" s="1">
        <f t="shared" si="0"/>
        <v>8788</v>
      </c>
      <c r="H11" s="1">
        <f t="shared" si="1"/>
        <v>-46060</v>
      </c>
      <c r="I11">
        <f t="shared" si="2"/>
        <v>6964.2301949382518</v>
      </c>
      <c r="J11">
        <f t="shared" si="3"/>
        <v>172.2</v>
      </c>
      <c r="O11">
        <v>121.28</v>
      </c>
    </row>
    <row r="12" spans="1:15" x14ac:dyDescent="0.2">
      <c r="A12" t="s">
        <v>3</v>
      </c>
      <c r="B12">
        <v>5000</v>
      </c>
      <c r="D12" s="4">
        <v>6</v>
      </c>
      <c r="E12" s="4"/>
      <c r="F12" s="4">
        <v>8788</v>
      </c>
      <c r="G12" s="5">
        <f t="shared" si="0"/>
        <v>8788</v>
      </c>
      <c r="H12" s="5">
        <f t="shared" si="1"/>
        <v>-37272</v>
      </c>
      <c r="I12" s="4">
        <f t="shared" si="2"/>
        <v>6647.6742769865141</v>
      </c>
      <c r="J12" s="4">
        <f t="shared" si="3"/>
        <v>164.64</v>
      </c>
      <c r="O12">
        <v>125.76</v>
      </c>
    </row>
    <row r="13" spans="1:15" x14ac:dyDescent="0.2">
      <c r="A13" t="s">
        <v>4</v>
      </c>
      <c r="B13">
        <v>22</v>
      </c>
      <c r="D13">
        <v>7</v>
      </c>
      <c r="F13">
        <v>8788</v>
      </c>
      <c r="G13" s="1">
        <f t="shared" si="0"/>
        <v>8788</v>
      </c>
      <c r="H13" s="1">
        <f t="shared" si="1"/>
        <v>-28484</v>
      </c>
      <c r="I13">
        <f t="shared" si="2"/>
        <v>6345.5072643962167</v>
      </c>
      <c r="J13">
        <f t="shared" si="3"/>
        <v>157.07999999999998</v>
      </c>
      <c r="O13">
        <v>126.76</v>
      </c>
    </row>
    <row r="14" spans="1:15" x14ac:dyDescent="0.2">
      <c r="A14" t="s">
        <v>5</v>
      </c>
      <c r="B14">
        <f>B9/B13</f>
        <v>4090.909090909091</v>
      </c>
      <c r="D14">
        <v>8</v>
      </c>
      <c r="F14">
        <v>8788</v>
      </c>
      <c r="G14" s="1">
        <f t="shared" si="0"/>
        <v>8788</v>
      </c>
      <c r="H14" s="1">
        <f t="shared" si="1"/>
        <v>-19696</v>
      </c>
      <c r="I14">
        <f t="shared" si="2"/>
        <v>6057.0751160145719</v>
      </c>
      <c r="J14">
        <f t="shared" si="3"/>
        <v>149.51999999999998</v>
      </c>
      <c r="O14">
        <v>111.95</v>
      </c>
    </row>
    <row r="15" spans="1:15" x14ac:dyDescent="0.2">
      <c r="B15">
        <f>B14/B9</f>
        <v>4.5454545454545456E-2</v>
      </c>
      <c r="D15">
        <v>9</v>
      </c>
      <c r="F15">
        <v>8788</v>
      </c>
      <c r="G15" s="1">
        <f t="shared" si="0"/>
        <v>8788</v>
      </c>
      <c r="H15" s="1">
        <f t="shared" si="1"/>
        <v>-10908</v>
      </c>
      <c r="I15">
        <f t="shared" si="2"/>
        <v>5781.7535198320911</v>
      </c>
      <c r="J15">
        <f t="shared" si="3"/>
        <v>141.95999999999998</v>
      </c>
      <c r="O15">
        <v>42.62</v>
      </c>
    </row>
    <row r="16" spans="1:15" x14ac:dyDescent="0.2">
      <c r="D16">
        <v>10</v>
      </c>
      <c r="F16">
        <v>8788</v>
      </c>
      <c r="G16" s="1">
        <f t="shared" si="0"/>
        <v>8788</v>
      </c>
      <c r="H16" s="1">
        <f t="shared" si="1"/>
        <v>-2120</v>
      </c>
      <c r="I16">
        <f t="shared" si="2"/>
        <v>5518.946541657906</v>
      </c>
      <c r="J16">
        <f t="shared" si="3"/>
        <v>134.39999999999998</v>
      </c>
      <c r="O16">
        <v>64.67</v>
      </c>
    </row>
    <row r="17" spans="4:15" x14ac:dyDescent="0.2">
      <c r="D17">
        <v>11</v>
      </c>
      <c r="F17">
        <v>8788</v>
      </c>
      <c r="G17" s="1">
        <f t="shared" si="0"/>
        <v>8788</v>
      </c>
      <c r="H17" s="1">
        <f t="shared" si="1"/>
        <v>6668</v>
      </c>
      <c r="I17">
        <f t="shared" si="2"/>
        <v>5268.0853352189106</v>
      </c>
      <c r="J17">
        <f t="shared" si="3"/>
        <v>126.83999999999997</v>
      </c>
      <c r="O17">
        <v>126.59</v>
      </c>
    </row>
    <row r="18" spans="4:15" x14ac:dyDescent="0.2">
      <c r="D18">
        <v>12</v>
      </c>
      <c r="F18">
        <v>8788</v>
      </c>
      <c r="G18" s="1">
        <f t="shared" si="0"/>
        <v>8788</v>
      </c>
      <c r="H18" s="1">
        <f t="shared" si="1"/>
        <v>15456</v>
      </c>
      <c r="I18">
        <f t="shared" si="2"/>
        <v>5028.6269108907782</v>
      </c>
      <c r="J18">
        <f t="shared" si="3"/>
        <v>119.27999999999997</v>
      </c>
      <c r="O18">
        <v>125.71</v>
      </c>
    </row>
    <row r="19" spans="4:15" x14ac:dyDescent="0.2">
      <c r="D19">
        <v>13</v>
      </c>
      <c r="F19">
        <v>8788</v>
      </c>
      <c r="G19" s="1">
        <f t="shared" si="0"/>
        <v>8788</v>
      </c>
      <c r="H19" s="1">
        <f t="shared" si="1"/>
        <v>24244</v>
      </c>
      <c r="I19">
        <f t="shared" si="2"/>
        <v>4800.0529603957439</v>
      </c>
      <c r="J19">
        <f t="shared" si="3"/>
        <v>111.71999999999997</v>
      </c>
      <c r="O19">
        <v>124.08</v>
      </c>
    </row>
    <row r="20" spans="4:15" x14ac:dyDescent="0.2">
      <c r="D20">
        <v>13</v>
      </c>
      <c r="F20">
        <v>8788</v>
      </c>
      <c r="G20" s="1">
        <f t="shared" ref="G20:G28" si="4">F20-E20</f>
        <v>8788</v>
      </c>
      <c r="H20" s="1">
        <f t="shared" ref="H20" si="5">H19+G20</f>
        <v>33032</v>
      </c>
      <c r="I20">
        <f t="shared" ref="I20" si="6">G20*(1-$B$15)^D20</f>
        <v>4800.0529603957439</v>
      </c>
      <c r="J20">
        <f t="shared" si="3"/>
        <v>104.15999999999997</v>
      </c>
      <c r="O20">
        <v>132.13999999999999</v>
      </c>
    </row>
    <row r="21" spans="4:15" x14ac:dyDescent="0.2">
      <c r="D21">
        <v>15</v>
      </c>
      <c r="F21">
        <v>8788</v>
      </c>
      <c r="G21" s="1">
        <f t="shared" si="0"/>
        <v>8788</v>
      </c>
      <c r="H21" s="1">
        <f>H20+G21</f>
        <v>41820</v>
      </c>
      <c r="I21">
        <f>G21*(1-$B$15)^D21</f>
        <v>4373.6019742448825</v>
      </c>
      <c r="J21">
        <f t="shared" si="3"/>
        <v>96.599999999999966</v>
      </c>
      <c r="O21">
        <v>136.12</v>
      </c>
    </row>
    <row r="22" spans="4:15" x14ac:dyDescent="0.2">
      <c r="D22">
        <v>16</v>
      </c>
      <c r="F22">
        <v>8788</v>
      </c>
      <c r="G22" s="1">
        <f t="shared" si="0"/>
        <v>8788</v>
      </c>
      <c r="H22" s="1">
        <f t="shared" ref="H22:H28" si="7">H21+G22</f>
        <v>50608</v>
      </c>
      <c r="I22">
        <f t="shared" ref="I22:I28" si="8">G22*(1-$B$15)^D22</f>
        <v>4174.8018845064789</v>
      </c>
      <c r="J22">
        <f t="shared" si="3"/>
        <v>89.039999999999964</v>
      </c>
      <c r="O22">
        <v>135.41</v>
      </c>
    </row>
    <row r="23" spans="4:15" x14ac:dyDescent="0.2">
      <c r="D23">
        <v>17</v>
      </c>
      <c r="F23">
        <v>8788</v>
      </c>
      <c r="G23" s="1">
        <f t="shared" si="0"/>
        <v>8788</v>
      </c>
      <c r="H23" s="1">
        <f t="shared" si="7"/>
        <v>59396</v>
      </c>
      <c r="I23">
        <f t="shared" si="8"/>
        <v>3985.0381624834572</v>
      </c>
      <c r="J23">
        <f t="shared" si="3"/>
        <v>81.479999999999961</v>
      </c>
      <c r="O23">
        <v>142.85</v>
      </c>
    </row>
    <row r="24" spans="4:15" x14ac:dyDescent="0.2">
      <c r="D24">
        <v>18</v>
      </c>
      <c r="F24">
        <v>8788</v>
      </c>
      <c r="G24" s="1">
        <f t="shared" si="0"/>
        <v>8788</v>
      </c>
      <c r="H24" s="1">
        <f t="shared" si="7"/>
        <v>68184</v>
      </c>
      <c r="I24">
        <f t="shared" si="8"/>
        <v>3803.9000641887556</v>
      </c>
      <c r="J24">
        <f t="shared" si="3"/>
        <v>73.919999999999959</v>
      </c>
      <c r="O24">
        <v>125.72</v>
      </c>
    </row>
    <row r="25" spans="4:15" x14ac:dyDescent="0.2">
      <c r="D25">
        <v>19</v>
      </c>
      <c r="F25">
        <v>8788</v>
      </c>
      <c r="G25" s="1">
        <f t="shared" si="0"/>
        <v>8788</v>
      </c>
      <c r="H25" s="1">
        <f t="shared" si="7"/>
        <v>76972</v>
      </c>
      <c r="I25">
        <f t="shared" si="8"/>
        <v>3630.995515816539</v>
      </c>
      <c r="J25">
        <f t="shared" si="3"/>
        <v>66.359999999999957</v>
      </c>
      <c r="O25">
        <v>140.29</v>
      </c>
    </row>
    <row r="26" spans="4:15" x14ac:dyDescent="0.2">
      <c r="D26">
        <v>20</v>
      </c>
      <c r="F26">
        <v>8788</v>
      </c>
      <c r="G26" s="1">
        <f t="shared" si="4"/>
        <v>8788</v>
      </c>
      <c r="H26" s="1">
        <f t="shared" si="7"/>
        <v>85760</v>
      </c>
      <c r="I26">
        <f t="shared" si="8"/>
        <v>3465.9502650976056</v>
      </c>
      <c r="J26">
        <f t="shared" si="3"/>
        <v>58.799999999999955</v>
      </c>
      <c r="O26">
        <v>131.35</v>
      </c>
    </row>
    <row r="27" spans="4:15" x14ac:dyDescent="0.2">
      <c r="D27">
        <v>21</v>
      </c>
      <c r="F27">
        <v>8788</v>
      </c>
      <c r="G27" s="1">
        <f t="shared" si="0"/>
        <v>8788</v>
      </c>
      <c r="H27" s="1">
        <f t="shared" si="7"/>
        <v>94548</v>
      </c>
      <c r="I27">
        <f t="shared" si="8"/>
        <v>3308.4070712295334</v>
      </c>
      <c r="J27">
        <f t="shared" si="3"/>
        <v>51.239999999999952</v>
      </c>
      <c r="O27">
        <v>134.43</v>
      </c>
    </row>
    <row r="28" spans="4:15" x14ac:dyDescent="0.2">
      <c r="D28">
        <v>22</v>
      </c>
      <c r="F28">
        <v>8788</v>
      </c>
      <c r="G28" s="1">
        <f t="shared" si="0"/>
        <v>8788</v>
      </c>
      <c r="H28" s="1">
        <f t="shared" si="7"/>
        <v>103336</v>
      </c>
      <c r="I28">
        <f t="shared" si="8"/>
        <v>3158.0249316281911</v>
      </c>
      <c r="J28">
        <f t="shared" si="3"/>
        <v>43.67999999999995</v>
      </c>
      <c r="O28">
        <v>139.97</v>
      </c>
    </row>
    <row r="29" spans="4:15" x14ac:dyDescent="0.2">
      <c r="I29" s="1">
        <f>SUM(I6:I28)</f>
        <v>28447.66066128069</v>
      </c>
      <c r="O29">
        <v>126.24</v>
      </c>
    </row>
    <row r="30" spans="4:15" x14ac:dyDescent="0.2">
      <c r="O30">
        <v>141.04</v>
      </c>
    </row>
    <row r="31" spans="4:15" x14ac:dyDescent="0.2">
      <c r="O31">
        <v>144.19999999999999</v>
      </c>
    </row>
    <row r="32" spans="4:15" x14ac:dyDescent="0.2">
      <c r="O32">
        <v>147.25</v>
      </c>
    </row>
    <row r="33" spans="15:15" x14ac:dyDescent="0.2">
      <c r="O33">
        <v>140.44999999999999</v>
      </c>
    </row>
    <row r="34" spans="15:15" x14ac:dyDescent="0.2">
      <c r="O34">
        <v>125.38</v>
      </c>
    </row>
    <row r="35" spans="15:15" x14ac:dyDescent="0.2">
      <c r="O35">
        <v>135.9</v>
      </c>
    </row>
    <row r="36" spans="15:15" x14ac:dyDescent="0.2">
      <c r="O36">
        <v>134.34</v>
      </c>
    </row>
    <row r="37" spans="15:15" x14ac:dyDescent="0.2">
      <c r="O37">
        <v>139.66999999999999</v>
      </c>
    </row>
    <row r="38" spans="15:15" x14ac:dyDescent="0.2">
      <c r="O38">
        <v>139.47</v>
      </c>
    </row>
    <row r="39" spans="15:15" x14ac:dyDescent="0.2">
      <c r="O39">
        <v>115.39</v>
      </c>
    </row>
    <row r="40" spans="15:15" x14ac:dyDescent="0.2">
      <c r="O40">
        <v>141.13</v>
      </c>
    </row>
    <row r="41" spans="15:15" x14ac:dyDescent="0.2">
      <c r="O41">
        <v>143.85</v>
      </c>
    </row>
    <row r="42" spans="15:15" x14ac:dyDescent="0.2">
      <c r="O42">
        <v>141.85</v>
      </c>
    </row>
    <row r="43" spans="15:15" x14ac:dyDescent="0.2">
      <c r="O43">
        <v>145.22999999999999</v>
      </c>
    </row>
    <row r="44" spans="15:15" x14ac:dyDescent="0.2">
      <c r="O44">
        <v>129.4</v>
      </c>
    </row>
    <row r="45" spans="15:15" x14ac:dyDescent="0.2">
      <c r="O45">
        <v>140.79</v>
      </c>
    </row>
    <row r="46" spans="15:15" x14ac:dyDescent="0.2">
      <c r="O46">
        <v>152.63999999999999</v>
      </c>
    </row>
    <row r="47" spans="15:15" x14ac:dyDescent="0.2">
      <c r="O47">
        <v>144.27000000000001</v>
      </c>
    </row>
    <row r="48" spans="15:15" x14ac:dyDescent="0.2">
      <c r="O48">
        <v>148.37</v>
      </c>
    </row>
    <row r="49" spans="15:15" x14ac:dyDescent="0.2">
      <c r="O49">
        <v>136.97999999999999</v>
      </c>
    </row>
    <row r="50" spans="15:15" x14ac:dyDescent="0.2">
      <c r="O50">
        <v>148.86000000000001</v>
      </c>
    </row>
    <row r="51" spans="15:15" x14ac:dyDescent="0.2">
      <c r="O51">
        <v>152.76</v>
      </c>
    </row>
    <row r="52" spans="15:15" x14ac:dyDescent="0.2">
      <c r="O52">
        <v>150.62</v>
      </c>
    </row>
    <row r="53" spans="15:15" x14ac:dyDescent="0.2">
      <c r="O53">
        <v>149.41999999999999</v>
      </c>
    </row>
    <row r="54" spans="15:15" x14ac:dyDescent="0.2">
      <c r="O54">
        <v>143.86000000000001</v>
      </c>
    </row>
    <row r="55" spans="15:15" x14ac:dyDescent="0.2">
      <c r="O55">
        <v>146.13</v>
      </c>
    </row>
    <row r="56" spans="15:15" x14ac:dyDescent="0.2">
      <c r="O56">
        <v>153.03</v>
      </c>
    </row>
    <row r="57" spans="15:15" x14ac:dyDescent="0.2">
      <c r="O57">
        <v>154.80000000000001</v>
      </c>
    </row>
    <row r="58" spans="15:15" x14ac:dyDescent="0.2">
      <c r="O58">
        <v>152.88</v>
      </c>
    </row>
    <row r="59" spans="15:15" x14ac:dyDescent="0.2">
      <c r="O59">
        <v>142.47999999999999</v>
      </c>
    </row>
    <row r="60" spans="15:15" x14ac:dyDescent="0.2">
      <c r="O60">
        <v>147.84</v>
      </c>
    </row>
    <row r="61" spans="15:15" x14ac:dyDescent="0.2">
      <c r="O61">
        <v>149.97</v>
      </c>
    </row>
    <row r="62" spans="15:15" x14ac:dyDescent="0.2">
      <c r="O62">
        <v>153.26</v>
      </c>
    </row>
    <row r="63" spans="15:15" x14ac:dyDescent="0.2">
      <c r="O63">
        <v>157.13</v>
      </c>
    </row>
    <row r="64" spans="15:15" x14ac:dyDescent="0.2">
      <c r="O64">
        <v>141.29</v>
      </c>
    </row>
    <row r="65" spans="15:15" x14ac:dyDescent="0.2">
      <c r="O65">
        <v>148.33000000000001</v>
      </c>
    </row>
    <row r="66" spans="15:15" x14ac:dyDescent="0.2">
      <c r="O66">
        <v>153.06</v>
      </c>
    </row>
    <row r="67" spans="15:15" x14ac:dyDescent="0.2">
      <c r="O67">
        <v>153.82</v>
      </c>
    </row>
    <row r="68" spans="15:15" x14ac:dyDescent="0.2">
      <c r="O68">
        <v>154.38</v>
      </c>
    </row>
    <row r="69" spans="15:15" x14ac:dyDescent="0.2">
      <c r="O69">
        <v>139.16</v>
      </c>
    </row>
    <row r="70" spans="15:15" x14ac:dyDescent="0.2">
      <c r="O70">
        <v>148.63</v>
      </c>
    </row>
    <row r="71" spans="15:15" x14ac:dyDescent="0.2">
      <c r="O71">
        <v>157.19999999999999</v>
      </c>
    </row>
    <row r="72" spans="15:15" x14ac:dyDescent="0.2">
      <c r="O72">
        <v>152.87</v>
      </c>
    </row>
    <row r="73" spans="15:15" x14ac:dyDescent="0.2">
      <c r="O73">
        <v>148.91</v>
      </c>
    </row>
    <row r="74" spans="15:15" x14ac:dyDescent="0.2">
      <c r="O74">
        <v>144.46</v>
      </c>
    </row>
    <row r="75" spans="15:15" x14ac:dyDescent="0.2">
      <c r="O75">
        <v>149.47999999999999</v>
      </c>
    </row>
    <row r="76" spans="15:15" x14ac:dyDescent="0.2">
      <c r="O76">
        <v>152.80000000000001</v>
      </c>
    </row>
    <row r="77" spans="15:15" x14ac:dyDescent="0.2">
      <c r="O77">
        <v>148.55000000000001</v>
      </c>
    </row>
    <row r="78" spans="15:15" x14ac:dyDescent="0.2">
      <c r="O78">
        <v>151.22</v>
      </c>
    </row>
    <row r="79" spans="15:15" x14ac:dyDescent="0.2">
      <c r="O79">
        <v>139.41</v>
      </c>
    </row>
    <row r="80" spans="15:15" x14ac:dyDescent="0.2">
      <c r="O80">
        <v>147.94999999999999</v>
      </c>
    </row>
    <row r="81" spans="15:15" x14ac:dyDescent="0.2">
      <c r="O81">
        <v>152.16999999999999</v>
      </c>
    </row>
    <row r="82" spans="15:15" x14ac:dyDescent="0.2">
      <c r="O82">
        <v>154.13</v>
      </c>
    </row>
    <row r="83" spans="15:15" x14ac:dyDescent="0.2">
      <c r="O83">
        <v>148.85</v>
      </c>
    </row>
    <row r="84" spans="15:15" x14ac:dyDescent="0.2">
      <c r="O84">
        <v>154.01</v>
      </c>
    </row>
    <row r="85" spans="15:15" x14ac:dyDescent="0.2">
      <c r="O85">
        <v>154.88</v>
      </c>
    </row>
    <row r="86" spans="15:15" x14ac:dyDescent="0.2">
      <c r="O86">
        <v>158.4</v>
      </c>
    </row>
    <row r="87" spans="15:15" x14ac:dyDescent="0.2">
      <c r="O87">
        <v>162.30000000000001</v>
      </c>
    </row>
    <row r="88" spans="15:15" x14ac:dyDescent="0.2">
      <c r="O88">
        <v>165.28</v>
      </c>
    </row>
    <row r="89" spans="15:15" x14ac:dyDescent="0.2">
      <c r="O89">
        <v>142.63999999999999</v>
      </c>
    </row>
    <row r="90" spans="15:15" x14ac:dyDescent="0.2">
      <c r="O90">
        <v>160.6</v>
      </c>
    </row>
    <row r="91" spans="15:15" x14ac:dyDescent="0.2">
      <c r="O91">
        <v>159.49</v>
      </c>
    </row>
    <row r="92" spans="15:15" x14ac:dyDescent="0.2">
      <c r="O92">
        <v>159.85</v>
      </c>
    </row>
    <row r="93" spans="15:15" x14ac:dyDescent="0.2">
      <c r="O93">
        <v>157.72</v>
      </c>
    </row>
    <row r="94" spans="15:15" x14ac:dyDescent="0.2">
      <c r="O94">
        <v>150.21</v>
      </c>
    </row>
    <row r="95" spans="15:15" x14ac:dyDescent="0.2">
      <c r="O95">
        <v>157.63999999999999</v>
      </c>
    </row>
    <row r="96" spans="15:15" x14ac:dyDescent="0.2">
      <c r="O96">
        <v>151.05000000000001</v>
      </c>
    </row>
    <row r="97" spans="15:15" x14ac:dyDescent="0.2">
      <c r="O97">
        <v>161.76</v>
      </c>
    </row>
    <row r="98" spans="15:15" x14ac:dyDescent="0.2">
      <c r="O98">
        <v>156.91999999999999</v>
      </c>
    </row>
    <row r="99" spans="15:15" x14ac:dyDescent="0.2">
      <c r="O99">
        <v>151.72999999999999</v>
      </c>
    </row>
    <row r="100" spans="15:15" x14ac:dyDescent="0.2">
      <c r="O100">
        <v>131.85</v>
      </c>
    </row>
    <row r="101" spans="15:15" x14ac:dyDescent="0.2">
      <c r="O101">
        <v>93.77</v>
      </c>
    </row>
    <row r="102" spans="15:15" x14ac:dyDescent="0.2">
      <c r="O102">
        <v>54.41</v>
      </c>
    </row>
    <row r="103" spans="15:15" x14ac:dyDescent="0.2">
      <c r="O103">
        <v>54.25</v>
      </c>
    </row>
    <row r="104" spans="15:15" x14ac:dyDescent="0.2">
      <c r="O104">
        <v>54.25</v>
      </c>
    </row>
    <row r="105" spans="15:15" x14ac:dyDescent="0.2">
      <c r="O105">
        <v>54.07</v>
      </c>
    </row>
    <row r="106" spans="15:15" x14ac:dyDescent="0.2">
      <c r="O106">
        <v>54.8</v>
      </c>
    </row>
    <row r="107" spans="15:15" x14ac:dyDescent="0.2">
      <c r="O107">
        <v>57.04</v>
      </c>
    </row>
    <row r="108" spans="15:15" x14ac:dyDescent="0.2">
      <c r="O108">
        <v>62.15</v>
      </c>
    </row>
    <row r="109" spans="15:15" x14ac:dyDescent="0.2">
      <c r="O109">
        <v>55.96</v>
      </c>
    </row>
    <row r="110" spans="15:15" x14ac:dyDescent="0.2">
      <c r="O110">
        <v>146.62</v>
      </c>
    </row>
    <row r="111" spans="15:15" x14ac:dyDescent="0.2">
      <c r="O111">
        <v>159.91</v>
      </c>
    </row>
    <row r="112" spans="15:15" x14ac:dyDescent="0.2">
      <c r="O112">
        <v>158.25</v>
      </c>
    </row>
    <row r="113" spans="15:15" x14ac:dyDescent="0.2">
      <c r="O113">
        <v>162.27000000000001</v>
      </c>
    </row>
    <row r="114" spans="15:15" x14ac:dyDescent="0.2">
      <c r="O114">
        <v>155.9</v>
      </c>
    </row>
    <row r="115" spans="15:15" x14ac:dyDescent="0.2">
      <c r="O115">
        <v>166.09</v>
      </c>
    </row>
    <row r="116" spans="15:15" x14ac:dyDescent="0.2">
      <c r="O116">
        <v>164.68</v>
      </c>
    </row>
    <row r="117" spans="15:15" x14ac:dyDescent="0.2">
      <c r="O117">
        <v>164.98</v>
      </c>
    </row>
    <row r="118" spans="15:15" x14ac:dyDescent="0.2">
      <c r="O118">
        <v>164.68</v>
      </c>
    </row>
    <row r="119" spans="15:15" x14ac:dyDescent="0.2">
      <c r="O119">
        <v>158.88999999999999</v>
      </c>
    </row>
    <row r="120" spans="15:15" x14ac:dyDescent="0.2">
      <c r="O120">
        <v>164.25</v>
      </c>
    </row>
    <row r="121" spans="15:15" x14ac:dyDescent="0.2">
      <c r="O121">
        <v>158.99</v>
      </c>
    </row>
    <row r="122" spans="15:15" x14ac:dyDescent="0.2">
      <c r="O122">
        <v>163.41999999999999</v>
      </c>
    </row>
    <row r="123" spans="15:15" x14ac:dyDescent="0.2">
      <c r="O123">
        <v>162.4</v>
      </c>
    </row>
    <row r="124" spans="15:15" x14ac:dyDescent="0.2">
      <c r="O124">
        <v>148.09</v>
      </c>
    </row>
    <row r="125" spans="15:15" x14ac:dyDescent="0.2">
      <c r="O125">
        <v>163.57</v>
      </c>
    </row>
    <row r="126" spans="15:15" x14ac:dyDescent="0.2">
      <c r="O126">
        <v>165.71</v>
      </c>
    </row>
    <row r="127" spans="15:15" x14ac:dyDescent="0.2">
      <c r="O127">
        <v>166.92</v>
      </c>
    </row>
    <row r="128" spans="15:15" x14ac:dyDescent="0.2">
      <c r="O128">
        <v>163.44</v>
      </c>
    </row>
    <row r="129" spans="15:15" x14ac:dyDescent="0.2">
      <c r="O129">
        <v>160.19</v>
      </c>
    </row>
    <row r="130" spans="15:15" x14ac:dyDescent="0.2">
      <c r="O130">
        <v>161.53</v>
      </c>
    </row>
    <row r="131" spans="15:15" x14ac:dyDescent="0.2">
      <c r="O131">
        <v>165.16</v>
      </c>
    </row>
    <row r="132" spans="15:15" x14ac:dyDescent="0.2">
      <c r="O132">
        <v>161.72999999999999</v>
      </c>
    </row>
    <row r="133" spans="15:15" x14ac:dyDescent="0.2">
      <c r="O133">
        <v>163.46</v>
      </c>
    </row>
    <row r="134" spans="15:15" x14ac:dyDescent="0.2">
      <c r="O134">
        <v>153.74</v>
      </c>
    </row>
    <row r="135" spans="15:15" x14ac:dyDescent="0.2">
      <c r="O135">
        <v>164.65</v>
      </c>
    </row>
    <row r="136" spans="15:15" x14ac:dyDescent="0.2">
      <c r="O136">
        <v>163.25</v>
      </c>
    </row>
    <row r="137" spans="15:15" x14ac:dyDescent="0.2">
      <c r="O137">
        <v>161.68</v>
      </c>
    </row>
    <row r="138" spans="15:15" x14ac:dyDescent="0.2">
      <c r="O138">
        <v>162.06</v>
      </c>
    </row>
    <row r="139" spans="15:15" x14ac:dyDescent="0.2">
      <c r="O139">
        <v>154.52000000000001</v>
      </c>
    </row>
    <row r="140" spans="15:15" x14ac:dyDescent="0.2">
      <c r="O140">
        <v>157.34</v>
      </c>
    </row>
    <row r="141" spans="15:15" x14ac:dyDescent="0.2">
      <c r="O141">
        <v>157.27000000000001</v>
      </c>
    </row>
    <row r="142" spans="15:15" x14ac:dyDescent="0.2">
      <c r="O142">
        <v>158.79</v>
      </c>
    </row>
    <row r="143" spans="15:15" x14ac:dyDescent="0.2">
      <c r="O143">
        <v>159.31</v>
      </c>
    </row>
    <row r="144" spans="15:15" x14ac:dyDescent="0.2">
      <c r="O144">
        <v>150.51</v>
      </c>
    </row>
    <row r="145" spans="15:15" x14ac:dyDescent="0.2">
      <c r="O145">
        <v>164.25</v>
      </c>
    </row>
    <row r="146" spans="15:15" x14ac:dyDescent="0.2">
      <c r="O146">
        <v>162.83000000000001</v>
      </c>
    </row>
    <row r="147" spans="15:15" x14ac:dyDescent="0.2">
      <c r="O147">
        <v>161.44999999999999</v>
      </c>
    </row>
    <row r="148" spans="15:15" x14ac:dyDescent="0.2">
      <c r="O148">
        <v>161.72</v>
      </c>
    </row>
    <row r="149" spans="15:15" x14ac:dyDescent="0.2">
      <c r="O149">
        <v>154.28</v>
      </c>
    </row>
    <row r="150" spans="15:15" x14ac:dyDescent="0.2">
      <c r="O150">
        <v>163.69999999999999</v>
      </c>
    </row>
    <row r="151" spans="15:15" x14ac:dyDescent="0.2">
      <c r="O151">
        <v>160.81</v>
      </c>
    </row>
    <row r="152" spans="15:15" x14ac:dyDescent="0.2">
      <c r="O152">
        <v>157.49</v>
      </c>
    </row>
    <row r="153" spans="15:15" x14ac:dyDescent="0.2">
      <c r="O153">
        <v>159.27000000000001</v>
      </c>
    </row>
    <row r="154" spans="15:15" x14ac:dyDescent="0.2">
      <c r="O154">
        <v>147.9</v>
      </c>
    </row>
    <row r="155" spans="15:15" x14ac:dyDescent="0.2">
      <c r="O155">
        <v>165.07</v>
      </c>
    </row>
    <row r="156" spans="15:15" x14ac:dyDescent="0.2">
      <c r="O156">
        <v>161.47</v>
      </c>
    </row>
    <row r="157" spans="15:15" x14ac:dyDescent="0.2">
      <c r="O157">
        <v>157.76</v>
      </c>
    </row>
    <row r="158" spans="15:15" x14ac:dyDescent="0.2">
      <c r="O158">
        <v>162.69999999999999</v>
      </c>
    </row>
    <row r="159" spans="15:15" x14ac:dyDescent="0.2">
      <c r="O159">
        <v>151.65</v>
      </c>
    </row>
    <row r="160" spans="15:15" x14ac:dyDescent="0.2">
      <c r="O160">
        <v>155.49</v>
      </c>
    </row>
    <row r="161" spans="15:15" x14ac:dyDescent="0.2">
      <c r="O161">
        <v>153.56</v>
      </c>
    </row>
    <row r="162" spans="15:15" x14ac:dyDescent="0.2">
      <c r="O162">
        <v>154.26</v>
      </c>
    </row>
    <row r="163" spans="15:15" x14ac:dyDescent="0.2">
      <c r="O163">
        <v>150.25</v>
      </c>
    </row>
    <row r="164" spans="15:15" x14ac:dyDescent="0.2">
      <c r="O164">
        <v>136.77000000000001</v>
      </c>
    </row>
    <row r="165" spans="15:15" x14ac:dyDescent="0.2">
      <c r="O165">
        <v>153.38</v>
      </c>
    </row>
    <row r="166" spans="15:15" x14ac:dyDescent="0.2">
      <c r="O166">
        <v>152.74</v>
      </c>
    </row>
    <row r="167" spans="15:15" x14ac:dyDescent="0.2">
      <c r="O167">
        <v>151.38999999999999</v>
      </c>
    </row>
    <row r="168" spans="15:15" x14ac:dyDescent="0.2">
      <c r="O168">
        <v>143.38999999999999</v>
      </c>
    </row>
    <row r="169" spans="15:15" x14ac:dyDescent="0.2">
      <c r="O169">
        <v>131.44</v>
      </c>
    </row>
    <row r="170" spans="15:15" x14ac:dyDescent="0.2">
      <c r="O170">
        <v>150.11000000000001</v>
      </c>
    </row>
    <row r="171" spans="15:15" x14ac:dyDescent="0.2">
      <c r="O171">
        <v>147.31</v>
      </c>
    </row>
    <row r="172" spans="15:15" x14ac:dyDescent="0.2">
      <c r="O172">
        <v>148</v>
      </c>
    </row>
    <row r="173" spans="15:15" x14ac:dyDescent="0.2">
      <c r="O173">
        <v>143.78</v>
      </c>
    </row>
    <row r="174" spans="15:15" x14ac:dyDescent="0.2">
      <c r="O174">
        <v>75.84</v>
      </c>
    </row>
    <row r="175" spans="15:15" x14ac:dyDescent="0.2">
      <c r="O175">
        <v>72.92</v>
      </c>
    </row>
    <row r="176" spans="15:15" x14ac:dyDescent="0.2">
      <c r="O176">
        <v>73.91</v>
      </c>
    </row>
    <row r="177" spans="15:15" x14ac:dyDescent="0.2">
      <c r="O177">
        <v>137.29</v>
      </c>
    </row>
    <row r="178" spans="15:15" x14ac:dyDescent="0.2">
      <c r="O178">
        <v>127.82</v>
      </c>
    </row>
    <row r="179" spans="15:15" x14ac:dyDescent="0.2">
      <c r="O179">
        <v>127.47</v>
      </c>
    </row>
    <row r="180" spans="15:15" x14ac:dyDescent="0.2">
      <c r="O180">
        <v>141.33000000000001</v>
      </c>
    </row>
    <row r="181" spans="15:15" x14ac:dyDescent="0.2">
      <c r="O181">
        <v>141.32</v>
      </c>
    </row>
    <row r="182" spans="15:15" x14ac:dyDescent="0.2">
      <c r="O182">
        <v>140.03</v>
      </c>
    </row>
    <row r="183" spans="15:15" x14ac:dyDescent="0.2">
      <c r="O183">
        <v>147.34</v>
      </c>
    </row>
    <row r="184" spans="15:15" x14ac:dyDescent="0.2">
      <c r="O184">
        <v>137.87</v>
      </c>
    </row>
    <row r="185" spans="15:15" x14ac:dyDescent="0.2">
      <c r="O185">
        <v>140.30000000000001</v>
      </c>
    </row>
    <row r="186" spans="15:15" x14ac:dyDescent="0.2">
      <c r="O186">
        <v>140.57</v>
      </c>
    </row>
    <row r="187" spans="15:15" x14ac:dyDescent="0.2">
      <c r="O187">
        <v>144.51</v>
      </c>
    </row>
    <row r="188" spans="15:15" x14ac:dyDescent="0.2">
      <c r="O188">
        <v>138.72</v>
      </c>
    </row>
    <row r="189" spans="15:15" x14ac:dyDescent="0.2">
      <c r="O189">
        <v>145.41</v>
      </c>
    </row>
    <row r="190" spans="15:15" x14ac:dyDescent="0.2">
      <c r="O190">
        <v>147.01</v>
      </c>
    </row>
    <row r="191" spans="15:15" x14ac:dyDescent="0.2">
      <c r="O191">
        <v>147.71</v>
      </c>
    </row>
    <row r="192" spans="15:15" x14ac:dyDescent="0.2">
      <c r="O192">
        <v>147.87</v>
      </c>
    </row>
    <row r="193" spans="15:15" x14ac:dyDescent="0.2">
      <c r="O193">
        <v>151.35</v>
      </c>
    </row>
    <row r="194" spans="15:15" x14ac:dyDescent="0.2">
      <c r="O194">
        <v>142.38999999999999</v>
      </c>
    </row>
    <row r="195" spans="15:15" x14ac:dyDescent="0.2">
      <c r="O195">
        <v>81.27</v>
      </c>
    </row>
    <row r="196" spans="15:15" x14ac:dyDescent="0.2">
      <c r="O196">
        <v>144.24</v>
      </c>
    </row>
    <row r="197" spans="15:15" x14ac:dyDescent="0.2">
      <c r="O197">
        <v>153.49</v>
      </c>
    </row>
    <row r="198" spans="15:15" x14ac:dyDescent="0.2">
      <c r="O198">
        <v>138.86000000000001</v>
      </c>
    </row>
    <row r="199" spans="15:15" x14ac:dyDescent="0.2">
      <c r="O199">
        <v>144.30000000000001</v>
      </c>
    </row>
    <row r="200" spans="15:15" x14ac:dyDescent="0.2">
      <c r="O200">
        <v>128.52000000000001</v>
      </c>
    </row>
    <row r="201" spans="15:15" x14ac:dyDescent="0.2">
      <c r="O201">
        <v>147.47999999999999</v>
      </c>
    </row>
    <row r="202" spans="15:15" x14ac:dyDescent="0.2">
      <c r="O202">
        <v>139.82</v>
      </c>
    </row>
    <row r="203" spans="15:15" x14ac:dyDescent="0.2">
      <c r="O203">
        <v>151.71</v>
      </c>
    </row>
    <row r="204" spans="15:15" x14ac:dyDescent="0.2">
      <c r="O204">
        <v>142.51</v>
      </c>
    </row>
    <row r="205" spans="15:15" x14ac:dyDescent="0.2">
      <c r="O205">
        <v>151.53</v>
      </c>
    </row>
    <row r="206" spans="15:15" x14ac:dyDescent="0.2">
      <c r="O206">
        <v>153</v>
      </c>
    </row>
    <row r="207" spans="15:15" x14ac:dyDescent="0.2">
      <c r="O207">
        <v>145</v>
      </c>
    </row>
    <row r="208" spans="15:15" x14ac:dyDescent="0.2">
      <c r="O208">
        <v>144.47</v>
      </c>
    </row>
    <row r="209" spans="15:15" x14ac:dyDescent="0.2">
      <c r="O209">
        <v>141.86000000000001</v>
      </c>
    </row>
    <row r="210" spans="15:15" x14ac:dyDescent="0.2">
      <c r="O210">
        <v>86.03</v>
      </c>
    </row>
    <row r="211" spans="15:15" x14ac:dyDescent="0.2">
      <c r="O211">
        <v>140.24</v>
      </c>
    </row>
    <row r="212" spans="15:15" x14ac:dyDescent="0.2">
      <c r="O212">
        <v>147.30000000000001</v>
      </c>
    </row>
    <row r="213" spans="15:15" x14ac:dyDescent="0.2">
      <c r="O213">
        <v>140.63</v>
      </c>
    </row>
    <row r="214" spans="15:15" x14ac:dyDescent="0.2">
      <c r="O214">
        <v>141.63999999999999</v>
      </c>
    </row>
    <row r="215" spans="15:15" x14ac:dyDescent="0.2">
      <c r="O215">
        <v>157.58000000000001</v>
      </c>
    </row>
    <row r="216" spans="15:15" x14ac:dyDescent="0.2">
      <c r="O216">
        <v>144.84</v>
      </c>
    </row>
    <row r="217" spans="15:15" x14ac:dyDescent="0.2">
      <c r="O217">
        <v>137.46</v>
      </c>
    </row>
    <row r="218" spans="15:15" x14ac:dyDescent="0.2">
      <c r="O218">
        <v>132.46</v>
      </c>
    </row>
    <row r="219" spans="15:15" x14ac:dyDescent="0.2">
      <c r="O219">
        <v>129.63</v>
      </c>
    </row>
    <row r="220" spans="15:15" x14ac:dyDescent="0.2">
      <c r="O220">
        <v>141.02000000000001</v>
      </c>
    </row>
    <row r="221" spans="15:15" x14ac:dyDescent="0.2">
      <c r="O221">
        <v>139.84</v>
      </c>
    </row>
    <row r="222" spans="15:15" x14ac:dyDescent="0.2">
      <c r="O222">
        <v>139.83000000000001</v>
      </c>
    </row>
    <row r="223" spans="15:15" x14ac:dyDescent="0.2">
      <c r="O223">
        <v>135.13999999999999</v>
      </c>
    </row>
    <row r="224" spans="15:15" x14ac:dyDescent="0.2">
      <c r="O224">
        <v>136.05000000000001</v>
      </c>
    </row>
    <row r="225" spans="15:15" x14ac:dyDescent="0.2">
      <c r="O225">
        <v>145.88</v>
      </c>
    </row>
    <row r="226" spans="15:15" x14ac:dyDescent="0.2">
      <c r="O226">
        <v>134.33000000000001</v>
      </c>
    </row>
    <row r="227" spans="15:15" x14ac:dyDescent="0.2">
      <c r="O227">
        <v>146.58000000000001</v>
      </c>
    </row>
    <row r="228" spans="15:15" x14ac:dyDescent="0.2">
      <c r="O228">
        <v>135.76</v>
      </c>
    </row>
    <row r="229" spans="15:15" x14ac:dyDescent="0.2">
      <c r="O229">
        <v>115.93</v>
      </c>
    </row>
    <row r="230" spans="15:15" x14ac:dyDescent="0.2">
      <c r="O230">
        <v>128.09</v>
      </c>
    </row>
    <row r="231" spans="15:15" x14ac:dyDescent="0.2">
      <c r="O231">
        <v>127.49</v>
      </c>
    </row>
    <row r="232" spans="15:15" x14ac:dyDescent="0.2">
      <c r="O232">
        <v>126.79</v>
      </c>
    </row>
    <row r="233" spans="15:15" x14ac:dyDescent="0.2">
      <c r="O233">
        <v>127.4</v>
      </c>
    </row>
    <row r="234" spans="15:15" x14ac:dyDescent="0.2">
      <c r="O234">
        <v>119.8</v>
      </c>
    </row>
    <row r="235" spans="15:15" x14ac:dyDescent="0.2">
      <c r="O235">
        <v>121.72</v>
      </c>
    </row>
    <row r="236" spans="15:15" x14ac:dyDescent="0.2">
      <c r="O236">
        <v>119.18</v>
      </c>
    </row>
    <row r="237" spans="15:15" x14ac:dyDescent="0.2">
      <c r="O237">
        <v>124.33</v>
      </c>
    </row>
    <row r="238" spans="15:15" x14ac:dyDescent="0.2">
      <c r="O238">
        <v>119.53</v>
      </c>
    </row>
    <row r="239" spans="15:15" x14ac:dyDescent="0.2">
      <c r="O239">
        <v>119.53</v>
      </c>
    </row>
    <row r="240" spans="15:15" x14ac:dyDescent="0.2">
      <c r="O240">
        <v>120.93</v>
      </c>
    </row>
    <row r="241" spans="15:15" x14ac:dyDescent="0.2">
      <c r="O241">
        <v>117.63</v>
      </c>
    </row>
    <row r="242" spans="15:15" x14ac:dyDescent="0.2">
      <c r="O242">
        <v>112.17</v>
      </c>
    </row>
    <row r="243" spans="15:15" x14ac:dyDescent="0.2">
      <c r="O243">
        <v>124.7</v>
      </c>
    </row>
    <row r="244" spans="15:15" x14ac:dyDescent="0.2">
      <c r="O244">
        <v>114.43</v>
      </c>
    </row>
    <row r="245" spans="15:15" x14ac:dyDescent="0.2">
      <c r="O245">
        <v>138.06</v>
      </c>
    </row>
    <row r="246" spans="15:15" x14ac:dyDescent="0.2">
      <c r="O246">
        <v>138.29</v>
      </c>
    </row>
    <row r="247" spans="15:15" x14ac:dyDescent="0.2">
      <c r="O247">
        <v>132.87</v>
      </c>
    </row>
    <row r="248" spans="15:15" x14ac:dyDescent="0.2">
      <c r="O248">
        <v>130.35</v>
      </c>
    </row>
    <row r="249" spans="15:15" x14ac:dyDescent="0.2">
      <c r="O249">
        <v>125.33</v>
      </c>
    </row>
    <row r="250" spans="15:15" x14ac:dyDescent="0.2">
      <c r="O250">
        <v>135.96</v>
      </c>
    </row>
    <row r="251" spans="15:15" x14ac:dyDescent="0.2">
      <c r="O251">
        <v>136.97999999999999</v>
      </c>
    </row>
    <row r="252" spans="15:15" x14ac:dyDescent="0.2">
      <c r="O252">
        <v>123.58</v>
      </c>
    </row>
    <row r="253" spans="15:15" x14ac:dyDescent="0.2">
      <c r="O253">
        <v>123.46</v>
      </c>
    </row>
    <row r="254" spans="15:15" x14ac:dyDescent="0.2">
      <c r="O254">
        <v>147.82</v>
      </c>
    </row>
    <row r="255" spans="15:15" x14ac:dyDescent="0.2">
      <c r="O255">
        <v>130.88999999999999</v>
      </c>
    </row>
    <row r="256" spans="15:15" x14ac:dyDescent="0.2">
      <c r="O256">
        <v>149.06</v>
      </c>
    </row>
    <row r="257" spans="15:15" x14ac:dyDescent="0.2">
      <c r="O257">
        <v>135.25</v>
      </c>
    </row>
    <row r="258" spans="15:15" x14ac:dyDescent="0.2">
      <c r="O258">
        <v>137.03</v>
      </c>
    </row>
    <row r="259" spans="15:15" x14ac:dyDescent="0.2">
      <c r="O259">
        <v>124.77</v>
      </c>
    </row>
    <row r="260" spans="15:15" x14ac:dyDescent="0.2">
      <c r="O260">
        <v>119.36</v>
      </c>
    </row>
    <row r="261" spans="15:15" x14ac:dyDescent="0.2">
      <c r="O261">
        <v>122.12</v>
      </c>
    </row>
    <row r="262" spans="15:15" x14ac:dyDescent="0.2">
      <c r="O262">
        <v>133.88999999999999</v>
      </c>
    </row>
    <row r="263" spans="15:15" x14ac:dyDescent="0.2">
      <c r="O263">
        <v>117.77</v>
      </c>
    </row>
    <row r="264" spans="15:15" x14ac:dyDescent="0.2">
      <c r="O264">
        <v>117.4</v>
      </c>
    </row>
  </sheetData>
  <conditionalFormatting sqref="O5:O2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2017-03-01T11:01:11Z</dcterms:created>
  <dcterms:modified xsi:type="dcterms:W3CDTF">2017-03-03T09:01:35Z</dcterms:modified>
</cp:coreProperties>
</file>