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spzHbVYjM6WbAIx2gPQpQWQu35g=="/>
    </ext>
  </extLst>
</workbook>
</file>

<file path=xl/sharedStrings.xml><?xml version="1.0" encoding="utf-8"?>
<sst xmlns="http://schemas.openxmlformats.org/spreadsheetml/2006/main" count="56" uniqueCount="21">
  <si>
    <t>IDENTITAS</t>
  </si>
  <si>
    <t>Iterasi 1</t>
  </si>
  <si>
    <t>NAMA</t>
  </si>
  <si>
    <t>ELVIRA SANIA MUFIDA</t>
  </si>
  <si>
    <t>Data</t>
  </si>
  <si>
    <t>X1</t>
  </si>
  <si>
    <t>X2</t>
  </si>
  <si>
    <t>C1 Distance</t>
  </si>
  <si>
    <t xml:space="preserve">D2 Distance </t>
  </si>
  <si>
    <t>Cluster</t>
  </si>
  <si>
    <t>C1 Centroid</t>
  </si>
  <si>
    <t>NIM</t>
  </si>
  <si>
    <t>C2 Centroid</t>
  </si>
  <si>
    <t>KELAS</t>
  </si>
  <si>
    <t>TI-3G</t>
  </si>
  <si>
    <t>NO</t>
  </si>
  <si>
    <t>Iterasi 2</t>
  </si>
  <si>
    <t>Perubahan</t>
  </si>
  <si>
    <t>Iterasi 3</t>
  </si>
  <si>
    <t>Iterasi 4</t>
  </si>
  <si>
    <t>Iterasi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</si>
</sst>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Times New Roman"/>
    </font>
    <font/>
    <font>
      <b/>
      <sz val="11.0"/>
      <color theme="1"/>
      <name val="Calibri"/>
    </font>
    <font>
      <sz val="11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  <fill>
      <patternFill patternType="solid">
        <fgColor rgb="FF1C4587"/>
        <bgColor rgb="FF1C4587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134F5C"/>
        <bgColor rgb="FF134F5C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rgb="FF7F6000"/>
        <bgColor rgb="FF7F6000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660000"/>
        <bgColor rgb="FF660000"/>
      </patternFill>
    </fill>
    <fill>
      <patternFill patternType="solid">
        <fgColor rgb="FFBF9000"/>
        <bgColor rgb="FFBF9000"/>
      </patternFill>
    </fill>
    <fill>
      <patternFill patternType="solid">
        <fgColor rgb="FFFFE598"/>
        <bgColor rgb="FFFFE598"/>
      </patternFill>
    </fill>
    <fill>
      <patternFill patternType="solid">
        <fgColor rgb="FF0C343D"/>
        <bgColor rgb="FF0C343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2" fontId="1" numFmtId="0" xfId="0" applyBorder="1" applyFont="1"/>
    <xf borderId="4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 readingOrder="0"/>
    </xf>
    <xf borderId="4" fillId="4" fontId="4" numFmtId="0" xfId="0" applyAlignment="1" applyBorder="1" applyFill="1" applyFont="1">
      <alignment horizontal="center"/>
    </xf>
    <xf borderId="4" fillId="5" fontId="3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horizontal="center"/>
    </xf>
    <xf borderId="4" fillId="6" fontId="3" numFmtId="0" xfId="0" applyAlignment="1" applyBorder="1" applyFont="1">
      <alignment horizontal="center"/>
    </xf>
    <xf borderId="4" fillId="6" fontId="3" numFmtId="0" xfId="0" applyBorder="1" applyFont="1"/>
    <xf borderId="4" fillId="7" fontId="4" numFmtId="0" xfId="0" applyAlignment="1" applyBorder="1" applyFill="1" applyFont="1">
      <alignment horizontal="center"/>
    </xf>
    <xf borderId="4" fillId="8" fontId="4" numFmtId="0" xfId="0" applyAlignment="1" applyBorder="1" applyFill="1" applyFont="1">
      <alignment horizontal="center"/>
    </xf>
    <xf borderId="1" fillId="9" fontId="3" numFmtId="0" xfId="0" applyAlignment="1" applyBorder="1" applyFill="1" applyFont="1">
      <alignment horizontal="center"/>
    </xf>
    <xf borderId="4" fillId="9" fontId="3" numFmtId="0" xfId="0" applyAlignment="1" applyBorder="1" applyFont="1">
      <alignment horizontal="center"/>
    </xf>
    <xf borderId="4" fillId="9" fontId="3" numFmtId="0" xfId="0" applyBorder="1" applyFont="1"/>
    <xf borderId="4" fillId="10" fontId="4" numFmtId="0" xfId="0" applyAlignment="1" applyBorder="1" applyFill="1" applyFont="1">
      <alignment horizontal="center"/>
    </xf>
    <xf borderId="4" fillId="11" fontId="4" numFmtId="0" xfId="0" applyAlignment="1" applyBorder="1" applyFill="1" applyFont="1">
      <alignment horizontal="center"/>
    </xf>
    <xf borderId="1" fillId="12" fontId="3" numFmtId="0" xfId="0" applyAlignment="1" applyBorder="1" applyFill="1" applyFont="1">
      <alignment horizontal="center"/>
    </xf>
    <xf borderId="4" fillId="12" fontId="3" numFmtId="0" xfId="0" applyAlignment="1" applyBorder="1" applyFont="1">
      <alignment horizontal="center"/>
    </xf>
    <xf borderId="4" fillId="12" fontId="3" numFmtId="0" xfId="0" applyBorder="1" applyFont="1"/>
    <xf borderId="4" fillId="13" fontId="4" numFmtId="0" xfId="0" applyAlignment="1" applyBorder="1" applyFill="1" applyFont="1">
      <alignment horizontal="center"/>
    </xf>
    <xf borderId="4" fillId="14" fontId="4" numFmtId="0" xfId="0" applyAlignment="1" applyBorder="1" applyFill="1" applyFont="1">
      <alignment horizontal="center"/>
    </xf>
    <xf borderId="1" fillId="15" fontId="3" numFmtId="0" xfId="0" applyAlignment="1" applyBorder="1" applyFill="1" applyFont="1">
      <alignment horizontal="center"/>
    </xf>
    <xf borderId="4" fillId="15" fontId="3" numFmtId="0" xfId="0" applyAlignment="1" applyBorder="1" applyFont="1">
      <alignment horizontal="center"/>
    </xf>
    <xf borderId="4" fillId="15" fontId="3" numFmtId="0" xfId="0" applyBorder="1" applyFont="1"/>
    <xf borderId="4" fillId="16" fontId="4" numFmtId="0" xfId="0" applyAlignment="1" applyBorder="1" applyFill="1" applyFont="1">
      <alignment horizontal="center"/>
    </xf>
    <xf borderId="4" fillId="17" fontId="4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0"/>
    <col customWidth="1" min="3" max="8" width="8.71"/>
    <col customWidth="1" min="9" max="9" width="17.43"/>
    <col customWidth="1" min="10" max="10" width="17.57"/>
    <col customWidth="1" min="11" max="11" width="8.71"/>
    <col customWidth="1" min="12" max="12" width="13.29"/>
    <col customWidth="1" min="13" max="13" width="10.86"/>
    <col customWidth="1" min="14" max="15" width="8.71"/>
    <col customWidth="1" min="16" max="16" width="11.0"/>
    <col customWidth="1" min="17" max="17" width="12.14"/>
    <col customWidth="1" min="18" max="26" width="8.71"/>
  </cols>
  <sheetData>
    <row r="1" ht="14.25" customHeight="1">
      <c r="A1" s="1" t="s">
        <v>0</v>
      </c>
      <c r="B1" s="2"/>
      <c r="C1" s="2"/>
      <c r="D1" s="3"/>
      <c r="F1" s="4" t="s">
        <v>1</v>
      </c>
      <c r="G1" s="2"/>
      <c r="H1" s="2"/>
      <c r="I1" s="2"/>
      <c r="J1" s="2"/>
      <c r="K1" s="3"/>
    </row>
    <row r="2" ht="14.25" customHeight="1">
      <c r="A2" s="5" t="s">
        <v>2</v>
      </c>
      <c r="B2" s="1" t="s">
        <v>3</v>
      </c>
      <c r="C2" s="2"/>
      <c r="D2" s="3"/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M2" s="6" t="s">
        <v>10</v>
      </c>
      <c r="N2" s="7">
        <v>4.0</v>
      </c>
      <c r="O2" s="7">
        <v>6.0</v>
      </c>
    </row>
    <row r="3" ht="14.25" customHeight="1">
      <c r="A3" s="5" t="s">
        <v>11</v>
      </c>
      <c r="B3" s="1">
        <v>2.04172008E9</v>
      </c>
      <c r="C3" s="2"/>
      <c r="D3" s="3"/>
      <c r="F3" s="8">
        <v>1.0</v>
      </c>
      <c r="G3" s="8">
        <v>7.0</v>
      </c>
      <c r="H3" s="8">
        <v>5.0</v>
      </c>
      <c r="I3" s="8">
        <f t="shared" ref="I3:I14" si="1">SQRT(((G3-$N$2)^2)+((H3-$O$2)^2))</f>
        <v>3.16227766</v>
      </c>
      <c r="J3" s="8">
        <f t="shared" ref="J3:J14" si="2">SQRT(((G3-$N$3)^2)+((H3-$O$3)^2))</f>
        <v>2</v>
      </c>
      <c r="K3" s="8" t="str">
        <f t="shared" ref="K3:K14" si="3">IF(I3&lt;J3,"C1","C2")</f>
        <v>C2</v>
      </c>
      <c r="M3" s="6" t="s">
        <v>12</v>
      </c>
      <c r="N3" s="7">
        <v>5.0</v>
      </c>
      <c r="O3" s="7">
        <v>5.0</v>
      </c>
    </row>
    <row r="4" ht="14.25" customHeight="1">
      <c r="A4" s="5" t="s">
        <v>13</v>
      </c>
      <c r="B4" s="1" t="s">
        <v>14</v>
      </c>
      <c r="C4" s="2"/>
      <c r="D4" s="3"/>
      <c r="F4" s="8">
        <v>2.0</v>
      </c>
      <c r="G4" s="8">
        <v>5.0</v>
      </c>
      <c r="H4" s="8">
        <v>7.0</v>
      </c>
      <c r="I4" s="8">
        <f t="shared" si="1"/>
        <v>1.414213562</v>
      </c>
      <c r="J4" s="8">
        <f t="shared" si="2"/>
        <v>2</v>
      </c>
      <c r="K4" s="8" t="str">
        <f t="shared" si="3"/>
        <v>C1</v>
      </c>
    </row>
    <row r="5" ht="14.25" customHeight="1">
      <c r="A5" s="5" t="s">
        <v>15</v>
      </c>
      <c r="B5" s="1">
        <v>9.0</v>
      </c>
      <c r="C5" s="2"/>
      <c r="D5" s="3"/>
      <c r="F5" s="8">
        <v>3.0</v>
      </c>
      <c r="G5" s="8">
        <v>7.0</v>
      </c>
      <c r="H5" s="8">
        <v>7.0</v>
      </c>
      <c r="I5" s="8">
        <f t="shared" si="1"/>
        <v>3.16227766</v>
      </c>
      <c r="J5" s="8">
        <f t="shared" si="2"/>
        <v>2.828427125</v>
      </c>
      <c r="K5" s="8" t="str">
        <f t="shared" si="3"/>
        <v>C2</v>
      </c>
    </row>
    <row r="6" ht="14.25" customHeight="1">
      <c r="F6" s="8">
        <v>4.0</v>
      </c>
      <c r="G6" s="8">
        <v>3.0</v>
      </c>
      <c r="H6" s="8">
        <v>3.0</v>
      </c>
      <c r="I6" s="8">
        <f t="shared" si="1"/>
        <v>3.16227766</v>
      </c>
      <c r="J6" s="8">
        <f t="shared" si="2"/>
        <v>2.828427125</v>
      </c>
      <c r="K6" s="8" t="str">
        <f t="shared" si="3"/>
        <v>C2</v>
      </c>
    </row>
    <row r="7" ht="14.25" customHeight="1">
      <c r="F7" s="8">
        <v>5.0</v>
      </c>
      <c r="G7" s="9">
        <v>4.0</v>
      </c>
      <c r="H7" s="9">
        <v>6.0</v>
      </c>
      <c r="I7" s="8">
        <f t="shared" si="1"/>
        <v>0</v>
      </c>
      <c r="J7" s="8">
        <f t="shared" si="2"/>
        <v>1.414213562</v>
      </c>
      <c r="K7" s="8" t="str">
        <f t="shared" si="3"/>
        <v>C1</v>
      </c>
    </row>
    <row r="8" ht="14.25" customHeight="1">
      <c r="F8" s="8">
        <v>6.0</v>
      </c>
      <c r="G8" s="8">
        <v>1.0</v>
      </c>
      <c r="H8" s="8">
        <v>4.0</v>
      </c>
      <c r="I8" s="8">
        <f t="shared" si="1"/>
        <v>3.605551275</v>
      </c>
      <c r="J8" s="8">
        <f t="shared" si="2"/>
        <v>4.123105626</v>
      </c>
      <c r="K8" s="8" t="str">
        <f t="shared" si="3"/>
        <v>C1</v>
      </c>
    </row>
    <row r="9" ht="14.25" customHeight="1">
      <c r="F9" s="8">
        <v>7.0</v>
      </c>
      <c r="G9" s="8">
        <v>0.0</v>
      </c>
      <c r="H9" s="8">
        <v>0.0</v>
      </c>
      <c r="I9" s="8">
        <f t="shared" si="1"/>
        <v>7.211102551</v>
      </c>
      <c r="J9" s="8">
        <f t="shared" si="2"/>
        <v>7.071067812</v>
      </c>
      <c r="K9" s="8" t="str">
        <f t="shared" si="3"/>
        <v>C2</v>
      </c>
    </row>
    <row r="10" ht="14.25" customHeight="1">
      <c r="F10" s="8">
        <v>8.0</v>
      </c>
      <c r="G10" s="8">
        <v>2.0</v>
      </c>
      <c r="H10" s="8">
        <v>2.0</v>
      </c>
      <c r="I10" s="8">
        <f t="shared" si="1"/>
        <v>4.472135955</v>
      </c>
      <c r="J10" s="8">
        <f t="shared" si="2"/>
        <v>4.242640687</v>
      </c>
      <c r="K10" s="8" t="str">
        <f t="shared" si="3"/>
        <v>C2</v>
      </c>
    </row>
    <row r="11" ht="14.25" customHeight="1">
      <c r="F11" s="8">
        <v>9.0</v>
      </c>
      <c r="G11" s="8">
        <v>8.0</v>
      </c>
      <c r="H11" s="8">
        <v>7.0</v>
      </c>
      <c r="I11" s="8">
        <f t="shared" si="1"/>
        <v>4.123105626</v>
      </c>
      <c r="J11" s="8">
        <f t="shared" si="2"/>
        <v>3.605551275</v>
      </c>
      <c r="K11" s="8" t="str">
        <f t="shared" si="3"/>
        <v>C2</v>
      </c>
    </row>
    <row r="12" ht="14.25" customHeight="1">
      <c r="F12" s="8">
        <v>10.0</v>
      </c>
      <c r="G12" s="8">
        <v>6.0</v>
      </c>
      <c r="H12" s="8">
        <v>8.0</v>
      </c>
      <c r="I12" s="8">
        <f t="shared" si="1"/>
        <v>2.828427125</v>
      </c>
      <c r="J12" s="8">
        <f t="shared" si="2"/>
        <v>3.16227766</v>
      </c>
      <c r="K12" s="8" t="str">
        <f t="shared" si="3"/>
        <v>C1</v>
      </c>
    </row>
    <row r="13" ht="14.25" customHeight="1">
      <c r="F13" s="8">
        <v>11.0</v>
      </c>
      <c r="G13" s="9">
        <v>5.0</v>
      </c>
      <c r="H13" s="9">
        <v>5.0</v>
      </c>
      <c r="I13" s="8">
        <f t="shared" si="1"/>
        <v>1.414213562</v>
      </c>
      <c r="J13" s="8">
        <f t="shared" si="2"/>
        <v>0</v>
      </c>
      <c r="K13" s="8" t="str">
        <f t="shared" si="3"/>
        <v>C2</v>
      </c>
    </row>
    <row r="14" ht="14.25" customHeight="1">
      <c r="F14" s="8">
        <v>12.0</v>
      </c>
      <c r="G14" s="8">
        <v>3.0</v>
      </c>
      <c r="H14" s="8">
        <v>7.0</v>
      </c>
      <c r="I14" s="8">
        <f t="shared" si="1"/>
        <v>1.414213562</v>
      </c>
      <c r="J14" s="8">
        <f t="shared" si="2"/>
        <v>2.828427125</v>
      </c>
      <c r="K14" s="8" t="str">
        <f t="shared" si="3"/>
        <v>C1</v>
      </c>
    </row>
    <row r="15" ht="14.25" customHeight="1"/>
    <row r="16" ht="14.25" customHeight="1"/>
    <row r="17" ht="14.25" customHeight="1">
      <c r="F17" s="10" t="s">
        <v>16</v>
      </c>
      <c r="G17" s="2"/>
      <c r="H17" s="2"/>
      <c r="I17" s="2"/>
      <c r="J17" s="2"/>
      <c r="K17" s="2"/>
      <c r="L17" s="3"/>
    </row>
    <row r="18" ht="14.25" customHeight="1">
      <c r="F18" s="11" t="s">
        <v>4</v>
      </c>
      <c r="G18" s="11" t="s">
        <v>5</v>
      </c>
      <c r="H18" s="11" t="s">
        <v>6</v>
      </c>
      <c r="I18" s="11" t="s">
        <v>7</v>
      </c>
      <c r="J18" s="11" t="s">
        <v>8</v>
      </c>
      <c r="K18" s="11" t="s">
        <v>9</v>
      </c>
      <c r="L18" s="11" t="s">
        <v>17</v>
      </c>
      <c r="N18" s="10" t="s">
        <v>10</v>
      </c>
      <c r="O18" s="3"/>
      <c r="P18" s="11">
        <f>SUMIF(K3:K14,"C1",G19:G30)/COUNTIF(K3:K14,"C1")</f>
        <v>3.8</v>
      </c>
      <c r="Q18" s="12">
        <f>SUMIF(K3:K14,"C1",H19:H30)/COUNTIF(K3:K14,"C1")</f>
        <v>6.4</v>
      </c>
    </row>
    <row r="19" ht="14.25" customHeight="1">
      <c r="F19" s="13">
        <v>1.0</v>
      </c>
      <c r="G19" s="13">
        <v>7.0</v>
      </c>
      <c r="H19" s="13">
        <v>5.0</v>
      </c>
      <c r="I19" s="13">
        <f t="shared" ref="I19:I30" si="4">SQRT(((G19-$P$18)^2)+(H19-$Q$18)^2)</f>
        <v>3.492849839</v>
      </c>
      <c r="J19" s="13">
        <f t="shared" ref="J19:J30" si="5">SQRT(((G19-$P$19)^2)+(H19-$Q$19)^2)</f>
        <v>2.575393768</v>
      </c>
      <c r="K19" s="13" t="str">
        <f t="shared" ref="K19:K30" si="6">IF(I19&lt;J19,"C1","C2")</f>
        <v>C2</v>
      </c>
      <c r="L19" s="13" t="str">
        <f t="shared" ref="L19:L30" si="7">IF(K3=K19,"No Update","Updated")</f>
        <v>No Update</v>
      </c>
      <c r="N19" s="10" t="s">
        <v>12</v>
      </c>
      <c r="O19" s="3"/>
      <c r="P19" s="11">
        <f>SUMIF(K3:K14,"C2",G19:G30)/COUNTIF(K3:K14,"C2")</f>
        <v>4.571428571</v>
      </c>
      <c r="Q19" s="12">
        <f>SUMIF(K3:K14,"C2",H19:H30)/COUNTIF(K3:K14,"C2")</f>
        <v>4.142857143</v>
      </c>
    </row>
    <row r="20" ht="14.25" customHeight="1">
      <c r="F20" s="13">
        <v>2.0</v>
      </c>
      <c r="G20" s="13">
        <v>5.0</v>
      </c>
      <c r="H20" s="13">
        <v>7.0</v>
      </c>
      <c r="I20" s="13">
        <f t="shared" si="4"/>
        <v>1.341640786</v>
      </c>
      <c r="J20" s="13">
        <f t="shared" si="5"/>
        <v>2.889106917</v>
      </c>
      <c r="K20" s="13" t="str">
        <f t="shared" si="6"/>
        <v>C1</v>
      </c>
      <c r="L20" s="13" t="str">
        <f t="shared" si="7"/>
        <v>No Update</v>
      </c>
    </row>
    <row r="21" ht="14.25" customHeight="1">
      <c r="F21" s="13">
        <v>3.0</v>
      </c>
      <c r="G21" s="13">
        <v>7.0</v>
      </c>
      <c r="H21" s="13">
        <v>7.0</v>
      </c>
      <c r="I21" s="13">
        <f t="shared" si="4"/>
        <v>3.255764119</v>
      </c>
      <c r="J21" s="13">
        <f t="shared" si="5"/>
        <v>3.749829928</v>
      </c>
      <c r="K21" s="13" t="str">
        <f t="shared" si="6"/>
        <v>C1</v>
      </c>
      <c r="L21" s="13" t="str">
        <f t="shared" si="7"/>
        <v>Updated</v>
      </c>
    </row>
    <row r="22" ht="14.25" customHeight="1">
      <c r="F22" s="13">
        <v>4.0</v>
      </c>
      <c r="G22" s="13">
        <v>3.0</v>
      </c>
      <c r="H22" s="13">
        <v>3.0</v>
      </c>
      <c r="I22" s="13">
        <f t="shared" si="4"/>
        <v>3.492849839</v>
      </c>
      <c r="J22" s="13">
        <f t="shared" si="5"/>
        <v>1.943067216</v>
      </c>
      <c r="K22" s="13" t="str">
        <f t="shared" si="6"/>
        <v>C2</v>
      </c>
      <c r="L22" s="13" t="str">
        <f t="shared" si="7"/>
        <v>No Update</v>
      </c>
    </row>
    <row r="23" ht="14.25" customHeight="1">
      <c r="F23" s="13">
        <v>5.0</v>
      </c>
      <c r="G23" s="14">
        <v>4.0</v>
      </c>
      <c r="H23" s="14">
        <v>6.0</v>
      </c>
      <c r="I23" s="13">
        <f t="shared" si="4"/>
        <v>0.4472135955</v>
      </c>
      <c r="J23" s="13">
        <f t="shared" si="5"/>
        <v>1.943067216</v>
      </c>
      <c r="K23" s="13" t="str">
        <f t="shared" si="6"/>
        <v>C1</v>
      </c>
      <c r="L23" s="13" t="str">
        <f t="shared" si="7"/>
        <v>No Update</v>
      </c>
    </row>
    <row r="24" ht="14.25" customHeight="1">
      <c r="F24" s="13">
        <v>6.0</v>
      </c>
      <c r="G24" s="13">
        <v>1.0</v>
      </c>
      <c r="H24" s="13">
        <v>4.0</v>
      </c>
      <c r="I24" s="13">
        <f t="shared" si="4"/>
        <v>3.687817783</v>
      </c>
      <c r="J24" s="13">
        <f t="shared" si="5"/>
        <v>3.574284572</v>
      </c>
      <c r="K24" s="13" t="str">
        <f t="shared" si="6"/>
        <v>C2</v>
      </c>
      <c r="L24" s="13" t="str">
        <f t="shared" si="7"/>
        <v>Updated</v>
      </c>
    </row>
    <row r="25" ht="14.25" customHeight="1">
      <c r="F25" s="13">
        <v>7.0</v>
      </c>
      <c r="G25" s="13">
        <v>0.0</v>
      </c>
      <c r="H25" s="13">
        <v>0.0</v>
      </c>
      <c r="I25" s="13">
        <f t="shared" si="4"/>
        <v>7.443117626</v>
      </c>
      <c r="J25" s="13">
        <f t="shared" si="5"/>
        <v>6.169377966</v>
      </c>
      <c r="K25" s="13" t="str">
        <f t="shared" si="6"/>
        <v>C2</v>
      </c>
      <c r="L25" s="13" t="str">
        <f t="shared" si="7"/>
        <v>No Update</v>
      </c>
    </row>
    <row r="26" ht="14.25" customHeight="1">
      <c r="F26" s="13">
        <v>8.0</v>
      </c>
      <c r="G26" s="13">
        <v>2.0</v>
      </c>
      <c r="H26" s="13">
        <v>2.0</v>
      </c>
      <c r="I26" s="13">
        <f t="shared" si="4"/>
        <v>4.75394573</v>
      </c>
      <c r="J26" s="13">
        <f t="shared" si="5"/>
        <v>3.347249861</v>
      </c>
      <c r="K26" s="13" t="str">
        <f t="shared" si="6"/>
        <v>C2</v>
      </c>
      <c r="L26" s="13" t="str">
        <f t="shared" si="7"/>
        <v>No Update</v>
      </c>
    </row>
    <row r="27" ht="14.25" customHeight="1">
      <c r="F27" s="13">
        <v>9.0</v>
      </c>
      <c r="G27" s="13">
        <v>8.0</v>
      </c>
      <c r="H27" s="13">
        <v>7.0</v>
      </c>
      <c r="I27" s="13">
        <f t="shared" si="4"/>
        <v>4.242640687</v>
      </c>
      <c r="J27" s="13">
        <f t="shared" si="5"/>
        <v>4.462999815</v>
      </c>
      <c r="K27" s="13" t="str">
        <f t="shared" si="6"/>
        <v>C1</v>
      </c>
      <c r="L27" s="13" t="str">
        <f t="shared" si="7"/>
        <v>Updated</v>
      </c>
    </row>
    <row r="28" ht="14.25" customHeight="1">
      <c r="F28" s="13">
        <v>10.0</v>
      </c>
      <c r="G28" s="13">
        <v>6.0</v>
      </c>
      <c r="H28" s="13">
        <v>8.0</v>
      </c>
      <c r="I28" s="13">
        <f t="shared" si="4"/>
        <v>2.720294102</v>
      </c>
      <c r="J28" s="13">
        <f t="shared" si="5"/>
        <v>4.1131943</v>
      </c>
      <c r="K28" s="13" t="str">
        <f t="shared" si="6"/>
        <v>C1</v>
      </c>
      <c r="L28" s="13" t="str">
        <f t="shared" si="7"/>
        <v>No Update</v>
      </c>
    </row>
    <row r="29" ht="14.25" customHeight="1">
      <c r="F29" s="13">
        <v>11.0</v>
      </c>
      <c r="G29" s="14">
        <v>5.0</v>
      </c>
      <c r="H29" s="14">
        <v>5.0</v>
      </c>
      <c r="I29" s="13">
        <f t="shared" si="4"/>
        <v>1.843908891</v>
      </c>
      <c r="J29" s="13">
        <f t="shared" si="5"/>
        <v>0.9583148475</v>
      </c>
      <c r="K29" s="13" t="str">
        <f t="shared" si="6"/>
        <v>C2</v>
      </c>
      <c r="L29" s="13" t="str">
        <f t="shared" si="7"/>
        <v>No Update</v>
      </c>
    </row>
    <row r="30" ht="14.25" customHeight="1">
      <c r="F30" s="13">
        <v>12.0</v>
      </c>
      <c r="G30" s="13">
        <v>3.0</v>
      </c>
      <c r="H30" s="13">
        <v>7.0</v>
      </c>
      <c r="I30" s="13">
        <f t="shared" si="4"/>
        <v>1</v>
      </c>
      <c r="J30" s="13">
        <f t="shared" si="5"/>
        <v>3.260774917</v>
      </c>
      <c r="K30" s="13" t="str">
        <f t="shared" si="6"/>
        <v>C1</v>
      </c>
      <c r="L30" s="13" t="str">
        <f t="shared" si="7"/>
        <v>No Update</v>
      </c>
    </row>
    <row r="31" ht="14.25" customHeight="1"/>
    <row r="32" ht="14.25" customHeight="1"/>
    <row r="33" ht="14.25" customHeight="1">
      <c r="F33" s="15" t="s">
        <v>18</v>
      </c>
      <c r="G33" s="2"/>
      <c r="H33" s="2"/>
      <c r="I33" s="2"/>
      <c r="J33" s="2"/>
      <c r="K33" s="2"/>
      <c r="L33" s="3"/>
    </row>
    <row r="34" ht="14.25" customHeight="1">
      <c r="F34" s="16" t="s">
        <v>4</v>
      </c>
      <c r="G34" s="16" t="s">
        <v>5</v>
      </c>
      <c r="H34" s="16" t="s">
        <v>6</v>
      </c>
      <c r="I34" s="16" t="s">
        <v>7</v>
      </c>
      <c r="J34" s="16" t="s">
        <v>8</v>
      </c>
      <c r="K34" s="16" t="s">
        <v>9</v>
      </c>
      <c r="L34" s="16" t="s">
        <v>17</v>
      </c>
      <c r="N34" s="15" t="s">
        <v>10</v>
      </c>
      <c r="O34" s="3"/>
      <c r="P34" s="16">
        <f>SUMIF(K19:K30,"C1",G35:G46)/COUNTIF(K19:K30,"C1")</f>
        <v>5.5</v>
      </c>
      <c r="Q34" s="17">
        <f>SUMIF(K19:K30,"C1",H35:H46)/COUNTIF(K19:K30,"C1")</f>
        <v>7</v>
      </c>
    </row>
    <row r="35" ht="14.25" customHeight="1">
      <c r="F35" s="18">
        <v>1.0</v>
      </c>
      <c r="G35" s="18">
        <v>7.0</v>
      </c>
      <c r="H35" s="18">
        <v>5.0</v>
      </c>
      <c r="I35" s="18">
        <f t="shared" ref="I35:I46" si="8">SQRT(((G35-$P$34)^2)+(H35-$Q$34)^2)</f>
        <v>2.5</v>
      </c>
      <c r="J35" s="18">
        <f t="shared" ref="J35:J46" si="9">SQRT(((G35-$P$35)^2)+(H35-$Q$35)^2)</f>
        <v>4.400126261</v>
      </c>
      <c r="K35" s="18" t="str">
        <f t="shared" ref="K35:K46" si="10">IF(I35&lt;J35,"C1","C2")</f>
        <v>C1</v>
      </c>
      <c r="L35" s="18" t="str">
        <f t="shared" ref="L35:L46" si="11">IF(K19=K35,"No Update","Updated")</f>
        <v>Updated</v>
      </c>
      <c r="N35" s="15" t="s">
        <v>12</v>
      </c>
      <c r="O35" s="3"/>
      <c r="P35" s="16">
        <f>SUMIF(K19:K30,"C2",G35:G46)/COUNTIF(K19:K30,"C2")</f>
        <v>3</v>
      </c>
      <c r="Q35" s="17">
        <f>SUMIF(K19:K30,"C2",H35:H46)/COUNTIF(K19:K30,"C2")</f>
        <v>3.166666667</v>
      </c>
    </row>
    <row r="36" ht="14.25" customHeight="1">
      <c r="F36" s="18">
        <v>2.0</v>
      </c>
      <c r="G36" s="18">
        <v>5.0</v>
      </c>
      <c r="H36" s="18">
        <v>7.0</v>
      </c>
      <c r="I36" s="18">
        <f t="shared" si="8"/>
        <v>0.5</v>
      </c>
      <c r="J36" s="18">
        <f t="shared" si="9"/>
        <v>4.323707257</v>
      </c>
      <c r="K36" s="18" t="str">
        <f t="shared" si="10"/>
        <v>C1</v>
      </c>
      <c r="L36" s="18" t="str">
        <f t="shared" si="11"/>
        <v>No Update</v>
      </c>
    </row>
    <row r="37" ht="14.25" customHeight="1">
      <c r="F37" s="18">
        <v>3.0</v>
      </c>
      <c r="G37" s="18">
        <v>7.0</v>
      </c>
      <c r="H37" s="18">
        <v>7.0</v>
      </c>
      <c r="I37" s="18">
        <f t="shared" si="8"/>
        <v>1.5</v>
      </c>
      <c r="J37" s="18">
        <f t="shared" si="9"/>
        <v>5.540256713</v>
      </c>
      <c r="K37" s="18" t="str">
        <f t="shared" si="10"/>
        <v>C1</v>
      </c>
      <c r="L37" s="18" t="str">
        <f t="shared" si="11"/>
        <v>No Update</v>
      </c>
    </row>
    <row r="38" ht="14.25" customHeight="1">
      <c r="F38" s="18">
        <v>4.0</v>
      </c>
      <c r="G38" s="18">
        <v>3.0</v>
      </c>
      <c r="H38" s="18">
        <v>3.0</v>
      </c>
      <c r="I38" s="18">
        <f t="shared" si="8"/>
        <v>4.716990566</v>
      </c>
      <c r="J38" s="18">
        <f t="shared" si="9"/>
        <v>0.1666666667</v>
      </c>
      <c r="K38" s="18" t="str">
        <f t="shared" si="10"/>
        <v>C2</v>
      </c>
      <c r="L38" s="18" t="str">
        <f t="shared" si="11"/>
        <v>No Update</v>
      </c>
    </row>
    <row r="39" ht="14.25" customHeight="1">
      <c r="F39" s="18">
        <v>5.0</v>
      </c>
      <c r="G39" s="19">
        <v>4.0</v>
      </c>
      <c r="H39" s="19">
        <v>6.0</v>
      </c>
      <c r="I39" s="18">
        <f t="shared" si="8"/>
        <v>1.802775638</v>
      </c>
      <c r="J39" s="18">
        <f t="shared" si="9"/>
        <v>3.004626063</v>
      </c>
      <c r="K39" s="18" t="str">
        <f t="shared" si="10"/>
        <v>C1</v>
      </c>
      <c r="L39" s="18" t="str">
        <f t="shared" si="11"/>
        <v>No Update</v>
      </c>
    </row>
    <row r="40" ht="14.25" customHeight="1">
      <c r="F40" s="18">
        <v>6.0</v>
      </c>
      <c r="G40" s="18">
        <v>1.0</v>
      </c>
      <c r="H40" s="18">
        <v>4.0</v>
      </c>
      <c r="I40" s="18">
        <f t="shared" si="8"/>
        <v>5.408326913</v>
      </c>
      <c r="J40" s="18">
        <f t="shared" si="9"/>
        <v>2.166666667</v>
      </c>
      <c r="K40" s="18" t="str">
        <f t="shared" si="10"/>
        <v>C2</v>
      </c>
      <c r="L40" s="18" t="str">
        <f t="shared" si="11"/>
        <v>No Update</v>
      </c>
    </row>
    <row r="41" ht="14.25" customHeight="1">
      <c r="F41" s="18">
        <v>7.0</v>
      </c>
      <c r="G41" s="18">
        <v>0.0</v>
      </c>
      <c r="H41" s="18">
        <v>0.0</v>
      </c>
      <c r="I41" s="18">
        <f t="shared" si="8"/>
        <v>8.902246907</v>
      </c>
      <c r="J41" s="18">
        <f t="shared" si="9"/>
        <v>4.362084109</v>
      </c>
      <c r="K41" s="18" t="str">
        <f t="shared" si="10"/>
        <v>C2</v>
      </c>
      <c r="L41" s="18" t="str">
        <f t="shared" si="11"/>
        <v>No Update</v>
      </c>
    </row>
    <row r="42" ht="14.25" customHeight="1">
      <c r="F42" s="18">
        <v>8.0</v>
      </c>
      <c r="G42" s="18">
        <v>2.0</v>
      </c>
      <c r="H42" s="18">
        <v>2.0</v>
      </c>
      <c r="I42" s="18">
        <f t="shared" si="8"/>
        <v>6.103277808</v>
      </c>
      <c r="J42" s="18">
        <f t="shared" si="9"/>
        <v>1.536590743</v>
      </c>
      <c r="K42" s="18" t="str">
        <f t="shared" si="10"/>
        <v>C2</v>
      </c>
      <c r="L42" s="18" t="str">
        <f t="shared" si="11"/>
        <v>No Update</v>
      </c>
    </row>
    <row r="43" ht="14.25" customHeight="1">
      <c r="F43" s="18">
        <v>9.0</v>
      </c>
      <c r="G43" s="18">
        <v>8.0</v>
      </c>
      <c r="H43" s="18">
        <v>7.0</v>
      </c>
      <c r="I43" s="18">
        <f t="shared" si="8"/>
        <v>2.5</v>
      </c>
      <c r="J43" s="18">
        <f t="shared" si="9"/>
        <v>6.300352724</v>
      </c>
      <c r="K43" s="18" t="str">
        <f t="shared" si="10"/>
        <v>C1</v>
      </c>
      <c r="L43" s="18" t="str">
        <f t="shared" si="11"/>
        <v>No Update</v>
      </c>
    </row>
    <row r="44" ht="14.25" customHeight="1">
      <c r="F44" s="18">
        <v>10.0</v>
      </c>
      <c r="G44" s="18">
        <v>6.0</v>
      </c>
      <c r="H44" s="18">
        <v>8.0</v>
      </c>
      <c r="I44" s="18">
        <f t="shared" si="8"/>
        <v>1.118033989</v>
      </c>
      <c r="J44" s="18">
        <f t="shared" si="9"/>
        <v>5.688682722</v>
      </c>
      <c r="K44" s="18" t="str">
        <f t="shared" si="10"/>
        <v>C1</v>
      </c>
      <c r="L44" s="18" t="str">
        <f t="shared" si="11"/>
        <v>No Update</v>
      </c>
    </row>
    <row r="45" ht="14.25" customHeight="1">
      <c r="F45" s="18">
        <v>11.0</v>
      </c>
      <c r="G45" s="19">
        <v>5.0</v>
      </c>
      <c r="H45" s="19">
        <v>5.0</v>
      </c>
      <c r="I45" s="18">
        <f t="shared" si="8"/>
        <v>2.061552813</v>
      </c>
      <c r="J45" s="18">
        <f t="shared" si="9"/>
        <v>2.713136766</v>
      </c>
      <c r="K45" s="18" t="str">
        <f t="shared" si="10"/>
        <v>C1</v>
      </c>
      <c r="L45" s="18" t="str">
        <f t="shared" si="11"/>
        <v>Updated</v>
      </c>
    </row>
    <row r="46" ht="14.25" customHeight="1">
      <c r="F46" s="18">
        <v>12.0</v>
      </c>
      <c r="G46" s="18">
        <v>3.0</v>
      </c>
      <c r="H46" s="18">
        <v>7.0</v>
      </c>
      <c r="I46" s="18">
        <f t="shared" si="8"/>
        <v>2.5</v>
      </c>
      <c r="J46" s="18">
        <f t="shared" si="9"/>
        <v>3.833333333</v>
      </c>
      <c r="K46" s="18" t="str">
        <f t="shared" si="10"/>
        <v>C1</v>
      </c>
      <c r="L46" s="18" t="str">
        <f t="shared" si="11"/>
        <v>No Update</v>
      </c>
    </row>
    <row r="47" ht="14.25" customHeight="1"/>
    <row r="48" ht="14.25" customHeight="1"/>
    <row r="49" ht="14.25" customHeight="1">
      <c r="F49" s="20" t="s">
        <v>19</v>
      </c>
      <c r="G49" s="2"/>
      <c r="H49" s="2"/>
      <c r="I49" s="2"/>
      <c r="J49" s="2"/>
      <c r="K49" s="2"/>
      <c r="L49" s="3"/>
    </row>
    <row r="50" ht="14.25" customHeight="1">
      <c r="F50" s="21" t="s">
        <v>4</v>
      </c>
      <c r="G50" s="21" t="s">
        <v>5</v>
      </c>
      <c r="H50" s="21" t="s">
        <v>6</v>
      </c>
      <c r="I50" s="21" t="s">
        <v>7</v>
      </c>
      <c r="J50" s="21" t="s">
        <v>8</v>
      </c>
      <c r="K50" s="21" t="s">
        <v>9</v>
      </c>
      <c r="L50" s="21" t="s">
        <v>17</v>
      </c>
      <c r="N50" s="20" t="s">
        <v>10</v>
      </c>
      <c r="O50" s="3"/>
      <c r="P50" s="21">
        <f>SUMIF(K35:K46,"C1",G51:G62)/COUNTIF(K35:K46,"C1")</f>
        <v>5.625</v>
      </c>
      <c r="Q50" s="22">
        <f>SUMIF(K35:K46,"C1",H51:H62)/COUNTIF(K35:K46,"C1")</f>
        <v>6.5</v>
      </c>
    </row>
    <row r="51" ht="14.25" customHeight="1">
      <c r="F51" s="23">
        <v>1.0</v>
      </c>
      <c r="G51" s="23">
        <v>7.0</v>
      </c>
      <c r="H51" s="23">
        <v>5.0</v>
      </c>
      <c r="I51" s="23">
        <f t="shared" ref="I51:I62" si="12">SQRT(((G51-$P$50)^2)+(H51-$Q$50)^2)</f>
        <v>2.034852575</v>
      </c>
      <c r="J51" s="23">
        <f t="shared" ref="J51:J62" si="13">SQRT(((G51-$P$51)^2)+(H51-$Q$51)^2)</f>
        <v>6.149186938</v>
      </c>
      <c r="K51" s="23" t="str">
        <f t="shared" ref="K51:K62" si="14">IF(I51&lt;J51,"C1","C2")</f>
        <v>C1</v>
      </c>
      <c r="L51" s="23" t="str">
        <f t="shared" ref="L51:L62" si="15">IF(K35=K51,"No Update","Updated")</f>
        <v>No Update</v>
      </c>
      <c r="N51" s="20" t="s">
        <v>12</v>
      </c>
      <c r="O51" s="3"/>
      <c r="P51" s="21">
        <f>SUMIF(K35:K46,"C2",G51:G62)/COUNTIF(K35:K46,"C2")</f>
        <v>1.5</v>
      </c>
      <c r="Q51" s="22">
        <f>SUMIF(K35:K46,"C2",H51:H62)/COUNTIF(K35:K46,"C2")</f>
        <v>2.25</v>
      </c>
    </row>
    <row r="52" ht="14.25" customHeight="1">
      <c r="F52" s="23">
        <v>2.0</v>
      </c>
      <c r="G52" s="23">
        <v>5.0</v>
      </c>
      <c r="H52" s="23">
        <v>7.0</v>
      </c>
      <c r="I52" s="23">
        <f t="shared" si="12"/>
        <v>0.8003905297</v>
      </c>
      <c r="J52" s="23">
        <f t="shared" si="13"/>
        <v>5.900211861</v>
      </c>
      <c r="K52" s="23" t="str">
        <f t="shared" si="14"/>
        <v>C1</v>
      </c>
      <c r="L52" s="23" t="str">
        <f t="shared" si="15"/>
        <v>No Update</v>
      </c>
    </row>
    <row r="53" ht="14.25" customHeight="1">
      <c r="F53" s="23">
        <v>3.0</v>
      </c>
      <c r="G53" s="23">
        <v>7.0</v>
      </c>
      <c r="H53" s="23">
        <v>7.0</v>
      </c>
      <c r="I53" s="23">
        <f t="shared" si="12"/>
        <v>1.463087489</v>
      </c>
      <c r="J53" s="23">
        <f t="shared" si="13"/>
        <v>7.267220927</v>
      </c>
      <c r="K53" s="23" t="str">
        <f t="shared" si="14"/>
        <v>C1</v>
      </c>
      <c r="L53" s="23" t="str">
        <f t="shared" si="15"/>
        <v>No Update</v>
      </c>
    </row>
    <row r="54" ht="14.25" customHeight="1">
      <c r="F54" s="23">
        <v>4.0</v>
      </c>
      <c r="G54" s="23">
        <v>3.0</v>
      </c>
      <c r="H54" s="23">
        <v>3.0</v>
      </c>
      <c r="I54" s="23">
        <f t="shared" si="12"/>
        <v>4.375</v>
      </c>
      <c r="J54" s="23">
        <f t="shared" si="13"/>
        <v>1.677050983</v>
      </c>
      <c r="K54" s="23" t="str">
        <f t="shared" si="14"/>
        <v>C2</v>
      </c>
      <c r="L54" s="23" t="str">
        <f t="shared" si="15"/>
        <v>No Update</v>
      </c>
    </row>
    <row r="55" ht="14.25" customHeight="1">
      <c r="F55" s="23">
        <v>5.0</v>
      </c>
      <c r="G55" s="24">
        <v>4.0</v>
      </c>
      <c r="H55" s="24">
        <v>6.0</v>
      </c>
      <c r="I55" s="23">
        <f t="shared" si="12"/>
        <v>1.700183814</v>
      </c>
      <c r="J55" s="23">
        <f t="shared" si="13"/>
        <v>4.506939094</v>
      </c>
      <c r="K55" s="23" t="str">
        <f t="shared" si="14"/>
        <v>C1</v>
      </c>
      <c r="L55" s="23" t="str">
        <f t="shared" si="15"/>
        <v>No Update</v>
      </c>
    </row>
    <row r="56" ht="14.25" customHeight="1">
      <c r="F56" s="23">
        <v>6.0</v>
      </c>
      <c r="G56" s="23">
        <v>1.0</v>
      </c>
      <c r="H56" s="23">
        <v>4.0</v>
      </c>
      <c r="I56" s="23">
        <f t="shared" si="12"/>
        <v>5.257435211</v>
      </c>
      <c r="J56" s="23">
        <f t="shared" si="13"/>
        <v>1.820027472</v>
      </c>
      <c r="K56" s="23" t="str">
        <f t="shared" si="14"/>
        <v>C2</v>
      </c>
      <c r="L56" s="23" t="str">
        <f t="shared" si="15"/>
        <v>No Update</v>
      </c>
    </row>
    <row r="57" ht="14.25" customHeight="1">
      <c r="F57" s="23">
        <v>7.0</v>
      </c>
      <c r="G57" s="23">
        <v>0.0</v>
      </c>
      <c r="H57" s="23">
        <v>0.0</v>
      </c>
      <c r="I57" s="23">
        <f t="shared" si="12"/>
        <v>8.595965623</v>
      </c>
      <c r="J57" s="23">
        <f t="shared" si="13"/>
        <v>2.704163457</v>
      </c>
      <c r="K57" s="23" t="str">
        <f t="shared" si="14"/>
        <v>C2</v>
      </c>
      <c r="L57" s="23" t="str">
        <f t="shared" si="15"/>
        <v>No Update</v>
      </c>
    </row>
    <row r="58" ht="14.25" customHeight="1">
      <c r="F58" s="23">
        <v>8.0</v>
      </c>
      <c r="G58" s="23">
        <v>2.0</v>
      </c>
      <c r="H58" s="23">
        <v>2.0</v>
      </c>
      <c r="I58" s="23">
        <f t="shared" si="12"/>
        <v>5.778462166</v>
      </c>
      <c r="J58" s="23">
        <f t="shared" si="13"/>
        <v>0.5590169944</v>
      </c>
      <c r="K58" s="23" t="str">
        <f t="shared" si="14"/>
        <v>C2</v>
      </c>
      <c r="L58" s="23" t="str">
        <f t="shared" si="15"/>
        <v>No Update</v>
      </c>
    </row>
    <row r="59" ht="14.25" customHeight="1">
      <c r="F59" s="23">
        <v>9.0</v>
      </c>
      <c r="G59" s="23">
        <v>8.0</v>
      </c>
      <c r="H59" s="23">
        <v>7.0</v>
      </c>
      <c r="I59" s="23">
        <f t="shared" si="12"/>
        <v>2.42706098</v>
      </c>
      <c r="J59" s="23">
        <f t="shared" si="13"/>
        <v>8.050621094</v>
      </c>
      <c r="K59" s="23" t="str">
        <f t="shared" si="14"/>
        <v>C1</v>
      </c>
      <c r="L59" s="23" t="str">
        <f t="shared" si="15"/>
        <v>No Update</v>
      </c>
    </row>
    <row r="60" ht="14.25" customHeight="1">
      <c r="F60" s="23">
        <v>10.0</v>
      </c>
      <c r="G60" s="23">
        <v>6.0</v>
      </c>
      <c r="H60" s="23">
        <v>8.0</v>
      </c>
      <c r="I60" s="23">
        <f t="shared" si="12"/>
        <v>1.54616461</v>
      </c>
      <c r="J60" s="23">
        <f t="shared" si="13"/>
        <v>7.301540933</v>
      </c>
      <c r="K60" s="23" t="str">
        <f t="shared" si="14"/>
        <v>C1</v>
      </c>
      <c r="L60" s="23" t="str">
        <f t="shared" si="15"/>
        <v>No Update</v>
      </c>
    </row>
    <row r="61" ht="14.25" customHeight="1">
      <c r="F61" s="23">
        <v>11.0</v>
      </c>
      <c r="G61" s="24">
        <v>5.0</v>
      </c>
      <c r="H61" s="24">
        <v>5.0</v>
      </c>
      <c r="I61" s="23">
        <f t="shared" si="12"/>
        <v>1.625</v>
      </c>
      <c r="J61" s="23">
        <f t="shared" si="13"/>
        <v>4.451123454</v>
      </c>
      <c r="K61" s="23" t="str">
        <f t="shared" si="14"/>
        <v>C1</v>
      </c>
      <c r="L61" s="23" t="str">
        <f t="shared" si="15"/>
        <v>No Update</v>
      </c>
    </row>
    <row r="62" ht="14.25" customHeight="1">
      <c r="F62" s="23">
        <v>12.0</v>
      </c>
      <c r="G62" s="23">
        <v>3.0</v>
      </c>
      <c r="H62" s="23">
        <v>7.0</v>
      </c>
      <c r="I62" s="23">
        <f t="shared" si="12"/>
        <v>2.672194791</v>
      </c>
      <c r="J62" s="23">
        <f t="shared" si="13"/>
        <v>4.981214711</v>
      </c>
      <c r="K62" s="23" t="str">
        <f t="shared" si="14"/>
        <v>C1</v>
      </c>
      <c r="L62" s="23" t="str">
        <f t="shared" si="15"/>
        <v>No Update</v>
      </c>
    </row>
    <row r="63" ht="14.25" customHeight="1"/>
    <row r="64" ht="14.25" customHeight="1"/>
    <row r="65" ht="14.25" customHeight="1">
      <c r="F65" s="25" t="s">
        <v>20</v>
      </c>
      <c r="G65" s="2"/>
      <c r="H65" s="2"/>
      <c r="I65" s="2"/>
      <c r="J65" s="2"/>
      <c r="K65" s="2"/>
      <c r="L65" s="3"/>
    </row>
    <row r="66" ht="14.25" customHeight="1">
      <c r="F66" s="26" t="s">
        <v>4</v>
      </c>
      <c r="G66" s="26" t="s">
        <v>5</v>
      </c>
      <c r="H66" s="26" t="s">
        <v>6</v>
      </c>
      <c r="I66" s="26" t="s">
        <v>7</v>
      </c>
      <c r="J66" s="26" t="s">
        <v>8</v>
      </c>
      <c r="K66" s="26" t="s">
        <v>9</v>
      </c>
      <c r="L66" s="26" t="s">
        <v>17</v>
      </c>
      <c r="N66" s="25" t="s">
        <v>10</v>
      </c>
      <c r="O66" s="3"/>
      <c r="P66" s="26">
        <f>SUMIF(K51:K62,"C1",G67:G78)/COUNTIF(K51:K62,"C1")</f>
        <v>5.625</v>
      </c>
      <c r="Q66" s="27">
        <f>SUMIF(K51:K62,"C1",H67:H78)/COUNTIF(K51:K62,"C1")</f>
        <v>6.5</v>
      </c>
    </row>
    <row r="67" ht="14.25" customHeight="1">
      <c r="F67" s="28">
        <v>1.0</v>
      </c>
      <c r="G67" s="28">
        <v>7.0</v>
      </c>
      <c r="H67" s="28">
        <v>5.0</v>
      </c>
      <c r="I67" s="28">
        <f t="shared" ref="I67:I78" si="16">SQRT(((G67-$P$66)^2)+(H67-$Q$66)^2)</f>
        <v>2.034852575</v>
      </c>
      <c r="J67" s="28">
        <f t="shared" ref="J67:J78" si="17">SQRT(((G67-$P$67)^2)+(H67-$Q$67)^2)</f>
        <v>6.149186938</v>
      </c>
      <c r="K67" s="28" t="str">
        <f t="shared" ref="K67:K78" si="18">IF(I67&lt;J67,"C1","C2")</f>
        <v>C1</v>
      </c>
      <c r="L67" s="28" t="str">
        <f t="shared" ref="L67:L78" si="19">IF(K51=K67,"No Update","Updated")</f>
        <v>No Update</v>
      </c>
      <c r="N67" s="25" t="s">
        <v>12</v>
      </c>
      <c r="O67" s="3"/>
      <c r="P67" s="26">
        <f>SUMIF(K51:K62,"C2",G67:G78)/COUNTIF(K51:K62,"C2")</f>
        <v>1.5</v>
      </c>
      <c r="Q67" s="27">
        <f>SUMIF(K51:K62,"C2",H67:H78)/COUNTIF(K51:K62,"C2")</f>
        <v>2.25</v>
      </c>
    </row>
    <row r="68" ht="14.25" customHeight="1">
      <c r="F68" s="28">
        <v>2.0</v>
      </c>
      <c r="G68" s="28">
        <v>5.0</v>
      </c>
      <c r="H68" s="28">
        <v>7.0</v>
      </c>
      <c r="I68" s="28">
        <f t="shared" si="16"/>
        <v>0.8003905297</v>
      </c>
      <c r="J68" s="28">
        <f t="shared" si="17"/>
        <v>5.900211861</v>
      </c>
      <c r="K68" s="28" t="str">
        <f t="shared" si="18"/>
        <v>C1</v>
      </c>
      <c r="L68" s="28" t="str">
        <f t="shared" si="19"/>
        <v>No Update</v>
      </c>
    </row>
    <row r="69" ht="14.25" customHeight="1">
      <c r="F69" s="28">
        <v>3.0</v>
      </c>
      <c r="G69" s="28">
        <v>7.0</v>
      </c>
      <c r="H69" s="28">
        <v>7.0</v>
      </c>
      <c r="I69" s="28">
        <f t="shared" si="16"/>
        <v>1.463087489</v>
      </c>
      <c r="J69" s="28">
        <f t="shared" si="17"/>
        <v>7.267220927</v>
      </c>
      <c r="K69" s="28" t="str">
        <f t="shared" si="18"/>
        <v>C1</v>
      </c>
      <c r="L69" s="28" t="str">
        <f t="shared" si="19"/>
        <v>No Update</v>
      </c>
    </row>
    <row r="70" ht="14.25" customHeight="1">
      <c r="F70" s="28">
        <v>4.0</v>
      </c>
      <c r="G70" s="28">
        <v>3.0</v>
      </c>
      <c r="H70" s="28">
        <v>3.0</v>
      </c>
      <c r="I70" s="28">
        <f t="shared" si="16"/>
        <v>4.375</v>
      </c>
      <c r="J70" s="28">
        <f t="shared" si="17"/>
        <v>1.677050983</v>
      </c>
      <c r="K70" s="28" t="str">
        <f t="shared" si="18"/>
        <v>C2</v>
      </c>
      <c r="L70" s="28" t="str">
        <f t="shared" si="19"/>
        <v>No Update</v>
      </c>
    </row>
    <row r="71" ht="14.25" customHeight="1">
      <c r="F71" s="28">
        <v>5.0</v>
      </c>
      <c r="G71" s="29">
        <v>4.0</v>
      </c>
      <c r="H71" s="29">
        <v>6.0</v>
      </c>
      <c r="I71" s="28">
        <f t="shared" si="16"/>
        <v>1.700183814</v>
      </c>
      <c r="J71" s="28">
        <f t="shared" si="17"/>
        <v>4.506939094</v>
      </c>
      <c r="K71" s="28" t="str">
        <f t="shared" si="18"/>
        <v>C1</v>
      </c>
      <c r="L71" s="28" t="str">
        <f t="shared" si="19"/>
        <v>No Update</v>
      </c>
    </row>
    <row r="72" ht="14.25" customHeight="1">
      <c r="F72" s="28">
        <v>6.0</v>
      </c>
      <c r="G72" s="28">
        <v>1.0</v>
      </c>
      <c r="H72" s="28">
        <v>4.0</v>
      </c>
      <c r="I72" s="28">
        <f t="shared" si="16"/>
        <v>5.257435211</v>
      </c>
      <c r="J72" s="28">
        <f t="shared" si="17"/>
        <v>1.820027472</v>
      </c>
      <c r="K72" s="28" t="str">
        <f t="shared" si="18"/>
        <v>C2</v>
      </c>
      <c r="L72" s="28" t="str">
        <f t="shared" si="19"/>
        <v>No Update</v>
      </c>
    </row>
    <row r="73" ht="14.25" customHeight="1">
      <c r="F73" s="28">
        <v>7.0</v>
      </c>
      <c r="G73" s="28">
        <v>0.0</v>
      </c>
      <c r="H73" s="28">
        <v>0.0</v>
      </c>
      <c r="I73" s="28">
        <f t="shared" si="16"/>
        <v>8.595965623</v>
      </c>
      <c r="J73" s="28">
        <f t="shared" si="17"/>
        <v>2.704163457</v>
      </c>
      <c r="K73" s="28" t="str">
        <f t="shared" si="18"/>
        <v>C2</v>
      </c>
      <c r="L73" s="28" t="str">
        <f t="shared" si="19"/>
        <v>No Update</v>
      </c>
    </row>
    <row r="74" ht="14.25" customHeight="1">
      <c r="F74" s="28">
        <v>8.0</v>
      </c>
      <c r="G74" s="28">
        <v>2.0</v>
      </c>
      <c r="H74" s="28">
        <v>2.0</v>
      </c>
      <c r="I74" s="28">
        <f t="shared" si="16"/>
        <v>5.778462166</v>
      </c>
      <c r="J74" s="28">
        <f t="shared" si="17"/>
        <v>0.5590169944</v>
      </c>
      <c r="K74" s="28" t="str">
        <f t="shared" si="18"/>
        <v>C2</v>
      </c>
      <c r="L74" s="28" t="str">
        <f t="shared" si="19"/>
        <v>No Update</v>
      </c>
    </row>
    <row r="75" ht="14.25" customHeight="1">
      <c r="F75" s="28">
        <v>9.0</v>
      </c>
      <c r="G75" s="28">
        <v>8.0</v>
      </c>
      <c r="H75" s="28">
        <v>7.0</v>
      </c>
      <c r="I75" s="28">
        <f t="shared" si="16"/>
        <v>2.42706098</v>
      </c>
      <c r="J75" s="28">
        <f t="shared" si="17"/>
        <v>8.050621094</v>
      </c>
      <c r="K75" s="28" t="str">
        <f t="shared" si="18"/>
        <v>C1</v>
      </c>
      <c r="L75" s="28" t="str">
        <f t="shared" si="19"/>
        <v>No Update</v>
      </c>
    </row>
    <row r="76" ht="14.25" customHeight="1">
      <c r="F76" s="28">
        <v>10.0</v>
      </c>
      <c r="G76" s="28">
        <v>6.0</v>
      </c>
      <c r="H76" s="28">
        <v>8.0</v>
      </c>
      <c r="I76" s="28">
        <f t="shared" si="16"/>
        <v>1.54616461</v>
      </c>
      <c r="J76" s="28">
        <f t="shared" si="17"/>
        <v>7.301540933</v>
      </c>
      <c r="K76" s="28" t="str">
        <f t="shared" si="18"/>
        <v>C1</v>
      </c>
      <c r="L76" s="28" t="str">
        <f t="shared" si="19"/>
        <v>No Update</v>
      </c>
    </row>
    <row r="77" ht="14.25" customHeight="1">
      <c r="F77" s="28">
        <v>11.0</v>
      </c>
      <c r="G77" s="29">
        <v>5.0</v>
      </c>
      <c r="H77" s="29">
        <v>5.0</v>
      </c>
      <c r="I77" s="28">
        <f t="shared" si="16"/>
        <v>1.625</v>
      </c>
      <c r="J77" s="28">
        <f t="shared" si="17"/>
        <v>4.451123454</v>
      </c>
      <c r="K77" s="28" t="str">
        <f t="shared" si="18"/>
        <v>C1</v>
      </c>
      <c r="L77" s="28" t="str">
        <f t="shared" si="19"/>
        <v>No Update</v>
      </c>
    </row>
    <row r="78" ht="14.25" customHeight="1">
      <c r="F78" s="28">
        <v>12.0</v>
      </c>
      <c r="G78" s="28">
        <v>3.0</v>
      </c>
      <c r="H78" s="28">
        <v>7.0</v>
      </c>
      <c r="I78" s="28">
        <f t="shared" si="16"/>
        <v>2.672194791</v>
      </c>
      <c r="J78" s="28">
        <f t="shared" si="17"/>
        <v>4.981214711</v>
      </c>
      <c r="K78" s="28" t="str">
        <f t="shared" si="18"/>
        <v>C1</v>
      </c>
      <c r="L78" s="28" t="str">
        <f t="shared" si="19"/>
        <v>No Update</v>
      </c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A1:D1"/>
    <mergeCell ref="F1:K1"/>
    <mergeCell ref="B2:D2"/>
    <mergeCell ref="B3:D3"/>
    <mergeCell ref="B4:D4"/>
    <mergeCell ref="B5:D5"/>
    <mergeCell ref="F17:L17"/>
    <mergeCell ref="F49:L49"/>
    <mergeCell ref="F65:L65"/>
    <mergeCell ref="N66:O66"/>
    <mergeCell ref="N67:O67"/>
    <mergeCell ref="N18:O18"/>
    <mergeCell ref="N19:O19"/>
    <mergeCell ref="F33:L33"/>
    <mergeCell ref="N34:O34"/>
    <mergeCell ref="N35:O35"/>
    <mergeCell ref="N50:O50"/>
    <mergeCell ref="N51:O5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2022-11-28T12:24:17Z</dcterms:created>
  <dc:creator>Elvira Ryzen 7</dc:creator>
</cp:coreProperties>
</file>