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\Desktop\projects\Forecast_Inventory_Report\"/>
    </mc:Choice>
  </mc:AlternateContent>
  <xr:revisionPtr revIDLastSave="0" documentId="13_ncr:1_{D7E3BA8C-E2D8-4302-A34C-DBA389A7EA12}" xr6:coauthVersionLast="45" xr6:coauthVersionMax="45" xr10:uidLastSave="{00000000-0000-0000-0000-000000000000}"/>
  <bookViews>
    <workbookView xWindow="-108" yWindow="-108" windowWidth="23256" windowHeight="12576" xr2:uid="{3DB86557-F790-413D-BA83-3168F60C079C}"/>
  </bookViews>
  <sheets>
    <sheet name="data query" sheetId="2" r:id="rId1"/>
    <sheet name="SOP" sheetId="5" r:id="rId2"/>
  </sheets>
  <definedNames>
    <definedName name="_xlnm._FilterDatabase" localSheetId="0" hidden="1">'data query'!$P$3:$Q$1081</definedName>
    <definedName name="ExternalData_1" localSheetId="0" hidden="1">'data query'!$A$3:$N$757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Q748" i="2" s="1"/>
  <c r="P749" i="2"/>
  <c r="Q749" i="2" s="1"/>
  <c r="P750" i="2"/>
  <c r="Q750" i="2" s="1"/>
  <c r="P751" i="2"/>
  <c r="Q751" i="2" s="1"/>
  <c r="P752" i="2"/>
  <c r="Q752" i="2" s="1"/>
  <c r="P753" i="2"/>
  <c r="Q753" i="2" s="1"/>
  <c r="P754" i="2"/>
  <c r="Q754" i="2" s="1"/>
  <c r="P755" i="2"/>
  <c r="Q755" i="2" s="1"/>
  <c r="P756" i="2"/>
  <c r="Q756" i="2" s="1"/>
  <c r="P757" i="2"/>
  <c r="Q757" i="2" s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Elvis Ma</author>
  </authors>
  <commentList>
    <comment ref="P2" authorId="0" shapeId="0" xr:uid="{3A15FE1E-D064-4C9C-863A-277038447673}">
      <text>
        <r>
          <rPr>
            <b/>
            <sz val="9"/>
            <color indexed="81"/>
            <rFont val="Tahoma"/>
            <family val="2"/>
          </rPr>
          <t>Elvis Ma:</t>
        </r>
        <r>
          <rPr>
            <sz val="9"/>
            <color indexed="81"/>
            <rFont val="Tahoma"/>
            <family val="2"/>
          </rPr>
          <t xml:space="preserve">
min order volume to check
</t>
        </r>
      </text>
    </comment>
    <comment ref="Q2" authorId="0" shapeId="0" xr:uid="{387514DC-BABF-4B99-851A-3E773483C491}">
      <text>
        <r>
          <rPr>
            <b/>
            <sz val="9"/>
            <color indexed="81"/>
            <rFont val="Tahoma"/>
            <family val="2"/>
          </rPr>
          <t>Elvis Ma:</t>
        </r>
        <r>
          <rPr>
            <sz val="9"/>
            <color indexed="81"/>
            <rFont val="Tahoma"/>
            <family val="2"/>
          </rPr>
          <t xml:space="preserve">
QTY delta % (Actual v.s. Forecast) to determine if it is shift.
The lower, the stricterthe determination logic is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1933B-0CCF-42E1-9396-2BC9D937E4C5}" keepAlive="1" name="Query - consumption_layout" description="Connection to the 'consumption_layout' query in the workbook." type="5" refreshedVersion="6" background="1" saveData="1">
    <dbPr connection="Provider=Microsoft.Mashup.OleDb.1;Data Source=$Workbook$;Location=consumption_layout;Extended Properties=&quot;&quot;" command="SELECT * FROM [consumption_layout]"/>
  </connection>
  <connection id="2" xr16:uid="{0BE3F175-C51A-4A24-A205-AE494407A0E0}" keepAlive="1" name="Query - Monthly Query Maintain Needed" description="Connection to the 'Monthly Query Maintain Needed' query in the workbook." type="5" refreshedVersion="6" background="1" saveData="1">
    <dbPr connection="Provider=Microsoft.Mashup.OleDb.1;Data Source=$Workbook$;Location=&quot;Monthly Query Maintain Needed&quot;;Extended Properties=&quot;&quot;" command="SELECT * FROM [Monthly Query Maintain Needed]"/>
  </connection>
  <connection id="3" xr16:uid="{32C37F0C-C3CD-4067-8403-67D00F1B6EA4}" keepAlive="1" name="Query - product_map" description="Connection to the 'product_map' query in the workbook." type="5" refreshedVersion="6" background="1">
    <dbPr connection="Provider=Microsoft.Mashup.OleDb.1;Data Source=$Workbook$;Location=product_map;Extended Properties=&quot;&quot;" command="SELECT * FROM [product_map]"/>
  </connection>
</connections>
</file>

<file path=xl/sharedStrings.xml><?xml version="1.0" encoding="utf-8"?>
<sst xmlns="http://schemas.openxmlformats.org/spreadsheetml/2006/main" count="3037" uniqueCount="483">
  <si>
    <t>Sku</t>
  </si>
  <si>
    <t>Account</t>
  </si>
  <si>
    <t>Description</t>
  </si>
  <si>
    <t>MTD orders processed (OW: TM)</t>
  </si>
  <si>
    <t>MTD orders shipped (OW: TM)</t>
  </si>
  <si>
    <t>shift orders processed (OW: LM)</t>
  </si>
  <si>
    <t>shift orders shipped (OW: LM)</t>
  </si>
  <si>
    <t>Total Consumption</t>
  </si>
  <si>
    <t>last month FCST</t>
  </si>
  <si>
    <t>current month FCST</t>
  </si>
  <si>
    <t>next month FCST</t>
  </si>
  <si>
    <t>5208</t>
  </si>
  <si>
    <t>PMD.com</t>
  </si>
  <si>
    <t>Hydrating Cloud Cream 1.7oz</t>
  </si>
  <si>
    <t>QVC</t>
  </si>
  <si>
    <t>5236</t>
  </si>
  <si>
    <t>APAC+LA</t>
  </si>
  <si>
    <t>Health &amp; Weight Management Supplements 30day_90pack</t>
  </si>
  <si>
    <t>53450061</t>
  </si>
  <si>
    <t>Macy's</t>
  </si>
  <si>
    <t>Cold Plasma Plus Sub D 2ml Reformulation Packette Sample</t>
  </si>
  <si>
    <t>53416</t>
  </si>
  <si>
    <t>Cold Plasma Plus Face 2ml packette</t>
  </si>
  <si>
    <t>Sephora</t>
  </si>
  <si>
    <t>54010001</t>
  </si>
  <si>
    <t>UK</t>
  </si>
  <si>
    <t>NM Mascara</t>
  </si>
  <si>
    <t>5237</t>
  </si>
  <si>
    <t>Amazon</t>
  </si>
  <si>
    <t>Skin Clear Supplements 30day_30packs</t>
  </si>
  <si>
    <t>5357</t>
  </si>
  <si>
    <t>Essential Fx Acyl Glutathione : Eyelid Serum 0.5oz</t>
  </si>
  <si>
    <t>52480001</t>
  </si>
  <si>
    <t>FG_6oz_No Make-Up Cleanser in Tube</t>
  </si>
  <si>
    <t>53510001</t>
  </si>
  <si>
    <t>Ulta</t>
  </si>
  <si>
    <t>CP+ Hand Therapy 2oz FG</t>
  </si>
  <si>
    <t>5257</t>
  </si>
  <si>
    <t>Omega 3 Supplements 30day_90softgels</t>
  </si>
  <si>
    <t>53450051</t>
  </si>
  <si>
    <t>Cold Plasma Plus Sub D 0.25oz Reformulation Deluxe Sample</t>
  </si>
  <si>
    <t>53450011</t>
  </si>
  <si>
    <t>Cold Plasma Plus Sub D 2oz Reformulation FG</t>
  </si>
  <si>
    <t>NCO</t>
  </si>
  <si>
    <t>7659</t>
  </si>
  <si>
    <t>Acne 30 Day Regimen</t>
  </si>
  <si>
    <t>53970001</t>
  </si>
  <si>
    <t>NM Blush</t>
  </si>
  <si>
    <t>5260</t>
  </si>
  <si>
    <t>Super Berry Powder with ACAI 30day_30packs</t>
  </si>
  <si>
    <t>51090070</t>
  </si>
  <si>
    <t>Deluxe Sample_0.25oz_High Potency Classics: Face Finishing &amp; Firming Moisturizer</t>
  </si>
  <si>
    <t>53198001</t>
  </si>
  <si>
    <t>2oz_HPC FFM Tint SPF 30_EU</t>
  </si>
  <si>
    <t>5341</t>
  </si>
  <si>
    <t>Cold Plasma Plus Face 1 oz</t>
  </si>
  <si>
    <t>5342</t>
  </si>
  <si>
    <t>Cold Plasma Plus Eye 0.5oz</t>
  </si>
  <si>
    <t>53900001</t>
  </si>
  <si>
    <t>Costco</t>
  </si>
  <si>
    <t>NM Lipstick Original Pink</t>
  </si>
  <si>
    <t>5331</t>
  </si>
  <si>
    <t>Super Greens_30 Pack</t>
  </si>
  <si>
    <t>53490001</t>
  </si>
  <si>
    <t>Acne 0.5oz Series Max Strength Spot Gel FG</t>
  </si>
  <si>
    <t>53480001</t>
  </si>
  <si>
    <t>Acne 6oz Series Gentle Exfoliating Cleanser FG Tube Screenprinted</t>
  </si>
  <si>
    <t>Dillard's</t>
  </si>
  <si>
    <t>7807</t>
  </si>
  <si>
    <t>Kit_Cold Plasma Plus+ Platinum Collection 2020</t>
  </si>
  <si>
    <t>Other.com</t>
  </si>
  <si>
    <t>5341040</t>
  </si>
  <si>
    <t>Cold Plasma Plus Face 0.25oz Deluxe Sample with UPC</t>
  </si>
  <si>
    <t>53440001</t>
  </si>
  <si>
    <t>Cold Plasma Plus Neck and Chest SPF 25 1oz FG</t>
  </si>
  <si>
    <t>7503</t>
  </si>
  <si>
    <t>Cold Plasma Plus Starter Kit</t>
  </si>
  <si>
    <t>EC Scott</t>
  </si>
  <si>
    <t>53160001</t>
  </si>
  <si>
    <t>FG_2oz_Vitamin C Ester Photo-Brightening Moisturizer Broad Spectrum SPF 30</t>
  </si>
  <si>
    <t>55230001</t>
  </si>
  <si>
    <t>Cold Plasma Plus+ CBD Advanced Serum Concentrate 1oz 10 Year Anniversary Limited Edition</t>
  </si>
  <si>
    <t>51090001</t>
  </si>
  <si>
    <t>FG_2oz_High Potency Classics: Face Finishing &amp; Firming Moisturizer</t>
  </si>
  <si>
    <t>56100001</t>
  </si>
  <si>
    <t>FG_0.5oz_High Potency Classics: Firming Eye Lift</t>
  </si>
  <si>
    <t>51080011</t>
  </si>
  <si>
    <t>High Potency Growth Factor Firming &amp; Lifting Serum</t>
  </si>
  <si>
    <t>Nordstrom</t>
  </si>
  <si>
    <t>55300001</t>
  </si>
  <si>
    <t>FG_2.5oz_Neuropeptide Night Cream</t>
  </si>
  <si>
    <t>53190001</t>
  </si>
  <si>
    <t>FG_2oz_High Potency Classics: Face Finishing &amp; Firming Moisturizer Tint SPF 30</t>
  </si>
  <si>
    <t>53200001</t>
  </si>
  <si>
    <t>FG_1oz_High Potency Classics: Hyaluronic Intensive Moisturizer</t>
  </si>
  <si>
    <t>53470001</t>
  </si>
  <si>
    <t>Acne 2oz Oil Suppressing Night Treatment FG</t>
  </si>
  <si>
    <t>53168001</t>
  </si>
  <si>
    <t>2oz_Vitamin C Ester Photo-Brightening Moisturizer Broad Spectrum SPF 30_EU</t>
  </si>
  <si>
    <t>52030001</t>
  </si>
  <si>
    <t>FG_2oz_Multi-Action Overnight Firming Mask</t>
  </si>
  <si>
    <t>53460001</t>
  </si>
  <si>
    <t>Acne 2oz Prebiotic Treatment &amp; Hydrator FG</t>
  </si>
  <si>
    <t>55340001</t>
  </si>
  <si>
    <t>FG_2oz_High Potency Classics: Face Firming Serum</t>
  </si>
  <si>
    <t>54020001</t>
  </si>
  <si>
    <t>NM Eyeshadow</t>
  </si>
  <si>
    <t>52460001</t>
  </si>
  <si>
    <t>FG_6oz_VCE Brightening Cleanser in Tube</t>
  </si>
  <si>
    <t>55340051</t>
  </si>
  <si>
    <t>HPC  Face Firming Serum Deluxe Sample (0.25 oz) TUBE</t>
  </si>
  <si>
    <t>TJ Maxx</t>
  </si>
  <si>
    <t>55090001</t>
  </si>
  <si>
    <t>FG_2oz_Neuropeptide Firming Moisturizer</t>
  </si>
  <si>
    <t>52430001</t>
  </si>
  <si>
    <t>FG_6oz_High Potency Classics: Nutritive Cleanser</t>
  </si>
  <si>
    <t>51010010</t>
  </si>
  <si>
    <t>TSC</t>
  </si>
  <si>
    <t>WIP_2oz_High Potency Classics:  Nutritive Cleanser</t>
  </si>
  <si>
    <t>Guthy Renker</t>
  </si>
  <si>
    <t>5354</t>
  </si>
  <si>
    <t>Essential Fx Acyl Glutathione : Deep Crease Serum 1oz</t>
  </si>
  <si>
    <t>53210001</t>
  </si>
  <si>
    <t>FG_2oz_No:Rinse Exfoliating Peel</t>
  </si>
  <si>
    <t>5356</t>
  </si>
  <si>
    <t>Essential Fx Acyl Glutathione : Eye Cream 0.5oz</t>
  </si>
  <si>
    <t>5355</t>
  </si>
  <si>
    <t>Essential Fx Acyl Glutathione : Moisturizer 1oz</t>
  </si>
  <si>
    <t>552101</t>
  </si>
  <si>
    <t>Neuropeptide Eye Treatment 0.5oz</t>
  </si>
  <si>
    <t>52400001</t>
  </si>
  <si>
    <t>FG_60pads_No:Rinse DMAE Firming Pads</t>
  </si>
  <si>
    <t>53610001</t>
  </si>
  <si>
    <t>NM Foundation Nude (formerly light shade)</t>
  </si>
  <si>
    <t>Marshall</t>
  </si>
  <si>
    <t>51080001</t>
  </si>
  <si>
    <t>FG_2 oz_High Potency Growth Factor Firming &amp; Lifting Serum</t>
  </si>
  <si>
    <t>51410001</t>
  </si>
  <si>
    <t>FG_4oz_No:Rinse Intensive Pore Minimizing Toner</t>
  </si>
  <si>
    <t>57140001</t>
  </si>
  <si>
    <t>FG_Chlorophyll Detox Mask 2oz</t>
  </si>
  <si>
    <t>53990001</t>
  </si>
  <si>
    <t>NM Highlighter</t>
  </si>
  <si>
    <t>57150001</t>
  </si>
  <si>
    <t>FG_Vitamin C Ester CCC + Ferulic Brightening Complex 20% 2oz</t>
  </si>
  <si>
    <t>53498001</t>
  </si>
  <si>
    <t>Acne Spot Treatment 0.5oz Tube Screenprinted FG EU</t>
  </si>
  <si>
    <t>51070001</t>
  </si>
  <si>
    <t>FG_2oz_Vitamin C Ester Brightening Amine Face Lift</t>
  </si>
  <si>
    <t>53918001</t>
  </si>
  <si>
    <t>NM Lipstick Rose Rapture EU</t>
  </si>
  <si>
    <t>58040051</t>
  </si>
  <si>
    <t>Hypoallergenic Firming Eye Cream Deluxe Sample (0.17 oz tube)</t>
  </si>
  <si>
    <t>53910001</t>
  </si>
  <si>
    <t>NM Lipstick Rose</t>
  </si>
  <si>
    <t>52460011</t>
  </si>
  <si>
    <t>FG_2oz_VCE Brightening Cleanser (No Carton)</t>
  </si>
  <si>
    <t>58030001</t>
  </si>
  <si>
    <t>FG_2oz_Hypoallergenic Nourishing Moisturizer</t>
  </si>
  <si>
    <t>53920001</t>
  </si>
  <si>
    <t>NM Lipstick Berry</t>
  </si>
  <si>
    <t>5358</t>
  </si>
  <si>
    <t>Essential Fx Acyl Glutathione : Overnight Mask / Night Cream 2oz</t>
  </si>
  <si>
    <t>5342030</t>
  </si>
  <si>
    <t>WIP Cold Plasma Eye 0.25oz</t>
  </si>
  <si>
    <t>7810</t>
  </si>
  <si>
    <t>Kit_HP Smoothing and firming trio 2020</t>
  </si>
  <si>
    <t>52260001</t>
  </si>
  <si>
    <t>FG_1oz_Vitamin C Ester Brightening Serum</t>
  </si>
  <si>
    <t>58040001</t>
  </si>
  <si>
    <t>FG_0.5oz_Hypoallergenic Firming Eye Cream</t>
  </si>
  <si>
    <t>51090061</t>
  </si>
  <si>
    <t>FG_4oz_High Potency Classics: Face Finishing &amp; Firming Moisturizer</t>
  </si>
  <si>
    <t>Zulily</t>
  </si>
  <si>
    <t>5522</t>
  </si>
  <si>
    <t>Neuropeptide Neck Treatment SPF30 2oz</t>
  </si>
  <si>
    <t>53618001</t>
  </si>
  <si>
    <t>NM Foundation Nude EU</t>
  </si>
  <si>
    <t>7902</t>
  </si>
  <si>
    <t>Gift 3 Digital GWP</t>
  </si>
  <si>
    <t>5901</t>
  </si>
  <si>
    <t>Skin &amp; Total Body Supplements 30day_60packs</t>
  </si>
  <si>
    <t>53810001</t>
  </si>
  <si>
    <t>NM Concealer Light (same as existing)</t>
  </si>
  <si>
    <t>5908</t>
  </si>
  <si>
    <t>Discontinued: Sleep Booster 30ct</t>
  </si>
  <si>
    <t>53926001</t>
  </si>
  <si>
    <t>NM Lipstick Berry Manic NO SPF</t>
  </si>
  <si>
    <t>53906001</t>
  </si>
  <si>
    <t>NM Lipstick Original Pink NO SPF</t>
  </si>
  <si>
    <t>7566</t>
  </si>
  <si>
    <t>Essential Fx Acyl Glutathione Starter Set</t>
  </si>
  <si>
    <t>53940001</t>
  </si>
  <si>
    <t>NM Lipstick Cognac</t>
  </si>
  <si>
    <t>7901</t>
  </si>
  <si>
    <t>Gift 2 Digital GWP</t>
  </si>
  <si>
    <t>53640001</t>
  </si>
  <si>
    <t>NM Foundation Buff</t>
  </si>
  <si>
    <t>7533</t>
  </si>
  <si>
    <t>Cold Plasma Plus Starter Kit - INTERNATIONAL with no price sticker</t>
  </si>
  <si>
    <t>57120011</t>
  </si>
  <si>
    <t>Sample_Hypoallergenic Skin Calming CBD Eye Cream 0.17 Deluxe Sample in Tube</t>
  </si>
  <si>
    <t>7660</t>
  </si>
  <si>
    <t>Acne 90 Day Regimen</t>
  </si>
  <si>
    <t>53468001</t>
  </si>
  <si>
    <t>Acne Day Treatment 2oz FG EU</t>
  </si>
  <si>
    <t>53478001</t>
  </si>
  <si>
    <t>Acne Night Treatment 2oz FG EU</t>
  </si>
  <si>
    <t>53930001</t>
  </si>
  <si>
    <t>NM Lipstick Red</t>
  </si>
  <si>
    <t>52240001</t>
  </si>
  <si>
    <t>FG_0.5oz_Vitamin C Ester Brightening Eye Serum</t>
  </si>
  <si>
    <t>52230001</t>
  </si>
  <si>
    <t>FG_2oz_Vitamin C Ester Overnight Treatment</t>
  </si>
  <si>
    <t>53240001</t>
  </si>
  <si>
    <t>FG_4oz_No:Rinse Micellar Cleansing Treatment</t>
  </si>
  <si>
    <t>53488001</t>
  </si>
  <si>
    <t>Acne Cleanser 6oz FG Tube Screenprinted EU</t>
  </si>
  <si>
    <t>7764</t>
  </si>
  <si>
    <t>TSC November TS - Start-to-Finish 4pc System</t>
  </si>
  <si>
    <t>58010001</t>
  </si>
  <si>
    <t>FG_8oz_Hypoallergenic Gentle Cleanser</t>
  </si>
  <si>
    <t>7811</t>
  </si>
  <si>
    <t>Kit_Choose Your Hues (Lipstick) Kit 2020 - International Version</t>
  </si>
  <si>
    <t>7904</t>
  </si>
  <si>
    <t>Gift 5 Digital GWP</t>
  </si>
  <si>
    <t>7814</t>
  </si>
  <si>
    <t>Kit_The Jet Set Rework 2020</t>
  </si>
  <si>
    <t>7816</t>
  </si>
  <si>
    <t>Kit_Daily Essentials 2020</t>
  </si>
  <si>
    <t>53950001</t>
  </si>
  <si>
    <t>NM Lipstick Wine</t>
  </si>
  <si>
    <t>7817</t>
  </si>
  <si>
    <t>Kit_VCE Brightening Regimen 2020</t>
  </si>
  <si>
    <t>7820</t>
  </si>
  <si>
    <t>Kit_Daily Essentials 2020 - International Version</t>
  </si>
  <si>
    <t>7822</t>
  </si>
  <si>
    <t>Kit_Holiday Kit 2020</t>
  </si>
  <si>
    <t>7827</t>
  </si>
  <si>
    <t>Kit_On-thego Mini's INTL 2020</t>
  </si>
  <si>
    <t>7828</t>
  </si>
  <si>
    <t>Kit_EFx Eyelid Lift Serum Product Bundle 2020</t>
  </si>
  <si>
    <t>7829</t>
  </si>
  <si>
    <t>Kit_Cold Plasma Plus+ Advanced Serum Concentrate Product Bundle 2020</t>
  </si>
  <si>
    <t>53500000</t>
  </si>
  <si>
    <t>Cold Plasma Plus Arms and Shins Fragile Skin Therapy 6oz WIP</t>
  </si>
  <si>
    <t>7830</t>
  </si>
  <si>
    <t>Kit_HPC Face Finishing &amp; Firming Moisturizer Product Bundle 2020</t>
  </si>
  <si>
    <t>7831</t>
  </si>
  <si>
    <t>Kit_Hypoallergenic Relaunch Set</t>
  </si>
  <si>
    <t>950012</t>
  </si>
  <si>
    <t>2020 GWP Tan Cosmetic Bag</t>
  </si>
  <si>
    <t>Kit_Cold Plasma Plus Eye Supersize 1oz</t>
  </si>
  <si>
    <t>7837</t>
  </si>
  <si>
    <t>53740021</t>
  </si>
  <si>
    <t>NM Foundation Serum Beige 0.3oz Deluxe Sample</t>
  </si>
  <si>
    <t>7857</t>
  </si>
  <si>
    <t>Probiotic Formula (Skin &amp; Total Body 6902 Rework) US Market</t>
  </si>
  <si>
    <t>7865</t>
  </si>
  <si>
    <t>PMD Brighten &amp; Firm Travel Duo</t>
  </si>
  <si>
    <t>7866</t>
  </si>
  <si>
    <t>PMD Brighten &amp; Firm Travel Set</t>
  </si>
  <si>
    <t>7868</t>
  </si>
  <si>
    <t>PMD Signature Travel Duo</t>
  </si>
  <si>
    <t>7869</t>
  </si>
  <si>
    <t>PMD Signature Travel Set</t>
  </si>
  <si>
    <t>7870</t>
  </si>
  <si>
    <t xml:space="preserve">PMD Signature Travel Set with Bag </t>
  </si>
  <si>
    <t>7871</t>
  </si>
  <si>
    <t>PMD Glow on the Go Duo</t>
  </si>
  <si>
    <t>7873</t>
  </si>
  <si>
    <t xml:space="preserve">PMD Glow on the Go Complete Set </t>
  </si>
  <si>
    <t>5341020</t>
  </si>
  <si>
    <t>WIP_Cold Plasma Plus Face 0.25 oz</t>
  </si>
  <si>
    <t>7875</t>
  </si>
  <si>
    <t>Complete Brush Set with Bag</t>
  </si>
  <si>
    <t>52430011</t>
  </si>
  <si>
    <t>2oz_High Potency Classics: Nutritive Cleanser (No Carton)</t>
  </si>
  <si>
    <t>7881</t>
  </si>
  <si>
    <t>Deep Crease Serum Rework to FG</t>
  </si>
  <si>
    <t>7882</t>
  </si>
  <si>
    <t>KIT 51070010 VCE Brightening Amine Facelift Rework to FG</t>
  </si>
  <si>
    <t>535501</t>
  </si>
  <si>
    <t>Essential Fx Acyl Glutathione : Moisturizer 2oz</t>
  </si>
  <si>
    <t>7883</t>
  </si>
  <si>
    <t>VCE Brightening Serum Rework to FG</t>
  </si>
  <si>
    <t>53166001</t>
  </si>
  <si>
    <t>FG_2oz_Vitamin C Ester Photo-Brightening Moisturizer_CAN</t>
  </si>
  <si>
    <t>52120</t>
  </si>
  <si>
    <t>WIP_Hydrogen Eye 15 ml</t>
  </si>
  <si>
    <t>52578</t>
  </si>
  <si>
    <t>Omega 3 Supplements 90day_270softgels</t>
  </si>
  <si>
    <t>53720001</t>
  </si>
  <si>
    <t>NM Foundation Serum Nude (Formerly Light no 2)</t>
  </si>
  <si>
    <t>53800001</t>
  </si>
  <si>
    <t>NM Concealer Fair (same as existing)</t>
  </si>
  <si>
    <t>53560</t>
  </si>
  <si>
    <t>WIP_Essential Fx Acyl Glutathione : Eye Cream 0.5oz</t>
  </si>
  <si>
    <t>53576</t>
  </si>
  <si>
    <t>Essential Fx Acyl Glutathione : Eyelid Serum Packette Sample 2ml</t>
  </si>
  <si>
    <t>350016</t>
  </si>
  <si>
    <t>Dropper_1oz_Black_7x76_Monprene bulb</t>
  </si>
  <si>
    <t>350039</t>
  </si>
  <si>
    <t>Pump_2oz_CUSTOM</t>
  </si>
  <si>
    <t>513302</t>
  </si>
  <si>
    <t>FG_No Lipstick Lipstick US Original Pink</t>
  </si>
  <si>
    <t>531502</t>
  </si>
  <si>
    <t>Cold Plasma Sub-D 4oz Supersize</t>
  </si>
  <si>
    <t>534101</t>
  </si>
  <si>
    <t>Cold Plasma Plus Face Super Size 2oz</t>
  </si>
  <si>
    <t>51010001</t>
  </si>
  <si>
    <t>FG_6oz_High Potency Classics:  Nutritive Cleanser</t>
  </si>
  <si>
    <t>57070001</t>
  </si>
  <si>
    <t>FG_6oz_Hypoallergenic Skin Calming CBD Cleanser</t>
  </si>
  <si>
    <t>57080001</t>
  </si>
  <si>
    <t>FG_2oz_Hypoallergenic Skin Calming CBD Moisturizer</t>
  </si>
  <si>
    <t>57120001</t>
  </si>
  <si>
    <t>FG_Hypoallergenic Skin Calming CBD Eye Cream 0.5oz</t>
  </si>
  <si>
    <t>57130001</t>
  </si>
  <si>
    <t>Hypoallergenic Skin Calming CBD Elixir 4oz FG</t>
  </si>
  <si>
    <t>53500001</t>
  </si>
  <si>
    <t>Cold Plasma Plus Arms and Shins Fragile Skin Therapy 6oz FG</t>
  </si>
  <si>
    <t>55110001</t>
  </si>
  <si>
    <t>FG_2oz_Neuropeptide Facial Conformer</t>
  </si>
  <si>
    <t>54000001</t>
  </si>
  <si>
    <t>NM Instant Blur</t>
  </si>
  <si>
    <t>52710001</t>
  </si>
  <si>
    <t>FG_2.5oz_Neuropeptide Firming Facial Cream (USA)</t>
  </si>
  <si>
    <t>53620021</t>
  </si>
  <si>
    <t>NM Foundation Beige 0.25oz Tube Deluxe Sample</t>
  </si>
  <si>
    <t>5342010</t>
  </si>
  <si>
    <t>WIP_Cold Plasma Plus Eye Supersize 1oz</t>
  </si>
  <si>
    <t>53740011</t>
  </si>
  <si>
    <t>NM Foundation Serum Beige 0.3oz Saleable</t>
  </si>
  <si>
    <t>5355031</t>
  </si>
  <si>
    <t>EFx 0.25oz Moisturizer Deluxe Sample</t>
  </si>
  <si>
    <t>51090021</t>
  </si>
  <si>
    <t>FG_0.5oz_High Potency Classics: Face Finishing &amp; Firming Moisturizer</t>
  </si>
  <si>
    <t>53980001</t>
  </si>
  <si>
    <t>NM Bronzer 2019</t>
  </si>
  <si>
    <t>53946001</t>
  </si>
  <si>
    <t>NM Lipstick Cognac Nori NO SPF</t>
  </si>
  <si>
    <t>53936001</t>
  </si>
  <si>
    <t>NM Lipstick Red Gash NO SPF</t>
  </si>
  <si>
    <t>53956001</t>
  </si>
  <si>
    <t>NM Lipstick Wine Bette NO SPF</t>
  </si>
  <si>
    <t>7826</t>
  </si>
  <si>
    <t>Kit_HPC One Shot Holiday Kit INTL 2020</t>
  </si>
  <si>
    <t>51090060</t>
  </si>
  <si>
    <t>WIP_4oz_High Potency Classics: Face Finishing &amp; Firming Moisturizer</t>
  </si>
  <si>
    <t>53730001</t>
  </si>
  <si>
    <t>NM Foundation Serum Buff</t>
  </si>
  <si>
    <t>53740001</t>
  </si>
  <si>
    <t>NM Foundation Serum Beige</t>
  </si>
  <si>
    <t>53710001</t>
  </si>
  <si>
    <t>NM Foundation Serum Ivory</t>
  </si>
  <si>
    <t>552201</t>
  </si>
  <si>
    <t>Neuropeptide Neck Treatment SPF30 4oz</t>
  </si>
  <si>
    <t>53450001</t>
  </si>
  <si>
    <t>Cold Plasma Plus Sub D 4oz Reformulation FG</t>
  </si>
  <si>
    <t>53746001</t>
  </si>
  <si>
    <t>NM Foundation Serum Beige NO SPF</t>
  </si>
  <si>
    <t>53736001</t>
  </si>
  <si>
    <t>NM Foundation Serum Buff NO SPF</t>
  </si>
  <si>
    <t>53646001</t>
  </si>
  <si>
    <t>NM Foundation Buff NO SPF</t>
  </si>
  <si>
    <t>52480011</t>
  </si>
  <si>
    <t>FG_2oz_No Make-Up Cleanser in Tube (No Carton)</t>
  </si>
  <si>
    <t>53706001</t>
  </si>
  <si>
    <t>NM Foundation Serum Porcelain NO SPF</t>
  </si>
  <si>
    <t>53750001</t>
  </si>
  <si>
    <t>NM Foundation Serum Golden</t>
  </si>
  <si>
    <t>53660001</t>
  </si>
  <si>
    <t>NM Foundation Tan</t>
  </si>
  <si>
    <t>53700001</t>
  </si>
  <si>
    <t>NM Foundation Serum Porcelain</t>
  </si>
  <si>
    <t>53760001</t>
  </si>
  <si>
    <t>NM Foundation Serum Tan</t>
  </si>
  <si>
    <t>53600001</t>
  </si>
  <si>
    <t>NM Foundation Ivory (formerly fair-light shade no 1)</t>
  </si>
  <si>
    <t>53620001</t>
  </si>
  <si>
    <t>NM Foundation Beige (formerly Light-Med No 2)</t>
  </si>
  <si>
    <t>53650001</t>
  </si>
  <si>
    <t>NM Foundation Golden</t>
  </si>
  <si>
    <t>53820001</t>
  </si>
  <si>
    <t>NM Concealer Medium (same as existing)</t>
  </si>
  <si>
    <t>53630001</t>
  </si>
  <si>
    <t>NM Foundation Porcelain</t>
  </si>
  <si>
    <t>53670001</t>
  </si>
  <si>
    <t>NM Foundation Rich</t>
  </si>
  <si>
    <t>53830001</t>
  </si>
  <si>
    <t>NM Concealer Tan (new shade)</t>
  </si>
  <si>
    <t>53770001</t>
  </si>
  <si>
    <t>NM Foundation Serum Rich</t>
  </si>
  <si>
    <t>53780001</t>
  </si>
  <si>
    <t>NM Foundation Serum Beautiseal Sampler (8 shades)</t>
  </si>
  <si>
    <t>55110011</t>
  </si>
  <si>
    <t>FG_1oz_Neuropeptide Facial Conformer</t>
  </si>
  <si>
    <t>51090020</t>
  </si>
  <si>
    <t>WIP_0.5oz_High Potency Classics: Face Finishing &amp; Firming Moisturizer</t>
  </si>
  <si>
    <t>Franchise</t>
  </si>
  <si>
    <t>Cold Plasma</t>
  </si>
  <si>
    <t>Supplements</t>
  </si>
  <si>
    <t>High Potency Classics</t>
  </si>
  <si>
    <t>Essential Fx Acyl Glutathione</t>
  </si>
  <si>
    <t>Vitamin C Ester</t>
  </si>
  <si>
    <t>No Makeup Skincare</t>
  </si>
  <si>
    <t>Neuropeptide</t>
  </si>
  <si>
    <t>No:Rinse</t>
  </si>
  <si>
    <t>Hypoallergenic</t>
  </si>
  <si>
    <t>Masks</t>
  </si>
  <si>
    <t>Mixed Franchise</t>
  </si>
  <si>
    <t>Sample</t>
  </si>
  <si>
    <t>H2 Elemental Energy</t>
  </si>
  <si>
    <t>Acne</t>
  </si>
  <si>
    <t>Hypoallergenic CBD</t>
  </si>
  <si>
    <t>Component</t>
  </si>
  <si>
    <t>Marketing Collateral</t>
  </si>
  <si>
    <t>last month ACTUAL</t>
  </si>
  <si>
    <t>average FCST (rolling 12 months)</t>
  </si>
  <si>
    <t>DATA SOURCE:</t>
  </si>
  <si>
    <t>1. MPS tool (MTD)</t>
  </si>
  <si>
    <t>3. product table (Data Master)</t>
  </si>
  <si>
    <t>5148</t>
  </si>
  <si>
    <t>No Eyeshadow Eyeshadow .3oz</t>
  </si>
  <si>
    <t>(blank)</t>
  </si>
  <si>
    <t>7906</t>
  </si>
  <si>
    <t>2. LM actual + rolling AVG FCST ( monthly column maintain) [data from Master Forecast File]</t>
  </si>
  <si>
    <t>7630</t>
  </si>
  <si>
    <t>QVC Super Green 30 Pack Duo (A307845)</t>
  </si>
  <si>
    <t>From LM Actual + rolling AVG FCST file</t>
  </si>
  <si>
    <t>Flag</t>
  </si>
  <si>
    <t>Suggestion</t>
  </si>
  <si>
    <t>benchmark</t>
  </si>
  <si>
    <t>534102</t>
  </si>
  <si>
    <t>Cold Plasma Plus Face 0.25oz</t>
  </si>
  <si>
    <t>From MPS tool (MTD tab)</t>
  </si>
  <si>
    <t>7624</t>
  </si>
  <si>
    <t>QVC US June 2018 TSV - Essential Fx</t>
  </si>
  <si>
    <t>53726001</t>
  </si>
  <si>
    <t>NM Foundation Serum Nude NO SPF</t>
  </si>
  <si>
    <t>53716001</t>
  </si>
  <si>
    <t>NM Foundation Serum Ivory NO SPF</t>
  </si>
  <si>
    <t>53676001</t>
  </si>
  <si>
    <t>NM Foundation Rich NO SPF</t>
  </si>
  <si>
    <t>53766001</t>
  </si>
  <si>
    <t>NM Foundation Serum Tan NO SPF</t>
  </si>
  <si>
    <t>53636001</t>
  </si>
  <si>
    <t>NM Foundation Porcelain NO SPF</t>
  </si>
  <si>
    <t>53656001</t>
  </si>
  <si>
    <t>NM Foundation Golden NO SPF</t>
  </si>
  <si>
    <t>53666001</t>
  </si>
  <si>
    <t>NM Foundation Tan NO SPF</t>
  </si>
  <si>
    <t>53776001</t>
  </si>
  <si>
    <t>NM Foundation Serum Rich NO SPF</t>
  </si>
  <si>
    <t>53626001</t>
  </si>
  <si>
    <t>NM Foundation Beige NO SPF</t>
  </si>
  <si>
    <t>53616001</t>
  </si>
  <si>
    <t>NM Foundation Nude NO SPF</t>
  </si>
  <si>
    <t>53756001</t>
  </si>
  <si>
    <t>NM Foundation Serum Golden NO SPF</t>
  </si>
  <si>
    <t>350062</t>
  </si>
  <si>
    <t>Dropper_5136_No Foundation Foundation Serum_ Ball Tip_ 1oz</t>
  </si>
  <si>
    <t>350040</t>
  </si>
  <si>
    <t>Pump_6oz_CUSTOM</t>
  </si>
  <si>
    <t>950003</t>
  </si>
  <si>
    <t>Bag_Bone w/ Rose Gold Saleable (Jet Set)</t>
  </si>
  <si>
    <t>750387</t>
  </si>
  <si>
    <t>7907</t>
  </si>
  <si>
    <t>Burlington</t>
  </si>
  <si>
    <t>5254</t>
  </si>
  <si>
    <t>Metabolic Formula_10 Day 30 packs</t>
  </si>
  <si>
    <t>5134</t>
  </si>
  <si>
    <t>No Mascara Mascara - 8gm 0.28oz</t>
  </si>
  <si>
    <t>5138</t>
  </si>
  <si>
    <t>No Concealer Conceale Light .3oz 10ml SPF35</t>
  </si>
  <si>
    <t>7781</t>
  </si>
  <si>
    <t>KIT_7781_Digital NMS Instant Blur Duo</t>
  </si>
  <si>
    <t>last month: Aug 20, currrent month: Sep 20, next month: Oct 20</t>
  </si>
  <si>
    <t>53988001</t>
  </si>
  <si>
    <t>NM Bronzer No. 1 EU</t>
  </si>
  <si>
    <t>5905</t>
  </si>
  <si>
    <t>Discontinued: Digestion Booster 60ct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</si>
</sst>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0" fillId="0" borderId="0" xfId="0" applyFill="1"/>
    <xf numFmtId="0" fontId="7" fillId="0" borderId="0" xfId="0" applyFont="1" applyAlignment="1">
      <alignment horizontal="center" vertical="center"/>
    </xf>
    <xf numFmtId="0" fontId="1" fillId="0" borderId="0" xfId="0" applyNumberFormat="1" applyFont="1"/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color rgb="FF7030A0"/>
      </font>
      <fill>
        <patternFill patternType="none">
          <bgColor auto="1"/>
        </patternFill>
      </fill>
    </dxf>
    <dxf>
      <font>
        <color theme="8" tint="-0.24994659260841701"/>
      </font>
    </dxf>
    <dxf>
      <font>
        <color rgb="FFC00000"/>
      </font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E471D4-7978-4149-83B3-00A90458E624}" autoFormatId="16" applyNumberFormats="0" applyBorderFormats="0" applyFontFormats="0" applyPatternFormats="0" applyAlignmentFormats="0" applyWidthHeightFormats="0">
  <queryTableRefresh nextId="17">
    <queryTableFields count="14">
      <queryTableField id="1" name="Sku" tableColumnId="1"/>
      <queryTableField id="2" name="Account" tableColumnId="2"/>
      <queryTableField id="3" name="Description" tableColumnId="3"/>
      <queryTableField id="12" name="Franchise" tableColumnId="12"/>
      <queryTableField id="4" name="MTD orders processed (OW: TM)" tableColumnId="4"/>
      <queryTableField id="5" name="MTD orders shipped (OW: TM)" tableColumnId="5"/>
      <queryTableField id="6" name="shift orders processed (OW: LM)" tableColumnId="6"/>
      <queryTableField id="7" name="shift orders shipped (OW: LM)" tableColumnId="7"/>
      <queryTableField id="8" name="Total Consumption" tableColumnId="8"/>
      <queryTableField id="9" name="last month FCST" tableColumnId="9"/>
      <queryTableField id="10" name="current month FCST" tableColumnId="10"/>
      <queryTableField id="11" name="next month FCST" tableColumnId="11"/>
      <queryTableField id="13" name="last month ACTUAL" tableColumnId="13"/>
      <queryTableField id="14" name="average FCST (rolling 12 months)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78D38-E513-4188-B007-AC6C0A709CE3}" name="consumption_layout" displayName="consumption_layout" ref="A3:N757" tableType="queryTable" totalsRowShown="0" headerRowDxfId="13">
  <autoFilter ref="A3:N757" xr:uid="{F812A804-7005-4C71-B468-FCD953330A89}"/>
  <tableColumns count="14">
    <tableColumn id="1" xr3:uid="{1DDBF299-1730-4644-85CF-2CE1AAAD9BE1}" uniqueName="1" name="Sku" queryTableFieldId="1" dataDxfId="9"/>
    <tableColumn id="2" xr3:uid="{A72054D7-4B58-4A55-B945-3254FBD2AF50}" uniqueName="2" name="Account" queryTableFieldId="2" dataDxfId="8"/>
    <tableColumn id="3" xr3:uid="{A72883A4-6028-4321-A5AD-6F486FBA3D60}" uniqueName="3" name="Description" queryTableFieldId="3" dataDxfId="7"/>
    <tableColumn id="12" xr3:uid="{834444B0-ED9D-4086-AAB1-9D40871D12A7}" uniqueName="12" name="Franchise" queryTableFieldId="12" dataDxfId="6"/>
    <tableColumn id="4" xr3:uid="{B7BC08AA-8858-44F6-A7D7-F71AC61D6A54}" uniqueName="4" name="MTD orders processed (OW: TM)" queryTableFieldId="4"/>
    <tableColumn id="5" xr3:uid="{CD59E89F-CC4C-4E7A-9513-A2B2E7B16BA4}" uniqueName="5" name="MTD orders shipped (OW: TM)" queryTableFieldId="5"/>
    <tableColumn id="6" xr3:uid="{CDCFB15D-2FAD-4073-B33C-9AA9849D0BA5}" uniqueName="6" name="shift orders processed (OW: LM)" queryTableFieldId="6"/>
    <tableColumn id="7" xr3:uid="{BE471DE0-ABDA-4929-ABC0-18002C351961}" uniqueName="7" name="shift orders shipped (OW: LM)" queryTableFieldId="7"/>
    <tableColumn id="8" xr3:uid="{5F8A69C9-A2C3-4A56-B330-33168EBE76B5}" uniqueName="8" name="Total Consumption" queryTableFieldId="8" dataDxfId="5"/>
    <tableColumn id="9" xr3:uid="{E5A1F8AF-DB51-4C4C-B944-1E8843D7B069}" uniqueName="9" name="last month FCST" queryTableFieldId="9" dataDxfId="4"/>
    <tableColumn id="10" xr3:uid="{0F903223-E27F-45E0-8479-DF574A03CA16}" uniqueName="10" name="current month FCST" queryTableFieldId="10" dataDxfId="3"/>
    <tableColumn id="11" xr3:uid="{D5851A71-75FD-4F20-BBA0-A9756D2FCBBD}" uniqueName="11" name="next month FCST" queryTableFieldId="11" dataDxfId="2"/>
    <tableColumn id="13" xr3:uid="{92515E48-7AEB-47FB-BA5D-71AE49825028}" uniqueName="13" name="last month ACTUAL" queryTableFieldId="13" dataDxfId="1"/>
    <tableColumn id="14" xr3:uid="{EAF34F03-56F7-4BF4-A52D-4E9DC50534DD}" uniqueName="14" name="average FCST (rolling 12 months)" queryTableFieldId="14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22CA-F0E4-404B-AFB0-872D3FB66832}">
  <dimension ref="A1:Q1081"/>
  <sheetViews>
    <sheetView tabSelected="1" topLeftCell="I1" zoomScale="86" zoomScaleNormal="86" workbookViewId="0">
      <selection activeCell="P3" sqref="P3"/>
    </sheetView>
  </sheetViews>
  <sheetFormatPr defaultRowHeight="14.4" outlineLevelCol="1" x14ac:dyDescent="0.3"/>
  <cols>
    <col min="1" max="1" width="9.21875" bestFit="1" customWidth="1"/>
    <col min="2" max="2" width="13.109375" bestFit="1" customWidth="1"/>
    <col min="3" max="3" width="80.88671875" bestFit="1" customWidth="1"/>
    <col min="4" max="4" width="26.88671875" bestFit="1" customWidth="1"/>
    <col min="5" max="5" width="32.6640625" hidden="1" customWidth="1" outlineLevel="1"/>
    <col min="6" max="6" width="30.88671875" hidden="1" customWidth="1" outlineLevel="1"/>
    <col min="7" max="7" width="32.33203125" hidden="1" customWidth="1" outlineLevel="1"/>
    <col min="8" max="8" width="30.44140625" hidden="1" customWidth="1" outlineLevel="1"/>
    <col min="9" max="9" width="20.5546875" bestFit="1" customWidth="1" collapsed="1"/>
    <col min="10" max="10" width="17.6640625" bestFit="1" customWidth="1"/>
    <col min="11" max="11" width="21.33203125" bestFit="1" customWidth="1"/>
    <col min="12" max="12" width="18.44140625" bestFit="1" customWidth="1"/>
    <col min="13" max="13" width="20.6640625" bestFit="1" customWidth="1"/>
    <col min="14" max="14" width="32.77734375" bestFit="1" customWidth="1"/>
    <col min="15" max="15" width="2.88671875" style="13" customWidth="1"/>
    <col min="16" max="16" width="41.77734375" bestFit="1" customWidth="1"/>
    <col min="17" max="17" width="41.109375" bestFit="1" customWidth="1"/>
  </cols>
  <sheetData>
    <row r="1" spans="1:17" ht="15" customHeight="1" thickBot="1" x14ac:dyDescent="0.35">
      <c r="A1" s="16" t="s">
        <v>478</v>
      </c>
      <c r="B1" s="16"/>
      <c r="C1" s="16"/>
      <c r="D1" s="17"/>
      <c r="E1" s="24" t="s">
        <v>436</v>
      </c>
      <c r="F1" s="25"/>
      <c r="G1" s="25"/>
      <c r="H1" s="25"/>
      <c r="I1" s="25"/>
      <c r="J1" s="25"/>
      <c r="K1" s="25"/>
      <c r="L1" s="26"/>
      <c r="M1" s="20" t="s">
        <v>430</v>
      </c>
      <c r="N1" s="21"/>
      <c r="O1" s="10"/>
      <c r="P1" s="18" t="s">
        <v>433</v>
      </c>
      <c r="Q1" s="19"/>
    </row>
    <row r="2" spans="1:17" ht="15" customHeight="1" thickBot="1" x14ac:dyDescent="0.35">
      <c r="A2" s="16"/>
      <c r="B2" s="16"/>
      <c r="C2" s="16"/>
      <c r="D2" s="17"/>
      <c r="E2" s="27"/>
      <c r="F2" s="28"/>
      <c r="G2" s="28"/>
      <c r="H2" s="28"/>
      <c r="I2" s="28"/>
      <c r="J2" s="28"/>
      <c r="K2" s="28"/>
      <c r="L2" s="29"/>
      <c r="M2" s="22"/>
      <c r="N2" s="23"/>
      <c r="O2" s="11"/>
      <c r="P2" s="7">
        <v>500</v>
      </c>
      <c r="Q2" s="8">
        <v>0.2</v>
      </c>
    </row>
    <row r="3" spans="1:17" x14ac:dyDescent="0.3">
      <c r="A3" s="2" t="s">
        <v>0</v>
      </c>
      <c r="B3" s="2" t="s">
        <v>1</v>
      </c>
      <c r="C3" s="2" t="s">
        <v>2</v>
      </c>
      <c r="D3" s="2" t="s">
        <v>400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K3" s="4" t="s">
        <v>9</v>
      </c>
      <c r="L3" s="4" t="s">
        <v>10</v>
      </c>
      <c r="M3" s="5" t="s">
        <v>418</v>
      </c>
      <c r="N3" s="6" t="s">
        <v>419</v>
      </c>
      <c r="O3" s="12"/>
      <c r="P3" s="9" t="s">
        <v>431</v>
      </c>
      <c r="Q3" s="9" t="s">
        <v>432</v>
      </c>
    </row>
    <row r="4" spans="1:17" x14ac:dyDescent="0.3">
      <c r="A4" s="15" t="s">
        <v>71</v>
      </c>
      <c r="B4" s="15" t="s">
        <v>16</v>
      </c>
      <c r="C4" s="15" t="s">
        <v>72</v>
      </c>
      <c r="D4" s="15" t="s">
        <v>412</v>
      </c>
      <c r="E4">
        <v>0</v>
      </c>
      <c r="F4">
        <v>0</v>
      </c>
      <c r="G4">
        <v>350</v>
      </c>
      <c r="H4">
        <v>3500</v>
      </c>
      <c r="I4" s="1">
        <v>3850</v>
      </c>
      <c r="J4" s="1">
        <v>0</v>
      </c>
      <c r="K4" s="1">
        <v>0</v>
      </c>
      <c r="L4" s="1">
        <v>0</v>
      </c>
      <c r="M4" s="1">
        <v>900</v>
      </c>
      <c r="N4" s="1">
        <v>0</v>
      </c>
      <c r="P4" s="14" t="str">
        <f>IF(AND(consumption_layout[[#This Row],[Total Consumption]]&gt;$P$2,SUM(J4,K4,L4,M4,N4)=0),"one-off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" s="14" t="str">
        <f t="shared" ref="Q4:Q67" si="0">IF(P4="ok","",IF(ISNUMBER(FIND("one-off",P4)),"verify, no further action","confirm with sales, adjust Fcst as needed"))</f>
        <v/>
      </c>
    </row>
    <row r="5" spans="1:17" x14ac:dyDescent="0.3">
      <c r="A5" s="15" t="s">
        <v>71</v>
      </c>
      <c r="B5" s="15" t="s">
        <v>77</v>
      </c>
      <c r="C5" s="15" t="s">
        <v>72</v>
      </c>
      <c r="D5" s="15" t="s">
        <v>412</v>
      </c>
      <c r="E5">
        <v>0</v>
      </c>
      <c r="F5">
        <v>0</v>
      </c>
      <c r="G5">
        <v>500</v>
      </c>
      <c r="H5">
        <v>0</v>
      </c>
      <c r="I5" s="1">
        <v>500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4" t="str">
        <f>IF(AND(consumption_layout[[#This Row],[Total Consumption]]&gt;$P$2,SUM(J5,K5,L5,M5,N5)=0),"one-off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" s="14" t="str">
        <f t="shared" si="0"/>
        <v/>
      </c>
    </row>
    <row r="6" spans="1:17" x14ac:dyDescent="0.3">
      <c r="A6" s="15" t="s">
        <v>54</v>
      </c>
      <c r="B6" s="15" t="s">
        <v>16</v>
      </c>
      <c r="C6" s="15" t="s">
        <v>55</v>
      </c>
      <c r="D6" s="15" t="s">
        <v>401</v>
      </c>
      <c r="E6">
        <v>0</v>
      </c>
      <c r="F6">
        <v>0</v>
      </c>
      <c r="G6">
        <v>55</v>
      </c>
      <c r="H6">
        <v>114</v>
      </c>
      <c r="I6" s="1">
        <v>169</v>
      </c>
      <c r="J6" s="1">
        <v>151</v>
      </c>
      <c r="K6" s="1">
        <v>169</v>
      </c>
      <c r="L6" s="1">
        <v>451</v>
      </c>
      <c r="M6" s="1">
        <v>242</v>
      </c>
      <c r="N6" s="1">
        <v>262</v>
      </c>
      <c r="P6" s="14" t="str">
        <f>IF(AND(consumption_layout[[#This Row],[Total Consumption]]&gt;$P$2,SUM(J6,K6,L6,M6,N6)=0),"one-off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" s="14" t="str">
        <f t="shared" si="0"/>
        <v/>
      </c>
    </row>
    <row r="7" spans="1:17" x14ac:dyDescent="0.3">
      <c r="A7" s="15" t="s">
        <v>54</v>
      </c>
      <c r="B7" s="15" t="s">
        <v>88</v>
      </c>
      <c r="C7" s="15" t="s">
        <v>55</v>
      </c>
      <c r="D7" s="15" t="s">
        <v>401</v>
      </c>
      <c r="E7">
        <v>9</v>
      </c>
      <c r="F7">
        <v>0</v>
      </c>
      <c r="G7">
        <v>5</v>
      </c>
      <c r="H7">
        <v>15</v>
      </c>
      <c r="I7" s="1">
        <v>29</v>
      </c>
      <c r="J7" s="1">
        <v>90</v>
      </c>
      <c r="K7" s="1">
        <v>90</v>
      </c>
      <c r="L7" s="1">
        <v>162</v>
      </c>
      <c r="M7" s="1">
        <v>44</v>
      </c>
      <c r="N7" s="1">
        <v>80</v>
      </c>
      <c r="P7" s="14" t="str">
        <f>IF(AND(consumption_layout[[#This Row],[Total Consumption]]&gt;$P$2,SUM(J7,K7,L7,M7,N7)=0),"one-off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" s="14" t="str">
        <f t="shared" si="0"/>
        <v/>
      </c>
    </row>
    <row r="8" spans="1:17" x14ac:dyDescent="0.3">
      <c r="A8" s="15" t="s">
        <v>54</v>
      </c>
      <c r="B8" s="15" t="s">
        <v>12</v>
      </c>
      <c r="C8" s="15" t="s">
        <v>55</v>
      </c>
      <c r="D8" s="15" t="s">
        <v>401</v>
      </c>
      <c r="E8">
        <v>51</v>
      </c>
      <c r="F8">
        <v>5</v>
      </c>
      <c r="G8">
        <v>0</v>
      </c>
      <c r="H8">
        <v>74</v>
      </c>
      <c r="I8" s="1">
        <v>130</v>
      </c>
      <c r="J8" s="1">
        <v>2507</v>
      </c>
      <c r="K8" s="1">
        <v>2532</v>
      </c>
      <c r="L8" s="1">
        <v>894</v>
      </c>
      <c r="M8" s="1">
        <v>521</v>
      </c>
      <c r="N8" s="1">
        <v>980</v>
      </c>
      <c r="P8" s="14" t="str">
        <f>IF(AND(consumption_layout[[#This Row],[Total Consumption]]&gt;$P$2,SUM(J8,K8,L8,M8,N8)=0),"one-off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" s="14" t="str">
        <f t="shared" si="0"/>
        <v/>
      </c>
    </row>
    <row r="9" spans="1:17" x14ac:dyDescent="0.3">
      <c r="A9" s="15" t="s">
        <v>54</v>
      </c>
      <c r="B9" s="15" t="s">
        <v>67</v>
      </c>
      <c r="C9" s="15" t="s">
        <v>55</v>
      </c>
      <c r="D9" s="15" t="s">
        <v>401</v>
      </c>
      <c r="E9">
        <v>6</v>
      </c>
      <c r="F9">
        <v>0</v>
      </c>
      <c r="G9">
        <v>0</v>
      </c>
      <c r="H9">
        <v>0</v>
      </c>
      <c r="I9" s="1">
        <v>6</v>
      </c>
      <c r="J9" s="1">
        <v>13</v>
      </c>
      <c r="K9" s="1">
        <v>11</v>
      </c>
      <c r="L9" s="1">
        <v>12</v>
      </c>
      <c r="M9" s="1">
        <v>9</v>
      </c>
      <c r="N9" s="1">
        <v>11</v>
      </c>
      <c r="P9" s="14" t="str">
        <f>IF(AND(consumption_layout[[#This Row],[Total Consumption]]&gt;$P$2,SUM(J9,K9,L9,M9,N9)=0),"one-off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" s="14" t="str">
        <f t="shared" si="0"/>
        <v/>
      </c>
    </row>
    <row r="10" spans="1:17" x14ac:dyDescent="0.3">
      <c r="A10" s="15" t="s">
        <v>54</v>
      </c>
      <c r="B10" s="15" t="s">
        <v>19</v>
      </c>
      <c r="C10" s="15" t="s">
        <v>55</v>
      </c>
      <c r="D10" s="15" t="s">
        <v>401</v>
      </c>
      <c r="E10">
        <v>0</v>
      </c>
      <c r="F10">
        <v>0</v>
      </c>
      <c r="G10">
        <v>147</v>
      </c>
      <c r="H10">
        <v>12</v>
      </c>
      <c r="I10" s="1">
        <v>159</v>
      </c>
      <c r="J10" s="1">
        <v>36</v>
      </c>
      <c r="K10" s="1">
        <v>30</v>
      </c>
      <c r="L10" s="1">
        <v>33</v>
      </c>
      <c r="M10" s="1">
        <v>99</v>
      </c>
      <c r="N10" s="1">
        <v>39</v>
      </c>
      <c r="P10" s="14" t="str">
        <f>IF(AND(consumption_layout[[#This Row],[Total Consumption]]&gt;$P$2,SUM(J10,K10,L10,M10,N10)=0),"one-off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" s="14" t="str">
        <f t="shared" si="0"/>
        <v/>
      </c>
    </row>
    <row r="11" spans="1:17" x14ac:dyDescent="0.3">
      <c r="A11" s="15" t="s">
        <v>54</v>
      </c>
      <c r="B11" s="15" t="s">
        <v>23</v>
      </c>
      <c r="C11" s="15" t="s">
        <v>55</v>
      </c>
      <c r="D11" s="15" t="s">
        <v>401</v>
      </c>
      <c r="E11">
        <v>0</v>
      </c>
      <c r="F11">
        <v>0</v>
      </c>
      <c r="G11">
        <v>0</v>
      </c>
      <c r="H11">
        <v>6</v>
      </c>
      <c r="I11" s="1">
        <v>6</v>
      </c>
      <c r="J11" s="1">
        <v>306</v>
      </c>
      <c r="K11" s="1">
        <v>79</v>
      </c>
      <c r="L11" s="1">
        <v>126</v>
      </c>
      <c r="M11" s="1">
        <v>12</v>
      </c>
      <c r="N11" s="1">
        <v>97</v>
      </c>
      <c r="P11" s="14" t="str">
        <f>IF(AND(consumption_layout[[#This Row],[Total Consumption]]&gt;$P$2,SUM(J11,K11,L11,M11,N11)=0),"one-off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" s="14" t="str">
        <f t="shared" si="0"/>
        <v/>
      </c>
    </row>
    <row r="12" spans="1:17" x14ac:dyDescent="0.3">
      <c r="A12" s="15" t="s">
        <v>54</v>
      </c>
      <c r="B12" s="15" t="s">
        <v>35</v>
      </c>
      <c r="C12" s="15" t="s">
        <v>55</v>
      </c>
      <c r="D12" s="15" t="s">
        <v>401</v>
      </c>
      <c r="E12">
        <v>4</v>
      </c>
      <c r="F12">
        <v>0</v>
      </c>
      <c r="G12">
        <v>0</v>
      </c>
      <c r="H12">
        <v>0</v>
      </c>
      <c r="I12" s="1">
        <v>4</v>
      </c>
      <c r="J12" s="1">
        <v>100</v>
      </c>
      <c r="K12" s="1">
        <v>195</v>
      </c>
      <c r="L12" s="1">
        <v>228</v>
      </c>
      <c r="M12" s="1">
        <v>4499</v>
      </c>
      <c r="N12" s="1">
        <v>485</v>
      </c>
      <c r="P12" s="14" t="str">
        <f>IF(AND(consumption_layout[[#This Row],[Total Consumption]]&gt;$P$2,SUM(J12,K12,L12,M12,N12)=0),"one-off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" s="14" t="str">
        <f t="shared" si="0"/>
        <v/>
      </c>
    </row>
    <row r="13" spans="1:17" x14ac:dyDescent="0.3">
      <c r="A13" s="15" t="s">
        <v>54</v>
      </c>
      <c r="B13" s="15" t="s">
        <v>25</v>
      </c>
      <c r="C13" s="15" t="s">
        <v>55</v>
      </c>
      <c r="D13" s="15" t="s">
        <v>401</v>
      </c>
      <c r="E13">
        <v>0</v>
      </c>
      <c r="F13">
        <v>0</v>
      </c>
      <c r="G13">
        <v>612</v>
      </c>
      <c r="H13">
        <v>0</v>
      </c>
      <c r="I13" s="1">
        <v>612</v>
      </c>
      <c r="J13" s="1">
        <v>300</v>
      </c>
      <c r="K13" s="1">
        <v>600</v>
      </c>
      <c r="L13" s="1">
        <v>6000</v>
      </c>
      <c r="M13" s="1">
        <v>5724</v>
      </c>
      <c r="N13" s="1">
        <v>875</v>
      </c>
      <c r="P13" s="14" t="str">
        <f>IF(AND(consumption_layout[[#This Row],[Total Consumption]]&gt;$P$2,SUM(J13,K13,L13,M13,N13)=0),"one-off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" s="14" t="str">
        <f t="shared" si="0"/>
        <v/>
      </c>
    </row>
    <row r="14" spans="1:17" x14ac:dyDescent="0.3">
      <c r="A14" s="15" t="s">
        <v>27</v>
      </c>
      <c r="B14" s="15" t="s">
        <v>28</v>
      </c>
      <c r="C14" s="15" t="s">
        <v>29</v>
      </c>
      <c r="D14" s="15" t="s">
        <v>402</v>
      </c>
      <c r="E14">
        <v>12</v>
      </c>
      <c r="F14">
        <v>0</v>
      </c>
      <c r="G14">
        <v>18</v>
      </c>
      <c r="H14">
        <v>12</v>
      </c>
      <c r="I14" s="1">
        <v>42</v>
      </c>
      <c r="J14" s="1">
        <v>19</v>
      </c>
      <c r="K14" s="1">
        <v>22</v>
      </c>
      <c r="L14" s="1">
        <v>24</v>
      </c>
      <c r="M14" s="1">
        <v>36</v>
      </c>
      <c r="N14" s="1">
        <v>28</v>
      </c>
      <c r="P14" s="14" t="str">
        <f>IF(AND(consumption_layout[[#This Row],[Total Consumption]]&gt;$P$2,SUM(J14,K14,L14,M14,N14)=0),"one-off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" s="14" t="str">
        <f t="shared" si="0"/>
        <v/>
      </c>
    </row>
    <row r="15" spans="1:17" x14ac:dyDescent="0.3">
      <c r="A15" s="15" t="s">
        <v>27</v>
      </c>
      <c r="B15" s="15" t="s">
        <v>16</v>
      </c>
      <c r="C15" s="15" t="s">
        <v>29</v>
      </c>
      <c r="D15" s="15" t="s">
        <v>402</v>
      </c>
      <c r="E15">
        <v>0</v>
      </c>
      <c r="F15">
        <v>0</v>
      </c>
      <c r="G15">
        <v>24</v>
      </c>
      <c r="H15">
        <v>0</v>
      </c>
      <c r="I15" s="1">
        <v>24</v>
      </c>
      <c r="J15" s="1">
        <v>0</v>
      </c>
      <c r="K15" s="1">
        <v>66</v>
      </c>
      <c r="L15" s="1">
        <v>50</v>
      </c>
      <c r="M15" s="1">
        <v>96</v>
      </c>
      <c r="N15" s="1">
        <v>68</v>
      </c>
      <c r="P15" s="14" t="str">
        <f>IF(AND(consumption_layout[[#This Row],[Total Consumption]]&gt;$P$2,SUM(J15,K15,L15,M15,N15)=0),"one-off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" s="14" t="str">
        <f t="shared" si="0"/>
        <v/>
      </c>
    </row>
    <row r="16" spans="1:17" x14ac:dyDescent="0.3">
      <c r="A16" s="15" t="s">
        <v>27</v>
      </c>
      <c r="B16" s="15" t="s">
        <v>12</v>
      </c>
      <c r="C16" s="15" t="s">
        <v>29</v>
      </c>
      <c r="D16" s="15" t="s">
        <v>402</v>
      </c>
      <c r="E16">
        <v>64</v>
      </c>
      <c r="F16">
        <v>66</v>
      </c>
      <c r="G16">
        <v>0</v>
      </c>
      <c r="H16">
        <v>63</v>
      </c>
      <c r="I16" s="1">
        <v>193</v>
      </c>
      <c r="J16" s="1">
        <v>536</v>
      </c>
      <c r="K16" s="1">
        <v>530</v>
      </c>
      <c r="L16" s="1">
        <v>155</v>
      </c>
      <c r="M16" s="1">
        <v>370</v>
      </c>
      <c r="N16" s="1">
        <v>324</v>
      </c>
      <c r="P16" s="14" t="str">
        <f>IF(AND(consumption_layout[[#This Row],[Total Consumption]]&gt;$P$2,SUM(J16,K16,L16,M16,N16)=0),"one-off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" s="14" t="str">
        <f t="shared" si="0"/>
        <v/>
      </c>
    </row>
    <row r="17" spans="1:17" x14ac:dyDescent="0.3">
      <c r="A17" s="15" t="s">
        <v>27</v>
      </c>
      <c r="B17" s="15" t="s">
        <v>23</v>
      </c>
      <c r="C17" s="15" t="s">
        <v>29</v>
      </c>
      <c r="D17" s="15" t="s">
        <v>402</v>
      </c>
      <c r="E17">
        <v>12</v>
      </c>
      <c r="F17">
        <v>0</v>
      </c>
      <c r="G17">
        <v>0</v>
      </c>
      <c r="H17">
        <v>6</v>
      </c>
      <c r="I17" s="1">
        <v>18</v>
      </c>
      <c r="J17" s="1">
        <v>12</v>
      </c>
      <c r="K17" s="1">
        <v>37</v>
      </c>
      <c r="L17" s="1">
        <v>59</v>
      </c>
      <c r="M17" s="1">
        <v>24</v>
      </c>
      <c r="N17" s="1">
        <v>47</v>
      </c>
      <c r="P17" s="14" t="str">
        <f>IF(AND(consumption_layout[[#This Row],[Total Consumption]]&gt;$P$2,SUM(J17,K17,L17,M17,N17)=0),"one-off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" s="14" t="str">
        <f t="shared" si="0"/>
        <v/>
      </c>
    </row>
    <row r="18" spans="1:17" x14ac:dyDescent="0.3">
      <c r="A18" s="15" t="s">
        <v>61</v>
      </c>
      <c r="B18" s="15" t="s">
        <v>16</v>
      </c>
      <c r="C18" s="15" t="s">
        <v>62</v>
      </c>
      <c r="D18" s="15" t="s">
        <v>402</v>
      </c>
      <c r="E18">
        <v>0</v>
      </c>
      <c r="F18">
        <v>0</v>
      </c>
      <c r="G18">
        <v>24</v>
      </c>
      <c r="H18">
        <v>0</v>
      </c>
      <c r="I18" s="1">
        <v>24</v>
      </c>
      <c r="J18" s="1">
        <v>0</v>
      </c>
      <c r="K18" s="1">
        <v>84</v>
      </c>
      <c r="L18" s="1">
        <v>260</v>
      </c>
      <c r="M18" s="1">
        <v>300</v>
      </c>
      <c r="N18" s="1">
        <v>100</v>
      </c>
      <c r="P18" s="14" t="str">
        <f>IF(AND(consumption_layout[[#This Row],[Total Consumption]]&gt;$P$2,SUM(J18,K18,L18,M18,N18)=0),"one-off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" s="14" t="str">
        <f t="shared" si="0"/>
        <v/>
      </c>
    </row>
    <row r="19" spans="1:17" x14ac:dyDescent="0.3">
      <c r="A19" s="15" t="s">
        <v>61</v>
      </c>
      <c r="B19" s="15" t="s">
        <v>12</v>
      </c>
      <c r="C19" s="15" t="s">
        <v>62</v>
      </c>
      <c r="D19" s="15" t="s">
        <v>402</v>
      </c>
      <c r="E19">
        <v>56</v>
      </c>
      <c r="F19">
        <v>72</v>
      </c>
      <c r="G19">
        <v>0</v>
      </c>
      <c r="H19">
        <v>63</v>
      </c>
      <c r="I19" s="1">
        <v>191</v>
      </c>
      <c r="J19" s="1">
        <v>700</v>
      </c>
      <c r="K19" s="1">
        <v>600</v>
      </c>
      <c r="L19" s="1">
        <v>500</v>
      </c>
      <c r="M19" s="1">
        <v>403</v>
      </c>
      <c r="N19" s="1">
        <v>460</v>
      </c>
      <c r="P19" s="14" t="str">
        <f>IF(AND(consumption_layout[[#This Row],[Total Consumption]]&gt;$P$2,SUM(J19,K19,L19,M19,N19)=0),"one-off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" s="14" t="str">
        <f t="shared" si="0"/>
        <v/>
      </c>
    </row>
    <row r="20" spans="1:17" x14ac:dyDescent="0.3">
      <c r="A20" s="15" t="s">
        <v>61</v>
      </c>
      <c r="B20" s="15" t="s">
        <v>28</v>
      </c>
      <c r="C20" s="15" t="s">
        <v>62</v>
      </c>
      <c r="D20" s="15" t="s">
        <v>402</v>
      </c>
      <c r="E20">
        <v>12</v>
      </c>
      <c r="F20">
        <v>0</v>
      </c>
      <c r="G20">
        <v>0</v>
      </c>
      <c r="H20">
        <v>24</v>
      </c>
      <c r="I20" s="1">
        <v>36</v>
      </c>
      <c r="J20" s="1">
        <v>0</v>
      </c>
      <c r="K20" s="1">
        <v>0</v>
      </c>
      <c r="L20" s="1">
        <v>0</v>
      </c>
      <c r="M20" s="1">
        <v>84</v>
      </c>
      <c r="N20" s="1">
        <v>0</v>
      </c>
      <c r="P20" s="14" t="str">
        <f>IF(AND(consumption_layout[[#This Row],[Total Consumption]]&gt;$P$2,SUM(J20,K20,L20,M20,N20)=0),"one-off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" s="14" t="str">
        <f t="shared" si="0"/>
        <v/>
      </c>
    </row>
    <row r="21" spans="1:17" x14ac:dyDescent="0.3">
      <c r="A21" s="15" t="s">
        <v>61</v>
      </c>
      <c r="B21" s="15" t="s">
        <v>67</v>
      </c>
      <c r="C21" s="15" t="s">
        <v>62</v>
      </c>
      <c r="D21" s="15" t="s">
        <v>402</v>
      </c>
      <c r="E21">
        <v>3</v>
      </c>
      <c r="F21">
        <v>0</v>
      </c>
      <c r="G21">
        <v>0</v>
      </c>
      <c r="H21">
        <v>0</v>
      </c>
      <c r="I21" s="1">
        <v>3</v>
      </c>
      <c r="J21" s="1">
        <v>10</v>
      </c>
      <c r="K21" s="1">
        <v>8</v>
      </c>
      <c r="L21" s="1">
        <v>5</v>
      </c>
      <c r="M21" s="1">
        <v>4</v>
      </c>
      <c r="N21" s="1">
        <v>8</v>
      </c>
      <c r="P21" s="14" t="str">
        <f>IF(AND(consumption_layout[[#This Row],[Total Consumption]]&gt;$P$2,SUM(J21,K21,L21,M21,N21)=0),"one-off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" s="14" t="str">
        <f t="shared" si="0"/>
        <v/>
      </c>
    </row>
    <row r="22" spans="1:17" x14ac:dyDescent="0.3">
      <c r="A22" s="15" t="s">
        <v>61</v>
      </c>
      <c r="B22" s="15" t="s">
        <v>77</v>
      </c>
      <c r="C22" s="15" t="s">
        <v>62</v>
      </c>
      <c r="D22" s="15" t="s">
        <v>402</v>
      </c>
      <c r="E22">
        <v>0</v>
      </c>
      <c r="F22">
        <v>0</v>
      </c>
      <c r="G22">
        <v>0</v>
      </c>
      <c r="H22">
        <v>12</v>
      </c>
      <c r="I22" s="1">
        <v>12</v>
      </c>
      <c r="J22" s="1">
        <v>34</v>
      </c>
      <c r="K22" s="1">
        <v>32</v>
      </c>
      <c r="L22" s="1">
        <v>35</v>
      </c>
      <c r="M22" s="1">
        <v>24</v>
      </c>
      <c r="N22" s="1">
        <v>30</v>
      </c>
      <c r="P22" s="14" t="str">
        <f>IF(AND(consumption_layout[[#This Row],[Total Consumption]]&gt;$P$2,SUM(J22,K22,L22,M22,N22)=0),"one-off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" s="14" t="str">
        <f t="shared" si="0"/>
        <v/>
      </c>
    </row>
    <row r="23" spans="1:17" x14ac:dyDescent="0.3">
      <c r="A23" s="15" t="s">
        <v>61</v>
      </c>
      <c r="B23" s="15" t="s">
        <v>35</v>
      </c>
      <c r="C23" s="15" t="s">
        <v>62</v>
      </c>
      <c r="D23" s="15" t="s">
        <v>402</v>
      </c>
      <c r="E23">
        <v>1</v>
      </c>
      <c r="F23">
        <v>0</v>
      </c>
      <c r="G23">
        <v>0</v>
      </c>
      <c r="H23">
        <v>1</v>
      </c>
      <c r="I23" s="1">
        <v>2</v>
      </c>
      <c r="J23" s="1">
        <v>4</v>
      </c>
      <c r="K23" s="1">
        <v>3</v>
      </c>
      <c r="L23" s="1">
        <v>2</v>
      </c>
      <c r="M23" s="1">
        <v>23</v>
      </c>
      <c r="N23" s="1">
        <v>3</v>
      </c>
      <c r="P23" s="14" t="str">
        <f>IF(AND(consumption_layout[[#This Row],[Total Consumption]]&gt;$P$2,SUM(J23,K23,L23,M23,N23)=0),"one-off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" s="14" t="str">
        <f t="shared" si="0"/>
        <v/>
      </c>
    </row>
    <row r="24" spans="1:17" x14ac:dyDescent="0.3">
      <c r="A24" s="15" t="s">
        <v>61</v>
      </c>
      <c r="B24" s="15" t="s">
        <v>25</v>
      </c>
      <c r="C24" s="15" t="s">
        <v>62</v>
      </c>
      <c r="D24" s="15" t="s">
        <v>402</v>
      </c>
      <c r="E24">
        <v>0</v>
      </c>
      <c r="F24">
        <v>0</v>
      </c>
      <c r="G24">
        <v>300</v>
      </c>
      <c r="H24">
        <v>0</v>
      </c>
      <c r="I24" s="1">
        <v>300</v>
      </c>
      <c r="J24" s="1">
        <v>300</v>
      </c>
      <c r="K24" s="1">
        <v>0</v>
      </c>
      <c r="L24" s="1">
        <v>600</v>
      </c>
      <c r="M24" s="1">
        <v>300</v>
      </c>
      <c r="N24" s="1">
        <v>75</v>
      </c>
      <c r="P24" s="14" t="str">
        <f>IF(AND(consumption_layout[[#This Row],[Total Consumption]]&gt;$P$2,SUM(J24,K24,L24,M24,N24)=0),"one-off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" s="14" t="str">
        <f t="shared" si="0"/>
        <v/>
      </c>
    </row>
    <row r="25" spans="1:17" x14ac:dyDescent="0.3">
      <c r="A25" s="15" t="s">
        <v>37</v>
      </c>
      <c r="B25" s="15" t="s">
        <v>28</v>
      </c>
      <c r="C25" s="15" t="s">
        <v>38</v>
      </c>
      <c r="D25" s="15" t="s">
        <v>402</v>
      </c>
      <c r="E25">
        <v>0</v>
      </c>
      <c r="F25">
        <v>0</v>
      </c>
      <c r="G25">
        <v>6</v>
      </c>
      <c r="H25">
        <v>0</v>
      </c>
      <c r="I25" s="1">
        <v>6</v>
      </c>
      <c r="J25" s="1">
        <v>4</v>
      </c>
      <c r="K25" s="1">
        <v>8</v>
      </c>
      <c r="L25" s="1">
        <v>9</v>
      </c>
      <c r="M25" s="1">
        <v>24</v>
      </c>
      <c r="N25" s="1">
        <v>12</v>
      </c>
      <c r="P25" s="14" t="str">
        <f>IF(AND(consumption_layout[[#This Row],[Total Consumption]]&gt;$P$2,SUM(J25,K25,L25,M25,N25)=0),"one-off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" s="14" t="str">
        <f t="shared" si="0"/>
        <v/>
      </c>
    </row>
    <row r="26" spans="1:17" x14ac:dyDescent="0.3">
      <c r="A26" s="15" t="s">
        <v>37</v>
      </c>
      <c r="B26" s="15" t="s">
        <v>12</v>
      </c>
      <c r="C26" s="15" t="s">
        <v>38</v>
      </c>
      <c r="D26" s="15" t="s">
        <v>402</v>
      </c>
      <c r="E26">
        <v>26</v>
      </c>
      <c r="F26">
        <v>33</v>
      </c>
      <c r="G26">
        <v>0</v>
      </c>
      <c r="H26">
        <v>46</v>
      </c>
      <c r="I26" s="1">
        <v>105</v>
      </c>
      <c r="J26" s="1">
        <v>350</v>
      </c>
      <c r="K26" s="1">
        <v>578</v>
      </c>
      <c r="L26" s="1">
        <v>275</v>
      </c>
      <c r="M26" s="1">
        <v>220</v>
      </c>
      <c r="N26" s="1">
        <v>486</v>
      </c>
      <c r="P26" s="14" t="str">
        <f>IF(AND(consumption_layout[[#This Row],[Total Consumption]]&gt;$P$2,SUM(J26,K26,L26,M26,N26)=0),"one-off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" s="14" t="str">
        <f t="shared" si="0"/>
        <v/>
      </c>
    </row>
    <row r="27" spans="1:17" x14ac:dyDescent="0.3">
      <c r="A27" s="15" t="s">
        <v>135</v>
      </c>
      <c r="B27" s="15" t="s">
        <v>28</v>
      </c>
      <c r="C27" s="15" t="s">
        <v>136</v>
      </c>
      <c r="D27" s="15" t="s">
        <v>403</v>
      </c>
      <c r="E27">
        <v>0</v>
      </c>
      <c r="F27">
        <v>0</v>
      </c>
      <c r="G27">
        <v>6</v>
      </c>
      <c r="H27">
        <v>0</v>
      </c>
      <c r="I27" s="1">
        <v>6</v>
      </c>
      <c r="J27" s="1">
        <v>12</v>
      </c>
      <c r="K27" s="1">
        <v>14</v>
      </c>
      <c r="L27" s="1">
        <v>13</v>
      </c>
      <c r="M27" s="1">
        <v>36</v>
      </c>
      <c r="N27" s="1">
        <v>17</v>
      </c>
      <c r="P27" s="14" t="str">
        <f>IF(AND(consumption_layout[[#This Row],[Total Consumption]]&gt;$P$2,SUM(J27,K27,L27,M27,N27)=0),"one-off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" s="14" t="str">
        <f t="shared" si="0"/>
        <v/>
      </c>
    </row>
    <row r="28" spans="1:17" x14ac:dyDescent="0.3">
      <c r="A28" s="15" t="s">
        <v>135</v>
      </c>
      <c r="B28" s="15" t="s">
        <v>16</v>
      </c>
      <c r="C28" s="15" t="s">
        <v>136</v>
      </c>
      <c r="D28" s="15" t="s">
        <v>403</v>
      </c>
      <c r="E28">
        <v>0</v>
      </c>
      <c r="F28">
        <v>0</v>
      </c>
      <c r="G28">
        <v>70</v>
      </c>
      <c r="H28">
        <v>20</v>
      </c>
      <c r="I28" s="1">
        <v>90</v>
      </c>
      <c r="J28" s="1">
        <v>16</v>
      </c>
      <c r="K28" s="1">
        <v>89</v>
      </c>
      <c r="L28" s="1">
        <v>59</v>
      </c>
      <c r="M28" s="1">
        <v>84</v>
      </c>
      <c r="N28" s="1">
        <v>86</v>
      </c>
      <c r="P28" s="14" t="str">
        <f>IF(AND(consumption_layout[[#This Row],[Total Consumption]]&gt;$P$2,SUM(J28,K28,L28,M28,N28)=0),"one-off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" s="14" t="str">
        <f t="shared" si="0"/>
        <v/>
      </c>
    </row>
    <row r="29" spans="1:17" x14ac:dyDescent="0.3">
      <c r="A29" s="15" t="s">
        <v>135</v>
      </c>
      <c r="B29" s="15" t="s">
        <v>88</v>
      </c>
      <c r="C29" s="15" t="s">
        <v>136</v>
      </c>
      <c r="D29" s="15" t="s">
        <v>403</v>
      </c>
      <c r="E29">
        <v>3</v>
      </c>
      <c r="F29">
        <v>0</v>
      </c>
      <c r="G29">
        <v>6</v>
      </c>
      <c r="H29">
        <v>12</v>
      </c>
      <c r="I29" s="1">
        <v>21</v>
      </c>
      <c r="J29" s="1">
        <v>86</v>
      </c>
      <c r="K29" s="1">
        <v>89</v>
      </c>
      <c r="L29" s="1">
        <v>90</v>
      </c>
      <c r="M29" s="1">
        <v>21</v>
      </c>
      <c r="N29" s="1">
        <v>81</v>
      </c>
      <c r="P29" s="14" t="str">
        <f>IF(AND(consumption_layout[[#This Row],[Total Consumption]]&gt;$P$2,SUM(J29,K29,L29,M29,N29)=0),"one-off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" s="14" t="str">
        <f t="shared" si="0"/>
        <v/>
      </c>
    </row>
    <row r="30" spans="1:17" x14ac:dyDescent="0.3">
      <c r="A30" s="15" t="s">
        <v>135</v>
      </c>
      <c r="B30" s="15" t="s">
        <v>12</v>
      </c>
      <c r="C30" s="15" t="s">
        <v>136</v>
      </c>
      <c r="D30" s="15" t="s">
        <v>403</v>
      </c>
      <c r="E30">
        <v>34</v>
      </c>
      <c r="F30">
        <v>32</v>
      </c>
      <c r="G30">
        <v>0</v>
      </c>
      <c r="H30">
        <v>51</v>
      </c>
      <c r="I30" s="1">
        <v>117</v>
      </c>
      <c r="J30" s="1">
        <v>382</v>
      </c>
      <c r="K30" s="1">
        <v>1528</v>
      </c>
      <c r="L30" s="1">
        <v>308</v>
      </c>
      <c r="M30" s="1">
        <v>766</v>
      </c>
      <c r="N30" s="1">
        <v>597</v>
      </c>
      <c r="P30" s="14" t="str">
        <f>IF(AND(consumption_layout[[#This Row],[Total Consumption]]&gt;$P$2,SUM(J30,K30,L30,M30,N30)=0),"one-off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" s="14" t="str">
        <f t="shared" si="0"/>
        <v/>
      </c>
    </row>
    <row r="31" spans="1:17" x14ac:dyDescent="0.3">
      <c r="A31" s="15" t="s">
        <v>135</v>
      </c>
      <c r="B31" s="15" t="s">
        <v>67</v>
      </c>
      <c r="C31" s="15" t="s">
        <v>136</v>
      </c>
      <c r="D31" s="15" t="s">
        <v>403</v>
      </c>
      <c r="E31">
        <v>2</v>
      </c>
      <c r="F31">
        <v>0</v>
      </c>
      <c r="G31">
        <v>0</v>
      </c>
      <c r="H31">
        <v>0</v>
      </c>
      <c r="I31" s="1">
        <v>2</v>
      </c>
      <c r="J31" s="1">
        <v>12</v>
      </c>
      <c r="K31" s="1">
        <v>9</v>
      </c>
      <c r="L31" s="1">
        <v>10</v>
      </c>
      <c r="M31" s="1">
        <v>4</v>
      </c>
      <c r="N31" s="1">
        <v>10</v>
      </c>
      <c r="P31" s="14" t="str">
        <f>IF(AND(consumption_layout[[#This Row],[Total Consumption]]&gt;$P$2,SUM(J31,K31,L31,M31,N31)=0),"one-off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" s="14" t="str">
        <f t="shared" si="0"/>
        <v/>
      </c>
    </row>
    <row r="32" spans="1:17" x14ac:dyDescent="0.3">
      <c r="A32" s="15" t="s">
        <v>135</v>
      </c>
      <c r="B32" s="15" t="s">
        <v>77</v>
      </c>
      <c r="C32" s="15" t="s">
        <v>136</v>
      </c>
      <c r="D32" s="15" t="s">
        <v>403</v>
      </c>
      <c r="E32">
        <v>0</v>
      </c>
      <c r="F32">
        <v>0</v>
      </c>
      <c r="G32">
        <v>0</v>
      </c>
      <c r="H32">
        <v>24</v>
      </c>
      <c r="I32" s="1">
        <v>24</v>
      </c>
      <c r="J32" s="1">
        <v>32</v>
      </c>
      <c r="K32" s="1">
        <v>26</v>
      </c>
      <c r="L32" s="1">
        <v>22</v>
      </c>
      <c r="M32" s="1">
        <v>3</v>
      </c>
      <c r="N32" s="1">
        <v>28</v>
      </c>
      <c r="P32" s="14" t="str">
        <f>IF(AND(consumption_layout[[#This Row],[Total Consumption]]&gt;$P$2,SUM(J32,K32,L32,M32,N32)=0),"one-off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" s="14" t="str">
        <f t="shared" si="0"/>
        <v/>
      </c>
    </row>
    <row r="33" spans="1:17" x14ac:dyDescent="0.3">
      <c r="A33" s="15" t="s">
        <v>135</v>
      </c>
      <c r="B33" s="15" t="s">
        <v>19</v>
      </c>
      <c r="C33" s="15" t="s">
        <v>136</v>
      </c>
      <c r="D33" s="15" t="s">
        <v>403</v>
      </c>
      <c r="E33">
        <v>1</v>
      </c>
      <c r="F33">
        <v>0</v>
      </c>
      <c r="G33">
        <v>21</v>
      </c>
      <c r="H33">
        <v>12</v>
      </c>
      <c r="I33" s="1">
        <v>34</v>
      </c>
      <c r="J33" s="1">
        <v>36</v>
      </c>
      <c r="K33" s="1">
        <v>17</v>
      </c>
      <c r="L33" s="1">
        <v>41</v>
      </c>
      <c r="M33" s="1">
        <v>49</v>
      </c>
      <c r="N33" s="1">
        <v>23</v>
      </c>
      <c r="P33" s="14" t="str">
        <f>IF(AND(consumption_layout[[#This Row],[Total Consumption]]&gt;$P$2,SUM(J33,K33,L33,M33,N33)=0),"one-off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" s="14" t="str">
        <f t="shared" si="0"/>
        <v/>
      </c>
    </row>
    <row r="34" spans="1:17" x14ac:dyDescent="0.3">
      <c r="A34" s="15" t="s">
        <v>56</v>
      </c>
      <c r="B34" s="15" t="s">
        <v>28</v>
      </c>
      <c r="C34" s="15" t="s">
        <v>57</v>
      </c>
      <c r="D34" s="15" t="s">
        <v>401</v>
      </c>
      <c r="E34">
        <v>0</v>
      </c>
      <c r="F34">
        <v>0</v>
      </c>
      <c r="G34">
        <v>0</v>
      </c>
      <c r="H34">
        <v>2</v>
      </c>
      <c r="I34" s="1">
        <v>2</v>
      </c>
      <c r="J34" s="1">
        <v>62</v>
      </c>
      <c r="K34" s="1">
        <v>72</v>
      </c>
      <c r="L34" s="1">
        <v>79</v>
      </c>
      <c r="M34" s="1">
        <v>127</v>
      </c>
      <c r="N34" s="1">
        <v>100</v>
      </c>
      <c r="P34" s="14" t="str">
        <f>IF(AND(consumption_layout[[#This Row],[Total Consumption]]&gt;$P$2,SUM(J34,K34,L34,M34,N34)=0),"one-off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" s="14" t="str">
        <f t="shared" si="0"/>
        <v/>
      </c>
    </row>
    <row r="35" spans="1:17" x14ac:dyDescent="0.3">
      <c r="A35" s="15" t="s">
        <v>56</v>
      </c>
      <c r="B35" s="15" t="s">
        <v>16</v>
      </c>
      <c r="C35" s="15" t="s">
        <v>57</v>
      </c>
      <c r="D35" s="15" t="s">
        <v>401</v>
      </c>
      <c r="E35">
        <v>0</v>
      </c>
      <c r="F35">
        <v>0</v>
      </c>
      <c r="G35">
        <v>55</v>
      </c>
      <c r="H35">
        <v>174</v>
      </c>
      <c r="I35" s="1">
        <v>229</v>
      </c>
      <c r="J35" s="1">
        <v>238</v>
      </c>
      <c r="K35" s="1">
        <v>220</v>
      </c>
      <c r="L35" s="1">
        <v>191</v>
      </c>
      <c r="M35" s="1">
        <v>431</v>
      </c>
      <c r="N35" s="1">
        <v>250</v>
      </c>
      <c r="P35" s="14" t="str">
        <f>IF(AND(consumption_layout[[#This Row],[Total Consumption]]&gt;$P$2,SUM(J35,K35,L35,M35,N35)=0),"one-off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" s="14" t="str">
        <f t="shared" si="0"/>
        <v/>
      </c>
    </row>
    <row r="36" spans="1:17" x14ac:dyDescent="0.3">
      <c r="A36" s="15" t="s">
        <v>56</v>
      </c>
      <c r="B36" s="15" t="s">
        <v>88</v>
      </c>
      <c r="C36" s="15" t="s">
        <v>57</v>
      </c>
      <c r="D36" s="15" t="s">
        <v>401</v>
      </c>
      <c r="E36">
        <v>9</v>
      </c>
      <c r="F36">
        <v>0</v>
      </c>
      <c r="G36">
        <v>5</v>
      </c>
      <c r="H36">
        <v>7</v>
      </c>
      <c r="I36" s="1">
        <v>21</v>
      </c>
      <c r="J36" s="1">
        <v>40</v>
      </c>
      <c r="K36" s="1">
        <v>40</v>
      </c>
      <c r="L36" s="1">
        <v>40</v>
      </c>
      <c r="M36" s="1">
        <v>29</v>
      </c>
      <c r="N36" s="1">
        <v>43</v>
      </c>
      <c r="P36" s="14" t="str">
        <f>IF(AND(consumption_layout[[#This Row],[Total Consumption]]&gt;$P$2,SUM(J36,K36,L36,M36,N36)=0),"one-off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" s="14" t="str">
        <f t="shared" si="0"/>
        <v/>
      </c>
    </row>
    <row r="37" spans="1:17" x14ac:dyDescent="0.3">
      <c r="A37" s="15" t="s">
        <v>56</v>
      </c>
      <c r="B37" s="15" t="s">
        <v>12</v>
      </c>
      <c r="C37" s="15" t="s">
        <v>57</v>
      </c>
      <c r="D37" s="15" t="s">
        <v>401</v>
      </c>
      <c r="E37">
        <v>38</v>
      </c>
      <c r="F37">
        <v>15</v>
      </c>
      <c r="G37">
        <v>0</v>
      </c>
      <c r="H37">
        <v>55</v>
      </c>
      <c r="I37" s="1">
        <v>108</v>
      </c>
      <c r="J37" s="1">
        <v>2360</v>
      </c>
      <c r="K37" s="1">
        <v>2382</v>
      </c>
      <c r="L37" s="1">
        <v>261</v>
      </c>
      <c r="M37" s="1">
        <v>1000</v>
      </c>
      <c r="N37" s="1">
        <v>818</v>
      </c>
      <c r="P37" s="14" t="str">
        <f>IF(AND(consumption_layout[[#This Row],[Total Consumption]]&gt;$P$2,SUM(J37,K37,L37,M37,N37)=0),"one-off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" s="14" t="str">
        <f t="shared" si="0"/>
        <v/>
      </c>
    </row>
    <row r="38" spans="1:17" x14ac:dyDescent="0.3">
      <c r="A38" s="15" t="s">
        <v>56</v>
      </c>
      <c r="B38" s="15" t="s">
        <v>67</v>
      </c>
      <c r="C38" s="15" t="s">
        <v>57</v>
      </c>
      <c r="D38" s="15" t="s">
        <v>401</v>
      </c>
      <c r="E38">
        <v>9</v>
      </c>
      <c r="F38">
        <v>0</v>
      </c>
      <c r="G38">
        <v>0</v>
      </c>
      <c r="H38">
        <v>0</v>
      </c>
      <c r="I38" s="1">
        <v>9</v>
      </c>
      <c r="J38" s="1">
        <v>21</v>
      </c>
      <c r="K38" s="1">
        <v>11</v>
      </c>
      <c r="L38" s="1">
        <v>19</v>
      </c>
      <c r="M38" s="1">
        <v>9</v>
      </c>
      <c r="N38" s="1">
        <v>16</v>
      </c>
      <c r="P38" s="14" t="str">
        <f>IF(AND(consumption_layout[[#This Row],[Total Consumption]]&gt;$P$2,SUM(J38,K38,L38,M38,N38)=0),"one-off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" s="14" t="str">
        <f t="shared" si="0"/>
        <v/>
      </c>
    </row>
    <row r="39" spans="1:17" x14ac:dyDescent="0.3">
      <c r="A39" s="15" t="s">
        <v>56</v>
      </c>
      <c r="B39" s="15" t="s">
        <v>19</v>
      </c>
      <c r="C39" s="15" t="s">
        <v>57</v>
      </c>
      <c r="D39" s="15" t="s">
        <v>401</v>
      </c>
      <c r="E39">
        <v>12</v>
      </c>
      <c r="F39">
        <v>0</v>
      </c>
      <c r="G39">
        <v>3</v>
      </c>
      <c r="H39">
        <v>3</v>
      </c>
      <c r="I39" s="1">
        <v>18</v>
      </c>
      <c r="J39" s="1">
        <v>12</v>
      </c>
      <c r="K39" s="1">
        <v>32</v>
      </c>
      <c r="L39" s="1">
        <v>116</v>
      </c>
      <c r="M39" s="1">
        <v>15</v>
      </c>
      <c r="N39" s="1">
        <v>42</v>
      </c>
      <c r="P39" s="14" t="str">
        <f>IF(AND(consumption_layout[[#This Row],[Total Consumption]]&gt;$P$2,SUM(J39,K39,L39,M39,N39)=0),"one-off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" s="14" t="str">
        <f t="shared" si="0"/>
        <v/>
      </c>
    </row>
    <row r="40" spans="1:17" x14ac:dyDescent="0.3">
      <c r="A40" s="15" t="s">
        <v>56</v>
      </c>
      <c r="B40" s="15" t="s">
        <v>35</v>
      </c>
      <c r="C40" s="15" t="s">
        <v>57</v>
      </c>
      <c r="D40" s="15" t="s">
        <v>401</v>
      </c>
      <c r="E40">
        <v>2</v>
      </c>
      <c r="F40">
        <v>0</v>
      </c>
      <c r="G40">
        <v>0</v>
      </c>
      <c r="H40">
        <v>0</v>
      </c>
      <c r="I40" s="1">
        <v>2</v>
      </c>
      <c r="J40" s="1">
        <v>100</v>
      </c>
      <c r="K40" s="1">
        <v>91</v>
      </c>
      <c r="L40" s="1">
        <v>121</v>
      </c>
      <c r="M40" s="1">
        <v>4454</v>
      </c>
      <c r="N40" s="1">
        <v>211</v>
      </c>
      <c r="P40" s="14" t="str">
        <f>IF(AND(consumption_layout[[#This Row],[Total Consumption]]&gt;$P$2,SUM(J40,K40,L40,M40,N40)=0),"one-off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" s="14" t="str">
        <f t="shared" si="0"/>
        <v/>
      </c>
    </row>
    <row r="41" spans="1:17" x14ac:dyDescent="0.3">
      <c r="A41" s="15" t="s">
        <v>56</v>
      </c>
      <c r="B41" s="15" t="s">
        <v>25</v>
      </c>
      <c r="C41" s="15" t="s">
        <v>57</v>
      </c>
      <c r="D41" s="15" t="s">
        <v>401</v>
      </c>
      <c r="E41">
        <v>0</v>
      </c>
      <c r="F41">
        <v>0</v>
      </c>
      <c r="G41">
        <v>7632</v>
      </c>
      <c r="H41">
        <v>0</v>
      </c>
      <c r="I41" s="1">
        <v>7632</v>
      </c>
      <c r="J41" s="1">
        <v>1800</v>
      </c>
      <c r="K41" s="1">
        <v>1800</v>
      </c>
      <c r="L41" s="1">
        <v>6600</v>
      </c>
      <c r="M41" s="1">
        <v>900</v>
      </c>
      <c r="N41" s="1">
        <v>1050</v>
      </c>
      <c r="P41" s="14" t="str">
        <f>IF(AND(consumption_layout[[#This Row],[Total Consumption]]&gt;$P$2,SUM(J41,K41,L41,M41,N41)=0),"one-off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front loading from next month</v>
      </c>
      <c r="Q41" s="14" t="str">
        <f t="shared" si="0"/>
        <v>confirm with sales, adjust Fcst as needed</v>
      </c>
    </row>
    <row r="42" spans="1:17" x14ac:dyDescent="0.3">
      <c r="A42" s="15" t="s">
        <v>124</v>
      </c>
      <c r="B42" s="15" t="s">
        <v>16</v>
      </c>
      <c r="C42" s="15" t="s">
        <v>125</v>
      </c>
      <c r="D42" s="15" t="s">
        <v>404</v>
      </c>
      <c r="E42">
        <v>0</v>
      </c>
      <c r="F42">
        <v>0</v>
      </c>
      <c r="G42">
        <v>58</v>
      </c>
      <c r="H42">
        <v>72</v>
      </c>
      <c r="I42" s="1">
        <v>130</v>
      </c>
      <c r="J42" s="1">
        <v>43</v>
      </c>
      <c r="K42" s="1">
        <v>60</v>
      </c>
      <c r="L42" s="1">
        <v>48</v>
      </c>
      <c r="M42" s="1">
        <v>96</v>
      </c>
      <c r="N42" s="1">
        <v>72</v>
      </c>
      <c r="P42" s="14" t="str">
        <f>IF(AND(consumption_layout[[#This Row],[Total Consumption]]&gt;$P$2,SUM(J42,K42,L42,M42,N42)=0),"one-off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" s="14" t="str">
        <f t="shared" si="0"/>
        <v/>
      </c>
    </row>
    <row r="43" spans="1:17" x14ac:dyDescent="0.3">
      <c r="A43" s="15" t="s">
        <v>124</v>
      </c>
      <c r="B43" s="15" t="s">
        <v>88</v>
      </c>
      <c r="C43" s="15" t="s">
        <v>125</v>
      </c>
      <c r="D43" s="15" t="s">
        <v>404</v>
      </c>
      <c r="E43">
        <v>0</v>
      </c>
      <c r="F43">
        <v>0</v>
      </c>
      <c r="G43">
        <v>0</v>
      </c>
      <c r="H43">
        <v>3</v>
      </c>
      <c r="I43" s="1">
        <v>3</v>
      </c>
      <c r="J43" s="1">
        <v>28</v>
      </c>
      <c r="K43" s="1">
        <v>26</v>
      </c>
      <c r="L43" s="1">
        <v>30</v>
      </c>
      <c r="M43" s="1">
        <v>9</v>
      </c>
      <c r="N43" s="1">
        <v>21</v>
      </c>
      <c r="P43" s="14" t="str">
        <f>IF(AND(consumption_layout[[#This Row],[Total Consumption]]&gt;$P$2,SUM(J43,K43,L43,M43,N43)=0),"one-off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" s="14" t="str">
        <f t="shared" si="0"/>
        <v/>
      </c>
    </row>
    <row r="44" spans="1:17" x14ac:dyDescent="0.3">
      <c r="A44" s="15" t="s">
        <v>124</v>
      </c>
      <c r="B44" s="15" t="s">
        <v>70</v>
      </c>
      <c r="C44" s="15" t="s">
        <v>125</v>
      </c>
      <c r="D44" s="15" t="s">
        <v>404</v>
      </c>
      <c r="E44">
        <v>0</v>
      </c>
      <c r="F44">
        <v>0</v>
      </c>
      <c r="G44">
        <v>2050</v>
      </c>
      <c r="H44">
        <v>0</v>
      </c>
      <c r="I44" s="1">
        <v>2050</v>
      </c>
      <c r="J44" s="1">
        <v>11</v>
      </c>
      <c r="K44" s="1">
        <v>10</v>
      </c>
      <c r="L44" s="1">
        <v>10</v>
      </c>
      <c r="M44" s="1">
        <v>6</v>
      </c>
      <c r="N44" s="1">
        <v>13</v>
      </c>
      <c r="P44" s="14" t="str">
        <f>IF(AND(consumption_layout[[#This Row],[Total Consumption]]&gt;$P$2,SUM(J44,K44,L44,M44,N44)=0),"one-off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" s="14" t="str">
        <f t="shared" si="0"/>
        <v/>
      </c>
    </row>
    <row r="45" spans="1:17" x14ac:dyDescent="0.3">
      <c r="A45" s="15" t="s">
        <v>124</v>
      </c>
      <c r="B45" s="15" t="s">
        <v>12</v>
      </c>
      <c r="C45" s="15" t="s">
        <v>125</v>
      </c>
      <c r="D45" s="15" t="s">
        <v>404</v>
      </c>
      <c r="E45">
        <v>6</v>
      </c>
      <c r="F45">
        <v>3</v>
      </c>
      <c r="G45">
        <v>0</v>
      </c>
      <c r="H45">
        <v>9</v>
      </c>
      <c r="I45" s="1">
        <v>18</v>
      </c>
      <c r="J45" s="1">
        <v>1069</v>
      </c>
      <c r="K45" s="1">
        <v>257</v>
      </c>
      <c r="L45" s="1">
        <v>167</v>
      </c>
      <c r="M45" s="1">
        <v>528</v>
      </c>
      <c r="N45" s="1">
        <v>191</v>
      </c>
      <c r="P45" s="14" t="str">
        <f>IF(AND(consumption_layout[[#This Row],[Total Consumption]]&gt;$P$2,SUM(J45,K45,L45,M45,N45)=0),"one-off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" s="14" t="str">
        <f t="shared" si="0"/>
        <v/>
      </c>
    </row>
    <row r="46" spans="1:17" x14ac:dyDescent="0.3">
      <c r="A46" s="15" t="s">
        <v>124</v>
      </c>
      <c r="B46" s="15" t="s">
        <v>19</v>
      </c>
      <c r="C46" s="15" t="s">
        <v>125</v>
      </c>
      <c r="D46" s="15" t="s">
        <v>404</v>
      </c>
      <c r="E46">
        <v>12</v>
      </c>
      <c r="F46">
        <v>0</v>
      </c>
      <c r="G46">
        <v>6</v>
      </c>
      <c r="H46">
        <v>0</v>
      </c>
      <c r="I46" s="1">
        <v>18</v>
      </c>
      <c r="J46" s="1">
        <v>31</v>
      </c>
      <c r="K46" s="1">
        <v>508</v>
      </c>
      <c r="L46" s="1">
        <v>4</v>
      </c>
      <c r="M46" s="1">
        <v>6</v>
      </c>
      <c r="N46" s="1">
        <v>48</v>
      </c>
      <c r="P46" s="14" t="str">
        <f>IF(AND(consumption_layout[[#This Row],[Total Consumption]]&gt;$P$2,SUM(J46,K46,L46,M46,N46)=0),"one-off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" s="14" t="str">
        <f t="shared" si="0"/>
        <v/>
      </c>
    </row>
    <row r="47" spans="1:17" x14ac:dyDescent="0.3">
      <c r="A47" s="15" t="s">
        <v>124</v>
      </c>
      <c r="B47" s="15" t="s">
        <v>23</v>
      </c>
      <c r="C47" s="15" t="s">
        <v>125</v>
      </c>
      <c r="D47" s="15" t="s">
        <v>404</v>
      </c>
      <c r="E47">
        <v>1</v>
      </c>
      <c r="F47">
        <v>0</v>
      </c>
      <c r="G47">
        <v>0</v>
      </c>
      <c r="H47">
        <v>7</v>
      </c>
      <c r="I47" s="1">
        <v>8</v>
      </c>
      <c r="J47" s="1">
        <v>97</v>
      </c>
      <c r="K47" s="1">
        <v>102</v>
      </c>
      <c r="L47" s="1">
        <v>113</v>
      </c>
      <c r="M47" s="1">
        <v>129</v>
      </c>
      <c r="N47" s="1">
        <v>111</v>
      </c>
      <c r="P47" s="14" t="str">
        <f>IF(AND(consumption_layout[[#This Row],[Total Consumption]]&gt;$P$2,SUM(J47,K47,L47,M47,N47)=0),"one-off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" s="14" t="str">
        <f t="shared" si="0"/>
        <v/>
      </c>
    </row>
    <row r="48" spans="1:17" x14ac:dyDescent="0.3">
      <c r="A48" s="15" t="s">
        <v>124</v>
      </c>
      <c r="B48" s="15" t="s">
        <v>14</v>
      </c>
      <c r="C48" s="15" t="s">
        <v>125</v>
      </c>
      <c r="D48" s="15" t="s">
        <v>404</v>
      </c>
      <c r="E48">
        <v>1</v>
      </c>
      <c r="F48">
        <v>0</v>
      </c>
      <c r="G48">
        <v>0</v>
      </c>
      <c r="H48">
        <v>2</v>
      </c>
      <c r="I48" s="1">
        <v>3</v>
      </c>
      <c r="J48" s="1">
        <v>0</v>
      </c>
      <c r="K48" s="1">
        <v>0</v>
      </c>
      <c r="L48" s="1">
        <v>40</v>
      </c>
      <c r="M48" s="1">
        <v>18</v>
      </c>
      <c r="N48" s="1">
        <v>25</v>
      </c>
      <c r="P48" s="14" t="str">
        <f>IF(AND(consumption_layout[[#This Row],[Total Consumption]]&gt;$P$2,SUM(J48,K48,L48,M48,N48)=0),"one-off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" s="14" t="str">
        <f t="shared" si="0"/>
        <v/>
      </c>
    </row>
    <row r="49" spans="1:17" x14ac:dyDescent="0.3">
      <c r="A49" s="15" t="s">
        <v>124</v>
      </c>
      <c r="B49" s="15" t="s">
        <v>25</v>
      </c>
      <c r="C49" s="15" t="s">
        <v>125</v>
      </c>
      <c r="D49" s="15" t="s">
        <v>404</v>
      </c>
      <c r="E49">
        <v>0</v>
      </c>
      <c r="F49">
        <v>0</v>
      </c>
      <c r="G49">
        <v>612</v>
      </c>
      <c r="H49">
        <v>0</v>
      </c>
      <c r="I49" s="1">
        <v>612</v>
      </c>
      <c r="J49" s="1">
        <v>600</v>
      </c>
      <c r="K49" s="1">
        <v>300</v>
      </c>
      <c r="L49" s="1">
        <v>300</v>
      </c>
      <c r="M49" s="1">
        <v>1188</v>
      </c>
      <c r="N49" s="1">
        <v>417</v>
      </c>
      <c r="P49" s="14" t="str">
        <f>IF(AND(consumption_layout[[#This Row],[Total Consumption]]&gt;$P$2,SUM(J49,K49,L49,M49,N49)=0),"one-off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" s="14" t="str">
        <f t="shared" si="0"/>
        <v/>
      </c>
    </row>
    <row r="50" spans="1:17" x14ac:dyDescent="0.3">
      <c r="A50" s="15" t="s">
        <v>308</v>
      </c>
      <c r="B50" s="15" t="s">
        <v>28</v>
      </c>
      <c r="C50" s="15" t="s">
        <v>309</v>
      </c>
      <c r="D50" s="15" t="s">
        <v>401</v>
      </c>
      <c r="E50">
        <v>0</v>
      </c>
      <c r="F50">
        <v>0</v>
      </c>
      <c r="G50">
        <v>6</v>
      </c>
      <c r="H50">
        <v>0</v>
      </c>
      <c r="I50" s="1">
        <v>6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P50" s="14" t="str">
        <f>IF(AND(consumption_layout[[#This Row],[Total Consumption]]&gt;$P$2,SUM(J50,K50,L50,M50,N50)=0),"one-off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" s="14" t="str">
        <f t="shared" si="0"/>
        <v/>
      </c>
    </row>
    <row r="51" spans="1:17" x14ac:dyDescent="0.3">
      <c r="A51" s="15" t="s">
        <v>308</v>
      </c>
      <c r="B51" s="15" t="s">
        <v>12</v>
      </c>
      <c r="C51" s="15" t="s">
        <v>309</v>
      </c>
      <c r="D51" s="15" t="s">
        <v>401</v>
      </c>
      <c r="E51">
        <v>11</v>
      </c>
      <c r="F51">
        <v>11</v>
      </c>
      <c r="G51">
        <v>0</v>
      </c>
      <c r="H51">
        <v>17</v>
      </c>
      <c r="I51" s="1">
        <v>39</v>
      </c>
      <c r="J51" s="1">
        <v>99</v>
      </c>
      <c r="K51" s="1">
        <v>88</v>
      </c>
      <c r="L51" s="1">
        <v>2063</v>
      </c>
      <c r="M51" s="1">
        <v>238</v>
      </c>
      <c r="N51" s="1">
        <v>631</v>
      </c>
      <c r="P51" s="14" t="str">
        <f>IF(AND(consumption_layout[[#This Row],[Total Consumption]]&gt;$P$2,SUM(J51,K51,L51,M51,N51)=0),"one-off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" s="14" t="str">
        <f t="shared" si="0"/>
        <v/>
      </c>
    </row>
    <row r="52" spans="1:17" x14ac:dyDescent="0.3">
      <c r="A52" s="15" t="s">
        <v>308</v>
      </c>
      <c r="B52" s="15" t="s">
        <v>67</v>
      </c>
      <c r="C52" s="15" t="s">
        <v>309</v>
      </c>
      <c r="D52" s="15" t="s">
        <v>401</v>
      </c>
      <c r="E52">
        <v>3</v>
      </c>
      <c r="F52">
        <v>0</v>
      </c>
      <c r="G52">
        <v>0</v>
      </c>
      <c r="H52">
        <v>0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P52" s="14" t="str">
        <f>IF(AND(consumption_layout[[#This Row],[Total Consumption]]&gt;$P$2,SUM(J52,K52,L52,M52,N52)=0),"one-off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" s="14" t="str">
        <f t="shared" si="0"/>
        <v/>
      </c>
    </row>
    <row r="53" spans="1:17" x14ac:dyDescent="0.3">
      <c r="A53" s="15" t="s">
        <v>308</v>
      </c>
      <c r="B53" s="15" t="s">
        <v>23</v>
      </c>
      <c r="C53" s="15" t="s">
        <v>309</v>
      </c>
      <c r="D53" s="15" t="s">
        <v>401</v>
      </c>
      <c r="E53">
        <v>5</v>
      </c>
      <c r="F53">
        <v>0</v>
      </c>
      <c r="G53">
        <v>0</v>
      </c>
      <c r="H53">
        <v>6</v>
      </c>
      <c r="I53" s="1">
        <v>11</v>
      </c>
      <c r="J53" s="1">
        <v>11</v>
      </c>
      <c r="K53" s="1">
        <v>12</v>
      </c>
      <c r="L53" s="1">
        <v>15</v>
      </c>
      <c r="M53" s="1">
        <v>10</v>
      </c>
      <c r="N53" s="1">
        <v>9</v>
      </c>
      <c r="P53" s="14" t="str">
        <f>IF(AND(consumption_layout[[#This Row],[Total Consumption]]&gt;$P$2,SUM(J53,K53,L53,M53,N53)=0),"one-off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" s="14" t="str">
        <f t="shared" si="0"/>
        <v/>
      </c>
    </row>
    <row r="54" spans="1:17" x14ac:dyDescent="0.3">
      <c r="A54" s="15" t="s">
        <v>120</v>
      </c>
      <c r="B54" s="15" t="s">
        <v>28</v>
      </c>
      <c r="C54" s="15" t="s">
        <v>121</v>
      </c>
      <c r="D54" s="15" t="s">
        <v>404</v>
      </c>
      <c r="E54">
        <v>24</v>
      </c>
      <c r="F54">
        <v>0</v>
      </c>
      <c r="G54">
        <v>24</v>
      </c>
      <c r="H54">
        <v>0</v>
      </c>
      <c r="I54" s="1">
        <v>48</v>
      </c>
      <c r="J54" s="1">
        <v>19</v>
      </c>
      <c r="K54" s="1">
        <v>28</v>
      </c>
      <c r="L54" s="1">
        <v>28</v>
      </c>
      <c r="M54" s="1">
        <v>54</v>
      </c>
      <c r="N54" s="1">
        <v>34</v>
      </c>
      <c r="P54" s="14" t="str">
        <f>IF(AND(consumption_layout[[#This Row],[Total Consumption]]&gt;$P$2,SUM(J54,K54,L54,M54,N54)=0),"one-off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" s="14" t="str">
        <f t="shared" si="0"/>
        <v/>
      </c>
    </row>
    <row r="55" spans="1:17" x14ac:dyDescent="0.3">
      <c r="A55" s="15" t="s">
        <v>120</v>
      </c>
      <c r="B55" s="15" t="s">
        <v>16</v>
      </c>
      <c r="C55" s="15" t="s">
        <v>121</v>
      </c>
      <c r="D55" s="15" t="s">
        <v>404</v>
      </c>
      <c r="E55">
        <v>0</v>
      </c>
      <c r="F55">
        <v>0</v>
      </c>
      <c r="G55">
        <v>26</v>
      </c>
      <c r="H55">
        <v>0</v>
      </c>
      <c r="I55" s="1">
        <v>26</v>
      </c>
      <c r="J55" s="1">
        <v>0</v>
      </c>
      <c r="K55" s="1">
        <v>24</v>
      </c>
      <c r="L55" s="1">
        <v>6</v>
      </c>
      <c r="M55" s="1">
        <v>30</v>
      </c>
      <c r="N55" s="1">
        <v>61</v>
      </c>
      <c r="P55" s="14" t="str">
        <f>IF(AND(consumption_layout[[#This Row],[Total Consumption]]&gt;$P$2,SUM(J55,K55,L55,M55,N55)=0),"one-off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" s="14" t="str">
        <f t="shared" si="0"/>
        <v/>
      </c>
    </row>
    <row r="56" spans="1:17" x14ac:dyDescent="0.3">
      <c r="A56" s="15" t="s">
        <v>120</v>
      </c>
      <c r="B56" s="15" t="s">
        <v>88</v>
      </c>
      <c r="C56" s="15" t="s">
        <v>121</v>
      </c>
      <c r="D56" s="15" t="s">
        <v>404</v>
      </c>
      <c r="E56">
        <v>3</v>
      </c>
      <c r="F56">
        <v>0</v>
      </c>
      <c r="G56">
        <v>3</v>
      </c>
      <c r="H56">
        <v>0</v>
      </c>
      <c r="I56" s="1">
        <v>6</v>
      </c>
      <c r="J56" s="1">
        <v>31</v>
      </c>
      <c r="K56" s="1">
        <v>29</v>
      </c>
      <c r="L56" s="1">
        <v>21</v>
      </c>
      <c r="M56" s="1">
        <v>6</v>
      </c>
      <c r="N56" s="1">
        <v>24</v>
      </c>
      <c r="P56" s="14" t="str">
        <f>IF(AND(consumption_layout[[#This Row],[Total Consumption]]&gt;$P$2,SUM(J56,K56,L56,M56,N56)=0),"one-off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" s="14" t="str">
        <f t="shared" si="0"/>
        <v/>
      </c>
    </row>
    <row r="57" spans="1:17" x14ac:dyDescent="0.3">
      <c r="A57" s="15" t="s">
        <v>120</v>
      </c>
      <c r="B57" s="15" t="s">
        <v>12</v>
      </c>
      <c r="C57" s="15" t="s">
        <v>121</v>
      </c>
      <c r="D57" s="15" t="s">
        <v>404</v>
      </c>
      <c r="E57">
        <v>20</v>
      </c>
      <c r="F57">
        <v>18</v>
      </c>
      <c r="G57">
        <v>0</v>
      </c>
      <c r="H57">
        <v>27</v>
      </c>
      <c r="I57" s="1">
        <v>65</v>
      </c>
      <c r="J57" s="1">
        <v>842</v>
      </c>
      <c r="K57" s="1">
        <v>374</v>
      </c>
      <c r="L57" s="1">
        <v>273</v>
      </c>
      <c r="M57" s="1">
        <v>673</v>
      </c>
      <c r="N57" s="1">
        <v>245</v>
      </c>
      <c r="P57" s="14" t="str">
        <f>IF(AND(consumption_layout[[#This Row],[Total Consumption]]&gt;$P$2,SUM(J57,K57,L57,M57,N57)=0),"one-off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" s="14" t="str">
        <f t="shared" si="0"/>
        <v/>
      </c>
    </row>
    <row r="58" spans="1:17" x14ac:dyDescent="0.3">
      <c r="A58" s="15" t="s">
        <v>120</v>
      </c>
      <c r="B58" s="15" t="s">
        <v>67</v>
      </c>
      <c r="C58" s="15" t="s">
        <v>121</v>
      </c>
      <c r="D58" s="15" t="s">
        <v>404</v>
      </c>
      <c r="E58">
        <v>6</v>
      </c>
      <c r="F58">
        <v>0</v>
      </c>
      <c r="G58">
        <v>0</v>
      </c>
      <c r="H58">
        <v>0</v>
      </c>
      <c r="I58" s="1">
        <v>6</v>
      </c>
      <c r="J58" s="1">
        <v>11</v>
      </c>
      <c r="K58" s="1">
        <v>8</v>
      </c>
      <c r="L58" s="1">
        <v>13</v>
      </c>
      <c r="M58" s="1">
        <v>4</v>
      </c>
      <c r="N58" s="1">
        <v>11</v>
      </c>
      <c r="P58" s="14" t="str">
        <f>IF(AND(consumption_layout[[#This Row],[Total Consumption]]&gt;$P$2,SUM(J58,K58,L58,M58,N58)=0),"one-off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" s="14" t="str">
        <f t="shared" si="0"/>
        <v/>
      </c>
    </row>
    <row r="59" spans="1:17" x14ac:dyDescent="0.3">
      <c r="A59" s="15" t="s">
        <v>120</v>
      </c>
      <c r="B59" s="15" t="s">
        <v>23</v>
      </c>
      <c r="C59" s="15" t="s">
        <v>121</v>
      </c>
      <c r="D59" s="15" t="s">
        <v>404</v>
      </c>
      <c r="E59">
        <v>6</v>
      </c>
      <c r="F59">
        <v>0</v>
      </c>
      <c r="G59">
        <v>0</v>
      </c>
      <c r="H59">
        <v>7</v>
      </c>
      <c r="I59" s="1">
        <v>13</v>
      </c>
      <c r="J59" s="1">
        <v>41</v>
      </c>
      <c r="K59" s="1">
        <v>38</v>
      </c>
      <c r="L59" s="1">
        <v>56</v>
      </c>
      <c r="M59" s="1">
        <v>55</v>
      </c>
      <c r="N59" s="1">
        <v>42</v>
      </c>
      <c r="P59" s="14" t="str">
        <f>IF(AND(consumption_layout[[#This Row],[Total Consumption]]&gt;$P$2,SUM(J59,K59,L59,M59,N59)=0),"one-off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" s="14" t="str">
        <f t="shared" si="0"/>
        <v/>
      </c>
    </row>
    <row r="60" spans="1:17" x14ac:dyDescent="0.3">
      <c r="A60" s="15" t="s">
        <v>120</v>
      </c>
      <c r="B60" s="15" t="s">
        <v>14</v>
      </c>
      <c r="C60" s="15" t="s">
        <v>121</v>
      </c>
      <c r="D60" s="15" t="s">
        <v>404</v>
      </c>
      <c r="E60">
        <v>44</v>
      </c>
      <c r="F60">
        <v>4</v>
      </c>
      <c r="G60">
        <v>0</v>
      </c>
      <c r="H60">
        <v>1</v>
      </c>
      <c r="I60" s="1">
        <v>49</v>
      </c>
      <c r="J60" s="1">
        <v>0</v>
      </c>
      <c r="K60" s="1">
        <v>840</v>
      </c>
      <c r="L60" s="1">
        <v>20</v>
      </c>
      <c r="M60" s="1">
        <v>13</v>
      </c>
      <c r="N60" s="1">
        <v>190</v>
      </c>
      <c r="P60" s="14" t="str">
        <f>IF(AND(consumption_layout[[#This Row],[Total Consumption]]&gt;$P$2,SUM(J60,K60,L60,M60,N60)=0),"one-off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" s="14" t="str">
        <f t="shared" si="0"/>
        <v/>
      </c>
    </row>
    <row r="61" spans="1:17" x14ac:dyDescent="0.3">
      <c r="A61" s="15" t="s">
        <v>120</v>
      </c>
      <c r="B61" s="15" t="s">
        <v>43</v>
      </c>
      <c r="C61" s="15" t="s">
        <v>121</v>
      </c>
      <c r="D61" s="15" t="s">
        <v>404</v>
      </c>
      <c r="E61">
        <v>0</v>
      </c>
      <c r="F61">
        <v>0</v>
      </c>
      <c r="G61">
        <v>0</v>
      </c>
      <c r="H61">
        <v>8</v>
      </c>
      <c r="I61" s="1">
        <v>8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P61" s="14" t="str">
        <f>IF(AND(consumption_layout[[#This Row],[Total Consumption]]&gt;$P$2,SUM(J61,K61,L61,M61,N61)=0),"one-off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" s="14" t="str">
        <f t="shared" si="0"/>
        <v/>
      </c>
    </row>
    <row r="62" spans="1:17" x14ac:dyDescent="0.3">
      <c r="A62" s="15" t="s">
        <v>82</v>
      </c>
      <c r="B62" s="15" t="s">
        <v>28</v>
      </c>
      <c r="C62" s="15" t="s">
        <v>83</v>
      </c>
      <c r="D62" s="15" t="s">
        <v>403</v>
      </c>
      <c r="E62">
        <v>540</v>
      </c>
      <c r="F62">
        <v>0</v>
      </c>
      <c r="G62">
        <v>0</v>
      </c>
      <c r="H62">
        <v>0</v>
      </c>
      <c r="I62" s="1">
        <v>540</v>
      </c>
      <c r="J62" s="1">
        <v>0</v>
      </c>
      <c r="K62" s="1">
        <v>434</v>
      </c>
      <c r="L62" s="1">
        <v>452</v>
      </c>
      <c r="M62" s="1">
        <v>462</v>
      </c>
      <c r="N62" s="1">
        <v>526</v>
      </c>
      <c r="P62" s="14" t="str">
        <f>IF(AND(consumption_layout[[#This Row],[Total Consumption]]&gt;$P$2,SUM(J62,K62,L62,M62,N62)=0),"one-off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" s="14" t="str">
        <f t="shared" si="0"/>
        <v/>
      </c>
    </row>
    <row r="63" spans="1:17" x14ac:dyDescent="0.3">
      <c r="A63" s="15" t="s">
        <v>82</v>
      </c>
      <c r="B63" s="15" t="s">
        <v>16</v>
      </c>
      <c r="C63" s="15" t="s">
        <v>83</v>
      </c>
      <c r="D63" s="15" t="s">
        <v>403</v>
      </c>
      <c r="E63">
        <v>0</v>
      </c>
      <c r="F63">
        <v>0</v>
      </c>
      <c r="G63">
        <v>314</v>
      </c>
      <c r="H63">
        <v>312</v>
      </c>
      <c r="I63" s="1">
        <v>626</v>
      </c>
      <c r="J63" s="1">
        <v>416</v>
      </c>
      <c r="K63" s="1">
        <v>379</v>
      </c>
      <c r="L63" s="1">
        <v>473</v>
      </c>
      <c r="M63" s="1">
        <v>574</v>
      </c>
      <c r="N63" s="1">
        <v>460</v>
      </c>
      <c r="P63" s="14" t="str">
        <f>IF(AND(consumption_layout[[#This Row],[Total Consumption]]&gt;$P$2,SUM(J63,K63,L63,M63,N63)=0),"one-off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" s="14" t="str">
        <f t="shared" si="0"/>
        <v/>
      </c>
    </row>
    <row r="64" spans="1:17" x14ac:dyDescent="0.3">
      <c r="A64" s="15" t="s">
        <v>82</v>
      </c>
      <c r="B64" s="15" t="s">
        <v>88</v>
      </c>
      <c r="C64" s="15" t="s">
        <v>83</v>
      </c>
      <c r="D64" s="15" t="s">
        <v>403</v>
      </c>
      <c r="E64">
        <v>6</v>
      </c>
      <c r="F64">
        <v>0</v>
      </c>
      <c r="G64">
        <v>21</v>
      </c>
      <c r="H64">
        <v>24</v>
      </c>
      <c r="I64" s="1">
        <v>51</v>
      </c>
      <c r="J64" s="1">
        <v>142</v>
      </c>
      <c r="K64" s="1">
        <v>56</v>
      </c>
      <c r="L64" s="1">
        <v>106</v>
      </c>
      <c r="M64" s="1">
        <v>39</v>
      </c>
      <c r="N64" s="1">
        <v>74</v>
      </c>
      <c r="P64" s="14" t="str">
        <f>IF(AND(consumption_layout[[#This Row],[Total Consumption]]&gt;$P$2,SUM(J64,K64,L64,M64,N64)=0),"one-off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" s="14" t="str">
        <f t="shared" si="0"/>
        <v/>
      </c>
    </row>
    <row r="65" spans="1:17" x14ac:dyDescent="0.3">
      <c r="A65" s="15" t="s">
        <v>82</v>
      </c>
      <c r="B65" s="15" t="s">
        <v>70</v>
      </c>
      <c r="C65" s="15" t="s">
        <v>83</v>
      </c>
      <c r="D65" s="15" t="s">
        <v>403</v>
      </c>
      <c r="E65">
        <v>0</v>
      </c>
      <c r="F65">
        <v>0</v>
      </c>
      <c r="G65">
        <v>2050</v>
      </c>
      <c r="H65">
        <v>0</v>
      </c>
      <c r="I65" s="1">
        <v>2050</v>
      </c>
      <c r="J65" s="1">
        <v>38</v>
      </c>
      <c r="K65" s="1">
        <v>63</v>
      </c>
      <c r="L65" s="1">
        <v>49</v>
      </c>
      <c r="M65" s="1">
        <v>10</v>
      </c>
      <c r="N65" s="1">
        <v>45</v>
      </c>
      <c r="P65" s="14" t="str">
        <f>IF(AND(consumption_layout[[#This Row],[Total Consumption]]&gt;$P$2,SUM(J65,K65,L65,M65,N65)=0),"one-off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" s="14" t="str">
        <f t="shared" si="0"/>
        <v/>
      </c>
    </row>
    <row r="66" spans="1:17" x14ac:dyDescent="0.3">
      <c r="A66" s="15" t="s">
        <v>82</v>
      </c>
      <c r="B66" s="15" t="s">
        <v>12</v>
      </c>
      <c r="C66" s="15" t="s">
        <v>83</v>
      </c>
      <c r="D66" s="15" t="s">
        <v>403</v>
      </c>
      <c r="E66">
        <v>38</v>
      </c>
      <c r="F66">
        <v>25</v>
      </c>
      <c r="G66">
        <v>0</v>
      </c>
      <c r="H66">
        <v>55</v>
      </c>
      <c r="I66" s="1">
        <v>118</v>
      </c>
      <c r="J66" s="1">
        <v>2046</v>
      </c>
      <c r="K66" s="1">
        <v>1324</v>
      </c>
      <c r="L66" s="1">
        <v>4035</v>
      </c>
      <c r="M66" s="1">
        <v>1299</v>
      </c>
      <c r="N66" s="1">
        <v>1066</v>
      </c>
      <c r="P66" s="14" t="str">
        <f>IF(AND(consumption_layout[[#This Row],[Total Consumption]]&gt;$P$2,SUM(J66,K66,L66,M66,N66)=0),"one-off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" s="14" t="str">
        <f t="shared" si="0"/>
        <v/>
      </c>
    </row>
    <row r="67" spans="1:17" x14ac:dyDescent="0.3">
      <c r="A67" s="15" t="s">
        <v>82</v>
      </c>
      <c r="B67" s="15" t="s">
        <v>67</v>
      </c>
      <c r="C67" s="15" t="s">
        <v>83</v>
      </c>
      <c r="D67" s="15" t="s">
        <v>403</v>
      </c>
      <c r="E67">
        <v>9</v>
      </c>
      <c r="F67">
        <v>0</v>
      </c>
      <c r="G67">
        <v>0</v>
      </c>
      <c r="H67">
        <v>9</v>
      </c>
      <c r="I67" s="1">
        <v>18</v>
      </c>
      <c r="J67" s="1">
        <v>24</v>
      </c>
      <c r="K67" s="1">
        <v>20</v>
      </c>
      <c r="L67" s="1">
        <v>18</v>
      </c>
      <c r="M67" s="1">
        <v>21</v>
      </c>
      <c r="N67" s="1">
        <v>19</v>
      </c>
      <c r="P67" s="14" t="str">
        <f>IF(AND(consumption_layout[[#This Row],[Total Consumption]]&gt;$P$2,SUM(J67,K67,L67,M67,N67)=0),"one-off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" s="14" t="str">
        <f t="shared" si="0"/>
        <v/>
      </c>
    </row>
    <row r="68" spans="1:17" x14ac:dyDescent="0.3">
      <c r="A68" s="15" t="s">
        <v>82</v>
      </c>
      <c r="B68" s="15" t="s">
        <v>77</v>
      </c>
      <c r="C68" s="15" t="s">
        <v>83</v>
      </c>
      <c r="D68" s="15" t="s">
        <v>403</v>
      </c>
      <c r="E68">
        <v>0</v>
      </c>
      <c r="F68">
        <v>0</v>
      </c>
      <c r="G68">
        <v>0</v>
      </c>
      <c r="H68">
        <v>36</v>
      </c>
      <c r="I68" s="1">
        <v>36</v>
      </c>
      <c r="J68" s="1">
        <v>65</v>
      </c>
      <c r="K68" s="1">
        <v>51</v>
      </c>
      <c r="L68" s="1">
        <v>58</v>
      </c>
      <c r="M68" s="1">
        <v>24</v>
      </c>
      <c r="N68" s="1">
        <v>54</v>
      </c>
      <c r="P68" s="14" t="str">
        <f>IF(AND(consumption_layout[[#This Row],[Total Consumption]]&gt;$P$2,SUM(J68,K68,L68,M68,N68)=0),"one-off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" s="14" t="str">
        <f t="shared" ref="Q68:Q131" si="1">IF(P68="ok","",IF(ISNUMBER(FIND("one-off",P68)),"verify, no further action","confirm with sales, adjust Fcst as needed"))</f>
        <v/>
      </c>
    </row>
    <row r="69" spans="1:17" x14ac:dyDescent="0.3">
      <c r="A69" s="15" t="s">
        <v>82</v>
      </c>
      <c r="B69" s="15" t="s">
        <v>19</v>
      </c>
      <c r="C69" s="15" t="s">
        <v>83</v>
      </c>
      <c r="D69" s="15" t="s">
        <v>403</v>
      </c>
      <c r="E69">
        <v>261</v>
      </c>
      <c r="F69">
        <v>0</v>
      </c>
      <c r="G69">
        <v>132</v>
      </c>
      <c r="H69">
        <v>6</v>
      </c>
      <c r="I69" s="1">
        <v>399</v>
      </c>
      <c r="J69" s="1">
        <v>87</v>
      </c>
      <c r="K69" s="1">
        <v>50</v>
      </c>
      <c r="L69" s="1">
        <v>150</v>
      </c>
      <c r="M69" s="1">
        <v>234</v>
      </c>
      <c r="N69" s="1">
        <v>80</v>
      </c>
      <c r="P69" s="14" t="str">
        <f>IF(AND(consumption_layout[[#This Row],[Total Consumption]]&gt;$P$2,SUM(J69,K69,L69,M69,N69)=0),"one-off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" s="14" t="str">
        <f t="shared" si="1"/>
        <v/>
      </c>
    </row>
    <row r="70" spans="1:17" x14ac:dyDescent="0.3">
      <c r="A70" s="15" t="s">
        <v>82</v>
      </c>
      <c r="B70" s="15" t="s">
        <v>23</v>
      </c>
      <c r="C70" s="15" t="s">
        <v>83</v>
      </c>
      <c r="D70" s="15" t="s">
        <v>403</v>
      </c>
      <c r="E70">
        <v>12</v>
      </c>
      <c r="F70">
        <v>0</v>
      </c>
      <c r="G70">
        <v>0</v>
      </c>
      <c r="H70">
        <v>18</v>
      </c>
      <c r="I70" s="1">
        <v>30</v>
      </c>
      <c r="J70" s="1">
        <v>212</v>
      </c>
      <c r="K70" s="1">
        <v>347</v>
      </c>
      <c r="L70" s="1">
        <v>449</v>
      </c>
      <c r="M70" s="1">
        <v>180</v>
      </c>
      <c r="N70" s="1">
        <v>361</v>
      </c>
      <c r="P70" s="14" t="str">
        <f>IF(AND(consumption_layout[[#This Row],[Total Consumption]]&gt;$P$2,SUM(J70,K70,L70,M70,N70)=0),"one-off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" s="14" t="str">
        <f t="shared" si="1"/>
        <v/>
      </c>
    </row>
    <row r="71" spans="1:17" x14ac:dyDescent="0.3">
      <c r="A71" s="15" t="s">
        <v>82</v>
      </c>
      <c r="B71" s="15" t="s">
        <v>14</v>
      </c>
      <c r="C71" s="15" t="s">
        <v>83</v>
      </c>
      <c r="D71" s="15" t="s">
        <v>403</v>
      </c>
      <c r="E71">
        <v>1</v>
      </c>
      <c r="F71">
        <v>0</v>
      </c>
      <c r="G71">
        <v>0</v>
      </c>
      <c r="H71">
        <v>4</v>
      </c>
      <c r="I71" s="1">
        <v>5</v>
      </c>
      <c r="J71" s="1">
        <v>0</v>
      </c>
      <c r="K71" s="1">
        <v>0</v>
      </c>
      <c r="L71" s="1">
        <v>50</v>
      </c>
      <c r="M71" s="1">
        <v>16</v>
      </c>
      <c r="N71" s="1">
        <v>17</v>
      </c>
      <c r="P71" s="14" t="str">
        <f>IF(AND(consumption_layout[[#This Row],[Total Consumption]]&gt;$P$2,SUM(J71,K71,L71,M71,N71)=0),"one-off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" s="14" t="str">
        <f t="shared" si="1"/>
        <v/>
      </c>
    </row>
    <row r="72" spans="1:17" x14ac:dyDescent="0.3">
      <c r="A72" s="15" t="s">
        <v>82</v>
      </c>
      <c r="B72" s="15" t="s">
        <v>25</v>
      </c>
      <c r="C72" s="15" t="s">
        <v>83</v>
      </c>
      <c r="D72" s="15" t="s">
        <v>403</v>
      </c>
      <c r="E72">
        <v>0</v>
      </c>
      <c r="F72">
        <v>0</v>
      </c>
      <c r="G72">
        <v>756</v>
      </c>
      <c r="H72">
        <v>0</v>
      </c>
      <c r="I72" s="1">
        <v>756</v>
      </c>
      <c r="J72" s="1">
        <v>800</v>
      </c>
      <c r="K72" s="1">
        <v>900</v>
      </c>
      <c r="L72" s="1">
        <v>540</v>
      </c>
      <c r="M72" s="1">
        <v>1224</v>
      </c>
      <c r="N72" s="1">
        <v>695</v>
      </c>
      <c r="P72" s="14" t="str">
        <f>IF(AND(consumption_layout[[#This Row],[Total Consumption]]&gt;$P$2,SUM(J72,K72,L72,M72,N72)=0),"one-off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" s="14" t="str">
        <f t="shared" si="1"/>
        <v/>
      </c>
    </row>
    <row r="73" spans="1:17" x14ac:dyDescent="0.3">
      <c r="A73" s="15" t="s">
        <v>167</v>
      </c>
      <c r="B73" s="15" t="s">
        <v>28</v>
      </c>
      <c r="C73" s="15" t="s">
        <v>168</v>
      </c>
      <c r="D73" s="15" t="s">
        <v>405</v>
      </c>
      <c r="E73">
        <v>7</v>
      </c>
      <c r="F73">
        <v>0</v>
      </c>
      <c r="G73">
        <v>29</v>
      </c>
      <c r="H73">
        <v>14</v>
      </c>
      <c r="I73" s="1">
        <v>50</v>
      </c>
      <c r="J73" s="1">
        <v>99</v>
      </c>
      <c r="K73" s="1">
        <v>114</v>
      </c>
      <c r="L73" s="1">
        <v>121</v>
      </c>
      <c r="M73" s="1">
        <v>351</v>
      </c>
      <c r="N73" s="1">
        <v>142</v>
      </c>
      <c r="P73" s="14" t="str">
        <f>IF(AND(consumption_layout[[#This Row],[Total Consumption]]&gt;$P$2,SUM(J73,K73,L73,M73,N73)=0),"one-off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" s="14" t="str">
        <f t="shared" si="1"/>
        <v/>
      </c>
    </row>
    <row r="74" spans="1:17" x14ac:dyDescent="0.3">
      <c r="A74" s="15" t="s">
        <v>167</v>
      </c>
      <c r="B74" s="15" t="s">
        <v>16</v>
      </c>
      <c r="C74" s="15" t="s">
        <v>168</v>
      </c>
      <c r="D74" s="15" t="s">
        <v>405</v>
      </c>
      <c r="E74">
        <v>0</v>
      </c>
      <c r="F74">
        <v>0</v>
      </c>
      <c r="G74">
        <v>54</v>
      </c>
      <c r="H74">
        <v>174</v>
      </c>
      <c r="I74" s="1">
        <v>228</v>
      </c>
      <c r="J74" s="1">
        <v>609</v>
      </c>
      <c r="K74" s="1">
        <v>856</v>
      </c>
      <c r="L74" s="1">
        <v>216</v>
      </c>
      <c r="M74" s="1">
        <v>652</v>
      </c>
      <c r="N74" s="1">
        <v>482</v>
      </c>
      <c r="P74" s="14" t="str">
        <f>IF(AND(consumption_layout[[#This Row],[Total Consumption]]&gt;$P$2,SUM(J74,K74,L74,M74,N74)=0),"one-off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" s="14" t="str">
        <f t="shared" si="1"/>
        <v/>
      </c>
    </row>
    <row r="75" spans="1:17" x14ac:dyDescent="0.3">
      <c r="A75" s="15" t="s">
        <v>167</v>
      </c>
      <c r="B75" s="15" t="s">
        <v>88</v>
      </c>
      <c r="C75" s="15" t="s">
        <v>168</v>
      </c>
      <c r="D75" s="15" t="s">
        <v>405</v>
      </c>
      <c r="E75">
        <v>3</v>
      </c>
      <c r="F75">
        <v>0</v>
      </c>
      <c r="G75">
        <v>3</v>
      </c>
      <c r="H75">
        <v>0</v>
      </c>
      <c r="I75" s="1">
        <v>6</v>
      </c>
      <c r="J75" s="1">
        <v>38</v>
      </c>
      <c r="K75" s="1">
        <v>37</v>
      </c>
      <c r="L75" s="1">
        <v>41</v>
      </c>
      <c r="M75" s="1">
        <v>15</v>
      </c>
      <c r="N75" s="1">
        <v>25</v>
      </c>
      <c r="P75" s="14" t="str">
        <f>IF(AND(consumption_layout[[#This Row],[Total Consumption]]&gt;$P$2,SUM(J75,K75,L75,M75,N75)=0),"one-off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" s="14" t="str">
        <f t="shared" si="1"/>
        <v/>
      </c>
    </row>
    <row r="76" spans="1:17" x14ac:dyDescent="0.3">
      <c r="A76" s="15" t="s">
        <v>167</v>
      </c>
      <c r="B76" s="15" t="s">
        <v>12</v>
      </c>
      <c r="C76" s="15" t="s">
        <v>168</v>
      </c>
      <c r="D76" s="15" t="s">
        <v>405</v>
      </c>
      <c r="E76">
        <v>23</v>
      </c>
      <c r="F76">
        <v>3</v>
      </c>
      <c r="G76">
        <v>0</v>
      </c>
      <c r="H76">
        <v>17</v>
      </c>
      <c r="I76" s="1">
        <v>43</v>
      </c>
      <c r="J76" s="1">
        <v>400</v>
      </c>
      <c r="K76" s="1">
        <v>200</v>
      </c>
      <c r="L76" s="1">
        <v>500</v>
      </c>
      <c r="M76" s="1">
        <v>222</v>
      </c>
      <c r="N76" s="1">
        <v>293</v>
      </c>
      <c r="P76" s="14" t="str">
        <f>IF(AND(consumption_layout[[#This Row],[Total Consumption]]&gt;$P$2,SUM(J76,K76,L76,M76,N76)=0),"one-off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6" s="14" t="str">
        <f t="shared" si="1"/>
        <v/>
      </c>
    </row>
    <row r="77" spans="1:17" x14ac:dyDescent="0.3">
      <c r="A77" s="15" t="s">
        <v>167</v>
      </c>
      <c r="B77" s="15" t="s">
        <v>67</v>
      </c>
      <c r="C77" s="15" t="s">
        <v>168</v>
      </c>
      <c r="D77" s="15" t="s">
        <v>405</v>
      </c>
      <c r="E77">
        <v>6</v>
      </c>
      <c r="F77">
        <v>0</v>
      </c>
      <c r="G77">
        <v>0</v>
      </c>
      <c r="H77">
        <v>0</v>
      </c>
      <c r="I77" s="1">
        <v>6</v>
      </c>
      <c r="J77" s="1">
        <v>20</v>
      </c>
      <c r="K77" s="1">
        <v>20</v>
      </c>
      <c r="L77" s="1">
        <v>20</v>
      </c>
      <c r="M77" s="1">
        <v>18</v>
      </c>
      <c r="N77" s="1">
        <v>17</v>
      </c>
      <c r="P77" s="14" t="str">
        <f>IF(AND(consumption_layout[[#This Row],[Total Consumption]]&gt;$P$2,SUM(J77,K77,L77,M77,N77)=0),"one-off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7" s="14" t="str">
        <f t="shared" si="1"/>
        <v/>
      </c>
    </row>
    <row r="78" spans="1:17" x14ac:dyDescent="0.3">
      <c r="A78" s="15" t="s">
        <v>167</v>
      </c>
      <c r="B78" s="15" t="s">
        <v>77</v>
      </c>
      <c r="C78" s="15" t="s">
        <v>168</v>
      </c>
      <c r="D78" s="15" t="s">
        <v>405</v>
      </c>
      <c r="E78">
        <v>0</v>
      </c>
      <c r="F78">
        <v>0</v>
      </c>
      <c r="G78">
        <v>168</v>
      </c>
      <c r="H78">
        <v>0</v>
      </c>
      <c r="I78" s="1">
        <v>168</v>
      </c>
      <c r="J78" s="1">
        <v>70</v>
      </c>
      <c r="K78" s="1">
        <v>65</v>
      </c>
      <c r="L78" s="1">
        <v>38</v>
      </c>
      <c r="M78" s="1">
        <v>54</v>
      </c>
      <c r="N78" s="1">
        <v>65</v>
      </c>
      <c r="P78" s="14" t="str">
        <f>IF(AND(consumption_layout[[#This Row],[Total Consumption]]&gt;$P$2,SUM(J78,K78,L78,M78,N78)=0),"one-off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8" s="14" t="str">
        <f t="shared" si="1"/>
        <v/>
      </c>
    </row>
    <row r="79" spans="1:17" x14ac:dyDescent="0.3">
      <c r="A79" s="15" t="s">
        <v>167</v>
      </c>
      <c r="B79" s="15" t="s">
        <v>19</v>
      </c>
      <c r="C79" s="15" t="s">
        <v>168</v>
      </c>
      <c r="D79" s="15" t="s">
        <v>405</v>
      </c>
      <c r="E79">
        <v>78</v>
      </c>
      <c r="F79">
        <v>0</v>
      </c>
      <c r="G79">
        <v>78</v>
      </c>
      <c r="H79">
        <v>48</v>
      </c>
      <c r="I79" s="1">
        <v>204</v>
      </c>
      <c r="J79" s="1">
        <v>65</v>
      </c>
      <c r="K79" s="1">
        <v>30</v>
      </c>
      <c r="L79" s="1">
        <v>177</v>
      </c>
      <c r="M79" s="1">
        <v>126</v>
      </c>
      <c r="N79" s="1">
        <v>73</v>
      </c>
      <c r="P79" s="14" t="str">
        <f>IF(AND(consumption_layout[[#This Row],[Total Consumption]]&gt;$P$2,SUM(J79,K79,L79,M79,N79)=0),"one-off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9" s="14" t="str">
        <f t="shared" si="1"/>
        <v/>
      </c>
    </row>
    <row r="80" spans="1:17" x14ac:dyDescent="0.3">
      <c r="A80" s="15" t="s">
        <v>167</v>
      </c>
      <c r="B80" s="15" t="s">
        <v>35</v>
      </c>
      <c r="C80" s="15" t="s">
        <v>168</v>
      </c>
      <c r="D80" s="15" t="s">
        <v>405</v>
      </c>
      <c r="E80">
        <v>30</v>
      </c>
      <c r="F80">
        <v>0</v>
      </c>
      <c r="G80">
        <v>52</v>
      </c>
      <c r="H80">
        <v>0</v>
      </c>
      <c r="I80" s="1">
        <v>82</v>
      </c>
      <c r="J80" s="1">
        <v>256</v>
      </c>
      <c r="K80" s="1">
        <v>277</v>
      </c>
      <c r="L80" s="1">
        <v>282</v>
      </c>
      <c r="M80" s="1">
        <v>312</v>
      </c>
      <c r="N80" s="1">
        <v>531</v>
      </c>
      <c r="P80" s="14" t="str">
        <f>IF(AND(consumption_layout[[#This Row],[Total Consumption]]&gt;$P$2,SUM(J80,K80,L80,M80,N80)=0),"one-off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0" s="14" t="str">
        <f t="shared" si="1"/>
        <v/>
      </c>
    </row>
    <row r="81" spans="1:17" x14ac:dyDescent="0.3">
      <c r="A81" s="15" t="s">
        <v>167</v>
      </c>
      <c r="B81" s="15" t="s">
        <v>14</v>
      </c>
      <c r="C81" s="15" t="s">
        <v>168</v>
      </c>
      <c r="D81" s="15" t="s">
        <v>405</v>
      </c>
      <c r="E81">
        <v>1</v>
      </c>
      <c r="F81">
        <v>0</v>
      </c>
      <c r="G81">
        <v>0</v>
      </c>
      <c r="H81">
        <v>0</v>
      </c>
      <c r="I81" s="1">
        <v>1</v>
      </c>
      <c r="J81" s="1">
        <v>0</v>
      </c>
      <c r="K81" s="1">
        <v>0</v>
      </c>
      <c r="L81" s="1">
        <v>30</v>
      </c>
      <c r="M81" s="1">
        <v>21</v>
      </c>
      <c r="N81" s="1">
        <v>15</v>
      </c>
      <c r="P81" s="14" t="str">
        <f>IF(AND(consumption_layout[[#This Row],[Total Consumption]]&gt;$P$2,SUM(J81,K81,L81,M81,N81)=0),"one-off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1" s="14" t="str">
        <f t="shared" si="1"/>
        <v/>
      </c>
    </row>
    <row r="82" spans="1:17" x14ac:dyDescent="0.3">
      <c r="A82" s="15" t="s">
        <v>167</v>
      </c>
      <c r="B82" s="15" t="s">
        <v>25</v>
      </c>
      <c r="C82" s="15" t="s">
        <v>168</v>
      </c>
      <c r="D82" s="15" t="s">
        <v>405</v>
      </c>
      <c r="E82">
        <v>0</v>
      </c>
      <c r="F82">
        <v>0</v>
      </c>
      <c r="G82">
        <v>1296</v>
      </c>
      <c r="H82">
        <v>0</v>
      </c>
      <c r="I82" s="1">
        <v>1296</v>
      </c>
      <c r="J82" s="1">
        <v>400</v>
      </c>
      <c r="K82" s="1">
        <v>400</v>
      </c>
      <c r="L82" s="1">
        <v>300</v>
      </c>
      <c r="M82" s="1">
        <v>0</v>
      </c>
      <c r="N82" s="1">
        <v>392</v>
      </c>
      <c r="P82" s="14" t="str">
        <f>IF(AND(consumption_layout[[#This Row],[Total Consumption]]&gt;$P$2,SUM(J82,K82,L82,M82,N82)=0),"one-off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2" s="14" t="str">
        <f t="shared" si="1"/>
        <v/>
      </c>
    </row>
    <row r="83" spans="1:17" x14ac:dyDescent="0.3">
      <c r="A83" s="15" t="s">
        <v>167</v>
      </c>
      <c r="B83" s="15" t="s">
        <v>134</v>
      </c>
      <c r="C83" s="15" t="s">
        <v>168</v>
      </c>
      <c r="D83" s="15" t="s">
        <v>405</v>
      </c>
      <c r="E83">
        <v>0</v>
      </c>
      <c r="F83">
        <v>0</v>
      </c>
      <c r="G83">
        <v>0</v>
      </c>
      <c r="H83">
        <v>846</v>
      </c>
      <c r="I83" s="1">
        <v>846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P83" s="14" t="str">
        <f>IF(AND(consumption_layout[[#This Row],[Total Consumption]]&gt;$P$2,SUM(J83,K83,L83,M83,N83)=0),"one-off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83" s="14" t="str">
        <f t="shared" si="1"/>
        <v>verify, no further action</v>
      </c>
    </row>
    <row r="84" spans="1:17" x14ac:dyDescent="0.3">
      <c r="A84" s="15" t="s">
        <v>167</v>
      </c>
      <c r="B84" s="15" t="s">
        <v>111</v>
      </c>
      <c r="C84" s="15" t="s">
        <v>168</v>
      </c>
      <c r="D84" s="15" t="s">
        <v>405</v>
      </c>
      <c r="E84">
        <v>0</v>
      </c>
      <c r="F84">
        <v>0</v>
      </c>
      <c r="G84">
        <v>0</v>
      </c>
      <c r="H84">
        <v>473</v>
      </c>
      <c r="I84" s="1">
        <v>473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P84" s="14" t="str">
        <f>IF(AND(consumption_layout[[#This Row],[Total Consumption]]&gt;$P$2,SUM(J84,K84,L84,M84,N84)=0),"one-off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4" s="14" t="str">
        <f t="shared" si="1"/>
        <v/>
      </c>
    </row>
    <row r="85" spans="1:17" x14ac:dyDescent="0.3">
      <c r="A85" s="15" t="s">
        <v>126</v>
      </c>
      <c r="B85" s="15" t="s">
        <v>28</v>
      </c>
      <c r="C85" s="15" t="s">
        <v>127</v>
      </c>
      <c r="D85" s="15" t="s">
        <v>404</v>
      </c>
      <c r="E85">
        <v>0</v>
      </c>
      <c r="F85">
        <v>0</v>
      </c>
      <c r="G85">
        <v>12</v>
      </c>
      <c r="H85">
        <v>5</v>
      </c>
      <c r="I85" s="1">
        <v>17</v>
      </c>
      <c r="J85" s="1">
        <v>0</v>
      </c>
      <c r="K85" s="1">
        <v>25</v>
      </c>
      <c r="L85" s="1">
        <v>27</v>
      </c>
      <c r="M85" s="1">
        <v>66</v>
      </c>
      <c r="N85" s="1">
        <v>30</v>
      </c>
      <c r="P85" s="14" t="str">
        <f>IF(AND(consumption_layout[[#This Row],[Total Consumption]]&gt;$P$2,SUM(J85,K85,L85,M85,N85)=0),"one-off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5" s="14" t="str">
        <f t="shared" si="1"/>
        <v/>
      </c>
    </row>
    <row r="86" spans="1:17" x14ac:dyDescent="0.3">
      <c r="A86" s="15" t="s">
        <v>126</v>
      </c>
      <c r="B86" s="15" t="s">
        <v>16</v>
      </c>
      <c r="C86" s="15" t="s">
        <v>127</v>
      </c>
      <c r="D86" s="15" t="s">
        <v>404</v>
      </c>
      <c r="E86">
        <v>0</v>
      </c>
      <c r="F86">
        <v>0</v>
      </c>
      <c r="G86">
        <v>26</v>
      </c>
      <c r="H86">
        <v>108</v>
      </c>
      <c r="I86" s="1">
        <v>134</v>
      </c>
      <c r="J86" s="1">
        <v>64</v>
      </c>
      <c r="K86" s="1">
        <v>86</v>
      </c>
      <c r="L86" s="1">
        <v>49</v>
      </c>
      <c r="M86" s="1">
        <v>126</v>
      </c>
      <c r="N86" s="1">
        <v>93</v>
      </c>
      <c r="P86" s="14" t="str">
        <f>IF(AND(consumption_layout[[#This Row],[Total Consumption]]&gt;$P$2,SUM(J86,K86,L86,M86,N86)=0),"one-off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6" s="14" t="str">
        <f t="shared" si="1"/>
        <v/>
      </c>
    </row>
    <row r="87" spans="1:17" x14ac:dyDescent="0.3">
      <c r="A87" s="15" t="s">
        <v>126</v>
      </c>
      <c r="B87" s="15" t="s">
        <v>88</v>
      </c>
      <c r="C87" s="15" t="s">
        <v>127</v>
      </c>
      <c r="D87" s="15" t="s">
        <v>404</v>
      </c>
      <c r="E87">
        <v>3</v>
      </c>
      <c r="F87">
        <v>0</v>
      </c>
      <c r="G87">
        <v>3</v>
      </c>
      <c r="H87">
        <v>3</v>
      </c>
      <c r="I87" s="1">
        <v>9</v>
      </c>
      <c r="J87" s="1">
        <v>46</v>
      </c>
      <c r="K87" s="1">
        <v>51</v>
      </c>
      <c r="L87" s="1">
        <v>53</v>
      </c>
      <c r="M87" s="1">
        <v>9</v>
      </c>
      <c r="N87" s="1">
        <v>37</v>
      </c>
      <c r="P87" s="14" t="str">
        <f>IF(AND(consumption_layout[[#This Row],[Total Consumption]]&gt;$P$2,SUM(J87,K87,L87,M87,N87)=0),"one-off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7" s="14" t="str">
        <f t="shared" si="1"/>
        <v/>
      </c>
    </row>
    <row r="88" spans="1:17" x14ac:dyDescent="0.3">
      <c r="A88" s="15" t="s">
        <v>126</v>
      </c>
      <c r="B88" s="15" t="s">
        <v>12</v>
      </c>
      <c r="C88" s="15" t="s">
        <v>127</v>
      </c>
      <c r="D88" s="15" t="s">
        <v>404</v>
      </c>
      <c r="E88">
        <v>6</v>
      </c>
      <c r="F88">
        <v>5</v>
      </c>
      <c r="G88">
        <v>0</v>
      </c>
      <c r="H88">
        <v>14</v>
      </c>
      <c r="I88" s="1">
        <v>25</v>
      </c>
      <c r="J88" s="1">
        <v>907</v>
      </c>
      <c r="K88" s="1">
        <v>215</v>
      </c>
      <c r="L88" s="1">
        <v>122</v>
      </c>
      <c r="M88" s="1">
        <v>369</v>
      </c>
      <c r="N88" s="1">
        <v>158</v>
      </c>
      <c r="P88" s="14" t="str">
        <f>IF(AND(consumption_layout[[#This Row],[Total Consumption]]&gt;$P$2,SUM(J88,K88,L88,M88,N88)=0),"one-off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8" s="14" t="str">
        <f t="shared" si="1"/>
        <v/>
      </c>
    </row>
    <row r="89" spans="1:17" x14ac:dyDescent="0.3">
      <c r="A89" s="15" t="s">
        <v>126</v>
      </c>
      <c r="B89" s="15" t="s">
        <v>67</v>
      </c>
      <c r="C89" s="15" t="s">
        <v>127</v>
      </c>
      <c r="D89" s="15" t="s">
        <v>404</v>
      </c>
      <c r="E89">
        <v>3</v>
      </c>
      <c r="F89">
        <v>0</v>
      </c>
      <c r="G89">
        <v>0</v>
      </c>
      <c r="H89">
        <v>0</v>
      </c>
      <c r="I89" s="1">
        <v>3</v>
      </c>
      <c r="J89" s="1">
        <v>9</v>
      </c>
      <c r="K89" s="1">
        <v>8</v>
      </c>
      <c r="L89" s="1">
        <v>8</v>
      </c>
      <c r="M89" s="1">
        <v>5</v>
      </c>
      <c r="N89" s="1">
        <v>8</v>
      </c>
      <c r="P89" s="14" t="str">
        <f>IF(AND(consumption_layout[[#This Row],[Total Consumption]]&gt;$P$2,SUM(J89,K89,L89,M89,N89)=0),"one-off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89" s="14" t="str">
        <f t="shared" si="1"/>
        <v/>
      </c>
    </row>
    <row r="90" spans="1:17" x14ac:dyDescent="0.3">
      <c r="A90" s="15" t="s">
        <v>126</v>
      </c>
      <c r="B90" s="15" t="s">
        <v>77</v>
      </c>
      <c r="C90" s="15" t="s">
        <v>127</v>
      </c>
      <c r="D90" s="15" t="s">
        <v>404</v>
      </c>
      <c r="E90">
        <v>0</v>
      </c>
      <c r="F90">
        <v>0</v>
      </c>
      <c r="G90">
        <v>0</v>
      </c>
      <c r="H90">
        <v>12</v>
      </c>
      <c r="I90" s="1">
        <v>12</v>
      </c>
      <c r="J90" s="1">
        <v>20</v>
      </c>
      <c r="K90" s="1">
        <v>12</v>
      </c>
      <c r="L90" s="1">
        <v>11</v>
      </c>
      <c r="M90" s="1">
        <v>0</v>
      </c>
      <c r="N90" s="1">
        <v>13</v>
      </c>
      <c r="P90" s="14" t="str">
        <f>IF(AND(consumption_layout[[#This Row],[Total Consumption]]&gt;$P$2,SUM(J90,K90,L90,M90,N90)=0),"one-off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0" s="14" t="str">
        <f t="shared" si="1"/>
        <v/>
      </c>
    </row>
    <row r="91" spans="1:17" x14ac:dyDescent="0.3">
      <c r="A91" s="15" t="s">
        <v>126</v>
      </c>
      <c r="B91" s="15" t="s">
        <v>19</v>
      </c>
      <c r="C91" s="15" t="s">
        <v>127</v>
      </c>
      <c r="D91" s="15" t="s">
        <v>404</v>
      </c>
      <c r="E91">
        <v>0</v>
      </c>
      <c r="F91">
        <v>0</v>
      </c>
      <c r="G91">
        <v>3</v>
      </c>
      <c r="H91">
        <v>0</v>
      </c>
      <c r="I91" s="1">
        <v>3</v>
      </c>
      <c r="J91" s="1">
        <v>10</v>
      </c>
      <c r="K91" s="1">
        <v>6</v>
      </c>
      <c r="L91" s="1">
        <v>4</v>
      </c>
      <c r="M91" s="1">
        <v>3</v>
      </c>
      <c r="N91" s="1">
        <v>6</v>
      </c>
      <c r="P91" s="14" t="str">
        <f>IF(AND(consumption_layout[[#This Row],[Total Consumption]]&gt;$P$2,SUM(J91,K91,L91,M91,N91)=0),"one-off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1" s="14" t="str">
        <f t="shared" si="1"/>
        <v/>
      </c>
    </row>
    <row r="92" spans="1:17" x14ac:dyDescent="0.3">
      <c r="A92" s="15" t="s">
        <v>126</v>
      </c>
      <c r="B92" s="15" t="s">
        <v>23</v>
      </c>
      <c r="C92" s="15" t="s">
        <v>127</v>
      </c>
      <c r="D92" s="15" t="s">
        <v>404</v>
      </c>
      <c r="E92">
        <v>5</v>
      </c>
      <c r="F92">
        <v>0</v>
      </c>
      <c r="G92">
        <v>0</v>
      </c>
      <c r="H92">
        <v>6</v>
      </c>
      <c r="I92" s="1">
        <v>11</v>
      </c>
      <c r="J92" s="1">
        <v>46</v>
      </c>
      <c r="K92" s="1">
        <v>80</v>
      </c>
      <c r="L92" s="1">
        <v>104</v>
      </c>
      <c r="M92" s="1">
        <v>51</v>
      </c>
      <c r="N92" s="1">
        <v>85</v>
      </c>
      <c r="P92" s="14" t="str">
        <f>IF(AND(consumption_layout[[#This Row],[Total Consumption]]&gt;$P$2,SUM(J92,K92,L92,M92,N92)=0),"one-off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2" s="14" t="str">
        <f t="shared" si="1"/>
        <v/>
      </c>
    </row>
    <row r="93" spans="1:17" x14ac:dyDescent="0.3">
      <c r="A93" s="15" t="s">
        <v>126</v>
      </c>
      <c r="B93" s="15" t="s">
        <v>25</v>
      </c>
      <c r="C93" s="15" t="s">
        <v>127</v>
      </c>
      <c r="D93" s="15" t="s">
        <v>404</v>
      </c>
      <c r="E93">
        <v>0</v>
      </c>
      <c r="F93">
        <v>0</v>
      </c>
      <c r="G93">
        <v>900</v>
      </c>
      <c r="H93">
        <v>0</v>
      </c>
      <c r="I93" s="1">
        <v>900</v>
      </c>
      <c r="J93" s="1">
        <v>900</v>
      </c>
      <c r="K93" s="1">
        <v>900</v>
      </c>
      <c r="L93" s="1">
        <v>600</v>
      </c>
      <c r="M93" s="1">
        <v>468</v>
      </c>
      <c r="N93" s="1">
        <v>650</v>
      </c>
      <c r="P93" s="14" t="str">
        <f>IF(AND(consumption_layout[[#This Row],[Total Consumption]]&gt;$P$2,SUM(J93,K93,L93,M93,N93)=0),"one-off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3" s="14" t="str">
        <f t="shared" si="1"/>
        <v/>
      </c>
    </row>
    <row r="94" spans="1:17" x14ac:dyDescent="0.3">
      <c r="A94" s="15" t="s">
        <v>93</v>
      </c>
      <c r="B94" s="15" t="s">
        <v>28</v>
      </c>
      <c r="C94" s="15" t="s">
        <v>94</v>
      </c>
      <c r="D94" s="15" t="s">
        <v>403</v>
      </c>
      <c r="E94">
        <v>0</v>
      </c>
      <c r="F94">
        <v>0</v>
      </c>
      <c r="G94">
        <v>62</v>
      </c>
      <c r="H94">
        <v>30</v>
      </c>
      <c r="I94" s="1">
        <v>92</v>
      </c>
      <c r="J94" s="1">
        <v>118</v>
      </c>
      <c r="K94" s="1">
        <v>159</v>
      </c>
      <c r="L94" s="1">
        <v>165</v>
      </c>
      <c r="M94" s="1">
        <v>213</v>
      </c>
      <c r="N94" s="1">
        <v>191</v>
      </c>
      <c r="P94" s="14" t="str">
        <f>IF(AND(consumption_layout[[#This Row],[Total Consumption]]&gt;$P$2,SUM(J94,K94,L94,M94,N94)=0),"one-off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4" s="14" t="str">
        <f t="shared" si="1"/>
        <v/>
      </c>
    </row>
    <row r="95" spans="1:17" x14ac:dyDescent="0.3">
      <c r="A95" s="15" t="s">
        <v>93</v>
      </c>
      <c r="B95" s="15" t="s">
        <v>16</v>
      </c>
      <c r="C95" s="15" t="s">
        <v>94</v>
      </c>
      <c r="D95" s="15" t="s">
        <v>403</v>
      </c>
      <c r="E95">
        <v>0</v>
      </c>
      <c r="F95">
        <v>0</v>
      </c>
      <c r="G95">
        <v>42</v>
      </c>
      <c r="H95">
        <v>90</v>
      </c>
      <c r="I95" s="1">
        <v>132</v>
      </c>
      <c r="J95" s="1">
        <v>136</v>
      </c>
      <c r="K95" s="1">
        <v>142</v>
      </c>
      <c r="L95" s="1">
        <v>86</v>
      </c>
      <c r="M95" s="1">
        <v>306</v>
      </c>
      <c r="N95" s="1">
        <v>242</v>
      </c>
      <c r="P95" s="14" t="str">
        <f>IF(AND(consumption_layout[[#This Row],[Total Consumption]]&gt;$P$2,SUM(J95,K95,L95,M95,N95)=0),"one-off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5" s="14" t="str">
        <f t="shared" si="1"/>
        <v/>
      </c>
    </row>
    <row r="96" spans="1:17" x14ac:dyDescent="0.3">
      <c r="A96" s="15" t="s">
        <v>93</v>
      </c>
      <c r="B96" s="15" t="s">
        <v>88</v>
      </c>
      <c r="C96" s="15" t="s">
        <v>94</v>
      </c>
      <c r="D96" s="15" t="s">
        <v>403</v>
      </c>
      <c r="E96">
        <v>3</v>
      </c>
      <c r="F96">
        <v>0</v>
      </c>
      <c r="G96">
        <v>15</v>
      </c>
      <c r="H96">
        <v>9</v>
      </c>
      <c r="I96" s="1">
        <v>27</v>
      </c>
      <c r="J96" s="1">
        <v>53</v>
      </c>
      <c r="K96" s="1">
        <v>51</v>
      </c>
      <c r="L96" s="1">
        <v>56</v>
      </c>
      <c r="M96" s="1">
        <v>18</v>
      </c>
      <c r="N96" s="1">
        <v>38</v>
      </c>
      <c r="P96" s="14" t="str">
        <f>IF(AND(consumption_layout[[#This Row],[Total Consumption]]&gt;$P$2,SUM(J96,K96,L96,M96,N96)=0),"one-off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6" s="14" t="str">
        <f t="shared" si="1"/>
        <v/>
      </c>
    </row>
    <row r="97" spans="1:17" x14ac:dyDescent="0.3">
      <c r="A97" s="15" t="s">
        <v>93</v>
      </c>
      <c r="B97" s="15" t="s">
        <v>12</v>
      </c>
      <c r="C97" s="15" t="s">
        <v>94</v>
      </c>
      <c r="D97" s="15" t="s">
        <v>403</v>
      </c>
      <c r="E97">
        <v>47</v>
      </c>
      <c r="F97">
        <v>30</v>
      </c>
      <c r="G97">
        <v>0</v>
      </c>
      <c r="H97">
        <v>40</v>
      </c>
      <c r="I97" s="1">
        <v>117</v>
      </c>
      <c r="J97" s="1">
        <v>2037</v>
      </c>
      <c r="K97" s="1">
        <v>447</v>
      </c>
      <c r="L97" s="1">
        <v>456</v>
      </c>
      <c r="M97" s="1">
        <v>423</v>
      </c>
      <c r="N97" s="1">
        <v>648</v>
      </c>
      <c r="P97" s="14" t="str">
        <f>IF(AND(consumption_layout[[#This Row],[Total Consumption]]&gt;$P$2,SUM(J97,K97,L97,M97,N97)=0),"one-off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7" s="14" t="str">
        <f t="shared" si="1"/>
        <v/>
      </c>
    </row>
    <row r="98" spans="1:17" x14ac:dyDescent="0.3">
      <c r="A98" s="15" t="s">
        <v>93</v>
      </c>
      <c r="B98" s="15" t="s">
        <v>67</v>
      </c>
      <c r="C98" s="15" t="s">
        <v>94</v>
      </c>
      <c r="D98" s="15" t="s">
        <v>403</v>
      </c>
      <c r="E98">
        <v>9</v>
      </c>
      <c r="F98">
        <v>0</v>
      </c>
      <c r="G98">
        <v>0</v>
      </c>
      <c r="H98">
        <v>0</v>
      </c>
      <c r="I98" s="1">
        <v>9</v>
      </c>
      <c r="J98" s="1">
        <v>23</v>
      </c>
      <c r="K98" s="1">
        <v>19</v>
      </c>
      <c r="L98" s="1">
        <v>17</v>
      </c>
      <c r="M98" s="1">
        <v>9</v>
      </c>
      <c r="N98" s="1">
        <v>18</v>
      </c>
      <c r="P98" s="14" t="str">
        <f>IF(AND(consumption_layout[[#This Row],[Total Consumption]]&gt;$P$2,SUM(J98,K98,L98,M98,N98)=0),"one-off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8" s="14" t="str">
        <f t="shared" si="1"/>
        <v/>
      </c>
    </row>
    <row r="99" spans="1:17" x14ac:dyDescent="0.3">
      <c r="A99" s="15" t="s">
        <v>93</v>
      </c>
      <c r="B99" s="15" t="s">
        <v>19</v>
      </c>
      <c r="C99" s="15" t="s">
        <v>94</v>
      </c>
      <c r="D99" s="15" t="s">
        <v>403</v>
      </c>
      <c r="E99">
        <v>0</v>
      </c>
      <c r="F99">
        <v>0</v>
      </c>
      <c r="G99">
        <v>24</v>
      </c>
      <c r="H99">
        <v>27</v>
      </c>
      <c r="I99" s="1">
        <v>51</v>
      </c>
      <c r="J99" s="1">
        <v>37</v>
      </c>
      <c r="K99" s="1">
        <v>50</v>
      </c>
      <c r="L99" s="1">
        <v>78</v>
      </c>
      <c r="M99" s="1">
        <v>117</v>
      </c>
      <c r="N99" s="1">
        <v>73</v>
      </c>
      <c r="P99" s="14" t="str">
        <f>IF(AND(consumption_layout[[#This Row],[Total Consumption]]&gt;$P$2,SUM(J99,K99,L99,M99,N99)=0),"one-off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99" s="14" t="str">
        <f t="shared" si="1"/>
        <v/>
      </c>
    </row>
    <row r="100" spans="1:17" x14ac:dyDescent="0.3">
      <c r="A100" s="15" t="s">
        <v>93</v>
      </c>
      <c r="B100" s="15" t="s">
        <v>23</v>
      </c>
      <c r="C100" s="15" t="s">
        <v>94</v>
      </c>
      <c r="D100" s="15" t="s">
        <v>403</v>
      </c>
      <c r="E100">
        <v>6</v>
      </c>
      <c r="F100">
        <v>0</v>
      </c>
      <c r="G100">
        <v>0</v>
      </c>
      <c r="H100">
        <v>18</v>
      </c>
      <c r="I100" s="1">
        <v>24</v>
      </c>
      <c r="J100" s="1">
        <v>207</v>
      </c>
      <c r="K100" s="1">
        <v>99</v>
      </c>
      <c r="L100" s="1">
        <v>199</v>
      </c>
      <c r="M100" s="1">
        <v>234</v>
      </c>
      <c r="N100" s="1">
        <v>191</v>
      </c>
      <c r="P100" s="14" t="str">
        <f>IF(AND(consumption_layout[[#This Row],[Total Consumption]]&gt;$P$2,SUM(J100,K100,L100,M100,N100)=0),"one-off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0" s="14" t="str">
        <f t="shared" si="1"/>
        <v/>
      </c>
    </row>
    <row r="101" spans="1:17" x14ac:dyDescent="0.3">
      <c r="A101" s="15" t="s">
        <v>93</v>
      </c>
      <c r="B101" s="15" t="s">
        <v>35</v>
      </c>
      <c r="C101" s="15" t="s">
        <v>94</v>
      </c>
      <c r="D101" s="15" t="s">
        <v>403</v>
      </c>
      <c r="E101">
        <v>1</v>
      </c>
      <c r="F101">
        <v>0</v>
      </c>
      <c r="G101">
        <v>0</v>
      </c>
      <c r="H101">
        <v>0</v>
      </c>
      <c r="I101" s="1">
        <v>1</v>
      </c>
      <c r="J101" s="1">
        <v>2792</v>
      </c>
      <c r="K101" s="1">
        <v>128</v>
      </c>
      <c r="L101" s="1">
        <v>220</v>
      </c>
      <c r="M101" s="1">
        <v>2592</v>
      </c>
      <c r="N101" s="1">
        <v>289</v>
      </c>
      <c r="P101" s="14" t="str">
        <f>IF(AND(consumption_layout[[#This Row],[Total Consumption]]&gt;$P$2,SUM(J101,K101,L101,M101,N101)=0),"one-off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1" s="14" t="str">
        <f t="shared" si="1"/>
        <v/>
      </c>
    </row>
    <row r="102" spans="1:17" x14ac:dyDescent="0.3">
      <c r="A102" s="15" t="s">
        <v>93</v>
      </c>
      <c r="B102" s="15" t="s">
        <v>25</v>
      </c>
      <c r="C102" s="15" t="s">
        <v>94</v>
      </c>
      <c r="D102" s="15" t="s">
        <v>403</v>
      </c>
      <c r="E102">
        <v>0</v>
      </c>
      <c r="F102">
        <v>0</v>
      </c>
      <c r="G102">
        <v>900</v>
      </c>
      <c r="H102">
        <v>0</v>
      </c>
      <c r="I102" s="1">
        <v>900</v>
      </c>
      <c r="J102" s="1">
        <v>900</v>
      </c>
      <c r="K102" s="1">
        <v>400</v>
      </c>
      <c r="L102" s="1">
        <v>400</v>
      </c>
      <c r="M102" s="1">
        <v>756</v>
      </c>
      <c r="N102" s="1">
        <v>483</v>
      </c>
      <c r="P102" s="14" t="str">
        <f>IF(AND(consumption_layout[[#This Row],[Total Consumption]]&gt;$P$2,SUM(J102,K102,L102,M102,N102)=0),"one-off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2" s="14" t="str">
        <f t="shared" si="1"/>
        <v/>
      </c>
    </row>
    <row r="103" spans="1:17" x14ac:dyDescent="0.3">
      <c r="A103" s="15" t="s">
        <v>30</v>
      </c>
      <c r="B103" s="15" t="s">
        <v>28</v>
      </c>
      <c r="C103" s="15" t="s">
        <v>31</v>
      </c>
      <c r="D103" s="15" t="s">
        <v>404</v>
      </c>
      <c r="E103">
        <v>30</v>
      </c>
      <c r="F103">
        <v>0</v>
      </c>
      <c r="G103">
        <v>0</v>
      </c>
      <c r="H103">
        <v>0</v>
      </c>
      <c r="I103" s="1">
        <v>30</v>
      </c>
      <c r="J103" s="1">
        <v>26</v>
      </c>
      <c r="K103" s="1">
        <v>33</v>
      </c>
      <c r="L103" s="1">
        <v>34</v>
      </c>
      <c r="M103" s="1">
        <v>0</v>
      </c>
      <c r="N103" s="1">
        <v>39</v>
      </c>
      <c r="P103" s="14" t="str">
        <f>IF(AND(consumption_layout[[#This Row],[Total Consumption]]&gt;$P$2,SUM(J103,K103,L103,M103,N103)=0),"one-off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3" s="14" t="str">
        <f t="shared" si="1"/>
        <v/>
      </c>
    </row>
    <row r="104" spans="1:17" x14ac:dyDescent="0.3">
      <c r="A104" s="15" t="s">
        <v>30</v>
      </c>
      <c r="B104" s="15" t="s">
        <v>16</v>
      </c>
      <c r="C104" s="15" t="s">
        <v>31</v>
      </c>
      <c r="D104" s="15" t="s">
        <v>404</v>
      </c>
      <c r="E104">
        <v>0</v>
      </c>
      <c r="F104">
        <v>0</v>
      </c>
      <c r="G104">
        <v>96</v>
      </c>
      <c r="H104">
        <v>66</v>
      </c>
      <c r="I104" s="1">
        <v>162</v>
      </c>
      <c r="J104" s="1">
        <v>43</v>
      </c>
      <c r="K104" s="1">
        <v>153</v>
      </c>
      <c r="L104" s="1">
        <v>54</v>
      </c>
      <c r="M104" s="1">
        <v>167</v>
      </c>
      <c r="N104" s="1">
        <v>111</v>
      </c>
      <c r="P104" s="14" t="str">
        <f>IF(AND(consumption_layout[[#This Row],[Total Consumption]]&gt;$P$2,SUM(J104,K104,L104,M104,N104)=0),"one-off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4" s="14" t="str">
        <f t="shared" si="1"/>
        <v/>
      </c>
    </row>
    <row r="105" spans="1:17" x14ac:dyDescent="0.3">
      <c r="A105" s="15" t="s">
        <v>30</v>
      </c>
      <c r="B105" s="15" t="s">
        <v>88</v>
      </c>
      <c r="C105" s="15" t="s">
        <v>31</v>
      </c>
      <c r="D105" s="15" t="s">
        <v>404</v>
      </c>
      <c r="E105">
        <v>3</v>
      </c>
      <c r="F105">
        <v>0</v>
      </c>
      <c r="G105">
        <v>0</v>
      </c>
      <c r="H105">
        <v>0</v>
      </c>
      <c r="I105" s="1">
        <v>3</v>
      </c>
      <c r="J105" s="1">
        <v>49</v>
      </c>
      <c r="K105" s="1">
        <v>45</v>
      </c>
      <c r="L105" s="1">
        <v>56</v>
      </c>
      <c r="M105" s="1">
        <v>12</v>
      </c>
      <c r="N105" s="1">
        <v>62</v>
      </c>
      <c r="P105" s="14" t="str">
        <f>IF(AND(consumption_layout[[#This Row],[Total Consumption]]&gt;$P$2,SUM(J105,K105,L105,M105,N105)=0),"one-off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5" s="14" t="str">
        <f t="shared" si="1"/>
        <v/>
      </c>
    </row>
    <row r="106" spans="1:17" x14ac:dyDescent="0.3">
      <c r="A106" s="15" t="s">
        <v>30</v>
      </c>
      <c r="B106" s="15" t="s">
        <v>12</v>
      </c>
      <c r="C106" s="15" t="s">
        <v>31</v>
      </c>
      <c r="D106" s="15" t="s">
        <v>404</v>
      </c>
      <c r="E106">
        <v>18</v>
      </c>
      <c r="F106">
        <v>12</v>
      </c>
      <c r="G106">
        <v>0</v>
      </c>
      <c r="H106">
        <v>21</v>
      </c>
      <c r="I106" s="1">
        <v>51</v>
      </c>
      <c r="J106" s="1">
        <v>1814</v>
      </c>
      <c r="K106" s="1">
        <v>990</v>
      </c>
      <c r="L106" s="1">
        <v>317</v>
      </c>
      <c r="M106" s="1">
        <v>1037</v>
      </c>
      <c r="N106" s="1">
        <v>356</v>
      </c>
      <c r="P106" s="14" t="str">
        <f>IF(AND(consumption_layout[[#This Row],[Total Consumption]]&gt;$P$2,SUM(J106,K106,L106,M106,N106)=0),"one-off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6" s="14" t="str">
        <f t="shared" si="1"/>
        <v/>
      </c>
    </row>
    <row r="107" spans="1:17" x14ac:dyDescent="0.3">
      <c r="A107" s="15" t="s">
        <v>30</v>
      </c>
      <c r="B107" s="15" t="s">
        <v>67</v>
      </c>
      <c r="C107" s="15" t="s">
        <v>31</v>
      </c>
      <c r="D107" s="15" t="s">
        <v>404</v>
      </c>
      <c r="E107">
        <v>2</v>
      </c>
      <c r="F107">
        <v>0</v>
      </c>
      <c r="G107">
        <v>0</v>
      </c>
      <c r="H107">
        <v>0</v>
      </c>
      <c r="I107" s="1">
        <v>2</v>
      </c>
      <c r="J107" s="1">
        <v>10</v>
      </c>
      <c r="K107" s="1">
        <v>9</v>
      </c>
      <c r="L107" s="1">
        <v>8</v>
      </c>
      <c r="M107" s="1">
        <v>4</v>
      </c>
      <c r="N107" s="1">
        <v>10</v>
      </c>
      <c r="P107" s="14" t="str">
        <f>IF(AND(consumption_layout[[#This Row],[Total Consumption]]&gt;$P$2,SUM(J107,K107,L107,M107,N107)=0),"one-off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7" s="14" t="str">
        <f t="shared" si="1"/>
        <v/>
      </c>
    </row>
    <row r="108" spans="1:17" x14ac:dyDescent="0.3">
      <c r="A108" s="15" t="s">
        <v>30</v>
      </c>
      <c r="B108" s="15" t="s">
        <v>19</v>
      </c>
      <c r="C108" s="15" t="s">
        <v>31</v>
      </c>
      <c r="D108" s="15" t="s">
        <v>404</v>
      </c>
      <c r="E108">
        <v>0</v>
      </c>
      <c r="F108">
        <v>0</v>
      </c>
      <c r="G108">
        <v>0</v>
      </c>
      <c r="H108">
        <v>12</v>
      </c>
      <c r="I108" s="1">
        <v>12</v>
      </c>
      <c r="J108" s="1">
        <v>10</v>
      </c>
      <c r="K108" s="1">
        <v>5</v>
      </c>
      <c r="L108" s="1">
        <v>7</v>
      </c>
      <c r="M108" s="1">
        <v>3</v>
      </c>
      <c r="N108" s="1">
        <v>6</v>
      </c>
      <c r="P108" s="14" t="str">
        <f>IF(AND(consumption_layout[[#This Row],[Total Consumption]]&gt;$P$2,SUM(J108,K108,L108,M108,N108)=0),"one-off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8" s="14" t="str">
        <f t="shared" si="1"/>
        <v/>
      </c>
    </row>
    <row r="109" spans="1:17" x14ac:dyDescent="0.3">
      <c r="A109" s="15" t="s">
        <v>30</v>
      </c>
      <c r="B109" s="15" t="s">
        <v>23</v>
      </c>
      <c r="C109" s="15" t="s">
        <v>31</v>
      </c>
      <c r="D109" s="15" t="s">
        <v>404</v>
      </c>
      <c r="E109">
        <v>17</v>
      </c>
      <c r="F109">
        <v>0</v>
      </c>
      <c r="G109">
        <v>0</v>
      </c>
      <c r="H109">
        <v>20</v>
      </c>
      <c r="I109" s="1">
        <v>37</v>
      </c>
      <c r="J109" s="1">
        <v>111</v>
      </c>
      <c r="K109" s="1">
        <v>189</v>
      </c>
      <c r="L109" s="1">
        <v>219</v>
      </c>
      <c r="M109" s="1">
        <v>150</v>
      </c>
      <c r="N109" s="1">
        <v>184</v>
      </c>
      <c r="P109" s="14" t="str">
        <f>IF(AND(consumption_layout[[#This Row],[Total Consumption]]&gt;$P$2,SUM(J109,K109,L109,M109,N109)=0),"one-off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09" s="14" t="str">
        <f t="shared" si="1"/>
        <v/>
      </c>
    </row>
    <row r="110" spans="1:17" x14ac:dyDescent="0.3">
      <c r="A110" s="15" t="s">
        <v>30</v>
      </c>
      <c r="B110" s="15" t="s">
        <v>35</v>
      </c>
      <c r="C110" s="15" t="s">
        <v>31</v>
      </c>
      <c r="D110" s="15" t="s">
        <v>404</v>
      </c>
      <c r="E110">
        <v>1</v>
      </c>
      <c r="F110">
        <v>0</v>
      </c>
      <c r="G110">
        <v>11</v>
      </c>
      <c r="H110">
        <v>7</v>
      </c>
      <c r="I110" s="1">
        <v>19</v>
      </c>
      <c r="J110" s="1">
        <v>79</v>
      </c>
      <c r="K110" s="1">
        <v>14</v>
      </c>
      <c r="L110" s="1">
        <v>1500</v>
      </c>
      <c r="M110" s="1">
        <v>48</v>
      </c>
      <c r="N110" s="1">
        <v>196</v>
      </c>
      <c r="P110" s="14" t="str">
        <f>IF(AND(consumption_layout[[#This Row],[Total Consumption]]&gt;$P$2,SUM(J110,K110,L110,M110,N110)=0),"one-off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0" s="14" t="str">
        <f t="shared" si="1"/>
        <v/>
      </c>
    </row>
    <row r="111" spans="1:17" x14ac:dyDescent="0.3">
      <c r="A111" s="15" t="s">
        <v>171</v>
      </c>
      <c r="B111" s="15" t="s">
        <v>28</v>
      </c>
      <c r="C111" s="15" t="s">
        <v>172</v>
      </c>
      <c r="D111" s="15" t="s">
        <v>403</v>
      </c>
      <c r="E111">
        <v>6</v>
      </c>
      <c r="F111">
        <v>0</v>
      </c>
      <c r="G111">
        <v>36</v>
      </c>
      <c r="H111">
        <v>36</v>
      </c>
      <c r="I111" s="1">
        <v>78</v>
      </c>
      <c r="J111" s="1">
        <v>50</v>
      </c>
      <c r="K111" s="1">
        <v>84</v>
      </c>
      <c r="L111" s="1">
        <v>85</v>
      </c>
      <c r="M111" s="1">
        <v>96</v>
      </c>
      <c r="N111" s="1">
        <v>105</v>
      </c>
      <c r="P111" s="14" t="str">
        <f>IF(AND(consumption_layout[[#This Row],[Total Consumption]]&gt;$P$2,SUM(J111,K111,L111,M111,N111)=0),"one-off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1" s="14" t="str">
        <f t="shared" si="1"/>
        <v/>
      </c>
    </row>
    <row r="112" spans="1:17" x14ac:dyDescent="0.3">
      <c r="A112" s="15" t="s">
        <v>171</v>
      </c>
      <c r="B112" s="15" t="s">
        <v>59</v>
      </c>
      <c r="C112" s="15" t="s">
        <v>172</v>
      </c>
      <c r="D112" s="15" t="s">
        <v>403</v>
      </c>
      <c r="E112">
        <v>800</v>
      </c>
      <c r="F112">
        <v>0</v>
      </c>
      <c r="G112">
        <v>0</v>
      </c>
      <c r="H112">
        <v>0</v>
      </c>
      <c r="I112" s="1">
        <v>800</v>
      </c>
      <c r="J112" s="1">
        <v>600</v>
      </c>
      <c r="K112" s="1">
        <v>2600</v>
      </c>
      <c r="L112" s="1">
        <v>800</v>
      </c>
      <c r="M112" s="1">
        <v>1000</v>
      </c>
      <c r="N112" s="1">
        <v>950</v>
      </c>
      <c r="P112" s="14" t="str">
        <f>IF(AND(consumption_layout[[#This Row],[Total Consumption]]&gt;$P$2,SUM(J112,K112,L112,M112,N112)=0),"one-off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2" s="14" t="str">
        <f t="shared" si="1"/>
        <v/>
      </c>
    </row>
    <row r="113" spans="1:17" x14ac:dyDescent="0.3">
      <c r="A113" s="15" t="s">
        <v>171</v>
      </c>
      <c r="B113" s="15" t="s">
        <v>12</v>
      </c>
      <c r="C113" s="15" t="s">
        <v>172</v>
      </c>
      <c r="D113" s="15" t="s">
        <v>403</v>
      </c>
      <c r="E113">
        <v>38</v>
      </c>
      <c r="F113">
        <v>18</v>
      </c>
      <c r="G113">
        <v>0</v>
      </c>
      <c r="H113">
        <v>38</v>
      </c>
      <c r="I113" s="1">
        <v>94</v>
      </c>
      <c r="J113" s="1">
        <v>222</v>
      </c>
      <c r="K113" s="1">
        <v>347</v>
      </c>
      <c r="L113" s="1">
        <v>292</v>
      </c>
      <c r="M113" s="1">
        <v>345</v>
      </c>
      <c r="N113" s="1">
        <v>280</v>
      </c>
      <c r="P113" s="14" t="str">
        <f>IF(AND(consumption_layout[[#This Row],[Total Consumption]]&gt;$P$2,SUM(J113,K113,L113,M113,N113)=0),"one-off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3" s="14" t="str">
        <f t="shared" si="1"/>
        <v/>
      </c>
    </row>
    <row r="114" spans="1:17" x14ac:dyDescent="0.3">
      <c r="A114" s="15" t="s">
        <v>171</v>
      </c>
      <c r="B114" s="15" t="s">
        <v>77</v>
      </c>
      <c r="C114" s="15" t="s">
        <v>172</v>
      </c>
      <c r="D114" s="15" t="s">
        <v>403</v>
      </c>
      <c r="E114">
        <v>0</v>
      </c>
      <c r="F114">
        <v>0</v>
      </c>
      <c r="G114">
        <v>72</v>
      </c>
      <c r="H114">
        <v>12</v>
      </c>
      <c r="I114" s="1">
        <v>84</v>
      </c>
      <c r="J114" s="1">
        <v>27</v>
      </c>
      <c r="K114" s="1">
        <v>95</v>
      </c>
      <c r="L114" s="1">
        <v>22</v>
      </c>
      <c r="M114" s="1">
        <v>27</v>
      </c>
      <c r="N114" s="1">
        <v>92</v>
      </c>
      <c r="P114" s="14" t="str">
        <f>IF(AND(consumption_layout[[#This Row],[Total Consumption]]&gt;$P$2,SUM(J114,K114,L114,M114,N114)=0),"one-off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4" s="14" t="str">
        <f t="shared" si="1"/>
        <v/>
      </c>
    </row>
    <row r="115" spans="1:17" x14ac:dyDescent="0.3">
      <c r="A115" s="15" t="s">
        <v>171</v>
      </c>
      <c r="B115" s="15" t="s">
        <v>19</v>
      </c>
      <c r="C115" s="15" t="s">
        <v>172</v>
      </c>
      <c r="D115" s="15" t="s">
        <v>403</v>
      </c>
      <c r="E115">
        <v>591</v>
      </c>
      <c r="F115">
        <v>0</v>
      </c>
      <c r="G115">
        <v>273</v>
      </c>
      <c r="H115">
        <v>0</v>
      </c>
      <c r="I115" s="1">
        <v>864</v>
      </c>
      <c r="J115" s="1">
        <v>48</v>
      </c>
      <c r="K115" s="1">
        <v>86</v>
      </c>
      <c r="L115" s="1">
        <v>300</v>
      </c>
      <c r="M115" s="1">
        <v>495</v>
      </c>
      <c r="N115" s="1">
        <v>170</v>
      </c>
      <c r="P115" s="14" t="str">
        <f>IF(AND(consumption_layout[[#This Row],[Total Consumption]]&gt;$P$2,SUM(J115,K115,L115,M115,N115)=0),"one-off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5" s="14" t="str">
        <f t="shared" si="1"/>
        <v/>
      </c>
    </row>
    <row r="116" spans="1:17" x14ac:dyDescent="0.3">
      <c r="A116" s="15" t="s">
        <v>174</v>
      </c>
      <c r="B116" s="15" t="s">
        <v>28</v>
      </c>
      <c r="C116" s="15" t="s">
        <v>175</v>
      </c>
      <c r="D116" s="15" t="s">
        <v>407</v>
      </c>
      <c r="E116">
        <v>24</v>
      </c>
      <c r="F116">
        <v>0</v>
      </c>
      <c r="G116">
        <v>0</v>
      </c>
      <c r="H116">
        <v>0</v>
      </c>
      <c r="I116" s="1">
        <v>24</v>
      </c>
      <c r="J116" s="1">
        <v>3</v>
      </c>
      <c r="K116" s="1">
        <v>14</v>
      </c>
      <c r="L116" s="1">
        <v>16</v>
      </c>
      <c r="M116" s="1">
        <v>42</v>
      </c>
      <c r="N116" s="1">
        <v>18</v>
      </c>
      <c r="P116" s="14" t="str">
        <f>IF(AND(consumption_layout[[#This Row],[Total Consumption]]&gt;$P$2,SUM(J116,K116,L116,M116,N116)=0),"one-off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6" s="14" t="str">
        <f t="shared" si="1"/>
        <v/>
      </c>
    </row>
    <row r="117" spans="1:17" x14ac:dyDescent="0.3">
      <c r="A117" s="15" t="s">
        <v>174</v>
      </c>
      <c r="B117" s="15" t="s">
        <v>12</v>
      </c>
      <c r="C117" s="15" t="s">
        <v>175</v>
      </c>
      <c r="D117" s="15" t="s">
        <v>407</v>
      </c>
      <c r="E117">
        <v>11</v>
      </c>
      <c r="F117">
        <v>8</v>
      </c>
      <c r="G117">
        <v>0</v>
      </c>
      <c r="H117">
        <v>11</v>
      </c>
      <c r="I117" s="1">
        <v>30</v>
      </c>
      <c r="J117" s="1">
        <v>50</v>
      </c>
      <c r="K117" s="1">
        <v>50</v>
      </c>
      <c r="L117" s="1">
        <v>50</v>
      </c>
      <c r="M117" s="1">
        <v>88</v>
      </c>
      <c r="N117" s="1">
        <v>92</v>
      </c>
      <c r="P117" s="14" t="str">
        <f>IF(AND(consumption_layout[[#This Row],[Total Consumption]]&gt;$P$2,SUM(J117,K117,L117,M117,N117)=0),"one-off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7" s="14" t="str">
        <f t="shared" si="1"/>
        <v/>
      </c>
    </row>
    <row r="118" spans="1:17" x14ac:dyDescent="0.3">
      <c r="A118" s="15" t="s">
        <v>174</v>
      </c>
      <c r="B118" s="15" t="s">
        <v>25</v>
      </c>
      <c r="C118" s="15" t="s">
        <v>175</v>
      </c>
      <c r="D118" s="15" t="s">
        <v>407</v>
      </c>
      <c r="E118">
        <v>0</v>
      </c>
      <c r="F118">
        <v>0</v>
      </c>
      <c r="G118">
        <v>468</v>
      </c>
      <c r="H118">
        <v>0</v>
      </c>
      <c r="I118" s="1">
        <v>468</v>
      </c>
      <c r="J118" s="1">
        <v>300</v>
      </c>
      <c r="K118" s="1">
        <v>500</v>
      </c>
      <c r="L118" s="1">
        <v>300</v>
      </c>
      <c r="M118" s="1">
        <v>0</v>
      </c>
      <c r="N118" s="1">
        <v>142</v>
      </c>
      <c r="P118" s="14" t="str">
        <f>IF(AND(consumption_layout[[#This Row],[Total Consumption]]&gt;$P$2,SUM(J118,K118,L118,M118,N118)=0),"one-off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8" s="14" t="str">
        <f t="shared" si="1"/>
        <v/>
      </c>
    </row>
    <row r="119" spans="1:17" x14ac:dyDescent="0.3">
      <c r="A119" s="15" t="s">
        <v>73</v>
      </c>
      <c r="B119" s="15" t="s">
        <v>28</v>
      </c>
      <c r="C119" s="15" t="s">
        <v>74</v>
      </c>
      <c r="D119" s="15" t="s">
        <v>401</v>
      </c>
      <c r="E119">
        <v>0</v>
      </c>
      <c r="F119">
        <v>0</v>
      </c>
      <c r="G119">
        <v>23</v>
      </c>
      <c r="H119">
        <v>14</v>
      </c>
      <c r="I119" s="1">
        <v>37</v>
      </c>
      <c r="J119" s="1">
        <v>272</v>
      </c>
      <c r="K119" s="1">
        <v>411</v>
      </c>
      <c r="L119" s="1">
        <v>479</v>
      </c>
      <c r="M119" s="1">
        <v>524</v>
      </c>
      <c r="N119" s="1">
        <v>514</v>
      </c>
      <c r="P119" s="14" t="str">
        <f>IF(AND(consumption_layout[[#This Row],[Total Consumption]]&gt;$P$2,SUM(J119,K119,L119,M119,N119)=0),"one-off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19" s="14" t="str">
        <f t="shared" si="1"/>
        <v/>
      </c>
    </row>
    <row r="120" spans="1:17" x14ac:dyDescent="0.3">
      <c r="A120" s="15" t="s">
        <v>73</v>
      </c>
      <c r="B120" s="15" t="s">
        <v>16</v>
      </c>
      <c r="C120" s="15" t="s">
        <v>74</v>
      </c>
      <c r="D120" s="15" t="s">
        <v>401</v>
      </c>
      <c r="E120">
        <v>0</v>
      </c>
      <c r="F120">
        <v>0</v>
      </c>
      <c r="G120">
        <v>42</v>
      </c>
      <c r="H120">
        <v>0</v>
      </c>
      <c r="I120" s="1">
        <v>42</v>
      </c>
      <c r="J120" s="1">
        <v>0</v>
      </c>
      <c r="K120" s="1">
        <v>230</v>
      </c>
      <c r="L120" s="1">
        <v>0</v>
      </c>
      <c r="M120" s="1">
        <v>18</v>
      </c>
      <c r="N120" s="1">
        <v>82</v>
      </c>
      <c r="P120" s="14" t="str">
        <f>IF(AND(consumption_layout[[#This Row],[Total Consumption]]&gt;$P$2,SUM(J120,K120,L120,M120,N120)=0),"one-off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0" s="14" t="str">
        <f t="shared" si="1"/>
        <v/>
      </c>
    </row>
    <row r="121" spans="1:17" x14ac:dyDescent="0.3">
      <c r="A121" s="15" t="s">
        <v>73</v>
      </c>
      <c r="B121" s="15" t="s">
        <v>12</v>
      </c>
      <c r="C121" s="15" t="s">
        <v>74</v>
      </c>
      <c r="D121" s="15" t="s">
        <v>401</v>
      </c>
      <c r="E121">
        <v>12</v>
      </c>
      <c r="F121">
        <v>15</v>
      </c>
      <c r="G121">
        <v>0</v>
      </c>
      <c r="H121">
        <v>39</v>
      </c>
      <c r="I121" s="1">
        <v>66</v>
      </c>
      <c r="J121" s="1">
        <v>365</v>
      </c>
      <c r="K121" s="1">
        <v>508</v>
      </c>
      <c r="L121" s="1">
        <v>500</v>
      </c>
      <c r="M121" s="1">
        <v>329</v>
      </c>
      <c r="N121" s="1">
        <v>666</v>
      </c>
      <c r="P121" s="14" t="str">
        <f>IF(AND(consumption_layout[[#This Row],[Total Consumption]]&gt;$P$2,SUM(J121,K121,L121,M121,N121)=0),"one-off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1" s="14" t="str">
        <f t="shared" si="1"/>
        <v/>
      </c>
    </row>
    <row r="122" spans="1:17" x14ac:dyDescent="0.3">
      <c r="A122" s="15" t="s">
        <v>73</v>
      </c>
      <c r="B122" s="15" t="s">
        <v>67</v>
      </c>
      <c r="C122" s="15" t="s">
        <v>74</v>
      </c>
      <c r="D122" s="15" t="s">
        <v>401</v>
      </c>
      <c r="E122">
        <v>3</v>
      </c>
      <c r="F122">
        <v>0</v>
      </c>
      <c r="G122">
        <v>0</v>
      </c>
      <c r="H122">
        <v>0</v>
      </c>
      <c r="I122" s="1">
        <v>3</v>
      </c>
      <c r="J122" s="1">
        <v>10</v>
      </c>
      <c r="K122" s="1">
        <v>10</v>
      </c>
      <c r="L122" s="1">
        <v>10</v>
      </c>
      <c r="M122" s="1">
        <v>15</v>
      </c>
      <c r="N122" s="1">
        <v>10</v>
      </c>
      <c r="P122" s="14" t="str">
        <f>IF(AND(consumption_layout[[#This Row],[Total Consumption]]&gt;$P$2,SUM(J122,K122,L122,M122,N122)=0),"one-off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2" s="14" t="str">
        <f t="shared" si="1"/>
        <v/>
      </c>
    </row>
    <row r="123" spans="1:17" x14ac:dyDescent="0.3">
      <c r="A123" s="15" t="s">
        <v>73</v>
      </c>
      <c r="B123" s="15" t="s">
        <v>19</v>
      </c>
      <c r="C123" s="15" t="s">
        <v>74</v>
      </c>
      <c r="D123" s="15" t="s">
        <v>401</v>
      </c>
      <c r="E123">
        <v>66</v>
      </c>
      <c r="F123">
        <v>0</v>
      </c>
      <c r="G123">
        <v>54</v>
      </c>
      <c r="H123">
        <v>12</v>
      </c>
      <c r="I123" s="1">
        <v>132</v>
      </c>
      <c r="J123" s="1">
        <v>29</v>
      </c>
      <c r="K123" s="1">
        <v>11</v>
      </c>
      <c r="L123" s="1">
        <v>135</v>
      </c>
      <c r="M123" s="1">
        <v>99</v>
      </c>
      <c r="N123" s="1">
        <v>44</v>
      </c>
      <c r="P123" s="14" t="str">
        <f>IF(AND(consumption_layout[[#This Row],[Total Consumption]]&gt;$P$2,SUM(J123,K123,L123,M123,N123)=0),"one-off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3" s="14" t="str">
        <f t="shared" si="1"/>
        <v/>
      </c>
    </row>
    <row r="124" spans="1:17" x14ac:dyDescent="0.3">
      <c r="A124" s="15" t="s">
        <v>73</v>
      </c>
      <c r="B124" s="15" t="s">
        <v>23</v>
      </c>
      <c r="C124" s="15" t="s">
        <v>74</v>
      </c>
      <c r="D124" s="15" t="s">
        <v>401</v>
      </c>
      <c r="E124">
        <v>9</v>
      </c>
      <c r="F124">
        <v>0</v>
      </c>
      <c r="G124">
        <v>0</v>
      </c>
      <c r="H124">
        <v>27</v>
      </c>
      <c r="I124" s="1">
        <v>36</v>
      </c>
      <c r="J124" s="1">
        <v>500</v>
      </c>
      <c r="K124" s="1">
        <v>288</v>
      </c>
      <c r="L124" s="1">
        <v>379</v>
      </c>
      <c r="M124" s="1">
        <v>393</v>
      </c>
      <c r="N124" s="1">
        <v>382</v>
      </c>
      <c r="P124" s="14" t="str">
        <f>IF(AND(consumption_layout[[#This Row],[Total Consumption]]&gt;$P$2,SUM(J124,K124,L124,M124,N124)=0),"one-off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4" s="14" t="str">
        <f t="shared" si="1"/>
        <v/>
      </c>
    </row>
    <row r="125" spans="1:17" x14ac:dyDescent="0.3">
      <c r="A125" s="15" t="s">
        <v>73</v>
      </c>
      <c r="B125" s="15" t="s">
        <v>35</v>
      </c>
      <c r="C125" s="15" t="s">
        <v>74</v>
      </c>
      <c r="D125" s="15" t="s">
        <v>401</v>
      </c>
      <c r="E125">
        <v>0</v>
      </c>
      <c r="F125">
        <v>0</v>
      </c>
      <c r="G125">
        <v>4</v>
      </c>
      <c r="H125">
        <v>0</v>
      </c>
      <c r="I125" s="1">
        <v>4</v>
      </c>
      <c r="J125" s="1">
        <v>100</v>
      </c>
      <c r="K125" s="1">
        <v>63</v>
      </c>
      <c r="L125" s="1">
        <v>91</v>
      </c>
      <c r="M125" s="1">
        <v>3396</v>
      </c>
      <c r="N125" s="1">
        <v>236</v>
      </c>
      <c r="P125" s="14" t="str">
        <f>IF(AND(consumption_layout[[#This Row],[Total Consumption]]&gt;$P$2,SUM(J125,K125,L125,M125,N125)=0),"one-off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5" s="14" t="str">
        <f t="shared" si="1"/>
        <v/>
      </c>
    </row>
    <row r="126" spans="1:17" x14ac:dyDescent="0.3">
      <c r="A126" s="15" t="s">
        <v>73</v>
      </c>
      <c r="B126" s="15" t="s">
        <v>25</v>
      </c>
      <c r="C126" s="15" t="s">
        <v>74</v>
      </c>
      <c r="D126" s="15" t="s">
        <v>401</v>
      </c>
      <c r="E126">
        <v>0</v>
      </c>
      <c r="F126">
        <v>0</v>
      </c>
      <c r="G126">
        <v>180</v>
      </c>
      <c r="H126">
        <v>0</v>
      </c>
      <c r="I126" s="1">
        <v>180</v>
      </c>
      <c r="J126" s="1">
        <v>150</v>
      </c>
      <c r="K126" s="1">
        <v>150</v>
      </c>
      <c r="L126" s="1">
        <v>150</v>
      </c>
      <c r="M126" s="1">
        <v>180</v>
      </c>
      <c r="N126" s="1">
        <v>130</v>
      </c>
      <c r="P126" s="14" t="str">
        <f>IF(AND(consumption_layout[[#This Row],[Total Consumption]]&gt;$P$2,SUM(J126,K126,L126,M126,N126)=0),"one-off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6" s="14" t="str">
        <f t="shared" si="1"/>
        <v/>
      </c>
    </row>
    <row r="127" spans="1:17" x14ac:dyDescent="0.3">
      <c r="A127" s="15" t="s">
        <v>190</v>
      </c>
      <c r="B127" s="15" t="s">
        <v>28</v>
      </c>
      <c r="C127" s="15" t="s">
        <v>191</v>
      </c>
      <c r="D127" s="15" t="s">
        <v>404</v>
      </c>
      <c r="E127">
        <v>1</v>
      </c>
      <c r="F127">
        <v>0</v>
      </c>
      <c r="G127">
        <v>2</v>
      </c>
      <c r="H127">
        <v>0</v>
      </c>
      <c r="I127" s="1">
        <v>3</v>
      </c>
      <c r="J127" s="1">
        <v>0</v>
      </c>
      <c r="K127" s="1">
        <v>23</v>
      </c>
      <c r="L127" s="1">
        <v>26</v>
      </c>
      <c r="M127" s="1">
        <v>39</v>
      </c>
      <c r="N127" s="1">
        <v>31</v>
      </c>
      <c r="P127" s="14" t="str">
        <f>IF(AND(consumption_layout[[#This Row],[Total Consumption]]&gt;$P$2,SUM(J127,K127,L127,M127,N127)=0),"one-off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7" s="14" t="str">
        <f t="shared" si="1"/>
        <v/>
      </c>
    </row>
    <row r="128" spans="1:17" x14ac:dyDescent="0.3">
      <c r="A128" s="15" t="s">
        <v>190</v>
      </c>
      <c r="B128" s="15" t="s">
        <v>88</v>
      </c>
      <c r="C128" s="15" t="s">
        <v>191</v>
      </c>
      <c r="D128" s="15" t="s">
        <v>404</v>
      </c>
      <c r="E128">
        <v>4</v>
      </c>
      <c r="F128">
        <v>0</v>
      </c>
      <c r="G128">
        <v>3</v>
      </c>
      <c r="H128">
        <v>10</v>
      </c>
      <c r="I128" s="1">
        <v>17</v>
      </c>
      <c r="J128" s="1">
        <v>17</v>
      </c>
      <c r="K128" s="1">
        <v>16</v>
      </c>
      <c r="L128" s="1">
        <v>40</v>
      </c>
      <c r="M128" s="1">
        <v>2</v>
      </c>
      <c r="N128" s="1">
        <v>33</v>
      </c>
      <c r="P128" s="14" t="str">
        <f>IF(AND(consumption_layout[[#This Row],[Total Consumption]]&gt;$P$2,SUM(J128,K128,L128,M128,N128)=0),"one-off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8" s="14" t="str">
        <f t="shared" si="1"/>
        <v/>
      </c>
    </row>
    <row r="129" spans="1:17" x14ac:dyDescent="0.3">
      <c r="A129" s="15" t="s">
        <v>190</v>
      </c>
      <c r="B129" s="15" t="s">
        <v>12</v>
      </c>
      <c r="C129" s="15" t="s">
        <v>191</v>
      </c>
      <c r="D129" s="15" t="s">
        <v>404</v>
      </c>
      <c r="E129">
        <v>8</v>
      </c>
      <c r="F129">
        <v>1</v>
      </c>
      <c r="G129">
        <v>0</v>
      </c>
      <c r="H129">
        <v>2</v>
      </c>
      <c r="I129" s="1">
        <v>11</v>
      </c>
      <c r="J129" s="1">
        <v>69</v>
      </c>
      <c r="K129" s="1">
        <v>170</v>
      </c>
      <c r="L129" s="1">
        <v>60</v>
      </c>
      <c r="M129" s="1">
        <v>281</v>
      </c>
      <c r="N129" s="1">
        <v>105</v>
      </c>
      <c r="P129" s="14" t="str">
        <f>IF(AND(consumption_layout[[#This Row],[Total Consumption]]&gt;$P$2,SUM(J129,K129,L129,M129,N129)=0),"one-off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29" s="14" t="str">
        <f t="shared" si="1"/>
        <v/>
      </c>
    </row>
    <row r="130" spans="1:17" x14ac:dyDescent="0.3">
      <c r="A130" s="15" t="s">
        <v>190</v>
      </c>
      <c r="B130" s="15" t="s">
        <v>67</v>
      </c>
      <c r="C130" s="15" t="s">
        <v>191</v>
      </c>
      <c r="D130" s="15" t="s">
        <v>404</v>
      </c>
      <c r="E130">
        <v>9</v>
      </c>
      <c r="F130">
        <v>0</v>
      </c>
      <c r="G130">
        <v>0</v>
      </c>
      <c r="H130">
        <v>0</v>
      </c>
      <c r="I130" s="1">
        <v>9</v>
      </c>
      <c r="J130" s="1">
        <v>15</v>
      </c>
      <c r="K130" s="1">
        <v>15</v>
      </c>
      <c r="L130" s="1">
        <v>15</v>
      </c>
      <c r="M130" s="1">
        <v>15</v>
      </c>
      <c r="N130" s="1">
        <v>17</v>
      </c>
      <c r="P130" s="14" t="str">
        <f>IF(AND(consumption_layout[[#This Row],[Total Consumption]]&gt;$P$2,SUM(J130,K130,L130,M130,N130)=0),"one-off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0" s="14" t="str">
        <f t="shared" si="1"/>
        <v/>
      </c>
    </row>
    <row r="131" spans="1:17" x14ac:dyDescent="0.3">
      <c r="A131" s="15" t="s">
        <v>190</v>
      </c>
      <c r="B131" s="15" t="s">
        <v>19</v>
      </c>
      <c r="C131" s="15" t="s">
        <v>191</v>
      </c>
      <c r="D131" s="15" t="s">
        <v>404</v>
      </c>
      <c r="E131">
        <v>0</v>
      </c>
      <c r="F131">
        <v>0</v>
      </c>
      <c r="G131">
        <v>3</v>
      </c>
      <c r="H131">
        <v>5</v>
      </c>
      <c r="I131" s="1">
        <v>8</v>
      </c>
      <c r="J131" s="1">
        <v>31</v>
      </c>
      <c r="K131" s="1">
        <v>25</v>
      </c>
      <c r="L131" s="1">
        <v>45</v>
      </c>
      <c r="M131" s="1">
        <v>11</v>
      </c>
      <c r="N131" s="1">
        <v>21</v>
      </c>
      <c r="P131" s="14" t="str">
        <f>IF(AND(consumption_layout[[#This Row],[Total Consumption]]&gt;$P$2,SUM(J131,K131,L131,M131,N131)=0),"one-off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1" s="14" t="str">
        <f t="shared" si="1"/>
        <v/>
      </c>
    </row>
    <row r="132" spans="1:17" x14ac:dyDescent="0.3">
      <c r="A132" s="15" t="s">
        <v>190</v>
      </c>
      <c r="B132" s="15" t="s">
        <v>23</v>
      </c>
      <c r="C132" s="15" t="s">
        <v>191</v>
      </c>
      <c r="D132" s="15" t="s">
        <v>404</v>
      </c>
      <c r="E132">
        <v>13</v>
      </c>
      <c r="F132">
        <v>0</v>
      </c>
      <c r="G132">
        <v>0</v>
      </c>
      <c r="H132">
        <v>31</v>
      </c>
      <c r="I132" s="1">
        <v>44</v>
      </c>
      <c r="J132" s="1">
        <v>154</v>
      </c>
      <c r="K132" s="1">
        <v>114</v>
      </c>
      <c r="L132" s="1">
        <v>172</v>
      </c>
      <c r="M132" s="1">
        <v>64</v>
      </c>
      <c r="N132" s="1">
        <v>94</v>
      </c>
      <c r="P132" s="14" t="str">
        <f>IF(AND(consumption_layout[[#This Row],[Total Consumption]]&gt;$P$2,SUM(J132,K132,L132,M132,N132)=0),"one-off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2" s="14" t="str">
        <f t="shared" ref="Q132:Q195" si="2">IF(P132="ok","",IF(ISNUMBER(FIND("one-off",P132)),"verify, no further action","confirm with sales, adjust Fcst as needed"))</f>
        <v/>
      </c>
    </row>
    <row r="133" spans="1:17" x14ac:dyDescent="0.3">
      <c r="A133" s="15" t="s">
        <v>190</v>
      </c>
      <c r="B133" s="15" t="s">
        <v>35</v>
      </c>
      <c r="C133" s="15" t="s">
        <v>191</v>
      </c>
      <c r="D133" s="15" t="s">
        <v>404</v>
      </c>
      <c r="E133">
        <v>6</v>
      </c>
      <c r="F133">
        <v>0</v>
      </c>
      <c r="G133">
        <v>9</v>
      </c>
      <c r="H133">
        <v>0</v>
      </c>
      <c r="I133" s="1">
        <v>15</v>
      </c>
      <c r="J133" s="1">
        <v>120</v>
      </c>
      <c r="K133" s="1">
        <v>13</v>
      </c>
      <c r="L133" s="1">
        <v>1500</v>
      </c>
      <c r="M133" s="1">
        <v>1</v>
      </c>
      <c r="N133" s="1">
        <v>255</v>
      </c>
      <c r="P133" s="14" t="str">
        <f>IF(AND(consumption_layout[[#This Row],[Total Consumption]]&gt;$P$2,SUM(J133,K133,L133,M133,N133)=0),"one-off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3" s="14" t="str">
        <f t="shared" si="2"/>
        <v/>
      </c>
    </row>
    <row r="134" spans="1:17" x14ac:dyDescent="0.3">
      <c r="A134" s="15" t="s">
        <v>44</v>
      </c>
      <c r="B134" s="15" t="s">
        <v>28</v>
      </c>
      <c r="C134" s="15" t="s">
        <v>45</v>
      </c>
      <c r="D134" s="15" t="s">
        <v>414</v>
      </c>
      <c r="E134">
        <v>18</v>
      </c>
      <c r="F134">
        <v>0</v>
      </c>
      <c r="G134">
        <v>24</v>
      </c>
      <c r="H134">
        <v>6</v>
      </c>
      <c r="I134" s="1">
        <v>48</v>
      </c>
      <c r="J134" s="1">
        <v>0</v>
      </c>
      <c r="K134" s="1">
        <v>10</v>
      </c>
      <c r="L134" s="1">
        <v>13</v>
      </c>
      <c r="M134" s="1">
        <v>12</v>
      </c>
      <c r="N134" s="1">
        <v>18</v>
      </c>
      <c r="P134" s="14" t="str">
        <f>IF(AND(consumption_layout[[#This Row],[Total Consumption]]&gt;$P$2,SUM(J134,K134,L134,M134,N134)=0),"one-off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4" s="14" t="str">
        <f t="shared" si="2"/>
        <v/>
      </c>
    </row>
    <row r="135" spans="1:17" x14ac:dyDescent="0.3">
      <c r="A135" s="15" t="s">
        <v>44</v>
      </c>
      <c r="B135" s="15" t="s">
        <v>12</v>
      </c>
      <c r="C135" s="15" t="s">
        <v>45</v>
      </c>
      <c r="D135" s="15" t="s">
        <v>414</v>
      </c>
      <c r="E135">
        <v>8</v>
      </c>
      <c r="F135">
        <v>2</v>
      </c>
      <c r="G135">
        <v>0</v>
      </c>
      <c r="H135">
        <v>7</v>
      </c>
      <c r="I135" s="1">
        <v>17</v>
      </c>
      <c r="J135" s="1">
        <v>4031</v>
      </c>
      <c r="K135" s="1">
        <v>921</v>
      </c>
      <c r="L135" s="1">
        <v>250</v>
      </c>
      <c r="M135" s="1">
        <v>88</v>
      </c>
      <c r="N135" s="1">
        <v>281</v>
      </c>
      <c r="P135" s="14" t="str">
        <f>IF(AND(consumption_layout[[#This Row],[Total Consumption]]&gt;$P$2,SUM(J135,K135,L135,M135,N135)=0),"one-off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5" s="14" t="str">
        <f t="shared" si="2"/>
        <v/>
      </c>
    </row>
    <row r="136" spans="1:17" x14ac:dyDescent="0.3">
      <c r="A136" s="15" t="s">
        <v>44</v>
      </c>
      <c r="B136" s="15" t="s">
        <v>43</v>
      </c>
      <c r="C136" s="15" t="s">
        <v>45</v>
      </c>
      <c r="D136" s="15" t="s">
        <v>414</v>
      </c>
      <c r="E136">
        <v>0</v>
      </c>
      <c r="F136">
        <v>0</v>
      </c>
      <c r="G136">
        <v>0</v>
      </c>
      <c r="H136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P136" s="14" t="str">
        <f>IF(AND(consumption_layout[[#This Row],[Total Consumption]]&gt;$P$2,SUM(J136,K136,L136,M136,N136)=0),"one-off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6" s="14" t="str">
        <f t="shared" si="2"/>
        <v/>
      </c>
    </row>
    <row r="137" spans="1:17" x14ac:dyDescent="0.3">
      <c r="A137" s="15" t="s">
        <v>103</v>
      </c>
      <c r="B137" s="15" t="s">
        <v>28</v>
      </c>
      <c r="C137" s="15" t="s">
        <v>104</v>
      </c>
      <c r="D137" s="15" t="s">
        <v>403</v>
      </c>
      <c r="E137">
        <v>0</v>
      </c>
      <c r="F137">
        <v>0</v>
      </c>
      <c r="G137">
        <v>16</v>
      </c>
      <c r="H137">
        <v>0</v>
      </c>
      <c r="I137" s="1">
        <v>16</v>
      </c>
      <c r="J137" s="1">
        <v>104</v>
      </c>
      <c r="K137" s="1">
        <v>142</v>
      </c>
      <c r="L137" s="1">
        <v>140</v>
      </c>
      <c r="M137" s="1">
        <v>215</v>
      </c>
      <c r="N137" s="1">
        <v>169</v>
      </c>
      <c r="P137" s="14" t="str">
        <f>IF(AND(consumption_layout[[#This Row],[Total Consumption]]&gt;$P$2,SUM(J137,K137,L137,M137,N137)=0),"one-off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7" s="14" t="str">
        <f t="shared" si="2"/>
        <v/>
      </c>
    </row>
    <row r="138" spans="1:17" x14ac:dyDescent="0.3">
      <c r="A138" s="15" t="s">
        <v>103</v>
      </c>
      <c r="B138" s="15" t="s">
        <v>88</v>
      </c>
      <c r="C138" s="15" t="s">
        <v>104</v>
      </c>
      <c r="D138" s="15" t="s">
        <v>403</v>
      </c>
      <c r="E138">
        <v>3</v>
      </c>
      <c r="F138">
        <v>0</v>
      </c>
      <c r="G138">
        <v>0</v>
      </c>
      <c r="H138">
        <v>0</v>
      </c>
      <c r="I138" s="1">
        <v>3</v>
      </c>
      <c r="J138" s="1">
        <v>36</v>
      </c>
      <c r="K138" s="1">
        <v>39</v>
      </c>
      <c r="L138" s="1">
        <v>50</v>
      </c>
      <c r="M138" s="1">
        <v>3</v>
      </c>
      <c r="N138" s="1">
        <v>27</v>
      </c>
      <c r="P138" s="14" t="str">
        <f>IF(AND(consumption_layout[[#This Row],[Total Consumption]]&gt;$P$2,SUM(J138,K138,L138,M138,N138)=0),"one-off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8" s="14" t="str">
        <f t="shared" si="2"/>
        <v/>
      </c>
    </row>
    <row r="139" spans="1:17" x14ac:dyDescent="0.3">
      <c r="A139" s="15" t="s">
        <v>103</v>
      </c>
      <c r="B139" s="15" t="s">
        <v>12</v>
      </c>
      <c r="C139" s="15" t="s">
        <v>104</v>
      </c>
      <c r="D139" s="15" t="s">
        <v>403</v>
      </c>
      <c r="E139">
        <v>29</v>
      </c>
      <c r="F139">
        <v>37</v>
      </c>
      <c r="G139">
        <v>0</v>
      </c>
      <c r="H139">
        <v>8</v>
      </c>
      <c r="I139" s="1">
        <v>74</v>
      </c>
      <c r="J139" s="1">
        <v>459</v>
      </c>
      <c r="K139" s="1">
        <v>399</v>
      </c>
      <c r="L139" s="1">
        <v>357</v>
      </c>
      <c r="M139" s="1">
        <v>154</v>
      </c>
      <c r="N139" s="1">
        <v>344</v>
      </c>
      <c r="P139" s="14" t="str">
        <f>IF(AND(consumption_layout[[#This Row],[Total Consumption]]&gt;$P$2,SUM(J139,K139,L139,M139,N139)=0),"one-off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39" s="14" t="str">
        <f t="shared" si="2"/>
        <v/>
      </c>
    </row>
    <row r="140" spans="1:17" x14ac:dyDescent="0.3">
      <c r="A140" s="15" t="s">
        <v>103</v>
      </c>
      <c r="B140" s="15" t="s">
        <v>67</v>
      </c>
      <c r="C140" s="15" t="s">
        <v>104</v>
      </c>
      <c r="D140" s="15" t="s">
        <v>403</v>
      </c>
      <c r="E140">
        <v>9</v>
      </c>
      <c r="F140">
        <v>0</v>
      </c>
      <c r="G140">
        <v>0</v>
      </c>
      <c r="H140">
        <v>0</v>
      </c>
      <c r="I140" s="1">
        <v>9</v>
      </c>
      <c r="J140" s="1">
        <v>15</v>
      </c>
      <c r="K140" s="1">
        <v>13</v>
      </c>
      <c r="L140" s="1">
        <v>11</v>
      </c>
      <c r="M140" s="1">
        <v>12</v>
      </c>
      <c r="N140" s="1">
        <v>11</v>
      </c>
      <c r="P140" s="14" t="str">
        <f>IF(AND(consumption_layout[[#This Row],[Total Consumption]]&gt;$P$2,SUM(J140,K140,L140,M140,N140)=0),"one-off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0" s="14" t="str">
        <f t="shared" si="2"/>
        <v/>
      </c>
    </row>
    <row r="141" spans="1:17" x14ac:dyDescent="0.3">
      <c r="A141" s="15" t="s">
        <v>103</v>
      </c>
      <c r="B141" s="15" t="s">
        <v>19</v>
      </c>
      <c r="C141" s="15" t="s">
        <v>104</v>
      </c>
      <c r="D141" s="15" t="s">
        <v>403</v>
      </c>
      <c r="E141">
        <v>33</v>
      </c>
      <c r="F141">
        <v>0</v>
      </c>
      <c r="G141">
        <v>0</v>
      </c>
      <c r="H141">
        <v>0</v>
      </c>
      <c r="I141" s="1">
        <v>33</v>
      </c>
      <c r="J141" s="1">
        <v>12</v>
      </c>
      <c r="K141" s="1">
        <v>807</v>
      </c>
      <c r="L141" s="1">
        <v>44</v>
      </c>
      <c r="M141" s="1">
        <v>111</v>
      </c>
      <c r="N141" s="1">
        <v>83</v>
      </c>
      <c r="P141" s="14" t="str">
        <f>IF(AND(consumption_layout[[#This Row],[Total Consumption]]&gt;$P$2,SUM(J141,K141,L141,M141,N141)=0),"one-off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1" s="14" t="str">
        <f t="shared" si="2"/>
        <v/>
      </c>
    </row>
    <row r="142" spans="1:17" x14ac:dyDescent="0.3">
      <c r="A142" s="15" t="s">
        <v>103</v>
      </c>
      <c r="B142" s="15" t="s">
        <v>119</v>
      </c>
      <c r="C142" s="15" t="s">
        <v>104</v>
      </c>
      <c r="D142" s="15" t="s">
        <v>403</v>
      </c>
      <c r="E142">
        <v>0</v>
      </c>
      <c r="F142">
        <v>0</v>
      </c>
      <c r="G142">
        <v>0</v>
      </c>
      <c r="H142">
        <v>250</v>
      </c>
      <c r="I142" s="1">
        <v>250</v>
      </c>
      <c r="J142" s="1">
        <v>0</v>
      </c>
      <c r="K142" s="1">
        <v>250</v>
      </c>
      <c r="L142" s="1">
        <v>0</v>
      </c>
      <c r="M142" s="1">
        <v>0</v>
      </c>
      <c r="N142" s="1">
        <v>104</v>
      </c>
      <c r="P142" s="14" t="str">
        <f>IF(AND(consumption_layout[[#This Row],[Total Consumption]]&gt;$P$2,SUM(J142,K142,L142,M142,N142)=0),"one-off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2" s="14" t="str">
        <f t="shared" si="2"/>
        <v/>
      </c>
    </row>
    <row r="143" spans="1:17" x14ac:dyDescent="0.3">
      <c r="A143" s="15" t="s">
        <v>103</v>
      </c>
      <c r="B143" s="15" t="s">
        <v>14</v>
      </c>
      <c r="C143" s="15" t="s">
        <v>104</v>
      </c>
      <c r="D143" s="15" t="s">
        <v>403</v>
      </c>
      <c r="E143">
        <v>1</v>
      </c>
      <c r="F143">
        <v>0</v>
      </c>
      <c r="G143">
        <v>0</v>
      </c>
      <c r="H143">
        <v>0</v>
      </c>
      <c r="I143" s="1">
        <v>1</v>
      </c>
      <c r="J143" s="1">
        <v>0</v>
      </c>
      <c r="K143" s="1">
        <v>0</v>
      </c>
      <c r="L143" s="1">
        <v>36</v>
      </c>
      <c r="M143" s="1">
        <v>5</v>
      </c>
      <c r="N143" s="1">
        <v>13</v>
      </c>
      <c r="P143" s="14" t="str">
        <f>IF(AND(consumption_layout[[#This Row],[Total Consumption]]&gt;$P$2,SUM(J143,K143,L143,M143,N143)=0),"one-off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3" s="14" t="str">
        <f t="shared" si="2"/>
        <v/>
      </c>
    </row>
    <row r="144" spans="1:17" x14ac:dyDescent="0.3">
      <c r="A144" s="15" t="s">
        <v>48</v>
      </c>
      <c r="B144" s="15" t="s">
        <v>16</v>
      </c>
      <c r="C144" s="15" t="s">
        <v>49</v>
      </c>
      <c r="D144" s="15" t="s">
        <v>402</v>
      </c>
      <c r="E144">
        <v>0</v>
      </c>
      <c r="F144">
        <v>0</v>
      </c>
      <c r="G144">
        <v>36</v>
      </c>
      <c r="H144">
        <v>0</v>
      </c>
      <c r="I144" s="1">
        <v>36</v>
      </c>
      <c r="J144" s="1">
        <v>0</v>
      </c>
      <c r="K144" s="1">
        <v>84</v>
      </c>
      <c r="L144" s="1">
        <v>150</v>
      </c>
      <c r="M144" s="1">
        <v>188</v>
      </c>
      <c r="N144" s="1">
        <v>103</v>
      </c>
      <c r="P144" s="14" t="str">
        <f>IF(AND(consumption_layout[[#This Row],[Total Consumption]]&gt;$P$2,SUM(J144,K144,L144,M144,N144)=0),"one-off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4" s="14" t="str">
        <f t="shared" si="2"/>
        <v/>
      </c>
    </row>
    <row r="145" spans="1:17" x14ac:dyDescent="0.3">
      <c r="A145" s="15" t="s">
        <v>48</v>
      </c>
      <c r="B145" s="15" t="s">
        <v>12</v>
      </c>
      <c r="C145" s="15" t="s">
        <v>49</v>
      </c>
      <c r="D145" s="15" t="s">
        <v>402</v>
      </c>
      <c r="E145">
        <v>74</v>
      </c>
      <c r="F145">
        <v>55</v>
      </c>
      <c r="G145">
        <v>0</v>
      </c>
      <c r="H145">
        <v>102</v>
      </c>
      <c r="I145" s="1">
        <v>231</v>
      </c>
      <c r="J145" s="1">
        <v>500</v>
      </c>
      <c r="K145" s="1">
        <v>460</v>
      </c>
      <c r="L145" s="1">
        <v>243</v>
      </c>
      <c r="M145" s="1">
        <v>239</v>
      </c>
      <c r="N145" s="1">
        <v>212</v>
      </c>
      <c r="P145" s="14" t="str">
        <f>IF(AND(consumption_layout[[#This Row],[Total Consumption]]&gt;$P$2,SUM(J145,K145,L145,M145,N145)=0),"one-off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5" s="14" t="str">
        <f t="shared" si="2"/>
        <v/>
      </c>
    </row>
    <row r="146" spans="1:17" x14ac:dyDescent="0.3">
      <c r="A146" s="15" t="s">
        <v>48</v>
      </c>
      <c r="B146" s="15" t="s">
        <v>14</v>
      </c>
      <c r="C146" s="15" t="s">
        <v>49</v>
      </c>
      <c r="D146" s="15" t="s">
        <v>402</v>
      </c>
      <c r="E146">
        <v>1</v>
      </c>
      <c r="F146">
        <v>0</v>
      </c>
      <c r="G146">
        <v>0</v>
      </c>
      <c r="H146">
        <v>5</v>
      </c>
      <c r="I146" s="1">
        <v>6</v>
      </c>
      <c r="J146" s="1">
        <v>30</v>
      </c>
      <c r="K146" s="1">
        <v>0</v>
      </c>
      <c r="L146" s="1">
        <v>30</v>
      </c>
      <c r="M146" s="1">
        <v>14</v>
      </c>
      <c r="N146" s="1">
        <v>40</v>
      </c>
      <c r="P146" s="14" t="str">
        <f>IF(AND(consumption_layout[[#This Row],[Total Consumption]]&gt;$P$2,SUM(J146,K146,L146,M146,N146)=0),"one-off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6" s="14" t="str">
        <f t="shared" si="2"/>
        <v/>
      </c>
    </row>
    <row r="147" spans="1:17" x14ac:dyDescent="0.3">
      <c r="A147" s="15" t="s">
        <v>48</v>
      </c>
      <c r="B147" s="15" t="s">
        <v>25</v>
      </c>
      <c r="C147" s="15" t="s">
        <v>49</v>
      </c>
      <c r="D147" s="15" t="s">
        <v>402</v>
      </c>
      <c r="E147">
        <v>0</v>
      </c>
      <c r="F147">
        <v>0</v>
      </c>
      <c r="G147">
        <v>450</v>
      </c>
      <c r="H147">
        <v>0</v>
      </c>
      <c r="I147" s="1">
        <v>450</v>
      </c>
      <c r="J147" s="1">
        <v>0</v>
      </c>
      <c r="K147" s="1">
        <v>0</v>
      </c>
      <c r="L147" s="1">
        <v>450</v>
      </c>
      <c r="M147" s="1">
        <v>0</v>
      </c>
      <c r="N147" s="1">
        <v>75</v>
      </c>
      <c r="P147" s="14" t="str">
        <f>IF(AND(consumption_layout[[#This Row],[Total Consumption]]&gt;$P$2,SUM(J147,K147,L147,M147,N147)=0),"one-off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7" s="14" t="str">
        <f t="shared" si="2"/>
        <v/>
      </c>
    </row>
    <row r="148" spans="1:17" x14ac:dyDescent="0.3">
      <c r="A148" s="15" t="s">
        <v>48</v>
      </c>
      <c r="B148" s="15" t="s">
        <v>43</v>
      </c>
      <c r="C148" s="15" t="s">
        <v>49</v>
      </c>
      <c r="D148" s="15" t="s">
        <v>402</v>
      </c>
      <c r="E148">
        <v>0</v>
      </c>
      <c r="F148">
        <v>0</v>
      </c>
      <c r="G148">
        <v>0</v>
      </c>
      <c r="H148">
        <v>54</v>
      </c>
      <c r="I148" s="1">
        <v>54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P148" s="14" t="str">
        <f>IF(AND(consumption_layout[[#This Row],[Total Consumption]]&gt;$P$2,SUM(J148,K148,L148,M148,N148)=0),"one-off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8" s="14" t="str">
        <f t="shared" si="2"/>
        <v/>
      </c>
    </row>
    <row r="149" spans="1:17" x14ac:dyDescent="0.3">
      <c r="A149" s="15" t="s">
        <v>290</v>
      </c>
      <c r="B149" s="15" t="s">
        <v>28</v>
      </c>
      <c r="C149" s="15" t="s">
        <v>291</v>
      </c>
      <c r="D149" s="15" t="s">
        <v>402</v>
      </c>
      <c r="E149">
        <v>18</v>
      </c>
      <c r="F149">
        <v>0</v>
      </c>
      <c r="G149">
        <v>0</v>
      </c>
      <c r="H149">
        <v>0</v>
      </c>
      <c r="I149" s="1">
        <v>18</v>
      </c>
      <c r="J149" s="1">
        <v>11</v>
      </c>
      <c r="K149" s="1">
        <v>15</v>
      </c>
      <c r="L149" s="1">
        <v>21</v>
      </c>
      <c r="M149" s="1">
        <v>54</v>
      </c>
      <c r="N149" s="1">
        <v>20</v>
      </c>
      <c r="P149" s="14" t="str">
        <f>IF(AND(consumption_layout[[#This Row],[Total Consumption]]&gt;$P$2,SUM(J149,K149,L149,M149,N149)=0),"one-off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49" s="14" t="str">
        <f t="shared" si="2"/>
        <v/>
      </c>
    </row>
    <row r="150" spans="1:17" x14ac:dyDescent="0.3">
      <c r="A150" s="15" t="s">
        <v>290</v>
      </c>
      <c r="B150" s="15" t="s">
        <v>16</v>
      </c>
      <c r="C150" s="15" t="s">
        <v>291</v>
      </c>
      <c r="D150" s="15" t="s">
        <v>402</v>
      </c>
      <c r="E150">
        <v>0</v>
      </c>
      <c r="F150">
        <v>0</v>
      </c>
      <c r="G150">
        <v>24</v>
      </c>
      <c r="H150">
        <v>0</v>
      </c>
      <c r="I150" s="1">
        <v>24</v>
      </c>
      <c r="J150" s="1">
        <v>0</v>
      </c>
      <c r="K150" s="1">
        <v>144</v>
      </c>
      <c r="L150" s="1">
        <v>300</v>
      </c>
      <c r="M150" s="1">
        <v>0</v>
      </c>
      <c r="N150" s="1">
        <v>308</v>
      </c>
      <c r="P150" s="14" t="str">
        <f>IF(AND(consumption_layout[[#This Row],[Total Consumption]]&gt;$P$2,SUM(J150,K150,L150,M150,N150)=0),"one-off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0" s="14" t="str">
        <f t="shared" si="2"/>
        <v/>
      </c>
    </row>
    <row r="151" spans="1:17" x14ac:dyDescent="0.3">
      <c r="A151" s="15" t="s">
        <v>290</v>
      </c>
      <c r="B151" s="15" t="s">
        <v>12</v>
      </c>
      <c r="C151" s="15" t="s">
        <v>291</v>
      </c>
      <c r="D151" s="15" t="s">
        <v>402</v>
      </c>
      <c r="E151">
        <v>55</v>
      </c>
      <c r="F151">
        <v>70</v>
      </c>
      <c r="G151">
        <v>0</v>
      </c>
      <c r="H151">
        <v>118</v>
      </c>
      <c r="I151" s="1">
        <v>243</v>
      </c>
      <c r="J151" s="1">
        <v>600</v>
      </c>
      <c r="K151" s="1">
        <v>400</v>
      </c>
      <c r="L151" s="1">
        <v>500</v>
      </c>
      <c r="M151" s="1">
        <v>506</v>
      </c>
      <c r="N151" s="1">
        <v>791</v>
      </c>
      <c r="P151" s="14" t="str">
        <f>IF(AND(consumption_layout[[#This Row],[Total Consumption]]&gt;$P$2,SUM(J151,K151,L151,M151,N151)=0),"one-off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1" s="14" t="str">
        <f t="shared" si="2"/>
        <v/>
      </c>
    </row>
    <row r="152" spans="1:17" x14ac:dyDescent="0.3">
      <c r="A152" s="15" t="s">
        <v>324</v>
      </c>
      <c r="B152" s="15" t="s">
        <v>28</v>
      </c>
      <c r="C152" s="15" t="s">
        <v>325</v>
      </c>
      <c r="D152" s="15" t="s">
        <v>406</v>
      </c>
      <c r="E152">
        <v>0</v>
      </c>
      <c r="F152">
        <v>0</v>
      </c>
      <c r="G152">
        <v>20</v>
      </c>
      <c r="H152">
        <v>11</v>
      </c>
      <c r="I152" s="1">
        <v>31</v>
      </c>
      <c r="J152" s="1">
        <v>44</v>
      </c>
      <c r="K152" s="1">
        <v>45</v>
      </c>
      <c r="L152" s="1">
        <v>49</v>
      </c>
      <c r="M152" s="1">
        <v>57</v>
      </c>
      <c r="N152" s="1">
        <v>57</v>
      </c>
      <c r="P152" s="14" t="str">
        <f>IF(AND(consumption_layout[[#This Row],[Total Consumption]]&gt;$P$2,SUM(J152,K152,L152,M152,N152)=0),"one-off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2" s="14" t="str">
        <f t="shared" si="2"/>
        <v/>
      </c>
    </row>
    <row r="153" spans="1:17" x14ac:dyDescent="0.3">
      <c r="A153" s="15" t="s">
        <v>324</v>
      </c>
      <c r="B153" s="15" t="s">
        <v>16</v>
      </c>
      <c r="C153" s="15" t="s">
        <v>325</v>
      </c>
      <c r="D153" s="15" t="s">
        <v>406</v>
      </c>
      <c r="E153">
        <v>0</v>
      </c>
      <c r="F153">
        <v>0</v>
      </c>
      <c r="G153">
        <v>52</v>
      </c>
      <c r="H153">
        <v>79</v>
      </c>
      <c r="I153" s="1">
        <v>131</v>
      </c>
      <c r="J153" s="1">
        <v>12</v>
      </c>
      <c r="K153" s="1">
        <v>30</v>
      </c>
      <c r="L153" s="1">
        <v>0</v>
      </c>
      <c r="M153" s="1">
        <v>12</v>
      </c>
      <c r="N153" s="1">
        <v>121</v>
      </c>
      <c r="P153" s="14" t="str">
        <f>IF(AND(consumption_layout[[#This Row],[Total Consumption]]&gt;$P$2,SUM(J153,K153,L153,M153,N153)=0),"one-off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3" s="14" t="str">
        <f t="shared" si="2"/>
        <v/>
      </c>
    </row>
    <row r="154" spans="1:17" x14ac:dyDescent="0.3">
      <c r="A154" s="15" t="s">
        <v>324</v>
      </c>
      <c r="B154" s="15" t="s">
        <v>88</v>
      </c>
      <c r="C154" s="15" t="s">
        <v>325</v>
      </c>
      <c r="D154" s="15" t="s">
        <v>406</v>
      </c>
      <c r="E154">
        <v>3</v>
      </c>
      <c r="F154">
        <v>0</v>
      </c>
      <c r="G154">
        <v>0</v>
      </c>
      <c r="H154">
        <v>3</v>
      </c>
      <c r="I154" s="1">
        <v>6</v>
      </c>
      <c r="J154" s="1">
        <v>35</v>
      </c>
      <c r="K154" s="1">
        <v>28</v>
      </c>
      <c r="L154" s="1">
        <v>34</v>
      </c>
      <c r="M154" s="1">
        <v>48</v>
      </c>
      <c r="N154" s="1">
        <v>19</v>
      </c>
      <c r="P154" s="14" t="str">
        <f>IF(AND(consumption_layout[[#This Row],[Total Consumption]]&gt;$P$2,SUM(J154,K154,L154,M154,N154)=0),"one-off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4" s="14" t="str">
        <f t="shared" si="2"/>
        <v/>
      </c>
    </row>
    <row r="155" spans="1:17" x14ac:dyDescent="0.3">
      <c r="A155" s="15" t="s">
        <v>324</v>
      </c>
      <c r="B155" s="15" t="s">
        <v>70</v>
      </c>
      <c r="C155" s="15" t="s">
        <v>325</v>
      </c>
      <c r="D155" s="15" t="s">
        <v>406</v>
      </c>
      <c r="E155">
        <v>0</v>
      </c>
      <c r="F155">
        <v>0</v>
      </c>
      <c r="G155">
        <v>0</v>
      </c>
      <c r="H155">
        <v>10</v>
      </c>
      <c r="I155" s="1">
        <v>10</v>
      </c>
      <c r="J155" s="1">
        <v>23</v>
      </c>
      <c r="K155" s="1">
        <v>34</v>
      </c>
      <c r="L155" s="1">
        <v>31</v>
      </c>
      <c r="M155" s="1">
        <v>17</v>
      </c>
      <c r="N155" s="1">
        <v>16</v>
      </c>
      <c r="P155" s="14" t="str">
        <f>IF(AND(consumption_layout[[#This Row],[Total Consumption]]&gt;$P$2,SUM(J155,K155,L155,M155,N155)=0),"one-off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5" s="14" t="str">
        <f t="shared" si="2"/>
        <v/>
      </c>
    </row>
    <row r="156" spans="1:17" x14ac:dyDescent="0.3">
      <c r="A156" s="15" t="s">
        <v>324</v>
      </c>
      <c r="B156" s="15" t="s">
        <v>12</v>
      </c>
      <c r="C156" s="15" t="s">
        <v>325</v>
      </c>
      <c r="D156" s="15" t="s">
        <v>406</v>
      </c>
      <c r="E156">
        <v>23</v>
      </c>
      <c r="F156">
        <v>2</v>
      </c>
      <c r="G156">
        <v>0</v>
      </c>
      <c r="H156">
        <v>11</v>
      </c>
      <c r="I156" s="1">
        <v>36</v>
      </c>
      <c r="J156" s="1">
        <v>96</v>
      </c>
      <c r="K156" s="1">
        <v>1076</v>
      </c>
      <c r="L156" s="1">
        <v>493</v>
      </c>
      <c r="M156" s="1">
        <v>154</v>
      </c>
      <c r="N156" s="1">
        <v>299</v>
      </c>
      <c r="P156" s="14" t="str">
        <f>IF(AND(consumption_layout[[#This Row],[Total Consumption]]&gt;$P$2,SUM(J156,K156,L156,M156,N156)=0),"one-off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6" s="14" t="str">
        <f t="shared" si="2"/>
        <v/>
      </c>
    </row>
    <row r="157" spans="1:17" x14ac:dyDescent="0.3">
      <c r="A157" s="15" t="s">
        <v>324</v>
      </c>
      <c r="B157" s="15" t="s">
        <v>67</v>
      </c>
      <c r="C157" s="15" t="s">
        <v>325</v>
      </c>
      <c r="D157" s="15" t="s">
        <v>406</v>
      </c>
      <c r="E157">
        <v>9</v>
      </c>
      <c r="F157">
        <v>0</v>
      </c>
      <c r="G157">
        <v>0</v>
      </c>
      <c r="H157">
        <v>0</v>
      </c>
      <c r="I157" s="1">
        <v>9</v>
      </c>
      <c r="J157" s="1">
        <v>25</v>
      </c>
      <c r="K157" s="1">
        <v>23</v>
      </c>
      <c r="L157" s="1">
        <v>16</v>
      </c>
      <c r="M157" s="1">
        <v>15</v>
      </c>
      <c r="N157" s="1">
        <v>21</v>
      </c>
      <c r="P157" s="14" t="str">
        <f>IF(AND(consumption_layout[[#This Row],[Total Consumption]]&gt;$P$2,SUM(J157,K157,L157,M157,N157)=0),"one-off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7" s="14" t="str">
        <f t="shared" si="2"/>
        <v/>
      </c>
    </row>
    <row r="158" spans="1:17" x14ac:dyDescent="0.3">
      <c r="A158" s="15" t="s">
        <v>324</v>
      </c>
      <c r="B158" s="15" t="s">
        <v>35</v>
      </c>
      <c r="C158" s="15" t="s">
        <v>325</v>
      </c>
      <c r="D158" s="15" t="s">
        <v>406</v>
      </c>
      <c r="E158">
        <v>0</v>
      </c>
      <c r="F158">
        <v>0</v>
      </c>
      <c r="G158">
        <v>29</v>
      </c>
      <c r="H158">
        <v>0</v>
      </c>
      <c r="I158" s="1">
        <v>29</v>
      </c>
      <c r="J158" s="1">
        <v>54</v>
      </c>
      <c r="K158" s="1">
        <v>62</v>
      </c>
      <c r="L158" s="1">
        <v>82</v>
      </c>
      <c r="M158" s="1">
        <v>495</v>
      </c>
      <c r="N158" s="1">
        <v>164</v>
      </c>
      <c r="P158" s="14" t="str">
        <f>IF(AND(consumption_layout[[#This Row],[Total Consumption]]&gt;$P$2,SUM(J158,K158,L158,M158,N158)=0),"one-off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8" s="14" t="str">
        <f t="shared" si="2"/>
        <v/>
      </c>
    </row>
    <row r="159" spans="1:17" x14ac:dyDescent="0.3">
      <c r="A159" s="15" t="s">
        <v>324</v>
      </c>
      <c r="B159" s="15" t="s">
        <v>14</v>
      </c>
      <c r="C159" s="15" t="s">
        <v>325</v>
      </c>
      <c r="D159" s="15" t="s">
        <v>406</v>
      </c>
      <c r="E159">
        <v>1</v>
      </c>
      <c r="F159">
        <v>0</v>
      </c>
      <c r="G159">
        <v>0</v>
      </c>
      <c r="H159">
        <v>4</v>
      </c>
      <c r="I159" s="1">
        <v>5</v>
      </c>
      <c r="J159" s="1">
        <v>0</v>
      </c>
      <c r="K159" s="1">
        <v>0</v>
      </c>
      <c r="L159" s="1">
        <v>0</v>
      </c>
      <c r="M159" s="1">
        <v>16</v>
      </c>
      <c r="N159" s="1">
        <v>0</v>
      </c>
      <c r="P159" s="14" t="str">
        <f>IF(AND(consumption_layout[[#This Row],[Total Consumption]]&gt;$P$2,SUM(J159,K159,L159,M159,N159)=0),"one-off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59" s="14" t="str">
        <f t="shared" si="2"/>
        <v/>
      </c>
    </row>
    <row r="160" spans="1:17" x14ac:dyDescent="0.3">
      <c r="A160" s="15" t="s">
        <v>147</v>
      </c>
      <c r="B160" s="15" t="s">
        <v>28</v>
      </c>
      <c r="C160" s="15" t="s">
        <v>148</v>
      </c>
      <c r="D160" s="15" t="s">
        <v>405</v>
      </c>
      <c r="E160">
        <v>0</v>
      </c>
      <c r="F160">
        <v>0</v>
      </c>
      <c r="G160">
        <v>0</v>
      </c>
      <c r="H160">
        <v>4</v>
      </c>
      <c r="I160" s="1">
        <v>4</v>
      </c>
      <c r="J160" s="1">
        <v>102</v>
      </c>
      <c r="K160" s="1">
        <v>84</v>
      </c>
      <c r="L160" s="1">
        <v>88</v>
      </c>
      <c r="M160" s="1">
        <v>249</v>
      </c>
      <c r="N160" s="1">
        <v>99</v>
      </c>
      <c r="P160" s="14" t="str">
        <f>IF(AND(consumption_layout[[#This Row],[Total Consumption]]&gt;$P$2,SUM(J160,K160,L160,M160,N160)=0),"one-off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0" s="14" t="str">
        <f t="shared" si="2"/>
        <v/>
      </c>
    </row>
    <row r="161" spans="1:17" x14ac:dyDescent="0.3">
      <c r="A161" s="15" t="s">
        <v>147</v>
      </c>
      <c r="B161" s="15" t="s">
        <v>16</v>
      </c>
      <c r="C161" s="15" t="s">
        <v>148</v>
      </c>
      <c r="D161" s="15" t="s">
        <v>405</v>
      </c>
      <c r="E161">
        <v>0</v>
      </c>
      <c r="F161">
        <v>0</v>
      </c>
      <c r="G161">
        <v>30</v>
      </c>
      <c r="H161">
        <v>144</v>
      </c>
      <c r="I161" s="1">
        <v>174</v>
      </c>
      <c r="J161" s="1">
        <v>115</v>
      </c>
      <c r="K161" s="1">
        <v>101</v>
      </c>
      <c r="L161" s="1">
        <v>92</v>
      </c>
      <c r="M161" s="1">
        <v>159</v>
      </c>
      <c r="N161" s="1">
        <v>198</v>
      </c>
      <c r="P161" s="14" t="str">
        <f>IF(AND(consumption_layout[[#This Row],[Total Consumption]]&gt;$P$2,SUM(J161,K161,L161,M161,N161)=0),"one-off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1" s="14" t="str">
        <f t="shared" si="2"/>
        <v/>
      </c>
    </row>
    <row r="162" spans="1:17" x14ac:dyDescent="0.3">
      <c r="A162" s="15" t="s">
        <v>147</v>
      </c>
      <c r="B162" s="15" t="s">
        <v>88</v>
      </c>
      <c r="C162" s="15" t="s">
        <v>148</v>
      </c>
      <c r="D162" s="15" t="s">
        <v>405</v>
      </c>
      <c r="E162">
        <v>9</v>
      </c>
      <c r="F162">
        <v>0</v>
      </c>
      <c r="G162">
        <v>6</v>
      </c>
      <c r="H162">
        <v>12</v>
      </c>
      <c r="I162" s="1">
        <v>27</v>
      </c>
      <c r="J162" s="1">
        <v>76</v>
      </c>
      <c r="K162" s="1">
        <v>86</v>
      </c>
      <c r="L162" s="1">
        <v>87</v>
      </c>
      <c r="M162" s="1">
        <v>30</v>
      </c>
      <c r="N162" s="1">
        <v>60</v>
      </c>
      <c r="P162" s="14" t="str">
        <f>IF(AND(consumption_layout[[#This Row],[Total Consumption]]&gt;$P$2,SUM(J162,K162,L162,M162,N162)=0),"one-off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2" s="14" t="str">
        <f t="shared" si="2"/>
        <v/>
      </c>
    </row>
    <row r="163" spans="1:17" x14ac:dyDescent="0.3">
      <c r="A163" s="15" t="s">
        <v>147</v>
      </c>
      <c r="B163" s="15" t="s">
        <v>70</v>
      </c>
      <c r="C163" s="15" t="s">
        <v>148</v>
      </c>
      <c r="D163" s="15" t="s">
        <v>405</v>
      </c>
      <c r="E163">
        <v>0</v>
      </c>
      <c r="F163">
        <v>0</v>
      </c>
      <c r="G163">
        <v>0</v>
      </c>
      <c r="H163">
        <v>1</v>
      </c>
      <c r="I163" s="1">
        <v>1</v>
      </c>
      <c r="J163" s="1">
        <v>57</v>
      </c>
      <c r="K163" s="1">
        <v>58</v>
      </c>
      <c r="L163" s="1">
        <v>113</v>
      </c>
      <c r="M163" s="1">
        <v>12</v>
      </c>
      <c r="N163" s="1">
        <v>47</v>
      </c>
      <c r="P163" s="14" t="str">
        <f>IF(AND(consumption_layout[[#This Row],[Total Consumption]]&gt;$P$2,SUM(J163,K163,L163,M163,N163)=0),"one-off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3" s="14" t="str">
        <f t="shared" si="2"/>
        <v/>
      </c>
    </row>
    <row r="164" spans="1:17" x14ac:dyDescent="0.3">
      <c r="A164" s="15" t="s">
        <v>147</v>
      </c>
      <c r="B164" s="15" t="s">
        <v>12</v>
      </c>
      <c r="C164" s="15" t="s">
        <v>148</v>
      </c>
      <c r="D164" s="15" t="s">
        <v>405</v>
      </c>
      <c r="E164">
        <v>19</v>
      </c>
      <c r="F164">
        <v>18</v>
      </c>
      <c r="G164">
        <v>0</v>
      </c>
      <c r="H164">
        <v>37</v>
      </c>
      <c r="I164" s="1">
        <v>74</v>
      </c>
      <c r="J164" s="1">
        <v>1125</v>
      </c>
      <c r="K164" s="1">
        <v>860</v>
      </c>
      <c r="L164" s="1">
        <v>1400</v>
      </c>
      <c r="M164" s="1">
        <v>950</v>
      </c>
      <c r="N164" s="1">
        <v>585</v>
      </c>
      <c r="P164" s="14" t="str">
        <f>IF(AND(consumption_layout[[#This Row],[Total Consumption]]&gt;$P$2,SUM(J164,K164,L164,M164,N164)=0),"one-off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4" s="14" t="str">
        <f t="shared" si="2"/>
        <v/>
      </c>
    </row>
    <row r="165" spans="1:17" x14ac:dyDescent="0.3">
      <c r="A165" s="15" t="s">
        <v>147</v>
      </c>
      <c r="B165" s="15" t="s">
        <v>67</v>
      </c>
      <c r="C165" s="15" t="s">
        <v>148</v>
      </c>
      <c r="D165" s="15" t="s">
        <v>405</v>
      </c>
      <c r="E165">
        <v>6</v>
      </c>
      <c r="F165">
        <v>0</v>
      </c>
      <c r="G165">
        <v>0</v>
      </c>
      <c r="H165">
        <v>3</v>
      </c>
      <c r="I165" s="1">
        <v>9</v>
      </c>
      <c r="J165" s="1">
        <v>20</v>
      </c>
      <c r="K165" s="1">
        <v>20</v>
      </c>
      <c r="L165" s="1">
        <v>20</v>
      </c>
      <c r="M165" s="1">
        <v>9</v>
      </c>
      <c r="N165" s="1">
        <v>14</v>
      </c>
      <c r="P165" s="14" t="str">
        <f>IF(AND(consumption_layout[[#This Row],[Total Consumption]]&gt;$P$2,SUM(J165,K165,L165,M165,N165)=0),"one-off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5" s="14" t="str">
        <f t="shared" si="2"/>
        <v/>
      </c>
    </row>
    <row r="166" spans="1:17" x14ac:dyDescent="0.3">
      <c r="A166" s="15" t="s">
        <v>147</v>
      </c>
      <c r="B166" s="15" t="s">
        <v>19</v>
      </c>
      <c r="C166" s="15" t="s">
        <v>148</v>
      </c>
      <c r="D166" s="15" t="s">
        <v>405</v>
      </c>
      <c r="E166">
        <v>15</v>
      </c>
      <c r="F166">
        <v>0</v>
      </c>
      <c r="G166">
        <v>21</v>
      </c>
      <c r="H166">
        <v>0</v>
      </c>
      <c r="I166" s="1">
        <v>36</v>
      </c>
      <c r="J166" s="1">
        <v>75</v>
      </c>
      <c r="K166" s="1">
        <v>22</v>
      </c>
      <c r="L166" s="1">
        <v>85</v>
      </c>
      <c r="M166" s="1">
        <v>15</v>
      </c>
      <c r="N166" s="1">
        <v>60</v>
      </c>
      <c r="P166" s="14" t="str">
        <f>IF(AND(consumption_layout[[#This Row],[Total Consumption]]&gt;$P$2,SUM(J166,K166,L166,M166,N166)=0),"one-off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6" s="14" t="str">
        <f t="shared" si="2"/>
        <v/>
      </c>
    </row>
    <row r="167" spans="1:17" x14ac:dyDescent="0.3">
      <c r="A167" s="15" t="s">
        <v>147</v>
      </c>
      <c r="B167" s="15" t="s">
        <v>23</v>
      </c>
      <c r="C167" s="15" t="s">
        <v>148</v>
      </c>
      <c r="D167" s="15" t="s">
        <v>405</v>
      </c>
      <c r="E167">
        <v>0</v>
      </c>
      <c r="F167">
        <v>0</v>
      </c>
      <c r="G167">
        <v>0</v>
      </c>
      <c r="H167">
        <v>24</v>
      </c>
      <c r="I167" s="1">
        <v>24</v>
      </c>
      <c r="J167" s="1">
        <v>90</v>
      </c>
      <c r="K167" s="1">
        <v>48</v>
      </c>
      <c r="L167" s="1">
        <v>72</v>
      </c>
      <c r="M167" s="1">
        <v>54</v>
      </c>
      <c r="N167" s="1">
        <v>55</v>
      </c>
      <c r="P167" s="14" t="str">
        <f>IF(AND(consumption_layout[[#This Row],[Total Consumption]]&gt;$P$2,SUM(J167,K167,L167,M167,N167)=0),"one-off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7" s="14" t="str">
        <f t="shared" si="2"/>
        <v/>
      </c>
    </row>
    <row r="168" spans="1:17" x14ac:dyDescent="0.3">
      <c r="A168" s="15" t="s">
        <v>147</v>
      </c>
      <c r="B168" s="15" t="s">
        <v>35</v>
      </c>
      <c r="C168" s="15" t="s">
        <v>148</v>
      </c>
      <c r="D168" s="15" t="s">
        <v>405</v>
      </c>
      <c r="E168">
        <v>34</v>
      </c>
      <c r="F168">
        <v>0</v>
      </c>
      <c r="G168">
        <v>33</v>
      </c>
      <c r="H168">
        <v>0</v>
      </c>
      <c r="I168" s="1">
        <v>67</v>
      </c>
      <c r="J168" s="1">
        <v>150</v>
      </c>
      <c r="K168" s="1">
        <v>105</v>
      </c>
      <c r="L168" s="1">
        <v>160</v>
      </c>
      <c r="M168" s="1">
        <v>78</v>
      </c>
      <c r="N168" s="1">
        <v>429</v>
      </c>
      <c r="P168" s="14" t="str">
        <f>IF(AND(consumption_layout[[#This Row],[Total Consumption]]&gt;$P$2,SUM(J168,K168,L168,M168,N168)=0),"one-off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8" s="14" t="str">
        <f t="shared" si="2"/>
        <v/>
      </c>
    </row>
    <row r="169" spans="1:17" x14ac:dyDescent="0.3">
      <c r="A169" s="15" t="s">
        <v>147</v>
      </c>
      <c r="B169" s="15" t="s">
        <v>14</v>
      </c>
      <c r="C169" s="15" t="s">
        <v>148</v>
      </c>
      <c r="D169" s="15" t="s">
        <v>405</v>
      </c>
      <c r="E169">
        <v>1</v>
      </c>
      <c r="F169">
        <v>0</v>
      </c>
      <c r="G169">
        <v>0</v>
      </c>
      <c r="H169">
        <v>3</v>
      </c>
      <c r="I169" s="1">
        <v>4</v>
      </c>
      <c r="J169" s="1">
        <v>0</v>
      </c>
      <c r="K169" s="1">
        <v>0</v>
      </c>
      <c r="L169" s="1">
        <v>50</v>
      </c>
      <c r="M169" s="1">
        <v>15</v>
      </c>
      <c r="N169" s="1">
        <v>20</v>
      </c>
      <c r="P169" s="14" t="str">
        <f>IF(AND(consumption_layout[[#This Row],[Total Consumption]]&gt;$P$2,SUM(J169,K169,L169,M169,N169)=0),"one-off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69" s="14" t="str">
        <f t="shared" si="2"/>
        <v/>
      </c>
    </row>
    <row r="170" spans="1:17" x14ac:dyDescent="0.3">
      <c r="A170" s="15" t="s">
        <v>147</v>
      </c>
      <c r="B170" s="15" t="s">
        <v>25</v>
      </c>
      <c r="C170" s="15" t="s">
        <v>148</v>
      </c>
      <c r="D170" s="15" t="s">
        <v>405</v>
      </c>
      <c r="E170">
        <v>0</v>
      </c>
      <c r="F170">
        <v>0</v>
      </c>
      <c r="G170">
        <v>288</v>
      </c>
      <c r="H170">
        <v>0</v>
      </c>
      <c r="I170" s="1">
        <v>288</v>
      </c>
      <c r="J170" s="1">
        <v>900</v>
      </c>
      <c r="K170" s="1">
        <v>600</v>
      </c>
      <c r="L170" s="1">
        <v>0</v>
      </c>
      <c r="M170" s="1">
        <v>936</v>
      </c>
      <c r="N170" s="1">
        <v>275</v>
      </c>
      <c r="P170" s="14" t="str">
        <f>IF(AND(consumption_layout[[#This Row],[Total Consumption]]&gt;$P$2,SUM(J170,K170,L170,M170,N170)=0),"one-off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0" s="14" t="str">
        <f t="shared" si="2"/>
        <v/>
      </c>
    </row>
    <row r="171" spans="1:17" x14ac:dyDescent="0.3">
      <c r="A171" s="15" t="s">
        <v>147</v>
      </c>
      <c r="B171" s="15" t="s">
        <v>134</v>
      </c>
      <c r="C171" s="15" t="s">
        <v>148</v>
      </c>
      <c r="D171" s="15" t="s">
        <v>405</v>
      </c>
      <c r="E171">
        <v>0</v>
      </c>
      <c r="F171">
        <v>0</v>
      </c>
      <c r="G171">
        <v>0</v>
      </c>
      <c r="H171">
        <v>352</v>
      </c>
      <c r="I171" s="1">
        <v>352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P171" s="14" t="str">
        <f>IF(AND(consumption_layout[[#This Row],[Total Consumption]]&gt;$P$2,SUM(J171,K171,L171,M171,N171)=0),"one-off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1" s="14" t="str">
        <f t="shared" si="2"/>
        <v/>
      </c>
    </row>
    <row r="172" spans="1:17" x14ac:dyDescent="0.3">
      <c r="A172" s="15" t="s">
        <v>147</v>
      </c>
      <c r="B172" s="15" t="s">
        <v>111</v>
      </c>
      <c r="C172" s="15" t="s">
        <v>148</v>
      </c>
      <c r="D172" s="15" t="s">
        <v>405</v>
      </c>
      <c r="E172">
        <v>0</v>
      </c>
      <c r="F172">
        <v>0</v>
      </c>
      <c r="G172">
        <v>0</v>
      </c>
      <c r="H172">
        <v>123</v>
      </c>
      <c r="I172" s="1">
        <v>123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P172" s="14" t="str">
        <f>IF(AND(consumption_layout[[#This Row],[Total Consumption]]&gt;$P$2,SUM(J172,K172,L172,M172,N172)=0),"one-off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2" s="14" t="str">
        <f t="shared" si="2"/>
        <v/>
      </c>
    </row>
    <row r="173" spans="1:17" x14ac:dyDescent="0.3">
      <c r="A173" s="15" t="s">
        <v>282</v>
      </c>
      <c r="B173" s="15" t="s">
        <v>28</v>
      </c>
      <c r="C173" s="15" t="s">
        <v>283</v>
      </c>
      <c r="D173" s="15" t="s">
        <v>404</v>
      </c>
      <c r="E173">
        <v>0</v>
      </c>
      <c r="F173">
        <v>0</v>
      </c>
      <c r="G173">
        <v>12</v>
      </c>
      <c r="H173">
        <v>0</v>
      </c>
      <c r="I173" s="1">
        <v>12</v>
      </c>
      <c r="J173" s="1">
        <v>6</v>
      </c>
      <c r="K173" s="1">
        <v>4</v>
      </c>
      <c r="L173" s="1">
        <v>6</v>
      </c>
      <c r="M173" s="1">
        <v>6</v>
      </c>
      <c r="N173" s="1">
        <v>7</v>
      </c>
      <c r="P173" s="14" t="str">
        <f>IF(AND(consumption_layout[[#This Row],[Total Consumption]]&gt;$P$2,SUM(J173,K173,L173,M173,N173)=0),"one-off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3" s="14" t="str">
        <f t="shared" si="2"/>
        <v/>
      </c>
    </row>
    <row r="174" spans="1:17" x14ac:dyDescent="0.3">
      <c r="A174" s="15" t="s">
        <v>282</v>
      </c>
      <c r="B174" s="15" t="s">
        <v>12</v>
      </c>
      <c r="C174" s="15" t="s">
        <v>283</v>
      </c>
      <c r="D174" s="15" t="s">
        <v>404</v>
      </c>
      <c r="E174">
        <v>9</v>
      </c>
      <c r="F174">
        <v>4</v>
      </c>
      <c r="G174">
        <v>0</v>
      </c>
      <c r="H174">
        <v>9</v>
      </c>
      <c r="I174" s="1">
        <v>22</v>
      </c>
      <c r="J174" s="1">
        <v>53</v>
      </c>
      <c r="K174" s="1">
        <v>172</v>
      </c>
      <c r="L174" s="1">
        <v>373</v>
      </c>
      <c r="M174" s="1">
        <v>77</v>
      </c>
      <c r="N174" s="1">
        <v>121</v>
      </c>
      <c r="P174" s="14" t="str">
        <f>IF(AND(consumption_layout[[#This Row],[Total Consumption]]&gt;$P$2,SUM(J174,K174,L174,M174,N174)=0),"one-off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4" s="14" t="str">
        <f t="shared" si="2"/>
        <v/>
      </c>
    </row>
    <row r="175" spans="1:17" x14ac:dyDescent="0.3">
      <c r="A175" s="15" t="s">
        <v>282</v>
      </c>
      <c r="B175" s="15" t="s">
        <v>77</v>
      </c>
      <c r="C175" s="15" t="s">
        <v>283</v>
      </c>
      <c r="D175" s="15" t="s">
        <v>404</v>
      </c>
      <c r="E175">
        <v>0</v>
      </c>
      <c r="F175">
        <v>0</v>
      </c>
      <c r="G175">
        <v>0</v>
      </c>
      <c r="H175">
        <v>12</v>
      </c>
      <c r="I175" s="1">
        <v>12</v>
      </c>
      <c r="J175" s="1">
        <v>13</v>
      </c>
      <c r="K175" s="1">
        <v>6</v>
      </c>
      <c r="L175" s="1">
        <v>6</v>
      </c>
      <c r="M175" s="1">
        <v>12</v>
      </c>
      <c r="N175" s="1">
        <v>7</v>
      </c>
      <c r="P175" s="14" t="str">
        <f>IF(AND(consumption_layout[[#This Row],[Total Consumption]]&gt;$P$2,SUM(J175,K175,L175,M175,N175)=0),"one-off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5" s="14" t="str">
        <f t="shared" si="2"/>
        <v/>
      </c>
    </row>
    <row r="176" spans="1:17" x14ac:dyDescent="0.3">
      <c r="A176" s="15" t="s">
        <v>282</v>
      </c>
      <c r="B176" s="15" t="s">
        <v>14</v>
      </c>
      <c r="C176" s="15" t="s">
        <v>283</v>
      </c>
      <c r="D176" s="15" t="s">
        <v>404</v>
      </c>
      <c r="E176">
        <v>1</v>
      </c>
      <c r="F176">
        <v>0</v>
      </c>
      <c r="G176">
        <v>0</v>
      </c>
      <c r="H176">
        <v>1</v>
      </c>
      <c r="I176" s="1">
        <v>2</v>
      </c>
      <c r="J176" s="1">
        <v>0</v>
      </c>
      <c r="K176" s="1">
        <v>0</v>
      </c>
      <c r="L176" s="1">
        <v>0</v>
      </c>
      <c r="M176" s="1">
        <v>13</v>
      </c>
      <c r="N176" s="1">
        <v>0</v>
      </c>
      <c r="P176" s="14" t="str">
        <f>IF(AND(consumption_layout[[#This Row],[Total Consumption]]&gt;$P$2,SUM(J176,K176,L176,M176,N176)=0),"one-off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6" s="14" t="str">
        <f t="shared" si="2"/>
        <v/>
      </c>
    </row>
    <row r="177" spans="1:17" x14ac:dyDescent="0.3">
      <c r="A177" s="15" t="s">
        <v>78</v>
      </c>
      <c r="B177" s="15" t="s">
        <v>28</v>
      </c>
      <c r="C177" s="15" t="s">
        <v>79</v>
      </c>
      <c r="D177" s="15" t="s">
        <v>405</v>
      </c>
      <c r="E177">
        <v>0</v>
      </c>
      <c r="F177">
        <v>0</v>
      </c>
      <c r="G177">
        <v>15</v>
      </c>
      <c r="H177">
        <v>4</v>
      </c>
      <c r="I177" s="1">
        <v>19</v>
      </c>
      <c r="J177" s="1">
        <v>201</v>
      </c>
      <c r="K177" s="1">
        <v>252</v>
      </c>
      <c r="L177" s="1">
        <v>262</v>
      </c>
      <c r="M177" s="1">
        <v>508</v>
      </c>
      <c r="N177" s="1">
        <v>290</v>
      </c>
      <c r="P177" s="14" t="str">
        <f>IF(AND(consumption_layout[[#This Row],[Total Consumption]]&gt;$P$2,SUM(J177,K177,L177,M177,N177)=0),"one-off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7" s="14" t="str">
        <f t="shared" si="2"/>
        <v/>
      </c>
    </row>
    <row r="178" spans="1:17" x14ac:dyDescent="0.3">
      <c r="A178" s="15" t="s">
        <v>78</v>
      </c>
      <c r="B178" s="15" t="s">
        <v>16</v>
      </c>
      <c r="C178" s="15" t="s">
        <v>79</v>
      </c>
      <c r="D178" s="15" t="s">
        <v>405</v>
      </c>
      <c r="E178">
        <v>0</v>
      </c>
      <c r="F178">
        <v>0</v>
      </c>
      <c r="G178">
        <v>202</v>
      </c>
      <c r="H178">
        <v>0</v>
      </c>
      <c r="I178" s="1">
        <v>202</v>
      </c>
      <c r="J178" s="1">
        <v>0</v>
      </c>
      <c r="K178" s="1">
        <v>114</v>
      </c>
      <c r="L178" s="1">
        <v>6</v>
      </c>
      <c r="M178" s="1">
        <v>162</v>
      </c>
      <c r="N178" s="1">
        <v>135</v>
      </c>
      <c r="P178" s="14" t="str">
        <f>IF(AND(consumption_layout[[#This Row],[Total Consumption]]&gt;$P$2,SUM(J178,K178,L178,M178,N178)=0),"one-off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8" s="14" t="str">
        <f t="shared" si="2"/>
        <v/>
      </c>
    </row>
    <row r="179" spans="1:17" x14ac:dyDescent="0.3">
      <c r="A179" s="15" t="s">
        <v>78</v>
      </c>
      <c r="B179" s="15" t="s">
        <v>88</v>
      </c>
      <c r="C179" s="15" t="s">
        <v>79</v>
      </c>
      <c r="D179" s="15" t="s">
        <v>405</v>
      </c>
      <c r="E179">
        <v>6</v>
      </c>
      <c r="F179">
        <v>0</v>
      </c>
      <c r="G179">
        <v>3</v>
      </c>
      <c r="H179">
        <v>15</v>
      </c>
      <c r="I179" s="1">
        <v>24</v>
      </c>
      <c r="J179" s="1">
        <v>110</v>
      </c>
      <c r="K179" s="1">
        <v>88</v>
      </c>
      <c r="L179" s="1">
        <v>73</v>
      </c>
      <c r="M179" s="1">
        <v>42</v>
      </c>
      <c r="N179" s="1">
        <v>58</v>
      </c>
      <c r="P179" s="14" t="str">
        <f>IF(AND(consumption_layout[[#This Row],[Total Consumption]]&gt;$P$2,SUM(J179,K179,L179,M179,N179)=0),"one-off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79" s="14" t="str">
        <f t="shared" si="2"/>
        <v/>
      </c>
    </row>
    <row r="180" spans="1:17" x14ac:dyDescent="0.3">
      <c r="A180" s="15" t="s">
        <v>78</v>
      </c>
      <c r="B180" s="15" t="s">
        <v>12</v>
      </c>
      <c r="C180" s="15" t="s">
        <v>79</v>
      </c>
      <c r="D180" s="15" t="s">
        <v>405</v>
      </c>
      <c r="E180">
        <v>49</v>
      </c>
      <c r="F180">
        <v>38</v>
      </c>
      <c r="G180">
        <v>0</v>
      </c>
      <c r="H180">
        <v>52</v>
      </c>
      <c r="I180" s="1">
        <v>139</v>
      </c>
      <c r="J180" s="1">
        <v>350</v>
      </c>
      <c r="K180" s="1">
        <v>450</v>
      </c>
      <c r="L180" s="1">
        <v>2350</v>
      </c>
      <c r="M180" s="1">
        <v>984</v>
      </c>
      <c r="N180" s="1">
        <v>737</v>
      </c>
      <c r="P180" s="14" t="str">
        <f>IF(AND(consumption_layout[[#This Row],[Total Consumption]]&gt;$P$2,SUM(J180,K180,L180,M180,N180)=0),"one-off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0" s="14" t="str">
        <f t="shared" si="2"/>
        <v/>
      </c>
    </row>
    <row r="181" spans="1:17" x14ac:dyDescent="0.3">
      <c r="A181" s="15" t="s">
        <v>78</v>
      </c>
      <c r="B181" s="15" t="s">
        <v>67</v>
      </c>
      <c r="C181" s="15" t="s">
        <v>79</v>
      </c>
      <c r="D181" s="15" t="s">
        <v>405</v>
      </c>
      <c r="E181">
        <v>12</v>
      </c>
      <c r="F181">
        <v>0</v>
      </c>
      <c r="G181">
        <v>0</v>
      </c>
      <c r="H181">
        <v>0</v>
      </c>
      <c r="I181" s="1">
        <v>12</v>
      </c>
      <c r="J181" s="1">
        <v>20</v>
      </c>
      <c r="K181" s="1">
        <v>20</v>
      </c>
      <c r="L181" s="1">
        <v>20</v>
      </c>
      <c r="M181" s="1">
        <v>9</v>
      </c>
      <c r="N181" s="1">
        <v>14</v>
      </c>
      <c r="P181" s="14" t="str">
        <f>IF(AND(consumption_layout[[#This Row],[Total Consumption]]&gt;$P$2,SUM(J181,K181,L181,M181,N181)=0),"one-off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1" s="14" t="str">
        <f t="shared" si="2"/>
        <v/>
      </c>
    </row>
    <row r="182" spans="1:17" x14ac:dyDescent="0.3">
      <c r="A182" s="15" t="s">
        <v>78</v>
      </c>
      <c r="B182" s="15" t="s">
        <v>77</v>
      </c>
      <c r="C182" s="15" t="s">
        <v>79</v>
      </c>
      <c r="D182" s="15" t="s">
        <v>405</v>
      </c>
      <c r="E182">
        <v>0</v>
      </c>
      <c r="F182">
        <v>0</v>
      </c>
      <c r="G182">
        <v>72</v>
      </c>
      <c r="H182">
        <v>0</v>
      </c>
      <c r="I182" s="1">
        <v>72</v>
      </c>
      <c r="J182" s="1">
        <v>70</v>
      </c>
      <c r="K182" s="1">
        <v>72</v>
      </c>
      <c r="L182" s="1">
        <v>49</v>
      </c>
      <c r="M182" s="1">
        <v>216</v>
      </c>
      <c r="N182" s="1">
        <v>66</v>
      </c>
      <c r="P182" s="14" t="str">
        <f>IF(AND(consumption_layout[[#This Row],[Total Consumption]]&gt;$P$2,SUM(J182,K182,L182,M182,N182)=0),"one-off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2" s="14" t="str">
        <f t="shared" si="2"/>
        <v/>
      </c>
    </row>
    <row r="183" spans="1:17" x14ac:dyDescent="0.3">
      <c r="A183" s="15" t="s">
        <v>78</v>
      </c>
      <c r="B183" s="15" t="s">
        <v>23</v>
      </c>
      <c r="C183" s="15" t="s">
        <v>79</v>
      </c>
      <c r="D183" s="15" t="s">
        <v>405</v>
      </c>
      <c r="E183">
        <v>42</v>
      </c>
      <c r="F183">
        <v>0</v>
      </c>
      <c r="G183">
        <v>0</v>
      </c>
      <c r="H183">
        <v>36</v>
      </c>
      <c r="I183" s="1">
        <v>78</v>
      </c>
      <c r="J183" s="1">
        <v>302</v>
      </c>
      <c r="K183" s="1">
        <v>264</v>
      </c>
      <c r="L183" s="1">
        <v>408</v>
      </c>
      <c r="M183" s="1">
        <v>306</v>
      </c>
      <c r="N183" s="1">
        <v>344</v>
      </c>
      <c r="P183" s="14" t="str">
        <f>IF(AND(consumption_layout[[#This Row],[Total Consumption]]&gt;$P$2,SUM(J183,K183,L183,M183,N183)=0),"one-off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3" s="14" t="str">
        <f t="shared" si="2"/>
        <v/>
      </c>
    </row>
    <row r="184" spans="1:17" x14ac:dyDescent="0.3">
      <c r="A184" s="15" t="s">
        <v>78</v>
      </c>
      <c r="B184" s="15" t="s">
        <v>35</v>
      </c>
      <c r="C184" s="15" t="s">
        <v>79</v>
      </c>
      <c r="D184" s="15" t="s">
        <v>405</v>
      </c>
      <c r="E184">
        <v>39</v>
      </c>
      <c r="F184">
        <v>0</v>
      </c>
      <c r="G184">
        <v>55</v>
      </c>
      <c r="H184">
        <v>0</v>
      </c>
      <c r="I184" s="1">
        <v>94</v>
      </c>
      <c r="J184" s="1">
        <v>240</v>
      </c>
      <c r="K184" s="1">
        <v>405</v>
      </c>
      <c r="L184" s="1">
        <v>325</v>
      </c>
      <c r="M184" s="1">
        <v>181</v>
      </c>
      <c r="N184" s="1">
        <v>613</v>
      </c>
      <c r="P184" s="14" t="str">
        <f>IF(AND(consumption_layout[[#This Row],[Total Consumption]]&gt;$P$2,SUM(J184,K184,L184,M184,N184)=0),"one-off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4" s="14" t="str">
        <f t="shared" si="2"/>
        <v/>
      </c>
    </row>
    <row r="185" spans="1:17" x14ac:dyDescent="0.3">
      <c r="A185" s="15" t="s">
        <v>128</v>
      </c>
      <c r="B185" s="15" t="s">
        <v>28</v>
      </c>
      <c r="C185" s="15" t="s">
        <v>129</v>
      </c>
      <c r="D185" s="15" t="s">
        <v>407</v>
      </c>
      <c r="E185">
        <v>0</v>
      </c>
      <c r="F185">
        <v>0</v>
      </c>
      <c r="G185">
        <v>3</v>
      </c>
      <c r="H185">
        <v>5</v>
      </c>
      <c r="I185" s="1">
        <v>8</v>
      </c>
      <c r="J185" s="1">
        <v>5</v>
      </c>
      <c r="K185" s="1">
        <v>5</v>
      </c>
      <c r="L185" s="1">
        <v>11</v>
      </c>
      <c r="M185" s="1">
        <v>21</v>
      </c>
      <c r="N185" s="1">
        <v>7</v>
      </c>
      <c r="P185" s="14" t="str">
        <f>IF(AND(consumption_layout[[#This Row],[Total Consumption]]&gt;$P$2,SUM(J185,K185,L185,M185,N185)=0),"one-off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5" s="14" t="str">
        <f t="shared" si="2"/>
        <v/>
      </c>
    </row>
    <row r="186" spans="1:17" x14ac:dyDescent="0.3">
      <c r="A186" s="15" t="s">
        <v>128</v>
      </c>
      <c r="B186" s="15" t="s">
        <v>16</v>
      </c>
      <c r="C186" s="15" t="s">
        <v>129</v>
      </c>
      <c r="D186" s="15" t="s">
        <v>407</v>
      </c>
      <c r="E186">
        <v>0</v>
      </c>
      <c r="F186">
        <v>0</v>
      </c>
      <c r="G186">
        <v>24</v>
      </c>
      <c r="H186">
        <v>12</v>
      </c>
      <c r="I186" s="1">
        <v>36</v>
      </c>
      <c r="J186" s="1">
        <v>0</v>
      </c>
      <c r="K186" s="1">
        <v>0</v>
      </c>
      <c r="L186" s="1">
        <v>0</v>
      </c>
      <c r="M186" s="1">
        <v>24</v>
      </c>
      <c r="N186" s="1">
        <v>14</v>
      </c>
      <c r="P186" s="14" t="str">
        <f>IF(AND(consumption_layout[[#This Row],[Total Consumption]]&gt;$P$2,SUM(J186,K186,L186,M186,N186)=0),"one-off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6" s="14" t="str">
        <f t="shared" si="2"/>
        <v/>
      </c>
    </row>
    <row r="187" spans="1:17" x14ac:dyDescent="0.3">
      <c r="A187" s="15" t="s">
        <v>128</v>
      </c>
      <c r="B187" s="15" t="s">
        <v>12</v>
      </c>
      <c r="C187" s="15" t="s">
        <v>129</v>
      </c>
      <c r="D187" s="15" t="s">
        <v>407</v>
      </c>
      <c r="E187">
        <v>1</v>
      </c>
      <c r="F187">
        <v>4</v>
      </c>
      <c r="G187">
        <v>0</v>
      </c>
      <c r="H187">
        <v>10</v>
      </c>
      <c r="I187" s="1">
        <v>15</v>
      </c>
      <c r="J187" s="1">
        <v>833</v>
      </c>
      <c r="K187" s="1">
        <v>155</v>
      </c>
      <c r="L187" s="1">
        <v>141</v>
      </c>
      <c r="M187" s="1">
        <v>581</v>
      </c>
      <c r="N187" s="1">
        <v>178</v>
      </c>
      <c r="P187" s="14" t="str">
        <f>IF(AND(consumption_layout[[#This Row],[Total Consumption]]&gt;$P$2,SUM(J187,K187,L187,M187,N187)=0),"one-off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7" s="14" t="str">
        <f t="shared" si="2"/>
        <v/>
      </c>
    </row>
    <row r="188" spans="1:17" x14ac:dyDescent="0.3">
      <c r="A188" s="15" t="s">
        <v>128</v>
      </c>
      <c r="B188" s="15" t="s">
        <v>67</v>
      </c>
      <c r="C188" s="15" t="s">
        <v>129</v>
      </c>
      <c r="D188" s="15" t="s">
        <v>407</v>
      </c>
      <c r="E188">
        <v>3</v>
      </c>
      <c r="F188">
        <v>0</v>
      </c>
      <c r="G188">
        <v>0</v>
      </c>
      <c r="H188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P188" s="14" t="str">
        <f>IF(AND(consumption_layout[[#This Row],[Total Consumption]]&gt;$P$2,SUM(J188,K188,L188,M188,N188)=0),"one-off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8" s="14" t="str">
        <f t="shared" si="2"/>
        <v/>
      </c>
    </row>
    <row r="189" spans="1:17" x14ac:dyDescent="0.3">
      <c r="A189" s="15" t="s">
        <v>128</v>
      </c>
      <c r="B189" s="15" t="s">
        <v>23</v>
      </c>
      <c r="C189" s="15" t="s">
        <v>129</v>
      </c>
      <c r="D189" s="15" t="s">
        <v>407</v>
      </c>
      <c r="E189">
        <v>0</v>
      </c>
      <c r="F189">
        <v>0</v>
      </c>
      <c r="G189">
        <v>0</v>
      </c>
      <c r="H189">
        <v>6</v>
      </c>
      <c r="I189" s="1">
        <v>6</v>
      </c>
      <c r="J189" s="1">
        <v>13</v>
      </c>
      <c r="K189" s="1">
        <v>16</v>
      </c>
      <c r="L189" s="1">
        <v>22</v>
      </c>
      <c r="M189" s="1">
        <v>6</v>
      </c>
      <c r="N189" s="1">
        <v>17</v>
      </c>
      <c r="P189" s="14" t="str">
        <f>IF(AND(consumption_layout[[#This Row],[Total Consumption]]&gt;$P$2,SUM(J189,K189,L189,M189,N189)=0),"one-off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89" s="14" t="str">
        <f t="shared" si="2"/>
        <v/>
      </c>
    </row>
    <row r="190" spans="1:17" x14ac:dyDescent="0.3">
      <c r="A190" s="15" t="s">
        <v>128</v>
      </c>
      <c r="B190" s="15" t="s">
        <v>14</v>
      </c>
      <c r="C190" s="15" t="s">
        <v>129</v>
      </c>
      <c r="D190" s="15" t="s">
        <v>407</v>
      </c>
      <c r="E190">
        <v>0</v>
      </c>
      <c r="F190">
        <v>0</v>
      </c>
      <c r="G190">
        <v>0</v>
      </c>
      <c r="H190">
        <v>1</v>
      </c>
      <c r="I190" s="1">
        <v>1</v>
      </c>
      <c r="J190" s="1">
        <v>0</v>
      </c>
      <c r="K190" s="1">
        <v>0</v>
      </c>
      <c r="L190" s="1">
        <v>0</v>
      </c>
      <c r="M190" s="1">
        <v>10</v>
      </c>
      <c r="N190" s="1">
        <v>0</v>
      </c>
      <c r="P190" s="14" t="str">
        <f>IF(AND(consumption_layout[[#This Row],[Total Consumption]]&gt;$P$2,SUM(J190,K190,L190,M190,N190)=0),"one-off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0" s="14" t="str">
        <f t="shared" si="2"/>
        <v/>
      </c>
    </row>
    <row r="191" spans="1:17" x14ac:dyDescent="0.3">
      <c r="A191" s="15" t="s">
        <v>128</v>
      </c>
      <c r="B191" s="15" t="s">
        <v>25</v>
      </c>
      <c r="C191" s="15" t="s">
        <v>129</v>
      </c>
      <c r="D191" s="15" t="s">
        <v>407</v>
      </c>
      <c r="E191">
        <v>0</v>
      </c>
      <c r="F191">
        <v>0</v>
      </c>
      <c r="G191">
        <v>1584</v>
      </c>
      <c r="H191">
        <v>0</v>
      </c>
      <c r="I191" s="1">
        <v>1584</v>
      </c>
      <c r="J191" s="1">
        <v>0</v>
      </c>
      <c r="K191" s="1">
        <v>0</v>
      </c>
      <c r="L191" s="1">
        <v>0</v>
      </c>
      <c r="M191" s="1">
        <v>0</v>
      </c>
      <c r="N191" s="1">
        <v>62</v>
      </c>
      <c r="P191" s="14" t="str">
        <f>IF(AND(consumption_layout[[#This Row],[Total Consumption]]&gt;$P$2,SUM(J191,K191,L191,M191,N191)=0),"one-off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1" s="14" t="str">
        <f t="shared" si="2"/>
        <v/>
      </c>
    </row>
    <row r="192" spans="1:17" x14ac:dyDescent="0.3">
      <c r="A192" s="15" t="s">
        <v>91</v>
      </c>
      <c r="B192" s="15" t="s">
        <v>28</v>
      </c>
      <c r="C192" s="15" t="s">
        <v>92</v>
      </c>
      <c r="D192" s="15" t="s">
        <v>403</v>
      </c>
      <c r="E192">
        <v>78</v>
      </c>
      <c r="F192">
        <v>0</v>
      </c>
      <c r="G192">
        <v>0</v>
      </c>
      <c r="H192">
        <v>0</v>
      </c>
      <c r="I192" s="1">
        <v>78</v>
      </c>
      <c r="J192" s="1">
        <v>342</v>
      </c>
      <c r="K192" s="1">
        <v>309</v>
      </c>
      <c r="L192" s="1">
        <v>334</v>
      </c>
      <c r="M192" s="1">
        <v>258</v>
      </c>
      <c r="N192" s="1">
        <v>402</v>
      </c>
      <c r="P192" s="14" t="str">
        <f>IF(AND(consumption_layout[[#This Row],[Total Consumption]]&gt;$P$2,SUM(J192,K192,L192,M192,N192)=0),"one-off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2" s="14" t="str">
        <f t="shared" si="2"/>
        <v/>
      </c>
    </row>
    <row r="193" spans="1:17" x14ac:dyDescent="0.3">
      <c r="A193" s="15" t="s">
        <v>91</v>
      </c>
      <c r="B193" s="15" t="s">
        <v>16</v>
      </c>
      <c r="C193" s="15" t="s">
        <v>92</v>
      </c>
      <c r="D193" s="15" t="s">
        <v>403</v>
      </c>
      <c r="E193">
        <v>0</v>
      </c>
      <c r="F193">
        <v>0</v>
      </c>
      <c r="G193">
        <v>192</v>
      </c>
      <c r="H193">
        <v>0</v>
      </c>
      <c r="I193" s="1">
        <v>192</v>
      </c>
      <c r="J193" s="1">
        <v>6</v>
      </c>
      <c r="K193" s="1">
        <v>48</v>
      </c>
      <c r="L193" s="1">
        <v>0</v>
      </c>
      <c r="M193" s="1">
        <v>132</v>
      </c>
      <c r="N193" s="1">
        <v>97</v>
      </c>
      <c r="P193" s="14" t="str">
        <f>IF(AND(consumption_layout[[#This Row],[Total Consumption]]&gt;$P$2,SUM(J193,K193,L193,M193,N193)=0),"one-off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3" s="14" t="str">
        <f t="shared" si="2"/>
        <v/>
      </c>
    </row>
    <row r="194" spans="1:17" x14ac:dyDescent="0.3">
      <c r="A194" s="15" t="s">
        <v>91</v>
      </c>
      <c r="B194" s="15" t="s">
        <v>88</v>
      </c>
      <c r="C194" s="15" t="s">
        <v>92</v>
      </c>
      <c r="D194" s="15" t="s">
        <v>403</v>
      </c>
      <c r="E194">
        <v>3</v>
      </c>
      <c r="F194">
        <v>0</v>
      </c>
      <c r="G194">
        <v>21</v>
      </c>
      <c r="H194">
        <v>27</v>
      </c>
      <c r="I194" s="1">
        <v>51</v>
      </c>
      <c r="J194" s="1">
        <v>103</v>
      </c>
      <c r="K194" s="1">
        <v>81</v>
      </c>
      <c r="L194" s="1">
        <v>96</v>
      </c>
      <c r="M194" s="1">
        <v>27</v>
      </c>
      <c r="N194" s="1">
        <v>57</v>
      </c>
      <c r="P194" s="14" t="str">
        <f>IF(AND(consumption_layout[[#This Row],[Total Consumption]]&gt;$P$2,SUM(J194,K194,L194,M194,N194)=0),"one-off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4" s="14" t="str">
        <f t="shared" si="2"/>
        <v/>
      </c>
    </row>
    <row r="195" spans="1:17" x14ac:dyDescent="0.3">
      <c r="A195" s="15" t="s">
        <v>91</v>
      </c>
      <c r="B195" s="15" t="s">
        <v>12</v>
      </c>
      <c r="C195" s="15" t="s">
        <v>92</v>
      </c>
      <c r="D195" s="15" t="s">
        <v>403</v>
      </c>
      <c r="E195">
        <v>39</v>
      </c>
      <c r="F195">
        <v>25</v>
      </c>
      <c r="G195">
        <v>0</v>
      </c>
      <c r="H195">
        <v>53</v>
      </c>
      <c r="I195" s="1">
        <v>117</v>
      </c>
      <c r="J195" s="1">
        <v>358</v>
      </c>
      <c r="K195" s="1">
        <v>500</v>
      </c>
      <c r="L195" s="1">
        <v>600</v>
      </c>
      <c r="M195" s="1">
        <v>462</v>
      </c>
      <c r="N195" s="1">
        <v>578</v>
      </c>
      <c r="P195" s="14" t="str">
        <f>IF(AND(consumption_layout[[#This Row],[Total Consumption]]&gt;$P$2,SUM(J195,K195,L195,M195,N195)=0),"one-off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5" s="14" t="str">
        <f t="shared" si="2"/>
        <v/>
      </c>
    </row>
    <row r="196" spans="1:17" x14ac:dyDescent="0.3">
      <c r="A196" s="15" t="s">
        <v>91</v>
      </c>
      <c r="B196" s="15" t="s">
        <v>67</v>
      </c>
      <c r="C196" s="15" t="s">
        <v>92</v>
      </c>
      <c r="D196" s="15" t="s">
        <v>403</v>
      </c>
      <c r="E196">
        <v>6</v>
      </c>
      <c r="F196">
        <v>0</v>
      </c>
      <c r="G196">
        <v>0</v>
      </c>
      <c r="H196">
        <v>3</v>
      </c>
      <c r="I196" s="1">
        <v>9</v>
      </c>
      <c r="J196" s="1">
        <v>29</v>
      </c>
      <c r="K196" s="1">
        <v>24</v>
      </c>
      <c r="L196" s="1">
        <v>22</v>
      </c>
      <c r="M196" s="1">
        <v>15</v>
      </c>
      <c r="N196" s="1">
        <v>28</v>
      </c>
      <c r="P196" s="14" t="str">
        <f>IF(AND(consumption_layout[[#This Row],[Total Consumption]]&gt;$P$2,SUM(J196,K196,L196,M196,N196)=0),"one-off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6" s="14" t="str">
        <f t="shared" ref="Q196:Q259" si="3">IF(P196="ok","",IF(ISNUMBER(FIND("one-off",P196)),"verify, no further action","confirm with sales, adjust Fcst as needed"))</f>
        <v/>
      </c>
    </row>
    <row r="197" spans="1:17" x14ac:dyDescent="0.3">
      <c r="A197" s="15" t="s">
        <v>91</v>
      </c>
      <c r="B197" s="15" t="s">
        <v>23</v>
      </c>
      <c r="C197" s="15" t="s">
        <v>92</v>
      </c>
      <c r="D197" s="15" t="s">
        <v>403</v>
      </c>
      <c r="E197">
        <v>42</v>
      </c>
      <c r="F197">
        <v>0</v>
      </c>
      <c r="G197">
        <v>0</v>
      </c>
      <c r="H197">
        <v>18</v>
      </c>
      <c r="I197" s="1">
        <v>60</v>
      </c>
      <c r="J197" s="1">
        <v>416</v>
      </c>
      <c r="K197" s="1">
        <v>318</v>
      </c>
      <c r="L197" s="1">
        <v>400</v>
      </c>
      <c r="M197" s="1">
        <v>276</v>
      </c>
      <c r="N197" s="1">
        <v>428</v>
      </c>
      <c r="P197" s="14" t="str">
        <f>IF(AND(consumption_layout[[#This Row],[Total Consumption]]&gt;$P$2,SUM(J197,K197,L197,M197,N197)=0),"one-off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7" s="14" t="str">
        <f t="shared" si="3"/>
        <v/>
      </c>
    </row>
    <row r="198" spans="1:17" x14ac:dyDescent="0.3">
      <c r="A198" s="15" t="s">
        <v>91</v>
      </c>
      <c r="B198" s="15" t="s">
        <v>43</v>
      </c>
      <c r="C198" s="15" t="s">
        <v>92</v>
      </c>
      <c r="D198" s="15" t="s">
        <v>403</v>
      </c>
      <c r="E198">
        <v>0</v>
      </c>
      <c r="F198">
        <v>0</v>
      </c>
      <c r="G198">
        <v>4</v>
      </c>
      <c r="H198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P198" s="14" t="str">
        <f>IF(AND(consumption_layout[[#This Row],[Total Consumption]]&gt;$P$2,SUM(J198,K198,L198,M198,N198)=0),"one-off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8" s="14" t="str">
        <f t="shared" si="3"/>
        <v/>
      </c>
    </row>
    <row r="199" spans="1:17" x14ac:dyDescent="0.3">
      <c r="A199" s="15" t="s">
        <v>180</v>
      </c>
      <c r="B199" s="15" t="s">
        <v>12</v>
      </c>
      <c r="C199" s="15" t="s">
        <v>181</v>
      </c>
      <c r="D199" s="15" t="s">
        <v>402</v>
      </c>
      <c r="E199">
        <v>72</v>
      </c>
      <c r="F199">
        <v>56</v>
      </c>
      <c r="G199">
        <v>0</v>
      </c>
      <c r="H199">
        <v>169</v>
      </c>
      <c r="I199" s="1">
        <v>297</v>
      </c>
      <c r="J199" s="1">
        <v>700</v>
      </c>
      <c r="K199" s="1">
        <v>1000</v>
      </c>
      <c r="L199" s="1">
        <v>450</v>
      </c>
      <c r="M199" s="1">
        <v>545</v>
      </c>
      <c r="N199" s="1">
        <v>652</v>
      </c>
      <c r="P199" s="14" t="str">
        <f>IF(AND(consumption_layout[[#This Row],[Total Consumption]]&gt;$P$2,SUM(J199,K199,L199,M199,N199)=0),"one-off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199" s="14" t="str">
        <f t="shared" si="3"/>
        <v/>
      </c>
    </row>
    <row r="200" spans="1:17" x14ac:dyDescent="0.3">
      <c r="A200" s="15" t="s">
        <v>52</v>
      </c>
      <c r="B200" s="15" t="s">
        <v>25</v>
      </c>
      <c r="C200" s="15" t="s">
        <v>53</v>
      </c>
      <c r="D200" s="15" t="s">
        <v>403</v>
      </c>
      <c r="E200">
        <v>0</v>
      </c>
      <c r="F200">
        <v>0</v>
      </c>
      <c r="G200">
        <v>2232</v>
      </c>
      <c r="H200">
        <v>0</v>
      </c>
      <c r="I200" s="1">
        <v>2232</v>
      </c>
      <c r="J200" s="1">
        <v>2400</v>
      </c>
      <c r="K200" s="1">
        <v>2400</v>
      </c>
      <c r="L200" s="1">
        <v>7800</v>
      </c>
      <c r="M200" s="1">
        <v>5436</v>
      </c>
      <c r="N200" s="1">
        <v>2200</v>
      </c>
      <c r="P200" s="14" t="str">
        <f>IF(AND(consumption_layout[[#This Row],[Total Consumption]]&gt;$P$2,SUM(J200,K200,L200,M200,N200)=0),"one-off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0" s="14" t="str">
        <f t="shared" si="3"/>
        <v/>
      </c>
    </row>
    <row r="201" spans="1:17" x14ac:dyDescent="0.3">
      <c r="A201" s="15" t="s">
        <v>336</v>
      </c>
      <c r="B201" s="15" t="s">
        <v>28</v>
      </c>
      <c r="C201" s="15" t="s">
        <v>337</v>
      </c>
      <c r="D201" s="15" t="s">
        <v>403</v>
      </c>
      <c r="E201">
        <v>6</v>
      </c>
      <c r="F201">
        <v>0</v>
      </c>
      <c r="G201">
        <v>0</v>
      </c>
      <c r="H201">
        <v>0</v>
      </c>
      <c r="I201" s="1">
        <v>6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P201" s="14" t="str">
        <f>IF(AND(consumption_layout[[#This Row],[Total Consumption]]&gt;$P$2,SUM(J201,K201,L201,M201,N201)=0),"one-off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1" s="14" t="str">
        <f t="shared" si="3"/>
        <v/>
      </c>
    </row>
    <row r="202" spans="1:17" x14ac:dyDescent="0.3">
      <c r="A202" s="15" t="s">
        <v>336</v>
      </c>
      <c r="B202" s="15" t="s">
        <v>16</v>
      </c>
      <c r="C202" s="15" t="s">
        <v>337</v>
      </c>
      <c r="D202" s="15" t="s">
        <v>403</v>
      </c>
      <c r="E202">
        <v>0</v>
      </c>
      <c r="F202">
        <v>0</v>
      </c>
      <c r="G202">
        <v>0</v>
      </c>
      <c r="H202">
        <v>73</v>
      </c>
      <c r="I202" s="1">
        <v>73</v>
      </c>
      <c r="J202" s="1">
        <v>90</v>
      </c>
      <c r="K202" s="1">
        <v>31</v>
      </c>
      <c r="L202" s="1">
        <v>31</v>
      </c>
      <c r="M202" s="1">
        <v>99</v>
      </c>
      <c r="N202" s="1">
        <v>25</v>
      </c>
      <c r="P202" s="14" t="str">
        <f>IF(AND(consumption_layout[[#This Row],[Total Consumption]]&gt;$P$2,SUM(J202,K202,L202,M202,N202)=0),"one-off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2" s="14" t="str">
        <f t="shared" si="3"/>
        <v/>
      </c>
    </row>
    <row r="203" spans="1:17" x14ac:dyDescent="0.3">
      <c r="A203" s="15" t="s">
        <v>336</v>
      </c>
      <c r="B203" s="15" t="s">
        <v>19</v>
      </c>
      <c r="C203" s="15" t="s">
        <v>337</v>
      </c>
      <c r="D203" s="15" t="s">
        <v>403</v>
      </c>
      <c r="E203">
        <v>51</v>
      </c>
      <c r="F203">
        <v>0</v>
      </c>
      <c r="G203">
        <v>57</v>
      </c>
      <c r="H203">
        <v>0</v>
      </c>
      <c r="I203" s="1">
        <v>108</v>
      </c>
      <c r="J203" s="1">
        <v>14</v>
      </c>
      <c r="K203" s="1">
        <v>6</v>
      </c>
      <c r="L203" s="1">
        <v>44</v>
      </c>
      <c r="M203" s="1">
        <v>69</v>
      </c>
      <c r="N203" s="1">
        <v>23</v>
      </c>
      <c r="P203" s="14" t="str">
        <f>IF(AND(consumption_layout[[#This Row],[Total Consumption]]&gt;$P$2,SUM(J203,K203,L203,M203,N203)=0),"one-off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3" s="14" t="str">
        <f t="shared" si="3"/>
        <v/>
      </c>
    </row>
    <row r="204" spans="1:17" x14ac:dyDescent="0.3">
      <c r="A204" s="15" t="s">
        <v>336</v>
      </c>
      <c r="B204" s="15" t="s">
        <v>23</v>
      </c>
      <c r="C204" s="15" t="s">
        <v>337</v>
      </c>
      <c r="D204" s="15" t="s">
        <v>403</v>
      </c>
      <c r="E204">
        <v>42</v>
      </c>
      <c r="F204">
        <v>0</v>
      </c>
      <c r="G204">
        <v>0</v>
      </c>
      <c r="H204">
        <v>0</v>
      </c>
      <c r="I204" s="1">
        <v>42</v>
      </c>
      <c r="J204" s="1">
        <v>74</v>
      </c>
      <c r="K204" s="1">
        <v>108</v>
      </c>
      <c r="L204" s="1">
        <v>139</v>
      </c>
      <c r="M204" s="1">
        <v>0</v>
      </c>
      <c r="N204" s="1">
        <v>124</v>
      </c>
      <c r="P204" s="14" t="str">
        <f>IF(AND(consumption_layout[[#This Row],[Total Consumption]]&gt;$P$2,SUM(J204,K204,L204,M204,N204)=0),"one-off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4" s="14" t="str">
        <f t="shared" si="3"/>
        <v/>
      </c>
    </row>
    <row r="205" spans="1:17" x14ac:dyDescent="0.3">
      <c r="A205" s="15" t="s">
        <v>322</v>
      </c>
      <c r="B205" s="15" t="s">
        <v>12</v>
      </c>
      <c r="C205" s="15" t="s">
        <v>323</v>
      </c>
      <c r="D205" s="15" t="s">
        <v>407</v>
      </c>
      <c r="E205">
        <v>5</v>
      </c>
      <c r="F205">
        <v>7</v>
      </c>
      <c r="G205">
        <v>0</v>
      </c>
      <c r="H205">
        <v>1</v>
      </c>
      <c r="I205" s="1">
        <v>13</v>
      </c>
      <c r="J205" s="1">
        <v>85</v>
      </c>
      <c r="K205" s="1">
        <v>95</v>
      </c>
      <c r="L205" s="1">
        <v>110</v>
      </c>
      <c r="M205" s="1">
        <v>191</v>
      </c>
      <c r="N205" s="1">
        <v>95</v>
      </c>
      <c r="P205" s="14" t="str">
        <f>IF(AND(consumption_layout[[#This Row],[Total Consumption]]&gt;$P$2,SUM(J205,K205,L205,M205,N205)=0),"one-off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5" s="14" t="str">
        <f t="shared" si="3"/>
        <v/>
      </c>
    </row>
    <row r="206" spans="1:17" x14ac:dyDescent="0.3">
      <c r="A206" s="15" t="s">
        <v>322</v>
      </c>
      <c r="B206" s="15" t="s">
        <v>134</v>
      </c>
      <c r="C206" s="15" t="s">
        <v>323</v>
      </c>
      <c r="D206" s="15" t="s">
        <v>407</v>
      </c>
      <c r="E206">
        <v>0</v>
      </c>
      <c r="F206">
        <v>0</v>
      </c>
      <c r="G206">
        <v>0</v>
      </c>
      <c r="H206">
        <v>1080</v>
      </c>
      <c r="I206" s="1">
        <v>1080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P206" s="14" t="str">
        <f>IF(AND(consumption_layout[[#This Row],[Total Consumption]]&gt;$P$2,SUM(J206,K206,L206,M206,N206)=0),"one-off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206" s="14" t="str">
        <f t="shared" si="3"/>
        <v>verify, no further action</v>
      </c>
    </row>
    <row r="207" spans="1:17" x14ac:dyDescent="0.3">
      <c r="A207" s="15" t="s">
        <v>322</v>
      </c>
      <c r="B207" s="15" t="s">
        <v>111</v>
      </c>
      <c r="C207" s="15" t="s">
        <v>323</v>
      </c>
      <c r="D207" s="15" t="s">
        <v>407</v>
      </c>
      <c r="E207">
        <v>0</v>
      </c>
      <c r="F207">
        <v>0</v>
      </c>
      <c r="G207">
        <v>0</v>
      </c>
      <c r="H207">
        <v>892</v>
      </c>
      <c r="I207" s="1">
        <v>892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P207" s="14" t="str">
        <f>IF(AND(consumption_layout[[#This Row],[Total Consumption]]&gt;$P$2,SUM(J207,K207,L207,M207,N207)=0),"one-off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207" s="14" t="str">
        <f t="shared" si="3"/>
        <v>verify, no further action</v>
      </c>
    </row>
    <row r="208" spans="1:17" x14ac:dyDescent="0.3">
      <c r="A208" s="15" t="s">
        <v>434</v>
      </c>
      <c r="B208" s="15" t="s">
        <v>88</v>
      </c>
      <c r="C208" s="15" t="s">
        <v>435</v>
      </c>
      <c r="D208" s="15" t="s">
        <v>401</v>
      </c>
      <c r="E208">
        <v>0</v>
      </c>
      <c r="F208">
        <v>0</v>
      </c>
      <c r="G208">
        <v>1974</v>
      </c>
      <c r="H208">
        <v>48</v>
      </c>
      <c r="I208" s="1">
        <v>2022</v>
      </c>
      <c r="J208" s="1">
        <v>63</v>
      </c>
      <c r="K208" s="1">
        <v>1500</v>
      </c>
      <c r="L208" s="1">
        <v>380</v>
      </c>
      <c r="M208" s="1">
        <v>0</v>
      </c>
      <c r="N208" s="1">
        <v>392</v>
      </c>
      <c r="P208" s="14" t="str">
        <f>IF(AND(consumption_layout[[#This Row],[Total Consumption]]&gt;$P$2,SUM(J208,K208,L208,M208,N208)=0),"one-off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8" s="14" t="str">
        <f t="shared" si="3"/>
        <v/>
      </c>
    </row>
    <row r="209" spans="1:17" x14ac:dyDescent="0.3">
      <c r="A209" s="15" t="s">
        <v>137</v>
      </c>
      <c r="B209" s="15" t="s">
        <v>28</v>
      </c>
      <c r="C209" s="15" t="s">
        <v>138</v>
      </c>
      <c r="D209" s="15" t="s">
        <v>408</v>
      </c>
      <c r="E209">
        <v>186</v>
      </c>
      <c r="F209">
        <v>0</v>
      </c>
      <c r="G209">
        <v>0</v>
      </c>
      <c r="H209">
        <v>107</v>
      </c>
      <c r="I209" s="1">
        <v>293</v>
      </c>
      <c r="J209" s="1">
        <v>329</v>
      </c>
      <c r="K209" s="1">
        <v>395</v>
      </c>
      <c r="L209" s="1">
        <v>425</v>
      </c>
      <c r="M209" s="1">
        <v>549</v>
      </c>
      <c r="N209" s="1">
        <v>434</v>
      </c>
      <c r="P209" s="14" t="str">
        <f>IF(AND(consumption_layout[[#This Row],[Total Consumption]]&gt;$P$2,SUM(J209,K209,L209,M209,N209)=0),"one-off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09" s="14" t="str">
        <f t="shared" si="3"/>
        <v/>
      </c>
    </row>
    <row r="210" spans="1:17" x14ac:dyDescent="0.3">
      <c r="A210" s="15" t="s">
        <v>137</v>
      </c>
      <c r="B210" s="15" t="s">
        <v>16</v>
      </c>
      <c r="C210" s="15" t="s">
        <v>138</v>
      </c>
      <c r="D210" s="15" t="s">
        <v>408</v>
      </c>
      <c r="E210">
        <v>0</v>
      </c>
      <c r="F210">
        <v>0</v>
      </c>
      <c r="G210">
        <v>192</v>
      </c>
      <c r="H210">
        <v>258</v>
      </c>
      <c r="I210" s="1">
        <v>450</v>
      </c>
      <c r="J210" s="1">
        <v>1377</v>
      </c>
      <c r="K210" s="1">
        <v>1300</v>
      </c>
      <c r="L210" s="1">
        <v>1323</v>
      </c>
      <c r="M210" s="1">
        <v>1242</v>
      </c>
      <c r="N210" s="1">
        <v>1097</v>
      </c>
      <c r="P210" s="14" t="str">
        <f>IF(AND(consumption_layout[[#This Row],[Total Consumption]]&gt;$P$2,SUM(J210,K210,L210,M210,N210)=0),"one-off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0" s="14" t="str">
        <f t="shared" si="3"/>
        <v/>
      </c>
    </row>
    <row r="211" spans="1:17" x14ac:dyDescent="0.3">
      <c r="A211" s="15" t="s">
        <v>137</v>
      </c>
      <c r="B211" s="15" t="s">
        <v>88</v>
      </c>
      <c r="C211" s="15" t="s">
        <v>138</v>
      </c>
      <c r="D211" s="15" t="s">
        <v>408</v>
      </c>
      <c r="E211">
        <v>3</v>
      </c>
      <c r="F211">
        <v>0</v>
      </c>
      <c r="G211">
        <v>0</v>
      </c>
      <c r="H211">
        <v>3</v>
      </c>
      <c r="I211" s="1">
        <v>6</v>
      </c>
      <c r="J211" s="1">
        <v>27</v>
      </c>
      <c r="K211" s="1">
        <v>20</v>
      </c>
      <c r="L211" s="1">
        <v>42</v>
      </c>
      <c r="M211" s="1">
        <v>18</v>
      </c>
      <c r="N211" s="1">
        <v>31</v>
      </c>
      <c r="P211" s="14" t="str">
        <f>IF(AND(consumption_layout[[#This Row],[Total Consumption]]&gt;$P$2,SUM(J211,K211,L211,M211,N211)=0),"one-off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1" s="14" t="str">
        <f t="shared" si="3"/>
        <v/>
      </c>
    </row>
    <row r="212" spans="1:17" x14ac:dyDescent="0.3">
      <c r="A212" s="15" t="s">
        <v>137</v>
      </c>
      <c r="B212" s="15" t="s">
        <v>70</v>
      </c>
      <c r="C212" s="15" t="s">
        <v>138</v>
      </c>
      <c r="D212" s="15" t="s">
        <v>408</v>
      </c>
      <c r="E212">
        <v>0</v>
      </c>
      <c r="F212">
        <v>0</v>
      </c>
      <c r="G212">
        <v>2050</v>
      </c>
      <c r="H212">
        <v>0</v>
      </c>
      <c r="I212" s="1">
        <v>2050</v>
      </c>
      <c r="J212" s="1">
        <v>783</v>
      </c>
      <c r="K212" s="1">
        <v>957</v>
      </c>
      <c r="L212" s="1">
        <v>949</v>
      </c>
      <c r="M212" s="1">
        <v>735</v>
      </c>
      <c r="N212" s="1">
        <v>352</v>
      </c>
      <c r="P212" s="14" t="str">
        <f>IF(AND(consumption_layout[[#This Row],[Total Consumption]]&gt;$P$2,SUM(J212,K212,L212,M212,N212)=0),"one-off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2" s="14" t="str">
        <f t="shared" si="3"/>
        <v/>
      </c>
    </row>
    <row r="213" spans="1:17" x14ac:dyDescent="0.3">
      <c r="A213" s="15" t="s">
        <v>137</v>
      </c>
      <c r="B213" s="15" t="s">
        <v>12</v>
      </c>
      <c r="C213" s="15" t="s">
        <v>138</v>
      </c>
      <c r="D213" s="15" t="s">
        <v>408</v>
      </c>
      <c r="E213">
        <v>45</v>
      </c>
      <c r="F213">
        <v>36</v>
      </c>
      <c r="G213">
        <v>0</v>
      </c>
      <c r="H213">
        <v>65</v>
      </c>
      <c r="I213" s="1">
        <v>146</v>
      </c>
      <c r="J213" s="1">
        <v>2427</v>
      </c>
      <c r="K213" s="1">
        <v>636</v>
      </c>
      <c r="L213" s="1">
        <v>2434</v>
      </c>
      <c r="M213" s="1">
        <v>1657</v>
      </c>
      <c r="N213" s="1">
        <v>850</v>
      </c>
      <c r="P213" s="14" t="str">
        <f>IF(AND(consumption_layout[[#This Row],[Total Consumption]]&gt;$P$2,SUM(J213,K213,L213,M213,N213)=0),"one-off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3" s="14" t="str">
        <f t="shared" si="3"/>
        <v/>
      </c>
    </row>
    <row r="214" spans="1:17" x14ac:dyDescent="0.3">
      <c r="A214" s="15" t="s">
        <v>137</v>
      </c>
      <c r="B214" s="15" t="s">
        <v>77</v>
      </c>
      <c r="C214" s="15" t="s">
        <v>138</v>
      </c>
      <c r="D214" s="15" t="s">
        <v>408</v>
      </c>
      <c r="E214">
        <v>0</v>
      </c>
      <c r="F214">
        <v>0</v>
      </c>
      <c r="G214">
        <v>0</v>
      </c>
      <c r="H214">
        <v>60</v>
      </c>
      <c r="I214" s="1">
        <v>60</v>
      </c>
      <c r="J214" s="1">
        <v>36</v>
      </c>
      <c r="K214" s="1">
        <v>37</v>
      </c>
      <c r="L214" s="1">
        <v>75</v>
      </c>
      <c r="M214" s="1">
        <v>84</v>
      </c>
      <c r="N214" s="1">
        <v>67</v>
      </c>
      <c r="P214" s="14" t="str">
        <f>IF(AND(consumption_layout[[#This Row],[Total Consumption]]&gt;$P$2,SUM(J214,K214,L214,M214,N214)=0),"one-off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4" s="14" t="str">
        <f t="shared" si="3"/>
        <v/>
      </c>
    </row>
    <row r="215" spans="1:17" x14ac:dyDescent="0.3">
      <c r="A215" s="15" t="s">
        <v>137</v>
      </c>
      <c r="B215" s="15" t="s">
        <v>19</v>
      </c>
      <c r="C215" s="15" t="s">
        <v>138</v>
      </c>
      <c r="D215" s="15" t="s">
        <v>408</v>
      </c>
      <c r="E215">
        <v>87</v>
      </c>
      <c r="F215">
        <v>0</v>
      </c>
      <c r="G215">
        <v>63</v>
      </c>
      <c r="H215">
        <v>18</v>
      </c>
      <c r="I215" s="1">
        <v>168</v>
      </c>
      <c r="J215" s="1">
        <v>15</v>
      </c>
      <c r="K215" s="1">
        <v>15</v>
      </c>
      <c r="L215" s="1">
        <v>138</v>
      </c>
      <c r="M215" s="1">
        <v>138</v>
      </c>
      <c r="N215" s="1">
        <v>48</v>
      </c>
      <c r="P215" s="14" t="str">
        <f>IF(AND(consumption_layout[[#This Row],[Total Consumption]]&gt;$P$2,SUM(J215,K215,L215,M215,N215)=0),"one-off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5" s="14" t="str">
        <f t="shared" si="3"/>
        <v/>
      </c>
    </row>
    <row r="216" spans="1:17" x14ac:dyDescent="0.3">
      <c r="A216" s="15" t="s">
        <v>137</v>
      </c>
      <c r="B216" s="15" t="s">
        <v>23</v>
      </c>
      <c r="C216" s="15" t="s">
        <v>138</v>
      </c>
      <c r="D216" s="15" t="s">
        <v>408</v>
      </c>
      <c r="E216">
        <v>120</v>
      </c>
      <c r="F216">
        <v>0</v>
      </c>
      <c r="G216">
        <v>0</v>
      </c>
      <c r="H216">
        <v>42</v>
      </c>
      <c r="I216" s="1">
        <v>162</v>
      </c>
      <c r="J216" s="1">
        <v>172</v>
      </c>
      <c r="K216" s="1">
        <v>240</v>
      </c>
      <c r="L216" s="1">
        <v>304</v>
      </c>
      <c r="M216" s="1">
        <v>702</v>
      </c>
      <c r="N216" s="1">
        <v>214</v>
      </c>
      <c r="P216" s="14" t="str">
        <f>IF(AND(consumption_layout[[#This Row],[Total Consumption]]&gt;$P$2,SUM(J216,K216,L216,M216,N216)=0),"one-off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6" s="14" t="str">
        <f t="shared" si="3"/>
        <v/>
      </c>
    </row>
    <row r="217" spans="1:17" x14ac:dyDescent="0.3">
      <c r="A217" s="15" t="s">
        <v>137</v>
      </c>
      <c r="B217" s="15" t="s">
        <v>35</v>
      </c>
      <c r="C217" s="15" t="s">
        <v>138</v>
      </c>
      <c r="D217" s="15" t="s">
        <v>408</v>
      </c>
      <c r="E217">
        <v>48</v>
      </c>
      <c r="F217">
        <v>0</v>
      </c>
      <c r="G217">
        <v>98</v>
      </c>
      <c r="H217">
        <v>0</v>
      </c>
      <c r="I217" s="1">
        <v>146</v>
      </c>
      <c r="J217" s="1">
        <v>393</v>
      </c>
      <c r="K217" s="1">
        <v>444</v>
      </c>
      <c r="L217" s="1">
        <v>540</v>
      </c>
      <c r="M217" s="1">
        <v>719</v>
      </c>
      <c r="N217" s="1">
        <v>424</v>
      </c>
      <c r="P217" s="14" t="str">
        <f>IF(AND(consumption_layout[[#This Row],[Total Consumption]]&gt;$P$2,SUM(J217,K217,L217,M217,N217)=0),"one-off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7" s="14" t="str">
        <f t="shared" si="3"/>
        <v/>
      </c>
    </row>
    <row r="218" spans="1:17" x14ac:dyDescent="0.3">
      <c r="A218" s="15" t="s">
        <v>137</v>
      </c>
      <c r="B218" s="15" t="s">
        <v>25</v>
      </c>
      <c r="C218" s="15" t="s">
        <v>138</v>
      </c>
      <c r="D218" s="15" t="s">
        <v>408</v>
      </c>
      <c r="E218">
        <v>0</v>
      </c>
      <c r="F218">
        <v>0</v>
      </c>
      <c r="G218">
        <v>2664</v>
      </c>
      <c r="H218">
        <v>0</v>
      </c>
      <c r="I218" s="1">
        <v>2664</v>
      </c>
      <c r="J218" s="1">
        <v>900</v>
      </c>
      <c r="K218" s="1">
        <v>2000</v>
      </c>
      <c r="L218" s="1">
        <v>3500</v>
      </c>
      <c r="M218" s="1">
        <v>0</v>
      </c>
      <c r="N218" s="1">
        <v>2158</v>
      </c>
      <c r="P218" s="14" t="str">
        <f>IF(AND(consumption_layout[[#This Row],[Total Consumption]]&gt;$P$2,SUM(J218,K218,L218,M218,N218)=0),"one-off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order shift from last month</v>
      </c>
      <c r="Q218" s="14" t="str">
        <f t="shared" si="3"/>
        <v>confirm with sales, adjust Fcst as needed</v>
      </c>
    </row>
    <row r="219" spans="1:17" x14ac:dyDescent="0.3">
      <c r="A219" s="15" t="s">
        <v>89</v>
      </c>
      <c r="B219" s="15" t="s">
        <v>28</v>
      </c>
      <c r="C219" s="15" t="s">
        <v>90</v>
      </c>
      <c r="D219" s="15" t="s">
        <v>407</v>
      </c>
      <c r="E219">
        <v>6</v>
      </c>
      <c r="F219">
        <v>0</v>
      </c>
      <c r="G219">
        <v>6</v>
      </c>
      <c r="H219">
        <v>6</v>
      </c>
      <c r="I219" s="1">
        <v>18</v>
      </c>
      <c r="J219" s="1">
        <v>0</v>
      </c>
      <c r="K219" s="1">
        <v>0</v>
      </c>
      <c r="L219" s="1">
        <v>0</v>
      </c>
      <c r="M219" s="1">
        <v>24</v>
      </c>
      <c r="N219" s="1">
        <v>0</v>
      </c>
      <c r="P219" s="14" t="str">
        <f>IF(AND(consumption_layout[[#This Row],[Total Consumption]]&gt;$P$2,SUM(J219,K219,L219,M219,N219)=0),"one-off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19" s="14" t="str">
        <f t="shared" si="3"/>
        <v/>
      </c>
    </row>
    <row r="220" spans="1:17" x14ac:dyDescent="0.3">
      <c r="A220" s="15" t="s">
        <v>89</v>
      </c>
      <c r="B220" s="15" t="s">
        <v>16</v>
      </c>
      <c r="C220" s="15" t="s">
        <v>90</v>
      </c>
      <c r="D220" s="15" t="s">
        <v>407</v>
      </c>
      <c r="E220">
        <v>0</v>
      </c>
      <c r="F220">
        <v>0</v>
      </c>
      <c r="G220">
        <v>6</v>
      </c>
      <c r="H220">
        <v>12</v>
      </c>
      <c r="I220" s="1">
        <v>18</v>
      </c>
      <c r="J220" s="1">
        <v>0</v>
      </c>
      <c r="K220" s="1">
        <v>0</v>
      </c>
      <c r="L220" s="1">
        <v>0</v>
      </c>
      <c r="M220" s="1">
        <v>0</v>
      </c>
      <c r="N220" s="1">
        <v>9</v>
      </c>
      <c r="P220" s="14" t="str">
        <f>IF(AND(consumption_layout[[#This Row],[Total Consumption]]&gt;$P$2,SUM(J220,K220,L220,M220,N220)=0),"one-off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0" s="14" t="str">
        <f t="shared" si="3"/>
        <v/>
      </c>
    </row>
    <row r="221" spans="1:17" x14ac:dyDescent="0.3">
      <c r="A221" s="15" t="s">
        <v>89</v>
      </c>
      <c r="B221" s="15" t="s">
        <v>12</v>
      </c>
      <c r="C221" s="15" t="s">
        <v>90</v>
      </c>
      <c r="D221" s="15" t="s">
        <v>407</v>
      </c>
      <c r="E221">
        <v>3</v>
      </c>
      <c r="F221">
        <v>5</v>
      </c>
      <c r="G221">
        <v>0</v>
      </c>
      <c r="H221">
        <v>9</v>
      </c>
      <c r="I221" s="1">
        <v>17</v>
      </c>
      <c r="J221" s="1">
        <v>412</v>
      </c>
      <c r="K221" s="1">
        <v>303</v>
      </c>
      <c r="L221" s="1">
        <v>83</v>
      </c>
      <c r="M221" s="1">
        <v>317</v>
      </c>
      <c r="N221" s="1">
        <v>98</v>
      </c>
      <c r="P221" s="14" t="str">
        <f>IF(AND(consumption_layout[[#This Row],[Total Consumption]]&gt;$P$2,SUM(J221,K221,L221,M221,N221)=0),"one-off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1" s="14" t="str">
        <f t="shared" si="3"/>
        <v/>
      </c>
    </row>
    <row r="222" spans="1:17" x14ac:dyDescent="0.3">
      <c r="A222" s="15" t="s">
        <v>89</v>
      </c>
      <c r="B222" s="15" t="s">
        <v>19</v>
      </c>
      <c r="C222" s="15" t="s">
        <v>90</v>
      </c>
      <c r="D222" s="15" t="s">
        <v>407</v>
      </c>
      <c r="E222">
        <v>0</v>
      </c>
      <c r="F222">
        <v>0</v>
      </c>
      <c r="G222">
        <v>6</v>
      </c>
      <c r="H222">
        <v>0</v>
      </c>
      <c r="I222" s="1">
        <v>6</v>
      </c>
      <c r="J222" s="1">
        <v>5</v>
      </c>
      <c r="K222" s="1">
        <v>1</v>
      </c>
      <c r="L222" s="1">
        <v>7</v>
      </c>
      <c r="M222" s="1">
        <v>0</v>
      </c>
      <c r="N222" s="1">
        <v>3</v>
      </c>
      <c r="P222" s="14" t="str">
        <f>IF(AND(consumption_layout[[#This Row],[Total Consumption]]&gt;$P$2,SUM(J222,K222,L222,M222,N222)=0),"one-off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2" s="14" t="str">
        <f t="shared" si="3"/>
        <v/>
      </c>
    </row>
    <row r="223" spans="1:17" x14ac:dyDescent="0.3">
      <c r="A223" s="15" t="s">
        <v>89</v>
      </c>
      <c r="B223" s="15" t="s">
        <v>14</v>
      </c>
      <c r="C223" s="15" t="s">
        <v>90</v>
      </c>
      <c r="D223" s="15" t="s">
        <v>407</v>
      </c>
      <c r="E223">
        <v>1</v>
      </c>
      <c r="F223">
        <v>2</v>
      </c>
      <c r="G223">
        <v>0</v>
      </c>
      <c r="H223">
        <v>2</v>
      </c>
      <c r="I223" s="1">
        <v>5</v>
      </c>
      <c r="J223" s="1">
        <v>0</v>
      </c>
      <c r="K223" s="1">
        <v>0</v>
      </c>
      <c r="L223" s="1">
        <v>0</v>
      </c>
      <c r="M223" s="1">
        <v>29</v>
      </c>
      <c r="N223" s="1">
        <v>0</v>
      </c>
      <c r="P223" s="14" t="str">
        <f>IF(AND(consumption_layout[[#This Row],[Total Consumption]]&gt;$P$2,SUM(J223,K223,L223,M223,N223)=0),"one-off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3" s="14" t="str">
        <f t="shared" si="3"/>
        <v/>
      </c>
    </row>
    <row r="224" spans="1:17" x14ac:dyDescent="0.3">
      <c r="A224" s="15" t="s">
        <v>89</v>
      </c>
      <c r="B224" s="15" t="s">
        <v>25</v>
      </c>
      <c r="C224" s="15" t="s">
        <v>90</v>
      </c>
      <c r="D224" s="15" t="s">
        <v>407</v>
      </c>
      <c r="E224">
        <v>0</v>
      </c>
      <c r="F224">
        <v>0</v>
      </c>
      <c r="G224">
        <v>2304</v>
      </c>
      <c r="H224">
        <v>0</v>
      </c>
      <c r="I224" s="1">
        <v>2304</v>
      </c>
      <c r="J224" s="1">
        <v>300</v>
      </c>
      <c r="K224" s="1">
        <v>0</v>
      </c>
      <c r="L224" s="1">
        <v>5400</v>
      </c>
      <c r="M224" s="1">
        <v>324</v>
      </c>
      <c r="N224" s="1">
        <v>250</v>
      </c>
      <c r="P224" s="14" t="str">
        <f>IF(AND(consumption_layout[[#This Row],[Total Consumption]]&gt;$P$2,SUM(J224,K224,L224,M224,N224)=0),"one-off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4" s="14" t="str">
        <f t="shared" si="3"/>
        <v/>
      </c>
    </row>
    <row r="225" spans="1:17" x14ac:dyDescent="0.3">
      <c r="A225" s="15" t="s">
        <v>161</v>
      </c>
      <c r="B225" s="15" t="s">
        <v>16</v>
      </c>
      <c r="C225" s="15" t="s">
        <v>162</v>
      </c>
      <c r="D225" s="15" t="s">
        <v>404</v>
      </c>
      <c r="E225">
        <v>0</v>
      </c>
      <c r="F225">
        <v>0</v>
      </c>
      <c r="G225">
        <v>44</v>
      </c>
      <c r="H225">
        <v>0</v>
      </c>
      <c r="I225" s="1">
        <v>44</v>
      </c>
      <c r="J225" s="1">
        <v>0</v>
      </c>
      <c r="K225" s="1">
        <v>0</v>
      </c>
      <c r="L225" s="1">
        <v>12</v>
      </c>
      <c r="M225" s="1">
        <v>18</v>
      </c>
      <c r="N225" s="1">
        <v>40</v>
      </c>
      <c r="P225" s="14" t="str">
        <f>IF(AND(consumption_layout[[#This Row],[Total Consumption]]&gt;$P$2,SUM(J225,K225,L225,M225,N225)=0),"one-off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5" s="14" t="str">
        <f t="shared" si="3"/>
        <v/>
      </c>
    </row>
    <row r="226" spans="1:17" x14ac:dyDescent="0.3">
      <c r="A226" s="15" t="s">
        <v>161</v>
      </c>
      <c r="B226" s="15" t="s">
        <v>12</v>
      </c>
      <c r="C226" s="15" t="s">
        <v>162</v>
      </c>
      <c r="D226" s="15" t="s">
        <v>404</v>
      </c>
      <c r="E226">
        <v>11</v>
      </c>
      <c r="F226">
        <v>4</v>
      </c>
      <c r="G226">
        <v>0</v>
      </c>
      <c r="H226">
        <v>16</v>
      </c>
      <c r="I226" s="1">
        <v>31</v>
      </c>
      <c r="J226" s="1">
        <v>1212</v>
      </c>
      <c r="K226" s="1">
        <v>463</v>
      </c>
      <c r="L226" s="1">
        <v>216</v>
      </c>
      <c r="M226" s="1">
        <v>325</v>
      </c>
      <c r="N226" s="1">
        <v>207</v>
      </c>
      <c r="P226" s="14" t="str">
        <f>IF(AND(consumption_layout[[#This Row],[Total Consumption]]&gt;$P$2,SUM(J226,K226,L226,M226,N226)=0),"one-off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6" s="14" t="str">
        <f t="shared" si="3"/>
        <v/>
      </c>
    </row>
    <row r="227" spans="1:17" x14ac:dyDescent="0.3">
      <c r="A227" s="15" t="s">
        <v>161</v>
      </c>
      <c r="B227" s="15" t="s">
        <v>77</v>
      </c>
      <c r="C227" s="15" t="s">
        <v>162</v>
      </c>
      <c r="D227" s="15" t="s">
        <v>404</v>
      </c>
      <c r="E227">
        <v>0</v>
      </c>
      <c r="F227">
        <v>0</v>
      </c>
      <c r="G227">
        <v>0</v>
      </c>
      <c r="H227">
        <v>12</v>
      </c>
      <c r="I227" s="1">
        <v>12</v>
      </c>
      <c r="J227" s="1">
        <v>13</v>
      </c>
      <c r="K227" s="1">
        <v>5</v>
      </c>
      <c r="L227" s="1">
        <v>11</v>
      </c>
      <c r="M227" s="1">
        <v>0</v>
      </c>
      <c r="N227" s="1">
        <v>10</v>
      </c>
      <c r="P227" s="14" t="str">
        <f>IF(AND(consumption_layout[[#This Row],[Total Consumption]]&gt;$P$2,SUM(J227,K227,L227,M227,N227)=0),"one-off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7" s="14" t="str">
        <f t="shared" si="3"/>
        <v/>
      </c>
    </row>
    <row r="228" spans="1:17" x14ac:dyDescent="0.3">
      <c r="A228" s="15" t="s">
        <v>161</v>
      </c>
      <c r="B228" s="15" t="s">
        <v>23</v>
      </c>
      <c r="C228" s="15" t="s">
        <v>162</v>
      </c>
      <c r="D228" s="15" t="s">
        <v>404</v>
      </c>
      <c r="E228">
        <v>4</v>
      </c>
      <c r="F228">
        <v>0</v>
      </c>
      <c r="G228">
        <v>0</v>
      </c>
      <c r="H228">
        <v>2</v>
      </c>
      <c r="I228" s="1">
        <v>6</v>
      </c>
      <c r="J228" s="1">
        <v>12</v>
      </c>
      <c r="K228" s="1">
        <v>5</v>
      </c>
      <c r="L228" s="1">
        <v>7</v>
      </c>
      <c r="M228" s="1">
        <v>25</v>
      </c>
      <c r="N228" s="1">
        <v>6</v>
      </c>
      <c r="P228" s="14" t="str">
        <f>IF(AND(consumption_layout[[#This Row],[Total Consumption]]&gt;$P$2,SUM(J228,K228,L228,M228,N228)=0),"one-off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8" s="14" t="str">
        <f t="shared" si="3"/>
        <v/>
      </c>
    </row>
    <row r="229" spans="1:17" x14ac:dyDescent="0.3">
      <c r="A229" s="15" t="s">
        <v>161</v>
      </c>
      <c r="B229" s="15" t="s">
        <v>14</v>
      </c>
      <c r="C229" s="15" t="s">
        <v>162</v>
      </c>
      <c r="D229" s="15" t="s">
        <v>404</v>
      </c>
      <c r="E229">
        <v>1</v>
      </c>
      <c r="F229">
        <v>0</v>
      </c>
      <c r="G229">
        <v>0</v>
      </c>
      <c r="H229">
        <v>1</v>
      </c>
      <c r="I229" s="1">
        <v>2</v>
      </c>
      <c r="J229" s="1">
        <v>0</v>
      </c>
      <c r="K229" s="1">
        <v>0</v>
      </c>
      <c r="L229" s="1">
        <v>20</v>
      </c>
      <c r="M229" s="1">
        <v>9</v>
      </c>
      <c r="N229" s="1">
        <v>20</v>
      </c>
      <c r="P229" s="14" t="str">
        <f>IF(AND(consumption_layout[[#This Row],[Total Consumption]]&gt;$P$2,SUM(J229,K229,L229,M229,N229)=0),"one-off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29" s="14" t="str">
        <f t="shared" si="3"/>
        <v/>
      </c>
    </row>
    <row r="230" spans="1:17" x14ac:dyDescent="0.3">
      <c r="A230" s="15" t="s">
        <v>99</v>
      </c>
      <c r="B230" s="15" t="s">
        <v>28</v>
      </c>
      <c r="C230" s="15" t="s">
        <v>100</v>
      </c>
      <c r="D230" s="15" t="s">
        <v>410</v>
      </c>
      <c r="E230">
        <v>0</v>
      </c>
      <c r="F230">
        <v>0</v>
      </c>
      <c r="G230">
        <v>6</v>
      </c>
      <c r="H230">
        <v>4</v>
      </c>
      <c r="I230" s="1">
        <v>10</v>
      </c>
      <c r="J230" s="1">
        <v>14</v>
      </c>
      <c r="K230" s="1">
        <v>15</v>
      </c>
      <c r="L230" s="1">
        <v>14</v>
      </c>
      <c r="M230" s="1">
        <v>30</v>
      </c>
      <c r="N230" s="1">
        <v>18</v>
      </c>
      <c r="P230" s="14" t="str">
        <f>IF(AND(consumption_layout[[#This Row],[Total Consumption]]&gt;$P$2,SUM(J230,K230,L230,M230,N230)=0),"one-off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0" s="14" t="str">
        <f t="shared" si="3"/>
        <v/>
      </c>
    </row>
    <row r="231" spans="1:17" x14ac:dyDescent="0.3">
      <c r="A231" s="15" t="s">
        <v>99</v>
      </c>
      <c r="B231" s="15" t="s">
        <v>16</v>
      </c>
      <c r="C231" s="15" t="s">
        <v>100</v>
      </c>
      <c r="D231" s="15" t="s">
        <v>410</v>
      </c>
      <c r="E231">
        <v>0</v>
      </c>
      <c r="F231">
        <v>0</v>
      </c>
      <c r="G231">
        <v>12</v>
      </c>
      <c r="H231">
        <v>0</v>
      </c>
      <c r="I231" s="1">
        <v>12</v>
      </c>
      <c r="J231" s="1">
        <v>0</v>
      </c>
      <c r="K231" s="1">
        <v>24</v>
      </c>
      <c r="L231" s="1">
        <v>0</v>
      </c>
      <c r="M231" s="1">
        <v>0</v>
      </c>
      <c r="N231" s="1">
        <v>25</v>
      </c>
      <c r="P231" s="14" t="str">
        <f>IF(AND(consumption_layout[[#This Row],[Total Consumption]]&gt;$P$2,SUM(J231,K231,L231,M231,N231)=0),"one-off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1" s="14" t="str">
        <f t="shared" si="3"/>
        <v/>
      </c>
    </row>
    <row r="232" spans="1:17" x14ac:dyDescent="0.3">
      <c r="A232" s="15" t="s">
        <v>99</v>
      </c>
      <c r="B232" s="15" t="s">
        <v>88</v>
      </c>
      <c r="C232" s="15" t="s">
        <v>100</v>
      </c>
      <c r="D232" s="15" t="s">
        <v>410</v>
      </c>
      <c r="E232">
        <v>3</v>
      </c>
      <c r="F232">
        <v>0</v>
      </c>
      <c r="G232">
        <v>0</v>
      </c>
      <c r="H232">
        <v>6</v>
      </c>
      <c r="I232" s="1">
        <v>9</v>
      </c>
      <c r="J232" s="1">
        <v>12</v>
      </c>
      <c r="K232" s="1">
        <v>3</v>
      </c>
      <c r="L232" s="1">
        <v>10</v>
      </c>
      <c r="M232" s="1">
        <v>0</v>
      </c>
      <c r="N232" s="1">
        <v>7</v>
      </c>
      <c r="P232" s="14" t="str">
        <f>IF(AND(consumption_layout[[#This Row],[Total Consumption]]&gt;$P$2,SUM(J232,K232,L232,M232,N232)=0),"one-off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2" s="14" t="str">
        <f t="shared" si="3"/>
        <v/>
      </c>
    </row>
    <row r="233" spans="1:17" x14ac:dyDescent="0.3">
      <c r="A233" s="15" t="s">
        <v>99</v>
      </c>
      <c r="B233" s="15" t="s">
        <v>12</v>
      </c>
      <c r="C233" s="15" t="s">
        <v>100</v>
      </c>
      <c r="D233" s="15" t="s">
        <v>410</v>
      </c>
      <c r="E233">
        <v>2</v>
      </c>
      <c r="F233">
        <v>6</v>
      </c>
      <c r="G233">
        <v>0</v>
      </c>
      <c r="H233">
        <v>12</v>
      </c>
      <c r="I233" s="1">
        <v>20</v>
      </c>
      <c r="J233" s="1">
        <v>268</v>
      </c>
      <c r="K233" s="1">
        <v>309</v>
      </c>
      <c r="L233" s="1">
        <v>125</v>
      </c>
      <c r="M233" s="1">
        <v>81</v>
      </c>
      <c r="N233" s="1">
        <v>225</v>
      </c>
      <c r="P233" s="14" t="str">
        <f>IF(AND(consumption_layout[[#This Row],[Total Consumption]]&gt;$P$2,SUM(J233,K233,L233,M233,N233)=0),"one-off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3" s="14" t="str">
        <f t="shared" si="3"/>
        <v/>
      </c>
    </row>
    <row r="234" spans="1:17" x14ac:dyDescent="0.3">
      <c r="A234" s="15" t="s">
        <v>99</v>
      </c>
      <c r="B234" s="15" t="s">
        <v>23</v>
      </c>
      <c r="C234" s="15" t="s">
        <v>100</v>
      </c>
      <c r="D234" s="15" t="s">
        <v>410</v>
      </c>
      <c r="E234">
        <v>0</v>
      </c>
      <c r="F234">
        <v>0</v>
      </c>
      <c r="G234">
        <v>0</v>
      </c>
      <c r="H234">
        <v>6</v>
      </c>
      <c r="I234" s="1">
        <v>6</v>
      </c>
      <c r="J234" s="1">
        <v>21</v>
      </c>
      <c r="K234" s="1">
        <v>30</v>
      </c>
      <c r="L234" s="1">
        <v>47</v>
      </c>
      <c r="M234" s="1">
        <v>78</v>
      </c>
      <c r="N234" s="1">
        <v>38</v>
      </c>
      <c r="P234" s="14" t="str">
        <f>IF(AND(consumption_layout[[#This Row],[Total Consumption]]&gt;$P$2,SUM(J234,K234,L234,M234,N234)=0),"one-off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4" s="14" t="str">
        <f t="shared" si="3"/>
        <v/>
      </c>
    </row>
    <row r="235" spans="1:17" x14ac:dyDescent="0.3">
      <c r="A235" s="15" t="s">
        <v>99</v>
      </c>
      <c r="B235" s="15" t="s">
        <v>25</v>
      </c>
      <c r="C235" s="15" t="s">
        <v>100</v>
      </c>
      <c r="D235" s="15" t="s">
        <v>410</v>
      </c>
      <c r="E235">
        <v>0</v>
      </c>
      <c r="F235">
        <v>0</v>
      </c>
      <c r="G235">
        <v>288</v>
      </c>
      <c r="H235">
        <v>0</v>
      </c>
      <c r="I235" s="1">
        <v>288</v>
      </c>
      <c r="J235" s="1">
        <v>240</v>
      </c>
      <c r="K235" s="1">
        <v>240</v>
      </c>
      <c r="L235" s="1">
        <v>240</v>
      </c>
      <c r="M235" s="1">
        <v>2016</v>
      </c>
      <c r="N235" s="1">
        <v>40</v>
      </c>
      <c r="P235" s="14" t="str">
        <f>IF(AND(consumption_layout[[#This Row],[Total Consumption]]&gt;$P$2,SUM(J235,K235,L235,M235,N235)=0),"one-off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5" s="14" t="str">
        <f t="shared" si="3"/>
        <v/>
      </c>
    </row>
    <row r="236" spans="1:17" x14ac:dyDescent="0.3">
      <c r="A236" s="15" t="s">
        <v>99</v>
      </c>
      <c r="B236" s="15" t="s">
        <v>67</v>
      </c>
      <c r="C236" s="15" t="s">
        <v>100</v>
      </c>
      <c r="D236" s="15" t="s">
        <v>410</v>
      </c>
      <c r="E236">
        <v>3</v>
      </c>
      <c r="F236">
        <v>0</v>
      </c>
      <c r="G236">
        <v>0</v>
      </c>
      <c r="H236">
        <v>0</v>
      </c>
      <c r="I236" s="1">
        <v>3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P236" s="14" t="str">
        <f>IF(AND(consumption_layout[[#This Row],[Total Consumption]]&gt;$P$2,SUM(J236,K236,L236,M236,N236)=0),"one-off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6" s="14" t="str">
        <f t="shared" si="3"/>
        <v/>
      </c>
    </row>
    <row r="237" spans="1:17" x14ac:dyDescent="0.3">
      <c r="A237" s="15" t="s">
        <v>15</v>
      </c>
      <c r="B237" s="15" t="s">
        <v>12</v>
      </c>
      <c r="C237" s="15" t="s">
        <v>17</v>
      </c>
      <c r="D237" s="15" t="s">
        <v>402</v>
      </c>
      <c r="E237">
        <v>21</v>
      </c>
      <c r="F237">
        <v>14</v>
      </c>
      <c r="G237">
        <v>0</v>
      </c>
      <c r="H237">
        <v>43</v>
      </c>
      <c r="I237" s="1">
        <v>78</v>
      </c>
      <c r="J237" s="1">
        <v>275</v>
      </c>
      <c r="K237" s="1">
        <v>450</v>
      </c>
      <c r="L237" s="1">
        <v>175</v>
      </c>
      <c r="M237" s="1">
        <v>208</v>
      </c>
      <c r="N237" s="1">
        <v>341</v>
      </c>
      <c r="P237" s="14" t="str">
        <f>IF(AND(consumption_layout[[#This Row],[Total Consumption]]&gt;$P$2,SUM(J237,K237,L237,M237,N237)=0),"one-off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7" s="14" t="str">
        <f t="shared" si="3"/>
        <v/>
      </c>
    </row>
    <row r="238" spans="1:17" x14ac:dyDescent="0.3">
      <c r="A238" s="15" t="s">
        <v>15</v>
      </c>
      <c r="B238" s="15" t="s">
        <v>23</v>
      </c>
      <c r="C238" s="15" t="s">
        <v>17</v>
      </c>
      <c r="D238" s="15" t="s">
        <v>402</v>
      </c>
      <c r="E238">
        <v>0</v>
      </c>
      <c r="F238">
        <v>0</v>
      </c>
      <c r="G238">
        <v>0</v>
      </c>
      <c r="H238">
        <v>12</v>
      </c>
      <c r="I238" s="1">
        <v>12</v>
      </c>
      <c r="J238" s="1">
        <v>16</v>
      </c>
      <c r="K238" s="1">
        <v>15</v>
      </c>
      <c r="L238" s="1">
        <v>18</v>
      </c>
      <c r="M238" s="1">
        <v>11</v>
      </c>
      <c r="N238" s="1">
        <v>14</v>
      </c>
      <c r="P238" s="14" t="str">
        <f>IF(AND(consumption_layout[[#This Row],[Total Consumption]]&gt;$P$2,SUM(J238,K238,L238,M238,N238)=0),"one-off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8" s="14" t="str">
        <f t="shared" si="3"/>
        <v/>
      </c>
    </row>
    <row r="239" spans="1:17" x14ac:dyDescent="0.3">
      <c r="A239" s="15" t="s">
        <v>15</v>
      </c>
      <c r="B239" s="15" t="s">
        <v>35</v>
      </c>
      <c r="C239" s="15" t="s">
        <v>17</v>
      </c>
      <c r="D239" s="15" t="s">
        <v>402</v>
      </c>
      <c r="E239">
        <v>6</v>
      </c>
      <c r="F239">
        <v>0</v>
      </c>
      <c r="G239">
        <v>0</v>
      </c>
      <c r="H239">
        <v>0</v>
      </c>
      <c r="I239" s="1">
        <v>6</v>
      </c>
      <c r="J239" s="1">
        <v>4</v>
      </c>
      <c r="K239" s="1">
        <v>3</v>
      </c>
      <c r="L239" s="1">
        <v>4</v>
      </c>
      <c r="M239" s="1">
        <v>0</v>
      </c>
      <c r="N239" s="1">
        <v>3</v>
      </c>
      <c r="P239" s="14" t="str">
        <f>IF(AND(consumption_layout[[#This Row],[Total Consumption]]&gt;$P$2,SUM(J239,K239,L239,M239,N239)=0),"one-off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39" s="14" t="str">
        <f t="shared" si="3"/>
        <v/>
      </c>
    </row>
    <row r="240" spans="1:17" x14ac:dyDescent="0.3">
      <c r="A240" s="15" t="s">
        <v>84</v>
      </c>
      <c r="B240" s="15" t="s">
        <v>28</v>
      </c>
      <c r="C240" s="15" t="s">
        <v>85</v>
      </c>
      <c r="D240" s="15" t="s">
        <v>403</v>
      </c>
      <c r="E240">
        <v>0</v>
      </c>
      <c r="F240">
        <v>0</v>
      </c>
      <c r="G240">
        <v>24</v>
      </c>
      <c r="H240">
        <v>24</v>
      </c>
      <c r="I240" s="1">
        <v>48</v>
      </c>
      <c r="J240" s="1">
        <v>30</v>
      </c>
      <c r="K240" s="1">
        <v>49</v>
      </c>
      <c r="L240" s="1">
        <v>50</v>
      </c>
      <c r="M240" s="1">
        <v>126</v>
      </c>
      <c r="N240" s="1">
        <v>58</v>
      </c>
      <c r="P240" s="14" t="str">
        <f>IF(AND(consumption_layout[[#This Row],[Total Consumption]]&gt;$P$2,SUM(J240,K240,L240,M240,N240)=0),"one-off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0" s="14" t="str">
        <f t="shared" si="3"/>
        <v/>
      </c>
    </row>
    <row r="241" spans="1:17" x14ac:dyDescent="0.3">
      <c r="A241" s="15" t="s">
        <v>84</v>
      </c>
      <c r="B241" s="15" t="s">
        <v>16</v>
      </c>
      <c r="C241" s="15" t="s">
        <v>85</v>
      </c>
      <c r="D241" s="15" t="s">
        <v>403</v>
      </c>
      <c r="E241">
        <v>0</v>
      </c>
      <c r="F241">
        <v>0</v>
      </c>
      <c r="G241">
        <v>41</v>
      </c>
      <c r="H241">
        <v>0</v>
      </c>
      <c r="I241" s="1">
        <v>41</v>
      </c>
      <c r="J241" s="1">
        <v>0</v>
      </c>
      <c r="K241" s="1">
        <v>24</v>
      </c>
      <c r="L241" s="1">
        <v>0</v>
      </c>
      <c r="M241" s="1">
        <v>116</v>
      </c>
      <c r="N241" s="1">
        <v>34</v>
      </c>
      <c r="P241" s="14" t="str">
        <f>IF(AND(consumption_layout[[#This Row],[Total Consumption]]&gt;$P$2,SUM(J241,K241,L241,M241,N241)=0),"one-off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1" s="14" t="str">
        <f t="shared" si="3"/>
        <v/>
      </c>
    </row>
    <row r="242" spans="1:17" x14ac:dyDescent="0.3">
      <c r="A242" s="15" t="s">
        <v>84</v>
      </c>
      <c r="B242" s="15" t="s">
        <v>12</v>
      </c>
      <c r="C242" s="15" t="s">
        <v>85</v>
      </c>
      <c r="D242" s="15" t="s">
        <v>403</v>
      </c>
      <c r="E242">
        <v>23</v>
      </c>
      <c r="F242">
        <v>13</v>
      </c>
      <c r="G242">
        <v>0</v>
      </c>
      <c r="H242">
        <v>22</v>
      </c>
      <c r="I242" s="1">
        <v>58</v>
      </c>
      <c r="J242" s="1">
        <v>1269</v>
      </c>
      <c r="K242" s="1">
        <v>342</v>
      </c>
      <c r="L242" s="1">
        <v>406</v>
      </c>
      <c r="M242" s="1">
        <v>313</v>
      </c>
      <c r="N242" s="1">
        <v>326</v>
      </c>
      <c r="P242" s="14" t="str">
        <f>IF(AND(consumption_layout[[#This Row],[Total Consumption]]&gt;$P$2,SUM(J242,K242,L242,M242,N242)=0),"one-off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2" s="14" t="str">
        <f t="shared" si="3"/>
        <v/>
      </c>
    </row>
    <row r="243" spans="1:17" x14ac:dyDescent="0.3">
      <c r="A243" s="15" t="s">
        <v>84</v>
      </c>
      <c r="B243" s="15" t="s">
        <v>67</v>
      </c>
      <c r="C243" s="15" t="s">
        <v>85</v>
      </c>
      <c r="D243" s="15" t="s">
        <v>403</v>
      </c>
      <c r="E243">
        <v>6</v>
      </c>
      <c r="F243">
        <v>0</v>
      </c>
      <c r="G243">
        <v>0</v>
      </c>
      <c r="H243">
        <v>0</v>
      </c>
      <c r="I243" s="1">
        <v>6</v>
      </c>
      <c r="J243" s="1">
        <v>14</v>
      </c>
      <c r="K243" s="1">
        <v>13</v>
      </c>
      <c r="L243" s="1">
        <v>13</v>
      </c>
      <c r="M243" s="1">
        <v>9</v>
      </c>
      <c r="N243" s="1">
        <v>12</v>
      </c>
      <c r="P243" s="14" t="str">
        <f>IF(AND(consumption_layout[[#This Row],[Total Consumption]]&gt;$P$2,SUM(J243,K243,L243,M243,N243)=0),"one-off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3" s="14" t="str">
        <f t="shared" si="3"/>
        <v/>
      </c>
    </row>
    <row r="244" spans="1:17" x14ac:dyDescent="0.3">
      <c r="A244" s="15" t="s">
        <v>84</v>
      </c>
      <c r="B244" s="15" t="s">
        <v>77</v>
      </c>
      <c r="C244" s="15" t="s">
        <v>85</v>
      </c>
      <c r="D244" s="15" t="s">
        <v>403</v>
      </c>
      <c r="E244">
        <v>0</v>
      </c>
      <c r="F244">
        <v>0</v>
      </c>
      <c r="G244">
        <v>0</v>
      </c>
      <c r="H244">
        <v>24</v>
      </c>
      <c r="I244" s="1">
        <v>24</v>
      </c>
      <c r="J244" s="1">
        <v>39</v>
      </c>
      <c r="K244" s="1">
        <v>23</v>
      </c>
      <c r="L244" s="1">
        <v>32</v>
      </c>
      <c r="M244" s="1">
        <v>84</v>
      </c>
      <c r="N244" s="1">
        <v>42</v>
      </c>
      <c r="P244" s="14" t="str">
        <f>IF(AND(consumption_layout[[#This Row],[Total Consumption]]&gt;$P$2,SUM(J244,K244,L244,M244,N244)=0),"one-off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4" s="14" t="str">
        <f t="shared" si="3"/>
        <v/>
      </c>
    </row>
    <row r="245" spans="1:17" x14ac:dyDescent="0.3">
      <c r="A245" s="15" t="s">
        <v>84</v>
      </c>
      <c r="B245" s="15" t="s">
        <v>19</v>
      </c>
      <c r="C245" s="15" t="s">
        <v>85</v>
      </c>
      <c r="D245" s="15" t="s">
        <v>403</v>
      </c>
      <c r="E245">
        <v>48</v>
      </c>
      <c r="F245">
        <v>0</v>
      </c>
      <c r="G245">
        <v>27</v>
      </c>
      <c r="H245">
        <v>6</v>
      </c>
      <c r="I245" s="1">
        <v>81</v>
      </c>
      <c r="J245" s="1">
        <v>22</v>
      </c>
      <c r="K245" s="1">
        <v>809</v>
      </c>
      <c r="L245" s="1">
        <v>66</v>
      </c>
      <c r="M245" s="1">
        <v>96</v>
      </c>
      <c r="N245" s="1">
        <v>114</v>
      </c>
      <c r="P245" s="14" t="str">
        <f>IF(AND(consumption_layout[[#This Row],[Total Consumption]]&gt;$P$2,SUM(J245,K245,L245,M245,N245)=0),"one-off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5" s="14" t="str">
        <f t="shared" si="3"/>
        <v/>
      </c>
    </row>
    <row r="246" spans="1:17" x14ac:dyDescent="0.3">
      <c r="A246" s="15" t="s">
        <v>84</v>
      </c>
      <c r="B246" s="15" t="s">
        <v>23</v>
      </c>
      <c r="C246" s="15" t="s">
        <v>85</v>
      </c>
      <c r="D246" s="15" t="s">
        <v>403</v>
      </c>
      <c r="E246">
        <v>6</v>
      </c>
      <c r="F246">
        <v>0</v>
      </c>
      <c r="G246">
        <v>0</v>
      </c>
      <c r="H246">
        <v>12</v>
      </c>
      <c r="I246" s="1">
        <v>18</v>
      </c>
      <c r="J246" s="1">
        <v>74</v>
      </c>
      <c r="K246" s="1">
        <v>85</v>
      </c>
      <c r="L246" s="1">
        <v>90</v>
      </c>
      <c r="M246" s="1">
        <v>66</v>
      </c>
      <c r="N246" s="1">
        <v>88</v>
      </c>
      <c r="P246" s="14" t="str">
        <f>IF(AND(consumption_layout[[#This Row],[Total Consumption]]&gt;$P$2,SUM(J246,K246,L246,M246,N246)=0),"one-off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6" s="14" t="str">
        <f t="shared" si="3"/>
        <v/>
      </c>
    </row>
    <row r="247" spans="1:17" x14ac:dyDescent="0.3">
      <c r="A247" s="15" t="s">
        <v>84</v>
      </c>
      <c r="B247" s="15" t="s">
        <v>25</v>
      </c>
      <c r="C247" s="15" t="s">
        <v>85</v>
      </c>
      <c r="D247" s="15" t="s">
        <v>403</v>
      </c>
      <c r="E247">
        <v>0</v>
      </c>
      <c r="F247">
        <v>0</v>
      </c>
      <c r="G247">
        <v>216</v>
      </c>
      <c r="H247">
        <v>0</v>
      </c>
      <c r="I247" s="1">
        <v>216</v>
      </c>
      <c r="J247" s="1">
        <v>200</v>
      </c>
      <c r="K247" s="1">
        <v>400</v>
      </c>
      <c r="L247" s="1">
        <v>200</v>
      </c>
      <c r="M247" s="1">
        <v>288</v>
      </c>
      <c r="N247" s="1">
        <v>250</v>
      </c>
      <c r="P247" s="14" t="str">
        <f>IF(AND(consumption_layout[[#This Row],[Total Consumption]]&gt;$P$2,SUM(J247,K247,L247,M247,N247)=0),"one-off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7" s="14" t="str">
        <f t="shared" si="3"/>
        <v/>
      </c>
    </row>
    <row r="248" spans="1:17" x14ac:dyDescent="0.3">
      <c r="A248" s="15" t="s">
        <v>210</v>
      </c>
      <c r="B248" s="15" t="s">
        <v>28</v>
      </c>
      <c r="C248" s="15" t="s">
        <v>211</v>
      </c>
      <c r="D248" s="15" t="s">
        <v>405</v>
      </c>
      <c r="E248">
        <v>18</v>
      </c>
      <c r="F248">
        <v>0</v>
      </c>
      <c r="G248">
        <v>18</v>
      </c>
      <c r="H248">
        <v>18</v>
      </c>
      <c r="I248" s="1">
        <v>54</v>
      </c>
      <c r="J248" s="1">
        <v>82</v>
      </c>
      <c r="K248" s="1">
        <v>84</v>
      </c>
      <c r="L248" s="1">
        <v>91</v>
      </c>
      <c r="M248" s="1">
        <v>66</v>
      </c>
      <c r="N248" s="1">
        <v>113</v>
      </c>
      <c r="P248" s="14" t="str">
        <f>IF(AND(consumption_layout[[#This Row],[Total Consumption]]&gt;$P$2,SUM(J248,K248,L248,M248,N248)=0),"one-off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8" s="14" t="str">
        <f t="shared" si="3"/>
        <v/>
      </c>
    </row>
    <row r="249" spans="1:17" x14ac:dyDescent="0.3">
      <c r="A249" s="15" t="s">
        <v>210</v>
      </c>
      <c r="B249" s="15" t="s">
        <v>16</v>
      </c>
      <c r="C249" s="15" t="s">
        <v>211</v>
      </c>
      <c r="D249" s="15" t="s">
        <v>405</v>
      </c>
      <c r="E249">
        <v>0</v>
      </c>
      <c r="F249">
        <v>0</v>
      </c>
      <c r="G249">
        <v>42</v>
      </c>
      <c r="H249">
        <v>108</v>
      </c>
      <c r="I249" s="1">
        <v>150</v>
      </c>
      <c r="J249" s="1">
        <v>72</v>
      </c>
      <c r="K249" s="1">
        <v>62</v>
      </c>
      <c r="L249" s="1">
        <v>50</v>
      </c>
      <c r="M249" s="1">
        <v>114</v>
      </c>
      <c r="N249" s="1">
        <v>134</v>
      </c>
      <c r="P249" s="14" t="str">
        <f>IF(AND(consumption_layout[[#This Row],[Total Consumption]]&gt;$P$2,SUM(J249,K249,L249,M249,N249)=0),"one-off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49" s="14" t="str">
        <f t="shared" si="3"/>
        <v/>
      </c>
    </row>
    <row r="250" spans="1:17" x14ac:dyDescent="0.3">
      <c r="A250" s="15" t="s">
        <v>210</v>
      </c>
      <c r="B250" s="15" t="s">
        <v>12</v>
      </c>
      <c r="C250" s="15" t="s">
        <v>211</v>
      </c>
      <c r="D250" s="15" t="s">
        <v>405</v>
      </c>
      <c r="E250">
        <v>14</v>
      </c>
      <c r="F250">
        <v>6</v>
      </c>
      <c r="G250">
        <v>0</v>
      </c>
      <c r="H250">
        <v>23</v>
      </c>
      <c r="I250" s="1">
        <v>43</v>
      </c>
      <c r="J250" s="1">
        <v>1175</v>
      </c>
      <c r="K250" s="1">
        <v>525</v>
      </c>
      <c r="L250" s="1">
        <v>975</v>
      </c>
      <c r="M250" s="1">
        <v>673</v>
      </c>
      <c r="N250" s="1">
        <v>446</v>
      </c>
      <c r="P250" s="14" t="str">
        <f>IF(AND(consumption_layout[[#This Row],[Total Consumption]]&gt;$P$2,SUM(J250,K250,L250,M250,N250)=0),"one-off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0" s="14" t="str">
        <f t="shared" si="3"/>
        <v/>
      </c>
    </row>
    <row r="251" spans="1:17" x14ac:dyDescent="0.3">
      <c r="A251" s="15" t="s">
        <v>210</v>
      </c>
      <c r="B251" s="15" t="s">
        <v>77</v>
      </c>
      <c r="C251" s="15" t="s">
        <v>211</v>
      </c>
      <c r="D251" s="15" t="s">
        <v>405</v>
      </c>
      <c r="E251">
        <v>0</v>
      </c>
      <c r="F251">
        <v>0</v>
      </c>
      <c r="G251">
        <v>60</v>
      </c>
      <c r="H251">
        <v>12</v>
      </c>
      <c r="I251" s="1">
        <v>72</v>
      </c>
      <c r="J251" s="1">
        <v>32</v>
      </c>
      <c r="K251" s="1">
        <v>29</v>
      </c>
      <c r="L251" s="1">
        <v>32</v>
      </c>
      <c r="M251" s="1">
        <v>36</v>
      </c>
      <c r="N251" s="1">
        <v>29</v>
      </c>
      <c r="P251" s="14" t="str">
        <f>IF(AND(consumption_layout[[#This Row],[Total Consumption]]&gt;$P$2,SUM(J251,K251,L251,M251,N251)=0),"one-off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1" s="14" t="str">
        <f t="shared" si="3"/>
        <v/>
      </c>
    </row>
    <row r="252" spans="1:17" x14ac:dyDescent="0.3">
      <c r="A252" s="15" t="s">
        <v>210</v>
      </c>
      <c r="B252" s="15" t="s">
        <v>19</v>
      </c>
      <c r="C252" s="15" t="s">
        <v>211</v>
      </c>
      <c r="D252" s="15" t="s">
        <v>405</v>
      </c>
      <c r="E252">
        <v>6</v>
      </c>
      <c r="F252">
        <v>0</v>
      </c>
      <c r="G252">
        <v>15</v>
      </c>
      <c r="H252">
        <v>0</v>
      </c>
      <c r="I252" s="1">
        <v>21</v>
      </c>
      <c r="J252" s="1">
        <v>22</v>
      </c>
      <c r="K252" s="1">
        <v>5</v>
      </c>
      <c r="L252" s="1">
        <v>17</v>
      </c>
      <c r="M252" s="1">
        <v>33</v>
      </c>
      <c r="N252" s="1">
        <v>12</v>
      </c>
      <c r="P252" s="14" t="str">
        <f>IF(AND(consumption_layout[[#This Row],[Total Consumption]]&gt;$P$2,SUM(J252,K252,L252,M252,N252)=0),"one-off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2" s="14" t="str">
        <f t="shared" si="3"/>
        <v/>
      </c>
    </row>
    <row r="253" spans="1:17" x14ac:dyDescent="0.3">
      <c r="A253" s="15" t="s">
        <v>210</v>
      </c>
      <c r="B253" s="15" t="s">
        <v>35</v>
      </c>
      <c r="C253" s="15" t="s">
        <v>211</v>
      </c>
      <c r="D253" s="15" t="s">
        <v>405</v>
      </c>
      <c r="E253">
        <v>1</v>
      </c>
      <c r="F253">
        <v>0</v>
      </c>
      <c r="G253">
        <v>0</v>
      </c>
      <c r="H253">
        <v>0</v>
      </c>
      <c r="I253" s="1">
        <v>1</v>
      </c>
      <c r="J253" s="1">
        <v>20</v>
      </c>
      <c r="K253" s="1">
        <v>9</v>
      </c>
      <c r="L253" s="1">
        <v>16</v>
      </c>
      <c r="M253" s="1">
        <v>16</v>
      </c>
      <c r="N253" s="1">
        <v>48</v>
      </c>
      <c r="P253" s="14" t="str">
        <f>IF(AND(consumption_layout[[#This Row],[Total Consumption]]&gt;$P$2,SUM(J253,K253,L253,M253,N253)=0),"one-off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3" s="14" t="str">
        <f t="shared" si="3"/>
        <v/>
      </c>
    </row>
    <row r="254" spans="1:17" x14ac:dyDescent="0.3">
      <c r="A254" s="15" t="s">
        <v>210</v>
      </c>
      <c r="B254" s="15" t="s">
        <v>14</v>
      </c>
      <c r="C254" s="15" t="s">
        <v>211</v>
      </c>
      <c r="D254" s="15" t="s">
        <v>405</v>
      </c>
      <c r="E254">
        <v>0</v>
      </c>
      <c r="F254">
        <v>0</v>
      </c>
      <c r="G254">
        <v>0</v>
      </c>
      <c r="H254">
        <v>1</v>
      </c>
      <c r="I254" s="1">
        <v>1</v>
      </c>
      <c r="J254" s="1">
        <v>0</v>
      </c>
      <c r="K254" s="1">
        <v>0</v>
      </c>
      <c r="L254" s="1">
        <v>0</v>
      </c>
      <c r="M254" s="1">
        <v>10</v>
      </c>
      <c r="N254" s="1">
        <v>0</v>
      </c>
      <c r="P254" s="14" t="str">
        <f>IF(AND(consumption_layout[[#This Row],[Total Consumption]]&gt;$P$2,SUM(J254,K254,L254,M254,N254)=0),"one-off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4" s="14" t="str">
        <f t="shared" si="3"/>
        <v/>
      </c>
    </row>
    <row r="255" spans="1:17" x14ac:dyDescent="0.3">
      <c r="A255" s="15" t="s">
        <v>75</v>
      </c>
      <c r="B255" s="15" t="s">
        <v>88</v>
      </c>
      <c r="C255" s="15" t="s">
        <v>76</v>
      </c>
      <c r="D255" s="15" t="s">
        <v>401</v>
      </c>
      <c r="E255">
        <v>3</v>
      </c>
      <c r="F255">
        <v>0</v>
      </c>
      <c r="G255">
        <v>0</v>
      </c>
      <c r="H255">
        <v>1</v>
      </c>
      <c r="I255" s="1">
        <v>4</v>
      </c>
      <c r="J255" s="1">
        <v>47</v>
      </c>
      <c r="K255" s="1">
        <v>16</v>
      </c>
      <c r="L255" s="1">
        <v>27</v>
      </c>
      <c r="M255" s="1">
        <v>11</v>
      </c>
      <c r="N255" s="1">
        <v>26</v>
      </c>
      <c r="P255" s="14" t="str">
        <f>IF(AND(consumption_layout[[#This Row],[Total Consumption]]&gt;$P$2,SUM(J255,K255,L255,M255,N255)=0),"one-off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5" s="14" t="str">
        <f t="shared" si="3"/>
        <v/>
      </c>
    </row>
    <row r="256" spans="1:17" x14ac:dyDescent="0.3">
      <c r="A256" s="15" t="s">
        <v>75</v>
      </c>
      <c r="B256" s="15" t="s">
        <v>12</v>
      </c>
      <c r="C256" s="15" t="s">
        <v>76</v>
      </c>
      <c r="D256" s="15" t="s">
        <v>401</v>
      </c>
      <c r="E256">
        <v>3</v>
      </c>
      <c r="F256">
        <v>3</v>
      </c>
      <c r="G256">
        <v>0</v>
      </c>
      <c r="H256">
        <v>13</v>
      </c>
      <c r="I256" s="1">
        <v>19</v>
      </c>
      <c r="J256" s="1">
        <v>50</v>
      </c>
      <c r="K256" s="1">
        <v>80</v>
      </c>
      <c r="L256" s="1">
        <v>67</v>
      </c>
      <c r="M256" s="1">
        <v>67</v>
      </c>
      <c r="N256" s="1">
        <v>73</v>
      </c>
      <c r="P256" s="14" t="str">
        <f>IF(AND(consumption_layout[[#This Row],[Total Consumption]]&gt;$P$2,SUM(J256,K256,L256,M256,N256)=0),"one-off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6" s="14" t="str">
        <f t="shared" si="3"/>
        <v/>
      </c>
    </row>
    <row r="257" spans="1:17" x14ac:dyDescent="0.3">
      <c r="A257" s="15" t="s">
        <v>75</v>
      </c>
      <c r="B257" s="15" t="s">
        <v>67</v>
      </c>
      <c r="C257" s="15" t="s">
        <v>76</v>
      </c>
      <c r="D257" s="15" t="s">
        <v>401</v>
      </c>
      <c r="E257">
        <v>6</v>
      </c>
      <c r="F257">
        <v>0</v>
      </c>
      <c r="G257">
        <v>0</v>
      </c>
      <c r="H257">
        <v>0</v>
      </c>
      <c r="I257" s="1">
        <v>6</v>
      </c>
      <c r="J257" s="1">
        <v>15</v>
      </c>
      <c r="K257" s="1">
        <v>15</v>
      </c>
      <c r="L257" s="1">
        <v>15</v>
      </c>
      <c r="M257" s="1">
        <v>9</v>
      </c>
      <c r="N257" s="1">
        <v>14</v>
      </c>
      <c r="P257" s="14" t="str">
        <f>IF(AND(consumption_layout[[#This Row],[Total Consumption]]&gt;$P$2,SUM(J257,K257,L257,M257,N257)=0),"one-off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7" s="14" t="str">
        <f t="shared" si="3"/>
        <v/>
      </c>
    </row>
    <row r="258" spans="1:17" x14ac:dyDescent="0.3">
      <c r="A258" s="15" t="s">
        <v>75</v>
      </c>
      <c r="B258" s="15" t="s">
        <v>23</v>
      </c>
      <c r="C258" s="15" t="s">
        <v>76</v>
      </c>
      <c r="D258" s="15" t="s">
        <v>401</v>
      </c>
      <c r="E258">
        <v>12</v>
      </c>
      <c r="F258">
        <v>0</v>
      </c>
      <c r="G258">
        <v>0</v>
      </c>
      <c r="H258">
        <v>12</v>
      </c>
      <c r="I258" s="1">
        <v>24</v>
      </c>
      <c r="J258" s="1">
        <v>103</v>
      </c>
      <c r="K258" s="1">
        <v>77</v>
      </c>
      <c r="L258" s="1">
        <v>112</v>
      </c>
      <c r="M258" s="1">
        <v>69</v>
      </c>
      <c r="N258" s="1">
        <v>81</v>
      </c>
      <c r="P258" s="14" t="str">
        <f>IF(AND(consumption_layout[[#This Row],[Total Consumption]]&gt;$P$2,SUM(J258,K258,L258,M258,N258)=0),"one-off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8" s="14" t="str">
        <f t="shared" si="3"/>
        <v/>
      </c>
    </row>
    <row r="259" spans="1:17" x14ac:dyDescent="0.3">
      <c r="A259" s="15" t="s">
        <v>75</v>
      </c>
      <c r="B259" s="15" t="s">
        <v>35</v>
      </c>
      <c r="C259" s="15" t="s">
        <v>76</v>
      </c>
      <c r="D259" s="15" t="s">
        <v>401</v>
      </c>
      <c r="E259">
        <v>130</v>
      </c>
      <c r="F259">
        <v>0</v>
      </c>
      <c r="G259">
        <v>62</v>
      </c>
      <c r="H259">
        <v>0</v>
      </c>
      <c r="I259" s="1">
        <v>192</v>
      </c>
      <c r="J259" s="1">
        <v>0</v>
      </c>
      <c r="K259" s="1">
        <v>89</v>
      </c>
      <c r="L259" s="1">
        <v>180</v>
      </c>
      <c r="M259" s="1">
        <v>3086</v>
      </c>
      <c r="N259" s="1">
        <v>232</v>
      </c>
      <c r="P259" s="14" t="str">
        <f>IF(AND(consumption_layout[[#This Row],[Total Consumption]]&gt;$P$2,SUM(J259,K259,L259,M259,N259)=0),"one-off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59" s="14" t="str">
        <f t="shared" si="3"/>
        <v/>
      </c>
    </row>
    <row r="260" spans="1:17" x14ac:dyDescent="0.3">
      <c r="A260" s="15" t="s">
        <v>114</v>
      </c>
      <c r="B260" s="15" t="s">
        <v>28</v>
      </c>
      <c r="C260" s="15" t="s">
        <v>115</v>
      </c>
      <c r="D260" s="15" t="s">
        <v>403</v>
      </c>
      <c r="E260">
        <v>24</v>
      </c>
      <c r="F260">
        <v>0</v>
      </c>
      <c r="G260">
        <v>6</v>
      </c>
      <c r="H260">
        <v>0</v>
      </c>
      <c r="I260" s="1">
        <v>30</v>
      </c>
      <c r="J260" s="1">
        <v>0</v>
      </c>
      <c r="K260" s="1">
        <v>10</v>
      </c>
      <c r="L260" s="1">
        <v>11</v>
      </c>
      <c r="M260" s="1">
        <v>30</v>
      </c>
      <c r="N260" s="1">
        <v>14</v>
      </c>
      <c r="P260" s="14" t="str">
        <f>IF(AND(consumption_layout[[#This Row],[Total Consumption]]&gt;$P$2,SUM(J260,K260,L260,M260,N260)=0),"one-off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0" s="14" t="str">
        <f t="shared" ref="Q260:Q323" si="4">IF(P260="ok","",IF(ISNUMBER(FIND("one-off",P260)),"verify, no further action","confirm with sales, adjust Fcst as needed"))</f>
        <v/>
      </c>
    </row>
    <row r="261" spans="1:17" x14ac:dyDescent="0.3">
      <c r="A261" s="15" t="s">
        <v>114</v>
      </c>
      <c r="B261" s="15" t="s">
        <v>16</v>
      </c>
      <c r="C261" s="15" t="s">
        <v>115</v>
      </c>
      <c r="D261" s="15" t="s">
        <v>403</v>
      </c>
      <c r="E261">
        <v>0</v>
      </c>
      <c r="F261">
        <v>0</v>
      </c>
      <c r="G261">
        <v>36</v>
      </c>
      <c r="H261">
        <v>0</v>
      </c>
      <c r="I261" s="1">
        <v>36</v>
      </c>
      <c r="J261" s="1">
        <v>12</v>
      </c>
      <c r="K261" s="1">
        <v>12</v>
      </c>
      <c r="L261" s="1">
        <v>149</v>
      </c>
      <c r="M261" s="1">
        <v>30</v>
      </c>
      <c r="N261" s="1">
        <v>153</v>
      </c>
      <c r="P261" s="14" t="str">
        <f>IF(AND(consumption_layout[[#This Row],[Total Consumption]]&gt;$P$2,SUM(J261,K261,L261,M261,N261)=0),"one-off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1" s="14" t="str">
        <f t="shared" si="4"/>
        <v/>
      </c>
    </row>
    <row r="262" spans="1:17" x14ac:dyDescent="0.3">
      <c r="A262" s="15" t="s">
        <v>114</v>
      </c>
      <c r="B262" s="15" t="s">
        <v>88</v>
      </c>
      <c r="C262" s="15" t="s">
        <v>115</v>
      </c>
      <c r="D262" s="15" t="s">
        <v>403</v>
      </c>
      <c r="E262">
        <v>3</v>
      </c>
      <c r="F262">
        <v>0</v>
      </c>
      <c r="G262">
        <v>3</v>
      </c>
      <c r="H262">
        <v>3</v>
      </c>
      <c r="I262" s="1">
        <v>9</v>
      </c>
      <c r="J262" s="1">
        <v>70</v>
      </c>
      <c r="K262" s="1">
        <v>84</v>
      </c>
      <c r="L262" s="1">
        <v>52</v>
      </c>
      <c r="M262" s="1">
        <v>18</v>
      </c>
      <c r="N262" s="1">
        <v>62</v>
      </c>
      <c r="P262" s="14" t="str">
        <f>IF(AND(consumption_layout[[#This Row],[Total Consumption]]&gt;$P$2,SUM(J262,K262,L262,M262,N262)=0),"one-off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2" s="14" t="str">
        <f t="shared" si="4"/>
        <v/>
      </c>
    </row>
    <row r="263" spans="1:17" x14ac:dyDescent="0.3">
      <c r="A263" s="15" t="s">
        <v>114</v>
      </c>
      <c r="B263" s="15" t="s">
        <v>12</v>
      </c>
      <c r="C263" s="15" t="s">
        <v>115</v>
      </c>
      <c r="D263" s="15" t="s">
        <v>403</v>
      </c>
      <c r="E263">
        <v>24</v>
      </c>
      <c r="F263">
        <v>14</v>
      </c>
      <c r="G263">
        <v>0</v>
      </c>
      <c r="H263">
        <v>36</v>
      </c>
      <c r="I263" s="1">
        <v>74</v>
      </c>
      <c r="J263" s="1">
        <v>1487</v>
      </c>
      <c r="K263" s="1">
        <v>380</v>
      </c>
      <c r="L263" s="1">
        <v>1181</v>
      </c>
      <c r="M263" s="1">
        <v>1213</v>
      </c>
      <c r="N263" s="1">
        <v>675</v>
      </c>
      <c r="P263" s="14" t="str">
        <f>IF(AND(consumption_layout[[#This Row],[Total Consumption]]&gt;$P$2,SUM(J263,K263,L263,M263,N263)=0),"one-off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3" s="14" t="str">
        <f t="shared" si="4"/>
        <v/>
      </c>
    </row>
    <row r="264" spans="1:17" x14ac:dyDescent="0.3">
      <c r="A264" s="15" t="s">
        <v>114</v>
      </c>
      <c r="B264" s="15" t="s">
        <v>67</v>
      </c>
      <c r="C264" s="15" t="s">
        <v>115</v>
      </c>
      <c r="D264" s="15" t="s">
        <v>403</v>
      </c>
      <c r="E264">
        <v>3</v>
      </c>
      <c r="F264">
        <v>0</v>
      </c>
      <c r="G264">
        <v>0</v>
      </c>
      <c r="H264">
        <v>0</v>
      </c>
      <c r="I264" s="1">
        <v>3</v>
      </c>
      <c r="J264" s="1">
        <v>15</v>
      </c>
      <c r="K264" s="1">
        <v>15</v>
      </c>
      <c r="L264" s="1">
        <v>15</v>
      </c>
      <c r="M264" s="1">
        <v>4</v>
      </c>
      <c r="N264" s="1">
        <v>13</v>
      </c>
      <c r="P264" s="14" t="str">
        <f>IF(AND(consumption_layout[[#This Row],[Total Consumption]]&gt;$P$2,SUM(J264,K264,L264,M264,N264)=0),"one-off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4" s="14" t="str">
        <f t="shared" si="4"/>
        <v/>
      </c>
    </row>
    <row r="265" spans="1:17" x14ac:dyDescent="0.3">
      <c r="A265" s="15" t="s">
        <v>114</v>
      </c>
      <c r="B265" s="15" t="s">
        <v>77</v>
      </c>
      <c r="C265" s="15" t="s">
        <v>115</v>
      </c>
      <c r="D265" s="15" t="s">
        <v>403</v>
      </c>
      <c r="E265">
        <v>0</v>
      </c>
      <c r="F265">
        <v>0</v>
      </c>
      <c r="G265">
        <v>0</v>
      </c>
      <c r="H265">
        <v>72</v>
      </c>
      <c r="I265" s="1">
        <v>72</v>
      </c>
      <c r="J265" s="1">
        <v>120</v>
      </c>
      <c r="K265" s="1">
        <v>14</v>
      </c>
      <c r="L265" s="1">
        <v>18</v>
      </c>
      <c r="M265" s="1">
        <v>132</v>
      </c>
      <c r="N265" s="1">
        <v>29</v>
      </c>
      <c r="P265" s="14" t="str">
        <f>IF(AND(consumption_layout[[#This Row],[Total Consumption]]&gt;$P$2,SUM(J265,K265,L265,M265,N265)=0),"one-off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5" s="14" t="str">
        <f t="shared" si="4"/>
        <v/>
      </c>
    </row>
    <row r="266" spans="1:17" x14ac:dyDescent="0.3">
      <c r="A266" s="15" t="s">
        <v>114</v>
      </c>
      <c r="B266" s="15" t="s">
        <v>19</v>
      </c>
      <c r="C266" s="15" t="s">
        <v>115</v>
      </c>
      <c r="D266" s="15" t="s">
        <v>403</v>
      </c>
      <c r="E266">
        <v>0</v>
      </c>
      <c r="F266">
        <v>0</v>
      </c>
      <c r="G266">
        <v>24</v>
      </c>
      <c r="H266">
        <v>1</v>
      </c>
      <c r="I266" s="1">
        <v>25</v>
      </c>
      <c r="J266" s="1">
        <v>56</v>
      </c>
      <c r="K266" s="1">
        <v>18</v>
      </c>
      <c r="L266" s="1">
        <v>63</v>
      </c>
      <c r="M266" s="1">
        <v>32</v>
      </c>
      <c r="N266" s="1">
        <v>60</v>
      </c>
      <c r="P266" s="14" t="str">
        <f>IF(AND(consumption_layout[[#This Row],[Total Consumption]]&gt;$P$2,SUM(J266,K266,L266,M266,N266)=0),"one-off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6" s="14" t="str">
        <f t="shared" si="4"/>
        <v/>
      </c>
    </row>
    <row r="267" spans="1:17" x14ac:dyDescent="0.3">
      <c r="A267" s="15" t="s">
        <v>114</v>
      </c>
      <c r="B267" s="15" t="s">
        <v>14</v>
      </c>
      <c r="C267" s="15" t="s">
        <v>115</v>
      </c>
      <c r="D267" s="15" t="s">
        <v>403</v>
      </c>
      <c r="E267">
        <v>1</v>
      </c>
      <c r="F267">
        <v>1</v>
      </c>
      <c r="G267">
        <v>0</v>
      </c>
      <c r="H267">
        <v>5</v>
      </c>
      <c r="I267" s="1">
        <v>7</v>
      </c>
      <c r="J267" s="1">
        <v>0</v>
      </c>
      <c r="K267" s="1">
        <v>4300</v>
      </c>
      <c r="L267" s="1">
        <v>0</v>
      </c>
      <c r="M267" s="1">
        <v>29</v>
      </c>
      <c r="N267" s="1">
        <v>870</v>
      </c>
      <c r="P267" s="14" t="str">
        <f>IF(AND(consumption_layout[[#This Row],[Total Consumption]]&gt;$P$2,SUM(J267,K267,L267,M267,N267)=0),"one-off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7" s="14" t="str">
        <f t="shared" si="4"/>
        <v/>
      </c>
    </row>
    <row r="268" spans="1:17" x14ac:dyDescent="0.3">
      <c r="A268" s="15" t="s">
        <v>114</v>
      </c>
      <c r="B268" s="15" t="s">
        <v>25</v>
      </c>
      <c r="C268" s="15" t="s">
        <v>115</v>
      </c>
      <c r="D268" s="15" t="s">
        <v>403</v>
      </c>
      <c r="E268">
        <v>0</v>
      </c>
      <c r="F268">
        <v>0</v>
      </c>
      <c r="G268">
        <v>612</v>
      </c>
      <c r="H268">
        <v>0</v>
      </c>
      <c r="I268" s="1">
        <v>612</v>
      </c>
      <c r="J268" s="1">
        <v>600</v>
      </c>
      <c r="K268" s="1">
        <v>900</v>
      </c>
      <c r="L268" s="1">
        <v>6000</v>
      </c>
      <c r="M268" s="1">
        <v>1224</v>
      </c>
      <c r="N268" s="1">
        <v>675</v>
      </c>
      <c r="P268" s="14" t="str">
        <f>IF(AND(consumption_layout[[#This Row],[Total Consumption]]&gt;$P$2,SUM(J268,K268,L268,M268,N268)=0),"one-off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8" s="14" t="str">
        <f t="shared" si="4"/>
        <v/>
      </c>
    </row>
    <row r="269" spans="1:17" x14ac:dyDescent="0.3">
      <c r="A269" s="15" t="s">
        <v>276</v>
      </c>
      <c r="B269" s="15" t="s">
        <v>28</v>
      </c>
      <c r="C269" s="15" t="s">
        <v>277</v>
      </c>
      <c r="D269" s="15" t="s">
        <v>403</v>
      </c>
      <c r="E269">
        <v>0</v>
      </c>
      <c r="F269">
        <v>0</v>
      </c>
      <c r="G269">
        <v>2</v>
      </c>
      <c r="H269">
        <v>0</v>
      </c>
      <c r="I269" s="1">
        <v>2</v>
      </c>
      <c r="J269" s="1">
        <v>1</v>
      </c>
      <c r="K269" s="1">
        <v>1</v>
      </c>
      <c r="L269" s="1">
        <v>3</v>
      </c>
      <c r="M269" s="1">
        <v>4</v>
      </c>
      <c r="N269" s="1">
        <v>3</v>
      </c>
      <c r="P269" s="14" t="str">
        <f>IF(AND(consumption_layout[[#This Row],[Total Consumption]]&gt;$P$2,SUM(J269,K269,L269,M269,N269)=0),"one-off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69" s="14" t="str">
        <f t="shared" si="4"/>
        <v/>
      </c>
    </row>
    <row r="270" spans="1:17" x14ac:dyDescent="0.3">
      <c r="A270" s="15" t="s">
        <v>276</v>
      </c>
      <c r="B270" s="15" t="s">
        <v>12</v>
      </c>
      <c r="C270" s="15" t="s">
        <v>277</v>
      </c>
      <c r="D270" s="15" t="s">
        <v>403</v>
      </c>
      <c r="E270">
        <v>3</v>
      </c>
      <c r="F270">
        <v>2</v>
      </c>
      <c r="G270">
        <v>0</v>
      </c>
      <c r="H270">
        <v>4</v>
      </c>
      <c r="I270" s="1">
        <v>9</v>
      </c>
      <c r="J270" s="1">
        <v>68</v>
      </c>
      <c r="K270" s="1">
        <v>74</v>
      </c>
      <c r="L270" s="1">
        <v>68</v>
      </c>
      <c r="M270" s="1">
        <v>52</v>
      </c>
      <c r="N270" s="1">
        <v>67</v>
      </c>
      <c r="P270" s="14" t="str">
        <f>IF(AND(consumption_layout[[#This Row],[Total Consumption]]&gt;$P$2,SUM(J270,K270,L270,M270,N270)=0),"one-off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0" s="14" t="str">
        <f t="shared" si="4"/>
        <v/>
      </c>
    </row>
    <row r="271" spans="1:17" x14ac:dyDescent="0.3">
      <c r="A271" s="15" t="s">
        <v>276</v>
      </c>
      <c r="B271" s="15" t="s">
        <v>19</v>
      </c>
      <c r="C271" s="15" t="s">
        <v>277</v>
      </c>
      <c r="D271" s="15" t="s">
        <v>403</v>
      </c>
      <c r="E271">
        <v>5</v>
      </c>
      <c r="F271">
        <v>0</v>
      </c>
      <c r="G271">
        <v>10</v>
      </c>
      <c r="H271">
        <v>0</v>
      </c>
      <c r="I271" s="1">
        <v>15</v>
      </c>
      <c r="J271" s="1">
        <v>10</v>
      </c>
      <c r="K271" s="1">
        <v>4</v>
      </c>
      <c r="L271" s="1">
        <v>14</v>
      </c>
      <c r="M271" s="1">
        <v>15</v>
      </c>
      <c r="N271" s="1">
        <v>9</v>
      </c>
      <c r="P271" s="14" t="str">
        <f>IF(AND(consumption_layout[[#This Row],[Total Consumption]]&gt;$P$2,SUM(J271,K271,L271,M271,N271)=0),"one-off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1" s="14" t="str">
        <f t="shared" si="4"/>
        <v/>
      </c>
    </row>
    <row r="272" spans="1:17" x14ac:dyDescent="0.3">
      <c r="A272" s="15" t="s">
        <v>276</v>
      </c>
      <c r="B272" s="15" t="s">
        <v>43</v>
      </c>
      <c r="C272" s="15" t="s">
        <v>277</v>
      </c>
      <c r="D272" s="15" t="s">
        <v>403</v>
      </c>
      <c r="E272">
        <v>0</v>
      </c>
      <c r="F272">
        <v>0</v>
      </c>
      <c r="G272">
        <v>0</v>
      </c>
      <c r="H272">
        <v>350</v>
      </c>
      <c r="I272" s="1">
        <v>350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P272" s="14" t="str">
        <f>IF(AND(consumption_layout[[#This Row],[Total Consumption]]&gt;$P$2,SUM(J272,K272,L272,M272,N272)=0),"one-off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2" s="14" t="str">
        <f t="shared" si="4"/>
        <v/>
      </c>
    </row>
    <row r="273" spans="1:17" x14ac:dyDescent="0.3">
      <c r="A273" s="15" t="s">
        <v>396</v>
      </c>
      <c r="B273" s="15" t="s">
        <v>28</v>
      </c>
      <c r="C273" s="15" t="s">
        <v>397</v>
      </c>
      <c r="D273" s="15" t="s">
        <v>407</v>
      </c>
      <c r="E273">
        <v>0</v>
      </c>
      <c r="F273">
        <v>0</v>
      </c>
      <c r="G273">
        <v>5</v>
      </c>
      <c r="H273">
        <v>2</v>
      </c>
      <c r="I273" s="1">
        <v>7</v>
      </c>
      <c r="J273" s="1">
        <v>0</v>
      </c>
      <c r="K273" s="1">
        <v>0</v>
      </c>
      <c r="L273" s="1">
        <v>11</v>
      </c>
      <c r="M273" s="1">
        <v>9</v>
      </c>
      <c r="N273" s="1">
        <v>3</v>
      </c>
      <c r="P273" s="14" t="str">
        <f>IF(AND(consumption_layout[[#This Row],[Total Consumption]]&gt;$P$2,SUM(J273,K273,L273,M273,N273)=0),"one-off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3" s="14" t="str">
        <f t="shared" si="4"/>
        <v/>
      </c>
    </row>
    <row r="274" spans="1:17" x14ac:dyDescent="0.3">
      <c r="A274" s="15" t="s">
        <v>396</v>
      </c>
      <c r="B274" s="15" t="s">
        <v>88</v>
      </c>
      <c r="C274" s="15" t="s">
        <v>397</v>
      </c>
      <c r="D274" s="15" t="s">
        <v>407</v>
      </c>
      <c r="E274">
        <v>0</v>
      </c>
      <c r="F274">
        <v>0</v>
      </c>
      <c r="G274">
        <v>0</v>
      </c>
      <c r="H274">
        <v>2</v>
      </c>
      <c r="I274" s="1">
        <v>2</v>
      </c>
      <c r="J274" s="1">
        <v>6</v>
      </c>
      <c r="K274" s="1">
        <v>6</v>
      </c>
      <c r="L274" s="1">
        <v>12</v>
      </c>
      <c r="M274" s="1">
        <v>2</v>
      </c>
      <c r="N274" s="1">
        <v>7</v>
      </c>
      <c r="P274" s="14" t="str">
        <f>IF(AND(consumption_layout[[#This Row],[Total Consumption]]&gt;$P$2,SUM(J274,K274,L274,M274,N274)=0),"one-off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4" s="14" t="str">
        <f t="shared" si="4"/>
        <v/>
      </c>
    </row>
    <row r="275" spans="1:17" x14ac:dyDescent="0.3">
      <c r="A275" s="15" t="s">
        <v>396</v>
      </c>
      <c r="B275" s="15" t="s">
        <v>12</v>
      </c>
      <c r="C275" s="15" t="s">
        <v>397</v>
      </c>
      <c r="D275" s="15" t="s">
        <v>407</v>
      </c>
      <c r="E275">
        <v>1</v>
      </c>
      <c r="F275">
        <v>0</v>
      </c>
      <c r="G275">
        <v>0</v>
      </c>
      <c r="H275">
        <v>0</v>
      </c>
      <c r="I275" s="1">
        <v>1</v>
      </c>
      <c r="J275" s="1">
        <v>600</v>
      </c>
      <c r="K275" s="1">
        <v>53</v>
      </c>
      <c r="L275" s="1">
        <v>27</v>
      </c>
      <c r="M275" s="1">
        <v>14</v>
      </c>
      <c r="N275" s="1">
        <v>21</v>
      </c>
      <c r="P275" s="14" t="str">
        <f>IF(AND(consumption_layout[[#This Row],[Total Consumption]]&gt;$P$2,SUM(J275,K275,L275,M275,N275)=0),"one-off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5" s="14" t="str">
        <f t="shared" si="4"/>
        <v/>
      </c>
    </row>
    <row r="276" spans="1:17" x14ac:dyDescent="0.3">
      <c r="A276" s="15" t="s">
        <v>396</v>
      </c>
      <c r="B276" s="15" t="s">
        <v>19</v>
      </c>
      <c r="C276" s="15" t="s">
        <v>397</v>
      </c>
      <c r="D276" s="15" t="s">
        <v>407</v>
      </c>
      <c r="E276">
        <v>3</v>
      </c>
      <c r="F276">
        <v>0</v>
      </c>
      <c r="G276">
        <v>0</v>
      </c>
      <c r="H276">
        <v>0</v>
      </c>
      <c r="I276" s="1">
        <v>3</v>
      </c>
      <c r="J276" s="1">
        <v>0</v>
      </c>
      <c r="K276" s="1">
        <v>0</v>
      </c>
      <c r="L276" s="1">
        <v>0</v>
      </c>
      <c r="M276" s="1">
        <v>12</v>
      </c>
      <c r="N276" s="1">
        <v>0</v>
      </c>
      <c r="P276" s="14" t="str">
        <f>IF(AND(consumption_layout[[#This Row],[Total Consumption]]&gt;$P$2,SUM(J276,K276,L276,M276,N276)=0),"one-off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6" s="14" t="str">
        <f t="shared" si="4"/>
        <v/>
      </c>
    </row>
    <row r="277" spans="1:17" x14ac:dyDescent="0.3">
      <c r="A277" s="15" t="s">
        <v>396</v>
      </c>
      <c r="B277" s="15" t="s">
        <v>14</v>
      </c>
      <c r="C277" s="15" t="s">
        <v>397</v>
      </c>
      <c r="D277" s="15" t="s">
        <v>407</v>
      </c>
      <c r="E277">
        <v>0</v>
      </c>
      <c r="F277">
        <v>0</v>
      </c>
      <c r="G277">
        <v>0</v>
      </c>
      <c r="H277">
        <v>1</v>
      </c>
      <c r="I277" s="1">
        <v>1</v>
      </c>
      <c r="J277" s="1">
        <v>0</v>
      </c>
      <c r="K277" s="1">
        <v>0</v>
      </c>
      <c r="L277" s="1">
        <v>30</v>
      </c>
      <c r="M277" s="1">
        <v>4</v>
      </c>
      <c r="N277" s="1">
        <v>12</v>
      </c>
      <c r="P277" s="14" t="str">
        <f>IF(AND(consumption_layout[[#This Row],[Total Consumption]]&gt;$P$2,SUM(J277,K277,L277,M277,N277)=0),"one-off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7" s="14" t="str">
        <f t="shared" si="4"/>
        <v/>
      </c>
    </row>
    <row r="278" spans="1:17" x14ac:dyDescent="0.3">
      <c r="A278" s="15" t="s">
        <v>396</v>
      </c>
      <c r="B278" s="15" t="s">
        <v>134</v>
      </c>
      <c r="C278" s="15" t="s">
        <v>397</v>
      </c>
      <c r="D278" s="15" t="s">
        <v>407</v>
      </c>
      <c r="E278">
        <v>0</v>
      </c>
      <c r="F278">
        <v>0</v>
      </c>
      <c r="G278">
        <v>0</v>
      </c>
      <c r="H278">
        <v>2014</v>
      </c>
      <c r="I278" s="1">
        <v>2014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P278" s="14" t="str">
        <f>IF(AND(consumption_layout[[#This Row],[Total Consumption]]&gt;$P$2,SUM(J278,K278,L278,M278,N278)=0),"one-off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278" s="14" t="str">
        <f t="shared" si="4"/>
        <v>verify, no further action</v>
      </c>
    </row>
    <row r="279" spans="1:17" x14ac:dyDescent="0.3">
      <c r="A279" s="15" t="s">
        <v>107</v>
      </c>
      <c r="B279" s="15" t="s">
        <v>28</v>
      </c>
      <c r="C279" s="15" t="s">
        <v>108</v>
      </c>
      <c r="D279" s="15" t="s">
        <v>405</v>
      </c>
      <c r="E279">
        <v>0</v>
      </c>
      <c r="F279">
        <v>0</v>
      </c>
      <c r="G279">
        <v>36</v>
      </c>
      <c r="H279">
        <v>42</v>
      </c>
      <c r="I279" s="1">
        <v>78</v>
      </c>
      <c r="J279" s="1">
        <v>76</v>
      </c>
      <c r="K279" s="1">
        <v>91</v>
      </c>
      <c r="L279" s="1">
        <v>101</v>
      </c>
      <c r="M279" s="1">
        <v>270</v>
      </c>
      <c r="N279" s="1">
        <v>109</v>
      </c>
      <c r="P279" s="14" t="str">
        <f>IF(AND(consumption_layout[[#This Row],[Total Consumption]]&gt;$P$2,SUM(J279,K279,L279,M279,N279)=0),"one-off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79" s="14" t="str">
        <f t="shared" si="4"/>
        <v/>
      </c>
    </row>
    <row r="280" spans="1:17" x14ac:dyDescent="0.3">
      <c r="A280" s="15" t="s">
        <v>107</v>
      </c>
      <c r="B280" s="15" t="s">
        <v>16</v>
      </c>
      <c r="C280" s="15" t="s">
        <v>108</v>
      </c>
      <c r="D280" s="15" t="s">
        <v>405</v>
      </c>
      <c r="E280">
        <v>0</v>
      </c>
      <c r="F280">
        <v>0</v>
      </c>
      <c r="G280">
        <v>126</v>
      </c>
      <c r="H280">
        <v>0</v>
      </c>
      <c r="I280" s="1">
        <v>126</v>
      </c>
      <c r="J280" s="1">
        <v>0</v>
      </c>
      <c r="K280" s="1">
        <v>50</v>
      </c>
      <c r="L280" s="1">
        <v>248</v>
      </c>
      <c r="M280" s="1">
        <v>132</v>
      </c>
      <c r="N280" s="1">
        <v>189</v>
      </c>
      <c r="P280" s="14" t="str">
        <f>IF(AND(consumption_layout[[#This Row],[Total Consumption]]&gt;$P$2,SUM(J280,K280,L280,M280,N280)=0),"one-off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0" s="14" t="str">
        <f t="shared" si="4"/>
        <v/>
      </c>
    </row>
    <row r="281" spans="1:17" x14ac:dyDescent="0.3">
      <c r="A281" s="15" t="s">
        <v>107</v>
      </c>
      <c r="B281" s="15" t="s">
        <v>12</v>
      </c>
      <c r="C281" s="15" t="s">
        <v>108</v>
      </c>
      <c r="D281" s="15" t="s">
        <v>405</v>
      </c>
      <c r="E281">
        <v>25</v>
      </c>
      <c r="F281">
        <v>26</v>
      </c>
      <c r="G281">
        <v>0</v>
      </c>
      <c r="H281">
        <v>41</v>
      </c>
      <c r="I281" s="1">
        <v>92</v>
      </c>
      <c r="J281" s="1">
        <v>2341</v>
      </c>
      <c r="K281" s="1">
        <v>252</v>
      </c>
      <c r="L281" s="1">
        <v>2000</v>
      </c>
      <c r="M281" s="1">
        <v>719</v>
      </c>
      <c r="N281" s="1">
        <v>657</v>
      </c>
      <c r="P281" s="14" t="str">
        <f>IF(AND(consumption_layout[[#This Row],[Total Consumption]]&gt;$P$2,SUM(J281,K281,L281,M281,N281)=0),"one-off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1" s="14" t="str">
        <f t="shared" si="4"/>
        <v/>
      </c>
    </row>
    <row r="282" spans="1:17" x14ac:dyDescent="0.3">
      <c r="A282" s="15" t="s">
        <v>107</v>
      </c>
      <c r="B282" s="15" t="s">
        <v>23</v>
      </c>
      <c r="C282" s="15" t="s">
        <v>108</v>
      </c>
      <c r="D282" s="15" t="s">
        <v>405</v>
      </c>
      <c r="E282">
        <v>12</v>
      </c>
      <c r="F282">
        <v>0</v>
      </c>
      <c r="G282">
        <v>0</v>
      </c>
      <c r="H282">
        <v>12</v>
      </c>
      <c r="I282" s="1">
        <v>24</v>
      </c>
      <c r="J282" s="1">
        <v>120</v>
      </c>
      <c r="K282" s="1">
        <v>80</v>
      </c>
      <c r="L282" s="1">
        <v>122</v>
      </c>
      <c r="M282" s="1">
        <v>51</v>
      </c>
      <c r="N282" s="1">
        <v>96</v>
      </c>
      <c r="P282" s="14" t="str">
        <f>IF(AND(consumption_layout[[#This Row],[Total Consumption]]&gt;$P$2,SUM(J282,K282,L282,M282,N282)=0),"one-off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2" s="14" t="str">
        <f t="shared" si="4"/>
        <v/>
      </c>
    </row>
    <row r="283" spans="1:17" x14ac:dyDescent="0.3">
      <c r="A283" s="15" t="s">
        <v>107</v>
      </c>
      <c r="B283" s="15" t="s">
        <v>35</v>
      </c>
      <c r="C283" s="15" t="s">
        <v>108</v>
      </c>
      <c r="D283" s="15" t="s">
        <v>405</v>
      </c>
      <c r="E283">
        <v>39</v>
      </c>
      <c r="F283">
        <v>0</v>
      </c>
      <c r="G283">
        <v>76</v>
      </c>
      <c r="H283">
        <v>0</v>
      </c>
      <c r="I283" s="1">
        <v>115</v>
      </c>
      <c r="J283" s="1">
        <v>120</v>
      </c>
      <c r="K283" s="1">
        <v>406</v>
      </c>
      <c r="L283" s="1">
        <v>266</v>
      </c>
      <c r="M283" s="1">
        <v>170</v>
      </c>
      <c r="N283" s="1">
        <v>622</v>
      </c>
      <c r="P283" s="14" t="str">
        <f>IF(AND(consumption_layout[[#This Row],[Total Consumption]]&gt;$P$2,SUM(J283,K283,L283,M283,N283)=0),"one-off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3" s="14" t="str">
        <f t="shared" si="4"/>
        <v/>
      </c>
    </row>
    <row r="284" spans="1:17" x14ac:dyDescent="0.3">
      <c r="A284" s="15" t="s">
        <v>107</v>
      </c>
      <c r="B284" s="15" t="s">
        <v>14</v>
      </c>
      <c r="C284" s="15" t="s">
        <v>108</v>
      </c>
      <c r="D284" s="15" t="s">
        <v>405</v>
      </c>
      <c r="E284">
        <v>0</v>
      </c>
      <c r="F284">
        <v>0</v>
      </c>
      <c r="G284">
        <v>0</v>
      </c>
      <c r="H284">
        <v>6</v>
      </c>
      <c r="I284" s="1">
        <v>6</v>
      </c>
      <c r="J284" s="1">
        <v>0</v>
      </c>
      <c r="K284" s="1">
        <v>0</v>
      </c>
      <c r="L284" s="1">
        <v>45</v>
      </c>
      <c r="M284" s="1">
        <v>30</v>
      </c>
      <c r="N284" s="1">
        <v>19</v>
      </c>
      <c r="P284" s="14" t="str">
        <f>IF(AND(consumption_layout[[#This Row],[Total Consumption]]&gt;$P$2,SUM(J284,K284,L284,M284,N284)=0),"one-off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4" s="14" t="str">
        <f t="shared" si="4"/>
        <v/>
      </c>
    </row>
    <row r="285" spans="1:17" x14ac:dyDescent="0.3">
      <c r="A285" s="15" t="s">
        <v>107</v>
      </c>
      <c r="B285" s="15" t="s">
        <v>25</v>
      </c>
      <c r="C285" s="15" t="s">
        <v>108</v>
      </c>
      <c r="D285" s="15" t="s">
        <v>405</v>
      </c>
      <c r="E285">
        <v>0</v>
      </c>
      <c r="F285">
        <v>0</v>
      </c>
      <c r="G285">
        <v>900</v>
      </c>
      <c r="H285">
        <v>0</v>
      </c>
      <c r="I285" s="1">
        <v>900</v>
      </c>
      <c r="J285" s="1">
        <v>900</v>
      </c>
      <c r="K285" s="1">
        <v>600</v>
      </c>
      <c r="L285" s="1">
        <v>0</v>
      </c>
      <c r="M285" s="1">
        <v>1224</v>
      </c>
      <c r="N285" s="1">
        <v>250</v>
      </c>
      <c r="P285" s="14" t="str">
        <f>IF(AND(consumption_layout[[#This Row],[Total Consumption]]&gt;$P$2,SUM(J285,K285,L285,M285,N285)=0),"one-off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5" s="14" t="str">
        <f t="shared" si="4"/>
        <v/>
      </c>
    </row>
    <row r="286" spans="1:17" x14ac:dyDescent="0.3">
      <c r="A286" s="15" t="s">
        <v>437</v>
      </c>
      <c r="B286" s="15" t="s">
        <v>14</v>
      </c>
      <c r="C286" s="15" t="s">
        <v>438</v>
      </c>
      <c r="D286" s="15" t="s">
        <v>404</v>
      </c>
      <c r="E286">
        <v>0</v>
      </c>
      <c r="F286">
        <v>0</v>
      </c>
      <c r="G286">
        <v>1140</v>
      </c>
      <c r="H286">
        <v>0</v>
      </c>
      <c r="I286" s="1">
        <v>1140</v>
      </c>
      <c r="J286" s="1">
        <v>0</v>
      </c>
      <c r="K286" s="1">
        <v>1140</v>
      </c>
      <c r="L286" s="1">
        <v>0</v>
      </c>
      <c r="M286" s="1">
        <v>0</v>
      </c>
      <c r="N286" s="1">
        <v>935</v>
      </c>
      <c r="P286" s="14" t="str">
        <f>IF(AND(consumption_layout[[#This Row],[Total Consumption]]&gt;$P$2,SUM(J286,K286,L286,M286,N286)=0),"one-off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6" s="14" t="str">
        <f t="shared" si="4"/>
        <v/>
      </c>
    </row>
    <row r="287" spans="1:17" x14ac:dyDescent="0.3">
      <c r="A287" s="15" t="s">
        <v>155</v>
      </c>
      <c r="B287" s="15" t="s">
        <v>28</v>
      </c>
      <c r="C287" s="15" t="s">
        <v>156</v>
      </c>
      <c r="D287" s="15" t="s">
        <v>403</v>
      </c>
      <c r="E287">
        <v>7</v>
      </c>
      <c r="F287">
        <v>0</v>
      </c>
      <c r="G287">
        <v>10</v>
      </c>
      <c r="H287">
        <v>7</v>
      </c>
      <c r="I287" s="1">
        <v>24</v>
      </c>
      <c r="J287" s="1">
        <v>9</v>
      </c>
      <c r="K287" s="1">
        <v>11</v>
      </c>
      <c r="L287" s="1">
        <v>11</v>
      </c>
      <c r="M287" s="1">
        <v>16</v>
      </c>
      <c r="N287" s="1">
        <v>14</v>
      </c>
      <c r="P287" s="14" t="str">
        <f>IF(AND(consumption_layout[[#This Row],[Total Consumption]]&gt;$P$2,SUM(J287,K287,L287,M287,N287)=0),"one-off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7" s="14" t="str">
        <f t="shared" si="4"/>
        <v/>
      </c>
    </row>
    <row r="288" spans="1:17" x14ac:dyDescent="0.3">
      <c r="A288" s="15" t="s">
        <v>155</v>
      </c>
      <c r="B288" s="15" t="s">
        <v>12</v>
      </c>
      <c r="C288" s="15" t="s">
        <v>156</v>
      </c>
      <c r="D288" s="15" t="s">
        <v>403</v>
      </c>
      <c r="E288">
        <v>6</v>
      </c>
      <c r="F288">
        <v>5</v>
      </c>
      <c r="G288">
        <v>0</v>
      </c>
      <c r="H288">
        <v>9</v>
      </c>
      <c r="I288" s="1">
        <v>20</v>
      </c>
      <c r="J288" s="1">
        <v>63</v>
      </c>
      <c r="K288" s="1">
        <v>61</v>
      </c>
      <c r="L288" s="1">
        <v>65</v>
      </c>
      <c r="M288" s="1">
        <v>81</v>
      </c>
      <c r="N288" s="1">
        <v>67</v>
      </c>
      <c r="P288" s="14" t="str">
        <f>IF(AND(consumption_layout[[#This Row],[Total Consumption]]&gt;$P$2,SUM(J288,K288,L288,M288,N288)=0),"one-off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8" s="14" t="str">
        <f t="shared" si="4"/>
        <v/>
      </c>
    </row>
    <row r="289" spans="1:17" x14ac:dyDescent="0.3">
      <c r="A289" s="15" t="s">
        <v>155</v>
      </c>
      <c r="B289" s="15" t="s">
        <v>25</v>
      </c>
      <c r="C289" s="15" t="s">
        <v>156</v>
      </c>
      <c r="D289" s="15" t="s">
        <v>403</v>
      </c>
      <c r="E289">
        <v>0</v>
      </c>
      <c r="F289">
        <v>0</v>
      </c>
      <c r="G289">
        <v>480</v>
      </c>
      <c r="H289">
        <v>0</v>
      </c>
      <c r="I289" s="1">
        <v>480</v>
      </c>
      <c r="J289" s="1">
        <v>475</v>
      </c>
      <c r="K289" s="1">
        <v>475</v>
      </c>
      <c r="L289" s="1">
        <v>475</v>
      </c>
      <c r="M289" s="1">
        <v>600</v>
      </c>
      <c r="N289" s="1">
        <v>383</v>
      </c>
      <c r="P289" s="14" t="str">
        <f>IF(AND(consumption_layout[[#This Row],[Total Consumption]]&gt;$P$2,SUM(J289,K289,L289,M289,N289)=0),"one-off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89" s="14" t="str">
        <f t="shared" si="4"/>
        <v/>
      </c>
    </row>
    <row r="290" spans="1:17" x14ac:dyDescent="0.3">
      <c r="A290" s="15" t="s">
        <v>155</v>
      </c>
      <c r="B290" s="15" t="s">
        <v>43</v>
      </c>
      <c r="C290" s="15" t="s">
        <v>156</v>
      </c>
      <c r="D290" s="15" t="s">
        <v>403</v>
      </c>
      <c r="E290">
        <v>0</v>
      </c>
      <c r="F290">
        <v>0</v>
      </c>
      <c r="G290">
        <v>0</v>
      </c>
      <c r="H290">
        <v>350</v>
      </c>
      <c r="I290" s="1">
        <v>350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P290" s="14" t="str">
        <f>IF(AND(consumption_layout[[#This Row],[Total Consumption]]&gt;$P$2,SUM(J290,K290,L290,M290,N290)=0),"one-off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0" s="14" t="str">
        <f t="shared" si="4"/>
        <v/>
      </c>
    </row>
    <row r="291" spans="1:17" x14ac:dyDescent="0.3">
      <c r="A291" s="15" t="s">
        <v>112</v>
      </c>
      <c r="B291" s="15" t="s">
        <v>28</v>
      </c>
      <c r="C291" s="15" t="s">
        <v>113</v>
      </c>
      <c r="D291" s="15" t="s">
        <v>407</v>
      </c>
      <c r="E291">
        <v>0</v>
      </c>
      <c r="F291">
        <v>0</v>
      </c>
      <c r="G291">
        <v>2</v>
      </c>
      <c r="H291">
        <v>2</v>
      </c>
      <c r="I291" s="1">
        <v>4</v>
      </c>
      <c r="J291" s="1">
        <v>3</v>
      </c>
      <c r="K291" s="1">
        <v>3</v>
      </c>
      <c r="L291" s="1">
        <v>5</v>
      </c>
      <c r="M291" s="1">
        <v>14</v>
      </c>
      <c r="N291" s="1">
        <v>6</v>
      </c>
      <c r="P291" s="14" t="str">
        <f>IF(AND(consumption_layout[[#This Row],[Total Consumption]]&gt;$P$2,SUM(J291,K291,L291,M291,N291)=0),"one-off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1" s="14" t="str">
        <f t="shared" si="4"/>
        <v/>
      </c>
    </row>
    <row r="292" spans="1:17" x14ac:dyDescent="0.3">
      <c r="A292" s="15" t="s">
        <v>112</v>
      </c>
      <c r="B292" s="15" t="s">
        <v>16</v>
      </c>
      <c r="C292" s="15" t="s">
        <v>113</v>
      </c>
      <c r="D292" s="15" t="s">
        <v>407</v>
      </c>
      <c r="E292">
        <v>0</v>
      </c>
      <c r="F292">
        <v>0</v>
      </c>
      <c r="G292">
        <v>14</v>
      </c>
      <c r="H292">
        <v>6</v>
      </c>
      <c r="I292" s="1">
        <v>20</v>
      </c>
      <c r="J292" s="1">
        <v>6</v>
      </c>
      <c r="K292" s="1">
        <v>0</v>
      </c>
      <c r="L292" s="1">
        <v>0</v>
      </c>
      <c r="M292" s="1">
        <v>18</v>
      </c>
      <c r="N292" s="1">
        <v>8</v>
      </c>
      <c r="P292" s="14" t="str">
        <f>IF(AND(consumption_layout[[#This Row],[Total Consumption]]&gt;$P$2,SUM(J292,K292,L292,M292,N292)=0),"one-off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2" s="14" t="str">
        <f t="shared" si="4"/>
        <v/>
      </c>
    </row>
    <row r="293" spans="1:17" x14ac:dyDescent="0.3">
      <c r="A293" s="15" t="s">
        <v>112</v>
      </c>
      <c r="B293" s="15" t="s">
        <v>88</v>
      </c>
      <c r="C293" s="15" t="s">
        <v>113</v>
      </c>
      <c r="D293" s="15" t="s">
        <v>407</v>
      </c>
      <c r="E293">
        <v>2</v>
      </c>
      <c r="F293">
        <v>0</v>
      </c>
      <c r="G293">
        <v>1</v>
      </c>
      <c r="H293">
        <v>1</v>
      </c>
      <c r="I293" s="1">
        <v>4</v>
      </c>
      <c r="J293" s="1">
        <v>20</v>
      </c>
      <c r="K293" s="1">
        <v>15</v>
      </c>
      <c r="L293" s="1">
        <v>20</v>
      </c>
      <c r="M293" s="1">
        <v>2</v>
      </c>
      <c r="N293" s="1">
        <v>13</v>
      </c>
      <c r="P293" s="14" t="str">
        <f>IF(AND(consumption_layout[[#This Row],[Total Consumption]]&gt;$P$2,SUM(J293,K293,L293,M293,N293)=0),"one-off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3" s="14" t="str">
        <f t="shared" si="4"/>
        <v/>
      </c>
    </row>
    <row r="294" spans="1:17" x14ac:dyDescent="0.3">
      <c r="A294" s="15" t="s">
        <v>112</v>
      </c>
      <c r="B294" s="15" t="s">
        <v>12</v>
      </c>
      <c r="C294" s="15" t="s">
        <v>113</v>
      </c>
      <c r="D294" s="15" t="s">
        <v>407</v>
      </c>
      <c r="E294">
        <v>4</v>
      </c>
      <c r="F294">
        <v>5</v>
      </c>
      <c r="G294">
        <v>0</v>
      </c>
      <c r="H294">
        <v>7</v>
      </c>
      <c r="I294" s="1">
        <v>16</v>
      </c>
      <c r="J294" s="1">
        <v>298</v>
      </c>
      <c r="K294" s="1">
        <v>141</v>
      </c>
      <c r="L294" s="1">
        <v>103</v>
      </c>
      <c r="M294" s="1">
        <v>494</v>
      </c>
      <c r="N294" s="1">
        <v>122</v>
      </c>
      <c r="P294" s="14" t="str">
        <f>IF(AND(consumption_layout[[#This Row],[Total Consumption]]&gt;$P$2,SUM(J294,K294,L294,M294,N294)=0),"one-off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4" s="14" t="str">
        <f t="shared" si="4"/>
        <v/>
      </c>
    </row>
    <row r="295" spans="1:17" x14ac:dyDescent="0.3">
      <c r="A295" s="15" t="s">
        <v>112</v>
      </c>
      <c r="B295" s="15" t="s">
        <v>25</v>
      </c>
      <c r="C295" s="15" t="s">
        <v>113</v>
      </c>
      <c r="D295" s="15" t="s">
        <v>407</v>
      </c>
      <c r="E295">
        <v>0</v>
      </c>
      <c r="F295">
        <v>0</v>
      </c>
      <c r="G295">
        <v>1944</v>
      </c>
      <c r="H295">
        <v>0</v>
      </c>
      <c r="I295" s="1">
        <v>1944</v>
      </c>
      <c r="J295" s="1">
        <v>120</v>
      </c>
      <c r="K295" s="1">
        <v>0</v>
      </c>
      <c r="L295" s="1">
        <v>120</v>
      </c>
      <c r="M295" s="1">
        <v>144</v>
      </c>
      <c r="N295" s="1">
        <v>192</v>
      </c>
      <c r="P295" s="14" t="str">
        <f>IF(AND(consumption_layout[[#This Row],[Total Consumption]]&gt;$P$2,SUM(J295,K295,L295,M295,N295)=0),"one-off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5" s="14" t="str">
        <f t="shared" si="4"/>
        <v/>
      </c>
    </row>
    <row r="296" spans="1:17" x14ac:dyDescent="0.3">
      <c r="A296" s="15" t="s">
        <v>112</v>
      </c>
      <c r="B296" s="15" t="s">
        <v>14</v>
      </c>
      <c r="C296" s="15" t="s">
        <v>113</v>
      </c>
      <c r="D296" s="15" t="s">
        <v>407</v>
      </c>
      <c r="E296">
        <v>1</v>
      </c>
      <c r="F296">
        <v>2</v>
      </c>
      <c r="G296">
        <v>0</v>
      </c>
      <c r="H296">
        <v>2</v>
      </c>
      <c r="I296" s="1">
        <v>5</v>
      </c>
      <c r="J296" s="1">
        <v>0</v>
      </c>
      <c r="K296" s="1">
        <v>0</v>
      </c>
      <c r="L296" s="1">
        <v>0</v>
      </c>
      <c r="M296" s="1">
        <v>28</v>
      </c>
      <c r="N296" s="1">
        <v>0</v>
      </c>
      <c r="P296" s="14" t="str">
        <f>IF(AND(consumption_layout[[#This Row],[Total Consumption]]&gt;$P$2,SUM(J296,K296,L296,M296,N296)=0),"one-off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6" s="14" t="str">
        <f t="shared" si="4"/>
        <v/>
      </c>
    </row>
    <row r="297" spans="1:17" x14ac:dyDescent="0.3">
      <c r="A297" s="15" t="s">
        <v>169</v>
      </c>
      <c r="B297" s="15" t="s">
        <v>59</v>
      </c>
      <c r="C297" s="15" t="s">
        <v>170</v>
      </c>
      <c r="D297" s="15" t="s">
        <v>409</v>
      </c>
      <c r="E297">
        <v>0</v>
      </c>
      <c r="F297">
        <v>0</v>
      </c>
      <c r="G297">
        <v>1200</v>
      </c>
      <c r="H297">
        <v>0</v>
      </c>
      <c r="I297" s="1">
        <v>1200</v>
      </c>
      <c r="J297" s="1">
        <v>500</v>
      </c>
      <c r="K297" s="1">
        <v>800</v>
      </c>
      <c r="L297" s="1">
        <v>800</v>
      </c>
      <c r="M297" s="1">
        <v>1000</v>
      </c>
      <c r="N297" s="1">
        <v>800</v>
      </c>
      <c r="P297" s="14" t="str">
        <f>IF(AND(consumption_layout[[#This Row],[Total Consumption]]&gt;$P$2,SUM(J297,K297,L297,M297,N297)=0),"one-off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7" s="14" t="str">
        <f t="shared" si="4"/>
        <v/>
      </c>
    </row>
    <row r="298" spans="1:17" x14ac:dyDescent="0.3">
      <c r="A298" s="15" t="s">
        <v>169</v>
      </c>
      <c r="B298" s="15" t="s">
        <v>28</v>
      </c>
      <c r="C298" s="15" t="s">
        <v>170</v>
      </c>
      <c r="D298" s="15" t="s">
        <v>409</v>
      </c>
      <c r="E298">
        <v>5</v>
      </c>
      <c r="F298">
        <v>0</v>
      </c>
      <c r="G298">
        <v>34</v>
      </c>
      <c r="H298">
        <v>40</v>
      </c>
      <c r="I298" s="1">
        <v>79</v>
      </c>
      <c r="J298" s="1">
        <v>184</v>
      </c>
      <c r="K298" s="1">
        <v>278</v>
      </c>
      <c r="L298" s="1">
        <v>296</v>
      </c>
      <c r="M298" s="1">
        <v>526</v>
      </c>
      <c r="N298" s="1">
        <v>290</v>
      </c>
      <c r="P298" s="14" t="str">
        <f>IF(AND(consumption_layout[[#This Row],[Total Consumption]]&gt;$P$2,SUM(J298,K298,L298,M298,N298)=0),"one-off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8" s="14" t="str">
        <f t="shared" si="4"/>
        <v/>
      </c>
    </row>
    <row r="299" spans="1:17" x14ac:dyDescent="0.3">
      <c r="A299" s="15" t="s">
        <v>169</v>
      </c>
      <c r="B299" s="15" t="s">
        <v>16</v>
      </c>
      <c r="C299" s="15" t="s">
        <v>170</v>
      </c>
      <c r="D299" s="15" t="s">
        <v>409</v>
      </c>
      <c r="E299">
        <v>0</v>
      </c>
      <c r="F299">
        <v>0</v>
      </c>
      <c r="G299">
        <v>90</v>
      </c>
      <c r="H299">
        <v>252</v>
      </c>
      <c r="I299" s="1">
        <v>342</v>
      </c>
      <c r="J299" s="1">
        <v>264</v>
      </c>
      <c r="K299" s="1">
        <v>264</v>
      </c>
      <c r="L299" s="1">
        <v>240</v>
      </c>
      <c r="M299" s="1">
        <v>408</v>
      </c>
      <c r="N299" s="1">
        <v>420</v>
      </c>
      <c r="P299" s="14" t="str">
        <f>IF(AND(consumption_layout[[#This Row],[Total Consumption]]&gt;$P$2,SUM(J299,K299,L299,M299,N299)=0),"one-off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299" s="14" t="str">
        <f t="shared" si="4"/>
        <v/>
      </c>
    </row>
    <row r="300" spans="1:17" x14ac:dyDescent="0.3">
      <c r="A300" s="15" t="s">
        <v>169</v>
      </c>
      <c r="B300" s="15" t="s">
        <v>70</v>
      </c>
      <c r="C300" s="15" t="s">
        <v>170</v>
      </c>
      <c r="D300" s="15" t="s">
        <v>409</v>
      </c>
      <c r="E300">
        <v>0</v>
      </c>
      <c r="F300">
        <v>0</v>
      </c>
      <c r="G300">
        <v>0</v>
      </c>
      <c r="H300">
        <v>3</v>
      </c>
      <c r="I300" s="1">
        <v>3</v>
      </c>
      <c r="J300" s="1">
        <v>114</v>
      </c>
      <c r="K300" s="1">
        <v>122</v>
      </c>
      <c r="L300" s="1">
        <v>135</v>
      </c>
      <c r="M300" s="1">
        <v>14</v>
      </c>
      <c r="N300" s="1">
        <v>45</v>
      </c>
      <c r="P300" s="14" t="str">
        <f>IF(AND(consumption_layout[[#This Row],[Total Consumption]]&gt;$P$2,SUM(J300,K300,L300,M300,N300)=0),"one-off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0" s="14" t="str">
        <f t="shared" si="4"/>
        <v/>
      </c>
    </row>
    <row r="301" spans="1:17" x14ac:dyDescent="0.3">
      <c r="A301" s="15" t="s">
        <v>169</v>
      </c>
      <c r="B301" s="15" t="s">
        <v>12</v>
      </c>
      <c r="C301" s="15" t="s">
        <v>170</v>
      </c>
      <c r="D301" s="15" t="s">
        <v>409</v>
      </c>
      <c r="E301">
        <v>22</v>
      </c>
      <c r="F301">
        <v>16</v>
      </c>
      <c r="G301">
        <v>0</v>
      </c>
      <c r="H301">
        <v>23</v>
      </c>
      <c r="I301" s="1">
        <v>61</v>
      </c>
      <c r="J301" s="1">
        <v>1047</v>
      </c>
      <c r="K301" s="1">
        <v>278</v>
      </c>
      <c r="L301" s="1">
        <v>283</v>
      </c>
      <c r="M301" s="1">
        <v>630</v>
      </c>
      <c r="N301" s="1">
        <v>404</v>
      </c>
      <c r="P301" s="14" t="str">
        <f>IF(AND(consumption_layout[[#This Row],[Total Consumption]]&gt;$P$2,SUM(J301,K301,L301,M301,N301)=0),"one-off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1" s="14" t="str">
        <f t="shared" si="4"/>
        <v/>
      </c>
    </row>
    <row r="302" spans="1:17" x14ac:dyDescent="0.3">
      <c r="A302" s="15" t="s">
        <v>169</v>
      </c>
      <c r="B302" s="15" t="s">
        <v>23</v>
      </c>
      <c r="C302" s="15" t="s">
        <v>170</v>
      </c>
      <c r="D302" s="15" t="s">
        <v>409</v>
      </c>
      <c r="E302">
        <v>60</v>
      </c>
      <c r="F302">
        <v>0</v>
      </c>
      <c r="G302">
        <v>0</v>
      </c>
      <c r="H302">
        <v>72</v>
      </c>
      <c r="I302" s="1">
        <v>132</v>
      </c>
      <c r="J302" s="1">
        <v>296</v>
      </c>
      <c r="K302" s="1">
        <v>213</v>
      </c>
      <c r="L302" s="1">
        <v>195</v>
      </c>
      <c r="M302" s="1">
        <v>834</v>
      </c>
      <c r="N302" s="1">
        <v>303</v>
      </c>
      <c r="P302" s="14" t="str">
        <f>IF(AND(consumption_layout[[#This Row],[Total Consumption]]&gt;$P$2,SUM(J302,K302,L302,M302,N302)=0),"one-off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2" s="14" t="str">
        <f t="shared" si="4"/>
        <v/>
      </c>
    </row>
    <row r="303" spans="1:17" x14ac:dyDescent="0.3">
      <c r="A303" s="15" t="s">
        <v>169</v>
      </c>
      <c r="B303" s="15" t="s">
        <v>14</v>
      </c>
      <c r="C303" s="15" t="s">
        <v>170</v>
      </c>
      <c r="D303" s="15" t="s">
        <v>409</v>
      </c>
      <c r="E303">
        <v>0</v>
      </c>
      <c r="F303">
        <v>0</v>
      </c>
      <c r="G303">
        <v>0</v>
      </c>
      <c r="H303">
        <v>7</v>
      </c>
      <c r="I303" s="1">
        <v>7</v>
      </c>
      <c r="J303" s="1">
        <v>0</v>
      </c>
      <c r="K303" s="1">
        <v>0</v>
      </c>
      <c r="L303" s="1">
        <v>40</v>
      </c>
      <c r="M303" s="1">
        <v>27</v>
      </c>
      <c r="N303" s="1">
        <v>18</v>
      </c>
      <c r="P303" s="14" t="str">
        <f>IF(AND(consumption_layout[[#This Row],[Total Consumption]]&gt;$P$2,SUM(J303,K303,L303,M303,N303)=0),"one-off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3" s="14" t="str">
        <f t="shared" si="4"/>
        <v/>
      </c>
    </row>
    <row r="304" spans="1:17" x14ac:dyDescent="0.3">
      <c r="A304" s="15" t="s">
        <v>169</v>
      </c>
      <c r="B304" s="15" t="s">
        <v>25</v>
      </c>
      <c r="C304" s="15" t="s">
        <v>170</v>
      </c>
      <c r="D304" s="15" t="s">
        <v>409</v>
      </c>
      <c r="E304">
        <v>0</v>
      </c>
      <c r="F304">
        <v>0</v>
      </c>
      <c r="G304">
        <v>576</v>
      </c>
      <c r="H304">
        <v>0</v>
      </c>
      <c r="I304" s="1">
        <v>576</v>
      </c>
      <c r="J304" s="1">
        <v>600</v>
      </c>
      <c r="K304" s="1">
        <v>0</v>
      </c>
      <c r="L304" s="1">
        <v>0</v>
      </c>
      <c r="M304" s="1">
        <v>0</v>
      </c>
      <c r="N304" s="1">
        <v>150</v>
      </c>
      <c r="P304" s="14" t="str">
        <f>IF(AND(consumption_layout[[#This Row],[Total Consumption]]&gt;$P$2,SUM(J304,K304,L304,M304,N304)=0),"one-off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order shift from last month</v>
      </c>
      <c r="Q304" s="14" t="str">
        <f t="shared" si="4"/>
        <v>confirm with sales, adjust Fcst as needed</v>
      </c>
    </row>
    <row r="305" spans="1:17" x14ac:dyDescent="0.3">
      <c r="A305" s="15" t="s">
        <v>24</v>
      </c>
      <c r="B305" s="15" t="s">
        <v>16</v>
      </c>
      <c r="C305" s="15" t="s">
        <v>26</v>
      </c>
      <c r="D305" s="15" t="s">
        <v>406</v>
      </c>
      <c r="E305">
        <v>0</v>
      </c>
      <c r="F305">
        <v>0</v>
      </c>
      <c r="G305">
        <v>112</v>
      </c>
      <c r="H305">
        <v>203</v>
      </c>
      <c r="I305" s="1">
        <v>315</v>
      </c>
      <c r="J305" s="1">
        <v>115</v>
      </c>
      <c r="K305" s="1">
        <v>64</v>
      </c>
      <c r="L305" s="1">
        <v>101</v>
      </c>
      <c r="M305" s="1">
        <v>476</v>
      </c>
      <c r="N305" s="1">
        <v>215</v>
      </c>
      <c r="P305" s="14" t="str">
        <f>IF(AND(consumption_layout[[#This Row],[Total Consumption]]&gt;$P$2,SUM(J305,K305,L305,M305,N305)=0),"one-off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5" s="14" t="str">
        <f t="shared" si="4"/>
        <v/>
      </c>
    </row>
    <row r="306" spans="1:17" x14ac:dyDescent="0.3">
      <c r="A306" s="15" t="s">
        <v>24</v>
      </c>
      <c r="B306" s="15" t="s">
        <v>88</v>
      </c>
      <c r="C306" s="15" t="s">
        <v>26</v>
      </c>
      <c r="D306" s="15" t="s">
        <v>406</v>
      </c>
      <c r="E306">
        <v>18</v>
      </c>
      <c r="F306">
        <v>0</v>
      </c>
      <c r="G306">
        <v>3</v>
      </c>
      <c r="H306">
        <v>3</v>
      </c>
      <c r="I306" s="1">
        <v>24</v>
      </c>
      <c r="J306" s="1">
        <v>158</v>
      </c>
      <c r="K306" s="1">
        <v>48</v>
      </c>
      <c r="L306" s="1">
        <v>68</v>
      </c>
      <c r="M306" s="1">
        <v>48</v>
      </c>
      <c r="N306" s="1">
        <v>59</v>
      </c>
      <c r="P306" s="14" t="str">
        <f>IF(AND(consumption_layout[[#This Row],[Total Consumption]]&gt;$P$2,SUM(J306,K306,L306,M306,N306)=0),"one-off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6" s="14" t="str">
        <f t="shared" si="4"/>
        <v/>
      </c>
    </row>
    <row r="307" spans="1:17" x14ac:dyDescent="0.3">
      <c r="A307" s="15" t="s">
        <v>24</v>
      </c>
      <c r="B307" s="15" t="s">
        <v>12</v>
      </c>
      <c r="C307" s="15" t="s">
        <v>26</v>
      </c>
      <c r="D307" s="15" t="s">
        <v>406</v>
      </c>
      <c r="E307">
        <v>31</v>
      </c>
      <c r="F307">
        <v>6</v>
      </c>
      <c r="G307">
        <v>1</v>
      </c>
      <c r="H307">
        <v>25</v>
      </c>
      <c r="I307" s="1">
        <v>63</v>
      </c>
      <c r="J307" s="1">
        <v>177</v>
      </c>
      <c r="K307" s="1">
        <v>261</v>
      </c>
      <c r="L307" s="1">
        <v>900</v>
      </c>
      <c r="M307" s="1">
        <v>262</v>
      </c>
      <c r="N307" s="1">
        <v>438</v>
      </c>
      <c r="P307" s="14" t="str">
        <f>IF(AND(consumption_layout[[#This Row],[Total Consumption]]&gt;$P$2,SUM(J307,K307,L307,M307,N307)=0),"one-off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7" s="14" t="str">
        <f t="shared" si="4"/>
        <v/>
      </c>
    </row>
    <row r="308" spans="1:17" x14ac:dyDescent="0.3">
      <c r="A308" s="15" t="s">
        <v>24</v>
      </c>
      <c r="B308" s="15" t="s">
        <v>67</v>
      </c>
      <c r="C308" s="15" t="s">
        <v>26</v>
      </c>
      <c r="D308" s="15" t="s">
        <v>406</v>
      </c>
      <c r="E308">
        <v>9</v>
      </c>
      <c r="F308">
        <v>0</v>
      </c>
      <c r="G308">
        <v>0</v>
      </c>
      <c r="H308">
        <v>12</v>
      </c>
      <c r="I308" s="1">
        <v>21</v>
      </c>
      <c r="J308" s="1">
        <v>50</v>
      </c>
      <c r="K308" s="1">
        <v>20</v>
      </c>
      <c r="L308" s="1">
        <v>50</v>
      </c>
      <c r="M308" s="1">
        <v>15</v>
      </c>
      <c r="N308" s="1">
        <v>46</v>
      </c>
      <c r="P308" s="14" t="str">
        <f>IF(AND(consumption_layout[[#This Row],[Total Consumption]]&gt;$P$2,SUM(J308,K308,L308,M308,N308)=0),"one-off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8" s="14" t="str">
        <f t="shared" si="4"/>
        <v/>
      </c>
    </row>
    <row r="309" spans="1:17" x14ac:dyDescent="0.3">
      <c r="A309" s="15" t="s">
        <v>24</v>
      </c>
      <c r="B309" s="15" t="s">
        <v>19</v>
      </c>
      <c r="C309" s="15" t="s">
        <v>26</v>
      </c>
      <c r="D309" s="15" t="s">
        <v>406</v>
      </c>
      <c r="E309">
        <v>15</v>
      </c>
      <c r="F309">
        <v>0</v>
      </c>
      <c r="G309">
        <v>27</v>
      </c>
      <c r="H309">
        <v>6</v>
      </c>
      <c r="I309" s="1">
        <v>48</v>
      </c>
      <c r="J309" s="1">
        <v>37</v>
      </c>
      <c r="K309" s="1">
        <v>9</v>
      </c>
      <c r="L309" s="1">
        <v>72</v>
      </c>
      <c r="M309" s="1">
        <v>21</v>
      </c>
      <c r="N309" s="1">
        <v>34</v>
      </c>
      <c r="P309" s="14" t="str">
        <f>IF(AND(consumption_layout[[#This Row],[Total Consumption]]&gt;$P$2,SUM(J309,K309,L309,M309,N309)=0),"one-off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09" s="14" t="str">
        <f t="shared" si="4"/>
        <v/>
      </c>
    </row>
    <row r="310" spans="1:17" x14ac:dyDescent="0.3">
      <c r="A310" s="15" t="s">
        <v>24</v>
      </c>
      <c r="B310" s="15" t="s">
        <v>23</v>
      </c>
      <c r="C310" s="15" t="s">
        <v>26</v>
      </c>
      <c r="D310" s="15" t="s">
        <v>406</v>
      </c>
      <c r="E310">
        <v>0</v>
      </c>
      <c r="F310">
        <v>0</v>
      </c>
      <c r="G310">
        <v>0</v>
      </c>
      <c r="H310">
        <v>4</v>
      </c>
      <c r="I310" s="1">
        <v>4</v>
      </c>
      <c r="J310" s="1">
        <v>219</v>
      </c>
      <c r="K310" s="1">
        <v>197</v>
      </c>
      <c r="L310" s="1">
        <v>225</v>
      </c>
      <c r="M310" s="1">
        <v>293</v>
      </c>
      <c r="N310" s="1">
        <v>207</v>
      </c>
      <c r="P310" s="14" t="str">
        <f>IF(AND(consumption_layout[[#This Row],[Total Consumption]]&gt;$P$2,SUM(J310,K310,L310,M310,N310)=0),"one-off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0" s="14" t="str">
        <f t="shared" si="4"/>
        <v/>
      </c>
    </row>
    <row r="311" spans="1:17" x14ac:dyDescent="0.3">
      <c r="A311" s="15" t="s">
        <v>24</v>
      </c>
      <c r="B311" s="15" t="s">
        <v>35</v>
      </c>
      <c r="C311" s="15" t="s">
        <v>26</v>
      </c>
      <c r="D311" s="15" t="s">
        <v>406</v>
      </c>
      <c r="E311">
        <v>7</v>
      </c>
      <c r="F311">
        <v>0</v>
      </c>
      <c r="G311">
        <v>114</v>
      </c>
      <c r="H311">
        <v>14</v>
      </c>
      <c r="I311" s="1">
        <v>135</v>
      </c>
      <c r="J311" s="1">
        <v>63</v>
      </c>
      <c r="K311" s="1">
        <v>62</v>
      </c>
      <c r="L311" s="1">
        <v>71</v>
      </c>
      <c r="M311" s="1">
        <v>0</v>
      </c>
      <c r="N311" s="1">
        <v>71</v>
      </c>
      <c r="P311" s="14" t="str">
        <f>IF(AND(consumption_layout[[#This Row],[Total Consumption]]&gt;$P$2,SUM(J311,K311,L311,M311,N311)=0),"one-off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1" s="14" t="str">
        <f t="shared" si="4"/>
        <v/>
      </c>
    </row>
    <row r="312" spans="1:17" x14ac:dyDescent="0.3">
      <c r="A312" s="15" t="s">
        <v>24</v>
      </c>
      <c r="B312" s="15" t="s">
        <v>25</v>
      </c>
      <c r="C312" s="15" t="s">
        <v>26</v>
      </c>
      <c r="D312" s="15" t="s">
        <v>406</v>
      </c>
      <c r="E312">
        <v>0</v>
      </c>
      <c r="F312">
        <v>0</v>
      </c>
      <c r="G312">
        <v>2016</v>
      </c>
      <c r="H312">
        <v>0</v>
      </c>
      <c r="I312" s="1">
        <v>2016</v>
      </c>
      <c r="J312" s="1">
        <v>1400</v>
      </c>
      <c r="K312" s="1">
        <v>1400</v>
      </c>
      <c r="L312" s="1">
        <v>1400</v>
      </c>
      <c r="M312" s="1">
        <v>9504</v>
      </c>
      <c r="N312" s="1">
        <v>1367</v>
      </c>
      <c r="P312" s="14" t="str">
        <f>IF(AND(consumption_layout[[#This Row],[Total Consumption]]&gt;$P$2,SUM(J312,K312,L312,M312,N312)=0),"one-off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2" s="14" t="str">
        <f t="shared" si="4"/>
        <v/>
      </c>
    </row>
    <row r="313" spans="1:17" x14ac:dyDescent="0.3">
      <c r="A313" s="15" t="s">
        <v>24</v>
      </c>
      <c r="B313" s="15" t="s">
        <v>43</v>
      </c>
      <c r="C313" s="15" t="s">
        <v>26</v>
      </c>
      <c r="D313" s="15" t="s">
        <v>406</v>
      </c>
      <c r="E313">
        <v>0</v>
      </c>
      <c r="F313">
        <v>0</v>
      </c>
      <c r="G313">
        <v>0</v>
      </c>
      <c r="H313">
        <v>54</v>
      </c>
      <c r="I313" s="1">
        <v>54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P313" s="14" t="str">
        <f>IF(AND(consumption_layout[[#This Row],[Total Consumption]]&gt;$P$2,SUM(J313,K313,L313,M313,N313)=0),"one-off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3" s="14" t="str">
        <f t="shared" si="4"/>
        <v/>
      </c>
    </row>
    <row r="314" spans="1:17" x14ac:dyDescent="0.3">
      <c r="A314" s="15" t="s">
        <v>212</v>
      </c>
      <c r="B314" s="15" t="s">
        <v>16</v>
      </c>
      <c r="C314" s="15" t="s">
        <v>213</v>
      </c>
      <c r="D314" s="15" t="s">
        <v>405</v>
      </c>
      <c r="E314">
        <v>0</v>
      </c>
      <c r="F314">
        <v>0</v>
      </c>
      <c r="G314">
        <v>30</v>
      </c>
      <c r="H314">
        <v>0</v>
      </c>
      <c r="I314" s="1">
        <v>30</v>
      </c>
      <c r="J314" s="1">
        <v>0</v>
      </c>
      <c r="K314" s="1">
        <v>0</v>
      </c>
      <c r="L314" s="1">
        <v>12</v>
      </c>
      <c r="M314" s="1">
        <v>24</v>
      </c>
      <c r="N314" s="1">
        <v>56</v>
      </c>
      <c r="P314" s="14" t="str">
        <f>IF(AND(consumption_layout[[#This Row],[Total Consumption]]&gt;$P$2,SUM(J314,K314,L314,M314,N314)=0),"one-off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4" s="14" t="str">
        <f t="shared" si="4"/>
        <v/>
      </c>
    </row>
    <row r="315" spans="1:17" x14ac:dyDescent="0.3">
      <c r="A315" s="15" t="s">
        <v>212</v>
      </c>
      <c r="B315" s="15" t="s">
        <v>88</v>
      </c>
      <c r="C315" s="15" t="s">
        <v>213</v>
      </c>
      <c r="D315" s="15" t="s">
        <v>405</v>
      </c>
      <c r="E315">
        <v>0</v>
      </c>
      <c r="F315">
        <v>0</v>
      </c>
      <c r="G315">
        <v>0</v>
      </c>
      <c r="H315">
        <v>3</v>
      </c>
      <c r="I315" s="1">
        <v>3</v>
      </c>
      <c r="J315" s="1">
        <v>34</v>
      </c>
      <c r="K315" s="1">
        <v>52</v>
      </c>
      <c r="L315" s="1">
        <v>47</v>
      </c>
      <c r="M315" s="1">
        <v>18</v>
      </c>
      <c r="N315" s="1">
        <v>39</v>
      </c>
      <c r="P315" s="14" t="str">
        <f>IF(AND(consumption_layout[[#This Row],[Total Consumption]]&gt;$P$2,SUM(J315,K315,L315,M315,N315)=0),"one-off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5" s="14" t="str">
        <f t="shared" si="4"/>
        <v/>
      </c>
    </row>
    <row r="316" spans="1:17" x14ac:dyDescent="0.3">
      <c r="A316" s="15" t="s">
        <v>212</v>
      </c>
      <c r="B316" s="15" t="s">
        <v>12</v>
      </c>
      <c r="C316" s="15" t="s">
        <v>213</v>
      </c>
      <c r="D316" s="15" t="s">
        <v>405</v>
      </c>
      <c r="E316">
        <v>27</v>
      </c>
      <c r="F316">
        <v>13</v>
      </c>
      <c r="G316">
        <v>0</v>
      </c>
      <c r="H316">
        <v>34</v>
      </c>
      <c r="I316" s="1">
        <v>74</v>
      </c>
      <c r="J316" s="1">
        <v>881</v>
      </c>
      <c r="K316" s="1">
        <v>264</v>
      </c>
      <c r="L316" s="1">
        <v>905</v>
      </c>
      <c r="M316" s="1">
        <v>559</v>
      </c>
      <c r="N316" s="1">
        <v>362</v>
      </c>
      <c r="P316" s="14" t="str">
        <f>IF(AND(consumption_layout[[#This Row],[Total Consumption]]&gt;$P$2,SUM(J316,K316,L316,M316,N316)=0),"one-off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6" s="14" t="str">
        <f t="shared" si="4"/>
        <v/>
      </c>
    </row>
    <row r="317" spans="1:17" x14ac:dyDescent="0.3">
      <c r="A317" s="15" t="s">
        <v>212</v>
      </c>
      <c r="B317" s="15" t="s">
        <v>77</v>
      </c>
      <c r="C317" s="15" t="s">
        <v>213</v>
      </c>
      <c r="D317" s="15" t="s">
        <v>405</v>
      </c>
      <c r="E317">
        <v>0</v>
      </c>
      <c r="F317">
        <v>0</v>
      </c>
      <c r="G317">
        <v>24</v>
      </c>
      <c r="H317">
        <v>12</v>
      </c>
      <c r="I317" s="1">
        <v>36</v>
      </c>
      <c r="J317" s="1">
        <v>45</v>
      </c>
      <c r="K317" s="1">
        <v>42</v>
      </c>
      <c r="L317" s="1">
        <v>40</v>
      </c>
      <c r="M317" s="1">
        <v>39</v>
      </c>
      <c r="N317" s="1">
        <v>50</v>
      </c>
      <c r="P317" s="14" t="str">
        <f>IF(AND(consumption_layout[[#This Row],[Total Consumption]]&gt;$P$2,SUM(J317,K317,L317,M317,N317)=0),"one-off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7" s="14" t="str">
        <f t="shared" si="4"/>
        <v/>
      </c>
    </row>
    <row r="318" spans="1:17" x14ac:dyDescent="0.3">
      <c r="A318" s="15" t="s">
        <v>212</v>
      </c>
      <c r="B318" s="15" t="s">
        <v>19</v>
      </c>
      <c r="C318" s="15" t="s">
        <v>213</v>
      </c>
      <c r="D318" s="15" t="s">
        <v>405</v>
      </c>
      <c r="E318">
        <v>63</v>
      </c>
      <c r="F318">
        <v>0</v>
      </c>
      <c r="G318">
        <v>27</v>
      </c>
      <c r="H318">
        <v>18</v>
      </c>
      <c r="I318" s="1">
        <v>108</v>
      </c>
      <c r="J318" s="1">
        <v>45</v>
      </c>
      <c r="K318" s="1">
        <v>16</v>
      </c>
      <c r="L318" s="1">
        <v>185</v>
      </c>
      <c r="M318" s="1">
        <v>33</v>
      </c>
      <c r="N318" s="1">
        <v>57</v>
      </c>
      <c r="P318" s="14" t="str">
        <f>IF(AND(consumption_layout[[#This Row],[Total Consumption]]&gt;$P$2,SUM(J318,K318,L318,M318,N318)=0),"one-off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8" s="14" t="str">
        <f t="shared" si="4"/>
        <v/>
      </c>
    </row>
    <row r="319" spans="1:17" x14ac:dyDescent="0.3">
      <c r="A319" s="15" t="s">
        <v>212</v>
      </c>
      <c r="B319" s="15" t="s">
        <v>35</v>
      </c>
      <c r="C319" s="15" t="s">
        <v>213</v>
      </c>
      <c r="D319" s="15" t="s">
        <v>405</v>
      </c>
      <c r="E319">
        <v>0</v>
      </c>
      <c r="F319">
        <v>0</v>
      </c>
      <c r="G319">
        <v>4</v>
      </c>
      <c r="H319">
        <v>0</v>
      </c>
      <c r="I319" s="1">
        <v>4</v>
      </c>
      <c r="J319" s="1">
        <v>80</v>
      </c>
      <c r="K319" s="1">
        <v>71</v>
      </c>
      <c r="L319" s="1">
        <v>73</v>
      </c>
      <c r="M319" s="1">
        <v>29</v>
      </c>
      <c r="N319" s="1">
        <v>216</v>
      </c>
      <c r="P319" s="14" t="str">
        <f>IF(AND(consumption_layout[[#This Row],[Total Consumption]]&gt;$P$2,SUM(J319,K319,L319,M319,N319)=0),"one-off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19" s="14" t="str">
        <f t="shared" si="4"/>
        <v/>
      </c>
    </row>
    <row r="320" spans="1:17" x14ac:dyDescent="0.3">
      <c r="A320" s="15" t="s">
        <v>212</v>
      </c>
      <c r="B320" s="15" t="s">
        <v>25</v>
      </c>
      <c r="C320" s="15" t="s">
        <v>213</v>
      </c>
      <c r="D320" s="15" t="s">
        <v>405</v>
      </c>
      <c r="E320">
        <v>0</v>
      </c>
      <c r="F320">
        <v>0</v>
      </c>
      <c r="G320">
        <v>612</v>
      </c>
      <c r="H320">
        <v>0</v>
      </c>
      <c r="I320" s="1">
        <v>612</v>
      </c>
      <c r="J320" s="1">
        <v>150</v>
      </c>
      <c r="K320" s="1">
        <v>0</v>
      </c>
      <c r="L320" s="1">
        <v>0</v>
      </c>
      <c r="M320" s="1">
        <v>0</v>
      </c>
      <c r="N320" s="1">
        <v>175</v>
      </c>
      <c r="P320" s="14" t="str">
        <f>IF(AND(consumption_layout[[#This Row],[Total Consumption]]&gt;$P$2,SUM(J320,K320,L320,M320,N320)=0),"one-off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0" s="14" t="str">
        <f t="shared" si="4"/>
        <v/>
      </c>
    </row>
    <row r="321" spans="1:17" x14ac:dyDescent="0.3">
      <c r="A321" s="15" t="s">
        <v>122</v>
      </c>
      <c r="B321" s="15" t="s">
        <v>28</v>
      </c>
      <c r="C321" s="15" t="s">
        <v>123</v>
      </c>
      <c r="D321" s="15" t="s">
        <v>408</v>
      </c>
      <c r="E321">
        <v>23</v>
      </c>
      <c r="F321">
        <v>0</v>
      </c>
      <c r="G321">
        <v>25</v>
      </c>
      <c r="H321">
        <v>10</v>
      </c>
      <c r="I321" s="1">
        <v>58</v>
      </c>
      <c r="J321" s="1">
        <v>13</v>
      </c>
      <c r="K321" s="1">
        <v>11</v>
      </c>
      <c r="L321" s="1">
        <v>13</v>
      </c>
      <c r="M321" s="1">
        <v>18</v>
      </c>
      <c r="N321" s="1">
        <v>14</v>
      </c>
      <c r="P321" s="14" t="str">
        <f>IF(AND(consumption_layout[[#This Row],[Total Consumption]]&gt;$P$2,SUM(J321,K321,L321,M321,N321)=0),"one-off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1" s="14" t="str">
        <f t="shared" si="4"/>
        <v/>
      </c>
    </row>
    <row r="322" spans="1:17" x14ac:dyDescent="0.3">
      <c r="A322" s="15" t="s">
        <v>122</v>
      </c>
      <c r="B322" s="15" t="s">
        <v>16</v>
      </c>
      <c r="C322" s="15" t="s">
        <v>123</v>
      </c>
      <c r="D322" s="15" t="s">
        <v>408</v>
      </c>
      <c r="E322">
        <v>0</v>
      </c>
      <c r="F322">
        <v>0</v>
      </c>
      <c r="G322">
        <v>42</v>
      </c>
      <c r="H322">
        <v>78</v>
      </c>
      <c r="I322" s="1">
        <v>120</v>
      </c>
      <c r="J322" s="1">
        <v>494</v>
      </c>
      <c r="K322" s="1">
        <v>650</v>
      </c>
      <c r="L322" s="1">
        <v>126</v>
      </c>
      <c r="M322" s="1">
        <v>1738</v>
      </c>
      <c r="N322" s="1">
        <v>334</v>
      </c>
      <c r="P322" s="14" t="str">
        <f>IF(AND(consumption_layout[[#This Row],[Total Consumption]]&gt;$P$2,SUM(J322,K322,L322,M322,N322)=0),"one-off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2" s="14" t="str">
        <f t="shared" si="4"/>
        <v/>
      </c>
    </row>
    <row r="323" spans="1:17" x14ac:dyDescent="0.3">
      <c r="A323" s="15" t="s">
        <v>122</v>
      </c>
      <c r="B323" s="15" t="s">
        <v>88</v>
      </c>
      <c r="C323" s="15" t="s">
        <v>123</v>
      </c>
      <c r="D323" s="15" t="s">
        <v>408</v>
      </c>
      <c r="E323">
        <v>3</v>
      </c>
      <c r="F323">
        <v>0</v>
      </c>
      <c r="G323">
        <v>3</v>
      </c>
      <c r="H323">
        <v>3</v>
      </c>
      <c r="I323" s="1">
        <v>9</v>
      </c>
      <c r="J323" s="1">
        <v>0</v>
      </c>
      <c r="K323" s="1">
        <v>5</v>
      </c>
      <c r="L323" s="1">
        <v>5</v>
      </c>
      <c r="M323" s="1">
        <v>3</v>
      </c>
      <c r="N323" s="1">
        <v>4</v>
      </c>
      <c r="P323" s="14" t="str">
        <f>IF(AND(consumption_layout[[#This Row],[Total Consumption]]&gt;$P$2,SUM(J323,K323,L323,M323,N323)=0),"one-off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3" s="14" t="str">
        <f t="shared" si="4"/>
        <v/>
      </c>
    </row>
    <row r="324" spans="1:17" x14ac:dyDescent="0.3">
      <c r="A324" s="15" t="s">
        <v>122</v>
      </c>
      <c r="B324" s="15" t="s">
        <v>12</v>
      </c>
      <c r="C324" s="15" t="s">
        <v>123</v>
      </c>
      <c r="D324" s="15" t="s">
        <v>408</v>
      </c>
      <c r="E324">
        <v>19</v>
      </c>
      <c r="F324">
        <v>12</v>
      </c>
      <c r="G324">
        <v>0</v>
      </c>
      <c r="H324">
        <v>36</v>
      </c>
      <c r="I324" s="1">
        <v>67</v>
      </c>
      <c r="J324" s="1">
        <v>1010</v>
      </c>
      <c r="K324" s="1">
        <v>275</v>
      </c>
      <c r="L324" s="1">
        <v>111</v>
      </c>
      <c r="M324" s="1">
        <v>851</v>
      </c>
      <c r="N324" s="1">
        <v>193</v>
      </c>
      <c r="P324" s="14" t="str">
        <f>IF(AND(consumption_layout[[#This Row],[Total Consumption]]&gt;$P$2,SUM(J324,K324,L324,M324,N324)=0),"one-off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4" s="14" t="str">
        <f t="shared" ref="Q324:Q387" si="5">IF(P324="ok","",IF(ISNUMBER(FIND("one-off",P324)),"verify, no further action","confirm with sales, adjust Fcst as needed"))</f>
        <v/>
      </c>
    </row>
    <row r="325" spans="1:17" x14ac:dyDescent="0.3">
      <c r="A325" s="15" t="s">
        <v>122</v>
      </c>
      <c r="B325" s="15" t="s">
        <v>19</v>
      </c>
      <c r="C325" s="15" t="s">
        <v>123</v>
      </c>
      <c r="D325" s="15" t="s">
        <v>408</v>
      </c>
      <c r="E325">
        <v>0</v>
      </c>
      <c r="F325">
        <v>0</v>
      </c>
      <c r="G325">
        <v>15</v>
      </c>
      <c r="H325">
        <v>0</v>
      </c>
      <c r="I325" s="1">
        <v>15</v>
      </c>
      <c r="J325" s="1">
        <v>9</v>
      </c>
      <c r="K325" s="1">
        <v>2</v>
      </c>
      <c r="L325" s="1">
        <v>6</v>
      </c>
      <c r="M325" s="1">
        <v>21</v>
      </c>
      <c r="N325" s="1">
        <v>9</v>
      </c>
      <c r="P325" s="14" t="str">
        <f>IF(AND(consumption_layout[[#This Row],[Total Consumption]]&gt;$P$2,SUM(J325,K325,L325,M325,N325)=0),"one-off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5" s="14" t="str">
        <f t="shared" si="5"/>
        <v/>
      </c>
    </row>
    <row r="326" spans="1:17" x14ac:dyDescent="0.3">
      <c r="A326" s="15" t="s">
        <v>122</v>
      </c>
      <c r="B326" s="15" t="s">
        <v>35</v>
      </c>
      <c r="C326" s="15" t="s">
        <v>123</v>
      </c>
      <c r="D326" s="15" t="s">
        <v>408</v>
      </c>
      <c r="E326">
        <v>2</v>
      </c>
      <c r="F326">
        <v>0</v>
      </c>
      <c r="G326">
        <v>0</v>
      </c>
      <c r="H326">
        <v>0</v>
      </c>
      <c r="I326" s="1">
        <v>2</v>
      </c>
      <c r="J326" s="1">
        <v>29</v>
      </c>
      <c r="K326" s="1">
        <v>24</v>
      </c>
      <c r="L326" s="1">
        <v>22</v>
      </c>
      <c r="M326" s="1">
        <v>32</v>
      </c>
      <c r="N326" s="1">
        <v>26</v>
      </c>
      <c r="P326" s="14" t="str">
        <f>IF(AND(consumption_layout[[#This Row],[Total Consumption]]&gt;$P$2,SUM(J326,K326,L326,M326,N326)=0),"one-off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6" s="14" t="str">
        <f t="shared" si="5"/>
        <v/>
      </c>
    </row>
    <row r="327" spans="1:17" x14ac:dyDescent="0.3">
      <c r="A327" s="15" t="s">
        <v>122</v>
      </c>
      <c r="B327" s="15" t="s">
        <v>14</v>
      </c>
      <c r="C327" s="15" t="s">
        <v>123</v>
      </c>
      <c r="D327" s="15" t="s">
        <v>408</v>
      </c>
      <c r="E327">
        <v>0</v>
      </c>
      <c r="F327">
        <v>0</v>
      </c>
      <c r="G327">
        <v>0</v>
      </c>
      <c r="H327">
        <v>3</v>
      </c>
      <c r="I327" s="1">
        <v>3</v>
      </c>
      <c r="J327" s="1">
        <v>0</v>
      </c>
      <c r="K327" s="1">
        <v>0</v>
      </c>
      <c r="L327" s="1">
        <v>0</v>
      </c>
      <c r="M327" s="1">
        <v>7</v>
      </c>
      <c r="N327" s="1">
        <v>0</v>
      </c>
      <c r="P327" s="14" t="str">
        <f>IF(AND(consumption_layout[[#This Row],[Total Consumption]]&gt;$P$2,SUM(J327,K327,L327,M327,N327)=0),"one-off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7" s="14" t="str">
        <f t="shared" si="5"/>
        <v/>
      </c>
    </row>
    <row r="328" spans="1:17" x14ac:dyDescent="0.3">
      <c r="A328" s="15" t="s">
        <v>130</v>
      </c>
      <c r="B328" s="15" t="s">
        <v>16</v>
      </c>
      <c r="C328" s="15" t="s">
        <v>131</v>
      </c>
      <c r="D328" s="15" t="s">
        <v>408</v>
      </c>
      <c r="E328">
        <v>0</v>
      </c>
      <c r="F328">
        <v>0</v>
      </c>
      <c r="G328">
        <v>50</v>
      </c>
      <c r="H328">
        <v>36</v>
      </c>
      <c r="I328" s="1">
        <v>86</v>
      </c>
      <c r="J328" s="1">
        <v>43</v>
      </c>
      <c r="K328" s="1">
        <v>46</v>
      </c>
      <c r="L328" s="1">
        <v>49</v>
      </c>
      <c r="M328" s="1">
        <v>90</v>
      </c>
      <c r="N328" s="1">
        <v>14</v>
      </c>
      <c r="P328" s="14" t="str">
        <f>IF(AND(consumption_layout[[#This Row],[Total Consumption]]&gt;$P$2,SUM(J328,K328,L328,M328,N328)=0),"one-off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8" s="14" t="str">
        <f t="shared" si="5"/>
        <v/>
      </c>
    </row>
    <row r="329" spans="1:17" x14ac:dyDescent="0.3">
      <c r="A329" s="15" t="s">
        <v>130</v>
      </c>
      <c r="B329" s="15" t="s">
        <v>12</v>
      </c>
      <c r="C329" s="15" t="s">
        <v>131</v>
      </c>
      <c r="D329" s="15" t="s">
        <v>408</v>
      </c>
      <c r="E329">
        <v>9</v>
      </c>
      <c r="F329">
        <v>12</v>
      </c>
      <c r="G329">
        <v>0</v>
      </c>
      <c r="H329">
        <v>22</v>
      </c>
      <c r="I329" s="1">
        <v>43</v>
      </c>
      <c r="J329" s="1">
        <v>514</v>
      </c>
      <c r="K329" s="1">
        <v>104</v>
      </c>
      <c r="L329" s="1">
        <v>0</v>
      </c>
      <c r="M329" s="1">
        <v>181</v>
      </c>
      <c r="N329" s="1">
        <v>9</v>
      </c>
      <c r="P329" s="14" t="str">
        <f>IF(AND(consumption_layout[[#This Row],[Total Consumption]]&gt;$P$2,SUM(J329,K329,L329,M329,N329)=0),"one-off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29" s="14" t="str">
        <f t="shared" si="5"/>
        <v/>
      </c>
    </row>
    <row r="330" spans="1:17" x14ac:dyDescent="0.3">
      <c r="A330" s="15" t="s">
        <v>130</v>
      </c>
      <c r="B330" s="15" t="s">
        <v>19</v>
      </c>
      <c r="C330" s="15" t="s">
        <v>131</v>
      </c>
      <c r="D330" s="15" t="s">
        <v>408</v>
      </c>
      <c r="E330">
        <v>0</v>
      </c>
      <c r="F330">
        <v>0</v>
      </c>
      <c r="G330">
        <v>15</v>
      </c>
      <c r="H330">
        <v>0</v>
      </c>
      <c r="I330" s="1">
        <v>15</v>
      </c>
      <c r="J330" s="1">
        <v>15</v>
      </c>
      <c r="K330" s="1">
        <v>4</v>
      </c>
      <c r="L330" s="1">
        <v>19</v>
      </c>
      <c r="M330" s="1">
        <v>15</v>
      </c>
      <c r="N330" s="1">
        <v>10</v>
      </c>
      <c r="P330" s="14" t="str">
        <f>IF(AND(consumption_layout[[#This Row],[Total Consumption]]&gt;$P$2,SUM(J330,K330,L330,M330,N330)=0),"one-off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0" s="14" t="str">
        <f t="shared" si="5"/>
        <v/>
      </c>
    </row>
    <row r="331" spans="1:17" x14ac:dyDescent="0.3">
      <c r="A331" s="15" t="s">
        <v>130</v>
      </c>
      <c r="B331" s="15" t="s">
        <v>23</v>
      </c>
      <c r="C331" s="15" t="s">
        <v>131</v>
      </c>
      <c r="D331" s="15" t="s">
        <v>408</v>
      </c>
      <c r="E331">
        <v>6</v>
      </c>
      <c r="F331">
        <v>0</v>
      </c>
      <c r="G331">
        <v>0</v>
      </c>
      <c r="H331">
        <v>12</v>
      </c>
      <c r="I331" s="1">
        <v>18</v>
      </c>
      <c r="J331" s="1">
        <v>14</v>
      </c>
      <c r="K331" s="1">
        <v>9</v>
      </c>
      <c r="L331" s="1">
        <v>13</v>
      </c>
      <c r="M331" s="1">
        <v>36</v>
      </c>
      <c r="N331" s="1">
        <v>8</v>
      </c>
      <c r="P331" s="14" t="str">
        <f>IF(AND(consumption_layout[[#This Row],[Total Consumption]]&gt;$P$2,SUM(J331,K331,L331,M331,N331)=0),"one-off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1" s="14" t="str">
        <f t="shared" si="5"/>
        <v/>
      </c>
    </row>
    <row r="332" spans="1:17" x14ac:dyDescent="0.3">
      <c r="A332" s="15" t="s">
        <v>130</v>
      </c>
      <c r="B332" s="15" t="s">
        <v>14</v>
      </c>
      <c r="C332" s="15" t="s">
        <v>131</v>
      </c>
      <c r="D332" s="15" t="s">
        <v>408</v>
      </c>
      <c r="E332">
        <v>0</v>
      </c>
      <c r="F332">
        <v>0</v>
      </c>
      <c r="G332">
        <v>0</v>
      </c>
      <c r="H332">
        <v>2</v>
      </c>
      <c r="I332" s="1">
        <v>2</v>
      </c>
      <c r="J332" s="1">
        <v>0</v>
      </c>
      <c r="K332" s="1">
        <v>0</v>
      </c>
      <c r="L332" s="1">
        <v>0</v>
      </c>
      <c r="M332" s="1">
        <v>5</v>
      </c>
      <c r="N332" s="1">
        <v>0</v>
      </c>
      <c r="P332" s="14" t="str">
        <f>IF(AND(consumption_layout[[#This Row],[Total Consumption]]&gt;$P$2,SUM(J332,K332,L332,M332,N332)=0),"one-off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2" s="14" t="str">
        <f t="shared" si="5"/>
        <v/>
      </c>
    </row>
    <row r="333" spans="1:17" x14ac:dyDescent="0.3">
      <c r="A333" s="15" t="s">
        <v>130</v>
      </c>
      <c r="B333" s="15" t="s">
        <v>25</v>
      </c>
      <c r="C333" s="15" t="s">
        <v>131</v>
      </c>
      <c r="D333" s="15" t="s">
        <v>408</v>
      </c>
      <c r="E333">
        <v>0</v>
      </c>
      <c r="F333">
        <v>0</v>
      </c>
      <c r="G333">
        <v>612</v>
      </c>
      <c r="H333">
        <v>0</v>
      </c>
      <c r="I333" s="1">
        <v>612</v>
      </c>
      <c r="J333" s="1">
        <v>600</v>
      </c>
      <c r="K333" s="1">
        <v>600</v>
      </c>
      <c r="L333" s="1">
        <v>300</v>
      </c>
      <c r="M333" s="1">
        <v>900</v>
      </c>
      <c r="N333" s="1">
        <v>75</v>
      </c>
      <c r="P333" s="14" t="str">
        <f>IF(AND(consumption_layout[[#This Row],[Total Consumption]]&gt;$P$2,SUM(J333,K333,L333,M333,N333)=0),"one-off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3" s="14" t="str">
        <f t="shared" si="5"/>
        <v/>
      </c>
    </row>
    <row r="334" spans="1:17" x14ac:dyDescent="0.3">
      <c r="A334" s="15" t="s">
        <v>214</v>
      </c>
      <c r="B334" s="15" t="s">
        <v>28</v>
      </c>
      <c r="C334" s="15" t="s">
        <v>215</v>
      </c>
      <c r="D334" s="15" t="s">
        <v>408</v>
      </c>
      <c r="E334">
        <v>31</v>
      </c>
      <c r="F334">
        <v>0</v>
      </c>
      <c r="G334">
        <v>18</v>
      </c>
      <c r="H334">
        <v>6</v>
      </c>
      <c r="I334" s="1">
        <v>55</v>
      </c>
      <c r="J334" s="1">
        <v>41</v>
      </c>
      <c r="K334" s="1">
        <v>41</v>
      </c>
      <c r="L334" s="1">
        <v>43</v>
      </c>
      <c r="M334" s="1">
        <v>76</v>
      </c>
      <c r="N334" s="1">
        <v>48</v>
      </c>
      <c r="P334" s="14" t="str">
        <f>IF(AND(consumption_layout[[#This Row],[Total Consumption]]&gt;$P$2,SUM(J334,K334,L334,M334,N334)=0),"one-off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4" s="14" t="str">
        <f t="shared" si="5"/>
        <v/>
      </c>
    </row>
    <row r="335" spans="1:17" x14ac:dyDescent="0.3">
      <c r="A335" s="15" t="s">
        <v>214</v>
      </c>
      <c r="B335" s="15" t="s">
        <v>16</v>
      </c>
      <c r="C335" s="15" t="s">
        <v>215</v>
      </c>
      <c r="D335" s="15" t="s">
        <v>408</v>
      </c>
      <c r="E335">
        <v>0</v>
      </c>
      <c r="F335">
        <v>0</v>
      </c>
      <c r="G335">
        <v>42</v>
      </c>
      <c r="H335">
        <v>0</v>
      </c>
      <c r="I335" s="1">
        <v>42</v>
      </c>
      <c r="J335" s="1">
        <v>150</v>
      </c>
      <c r="K335" s="1">
        <v>100</v>
      </c>
      <c r="L335" s="1">
        <v>100</v>
      </c>
      <c r="M335" s="1">
        <v>60</v>
      </c>
      <c r="N335" s="1">
        <v>103</v>
      </c>
      <c r="P335" s="14" t="str">
        <f>IF(AND(consumption_layout[[#This Row],[Total Consumption]]&gt;$P$2,SUM(J335,K335,L335,M335,N335)=0),"one-off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5" s="14" t="str">
        <f t="shared" si="5"/>
        <v/>
      </c>
    </row>
    <row r="336" spans="1:17" x14ac:dyDescent="0.3">
      <c r="A336" s="15" t="s">
        <v>214</v>
      </c>
      <c r="B336" s="15" t="s">
        <v>88</v>
      </c>
      <c r="C336" s="15" t="s">
        <v>215</v>
      </c>
      <c r="D336" s="15" t="s">
        <v>408</v>
      </c>
      <c r="E336">
        <v>3</v>
      </c>
      <c r="F336">
        <v>0</v>
      </c>
      <c r="G336">
        <v>0</v>
      </c>
      <c r="H336">
        <v>3</v>
      </c>
      <c r="I336" s="1">
        <v>6</v>
      </c>
      <c r="J336" s="1">
        <v>22</v>
      </c>
      <c r="K336" s="1">
        <v>23</v>
      </c>
      <c r="L336" s="1">
        <v>23</v>
      </c>
      <c r="M336" s="1">
        <v>6</v>
      </c>
      <c r="N336" s="1">
        <v>17</v>
      </c>
      <c r="P336" s="14" t="str">
        <f>IF(AND(consumption_layout[[#This Row],[Total Consumption]]&gt;$P$2,SUM(J336,K336,L336,M336,N336)=0),"one-off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6" s="14" t="str">
        <f t="shared" si="5"/>
        <v/>
      </c>
    </row>
    <row r="337" spans="1:17" x14ac:dyDescent="0.3">
      <c r="A337" s="15" t="s">
        <v>214</v>
      </c>
      <c r="B337" s="15" t="s">
        <v>12</v>
      </c>
      <c r="C337" s="15" t="s">
        <v>215</v>
      </c>
      <c r="D337" s="15" t="s">
        <v>408</v>
      </c>
      <c r="E337">
        <v>23</v>
      </c>
      <c r="F337">
        <v>7</v>
      </c>
      <c r="G337">
        <v>0</v>
      </c>
      <c r="H337">
        <v>35</v>
      </c>
      <c r="I337" s="1">
        <v>65</v>
      </c>
      <c r="J337" s="1">
        <v>933</v>
      </c>
      <c r="K337" s="1">
        <v>248</v>
      </c>
      <c r="L337" s="1">
        <v>255</v>
      </c>
      <c r="M337" s="1">
        <v>379</v>
      </c>
      <c r="N337" s="1">
        <v>219</v>
      </c>
      <c r="P337" s="14" t="str">
        <f>IF(AND(consumption_layout[[#This Row],[Total Consumption]]&gt;$P$2,SUM(J337,K337,L337,M337,N337)=0),"one-off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7" s="14" t="str">
        <f t="shared" si="5"/>
        <v/>
      </c>
    </row>
    <row r="338" spans="1:17" x14ac:dyDescent="0.3">
      <c r="A338" s="15" t="s">
        <v>214</v>
      </c>
      <c r="B338" s="15" t="s">
        <v>19</v>
      </c>
      <c r="C338" s="15" t="s">
        <v>215</v>
      </c>
      <c r="D338" s="15" t="s">
        <v>408</v>
      </c>
      <c r="E338">
        <v>0</v>
      </c>
      <c r="F338">
        <v>0</v>
      </c>
      <c r="G338">
        <v>6</v>
      </c>
      <c r="H338">
        <v>0</v>
      </c>
      <c r="I338" s="1">
        <v>6</v>
      </c>
      <c r="J338" s="1">
        <v>11</v>
      </c>
      <c r="K338" s="1">
        <v>13</v>
      </c>
      <c r="L338" s="1">
        <v>44</v>
      </c>
      <c r="M338" s="1">
        <v>9</v>
      </c>
      <c r="N338" s="1">
        <v>31</v>
      </c>
      <c r="P338" s="14" t="str">
        <f>IF(AND(consumption_layout[[#This Row],[Total Consumption]]&gt;$P$2,SUM(J338,K338,L338,M338,N338)=0),"one-off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8" s="14" t="str">
        <f t="shared" si="5"/>
        <v/>
      </c>
    </row>
    <row r="339" spans="1:17" x14ac:dyDescent="0.3">
      <c r="A339" s="15" t="s">
        <v>214</v>
      </c>
      <c r="B339" s="15" t="s">
        <v>23</v>
      </c>
      <c r="C339" s="15" t="s">
        <v>215</v>
      </c>
      <c r="D339" s="15" t="s">
        <v>408</v>
      </c>
      <c r="E339">
        <v>0</v>
      </c>
      <c r="F339">
        <v>0</v>
      </c>
      <c r="G339">
        <v>0</v>
      </c>
      <c r="H339">
        <v>6</v>
      </c>
      <c r="I339" s="1">
        <v>6</v>
      </c>
      <c r="J339" s="1">
        <v>70</v>
      </c>
      <c r="K339" s="1">
        <v>36</v>
      </c>
      <c r="L339" s="1">
        <v>48</v>
      </c>
      <c r="M339" s="1">
        <v>60</v>
      </c>
      <c r="N339" s="1">
        <v>40</v>
      </c>
      <c r="P339" s="14" t="str">
        <f>IF(AND(consumption_layout[[#This Row],[Total Consumption]]&gt;$P$2,SUM(J339,K339,L339,M339,N339)=0),"one-off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39" s="14" t="str">
        <f t="shared" si="5"/>
        <v/>
      </c>
    </row>
    <row r="340" spans="1:17" x14ac:dyDescent="0.3">
      <c r="A340" s="15" t="s">
        <v>214</v>
      </c>
      <c r="B340" s="15" t="s">
        <v>14</v>
      </c>
      <c r="C340" s="15" t="s">
        <v>215</v>
      </c>
      <c r="D340" s="15" t="s">
        <v>408</v>
      </c>
      <c r="E340">
        <v>0</v>
      </c>
      <c r="F340">
        <v>1</v>
      </c>
      <c r="G340">
        <v>0</v>
      </c>
      <c r="H340">
        <v>1</v>
      </c>
      <c r="I340" s="1">
        <v>2</v>
      </c>
      <c r="J340" s="1">
        <v>0</v>
      </c>
      <c r="K340" s="1">
        <v>0</v>
      </c>
      <c r="L340" s="1">
        <v>30</v>
      </c>
      <c r="M340" s="1">
        <v>8</v>
      </c>
      <c r="N340" s="1">
        <v>40</v>
      </c>
      <c r="P340" s="14" t="str">
        <f>IF(AND(consumption_layout[[#This Row],[Total Consumption]]&gt;$P$2,SUM(J340,K340,L340,M340,N340)=0),"one-off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0" s="14" t="str">
        <f t="shared" si="5"/>
        <v/>
      </c>
    </row>
    <row r="341" spans="1:17" x14ac:dyDescent="0.3">
      <c r="A341" s="15" t="s">
        <v>214</v>
      </c>
      <c r="B341" s="15" t="s">
        <v>25</v>
      </c>
      <c r="C341" s="15" t="s">
        <v>215</v>
      </c>
      <c r="D341" s="15" t="s">
        <v>408</v>
      </c>
      <c r="E341">
        <v>0</v>
      </c>
      <c r="F341">
        <v>0</v>
      </c>
      <c r="G341">
        <v>648</v>
      </c>
      <c r="H341">
        <v>0</v>
      </c>
      <c r="I341" s="1">
        <v>648</v>
      </c>
      <c r="J341" s="1">
        <v>600</v>
      </c>
      <c r="K341" s="1">
        <v>600</v>
      </c>
      <c r="L341" s="1">
        <v>900</v>
      </c>
      <c r="M341" s="1">
        <v>0</v>
      </c>
      <c r="N341" s="1">
        <v>725</v>
      </c>
      <c r="P341" s="14" t="str">
        <f>IF(AND(consumption_layout[[#This Row],[Total Consumption]]&gt;$P$2,SUM(J341,K341,L341,M341,N341)=0),"one-off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1" s="14" t="str">
        <f t="shared" si="5"/>
        <v/>
      </c>
    </row>
    <row r="342" spans="1:17" x14ac:dyDescent="0.3">
      <c r="A342" s="15" t="s">
        <v>105</v>
      </c>
      <c r="B342" s="15" t="s">
        <v>28</v>
      </c>
      <c r="C342" s="15" t="s">
        <v>106</v>
      </c>
      <c r="D342" s="15" t="s">
        <v>406</v>
      </c>
      <c r="E342">
        <v>0</v>
      </c>
      <c r="F342">
        <v>0</v>
      </c>
      <c r="G342">
        <v>12</v>
      </c>
      <c r="H342">
        <v>0</v>
      </c>
      <c r="I342" s="1">
        <v>12</v>
      </c>
      <c r="J342" s="1">
        <v>338</v>
      </c>
      <c r="K342" s="1">
        <v>188</v>
      </c>
      <c r="L342" s="1">
        <v>207</v>
      </c>
      <c r="M342" s="1">
        <v>276</v>
      </c>
      <c r="N342" s="1">
        <v>238</v>
      </c>
      <c r="P342" s="14" t="str">
        <f>IF(AND(consumption_layout[[#This Row],[Total Consumption]]&gt;$P$2,SUM(J342,K342,L342,M342,N342)=0),"one-off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2" s="14" t="str">
        <f t="shared" si="5"/>
        <v/>
      </c>
    </row>
    <row r="343" spans="1:17" x14ac:dyDescent="0.3">
      <c r="A343" s="15" t="s">
        <v>105</v>
      </c>
      <c r="B343" s="15" t="s">
        <v>16</v>
      </c>
      <c r="C343" s="15" t="s">
        <v>106</v>
      </c>
      <c r="D343" s="15" t="s">
        <v>406</v>
      </c>
      <c r="E343">
        <v>0</v>
      </c>
      <c r="F343">
        <v>0</v>
      </c>
      <c r="G343">
        <v>40</v>
      </c>
      <c r="H343">
        <v>0</v>
      </c>
      <c r="I343" s="1">
        <v>40</v>
      </c>
      <c r="J343" s="1">
        <v>0</v>
      </c>
      <c r="K343" s="1">
        <v>0</v>
      </c>
      <c r="L343" s="1">
        <v>0</v>
      </c>
      <c r="M343" s="1">
        <v>72</v>
      </c>
      <c r="N343" s="1">
        <v>79</v>
      </c>
      <c r="P343" s="14" t="str">
        <f>IF(AND(consumption_layout[[#This Row],[Total Consumption]]&gt;$P$2,SUM(J343,K343,L343,M343,N343)=0),"one-off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3" s="14" t="str">
        <f t="shared" si="5"/>
        <v/>
      </c>
    </row>
    <row r="344" spans="1:17" x14ac:dyDescent="0.3">
      <c r="A344" s="15" t="s">
        <v>105</v>
      </c>
      <c r="B344" s="15" t="s">
        <v>88</v>
      </c>
      <c r="C344" s="15" t="s">
        <v>106</v>
      </c>
      <c r="D344" s="15" t="s">
        <v>406</v>
      </c>
      <c r="E344">
        <v>15</v>
      </c>
      <c r="F344">
        <v>0</v>
      </c>
      <c r="G344">
        <v>6</v>
      </c>
      <c r="H344">
        <v>12</v>
      </c>
      <c r="I344" s="1">
        <v>33</v>
      </c>
      <c r="J344" s="1">
        <v>296</v>
      </c>
      <c r="K344" s="1">
        <v>281</v>
      </c>
      <c r="L344" s="1">
        <v>243</v>
      </c>
      <c r="M344" s="1">
        <v>165</v>
      </c>
      <c r="N344" s="1">
        <v>186</v>
      </c>
      <c r="P344" s="14" t="str">
        <f>IF(AND(consumption_layout[[#This Row],[Total Consumption]]&gt;$P$2,SUM(J344,K344,L344,M344,N344)=0),"one-off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4" s="14" t="str">
        <f t="shared" si="5"/>
        <v/>
      </c>
    </row>
    <row r="345" spans="1:17" x14ac:dyDescent="0.3">
      <c r="A345" s="15" t="s">
        <v>105</v>
      </c>
      <c r="B345" s="15" t="s">
        <v>70</v>
      </c>
      <c r="C345" s="15" t="s">
        <v>106</v>
      </c>
      <c r="D345" s="15" t="s">
        <v>406</v>
      </c>
      <c r="E345">
        <v>0</v>
      </c>
      <c r="F345">
        <v>0</v>
      </c>
      <c r="G345">
        <v>0</v>
      </c>
      <c r="H345">
        <v>15</v>
      </c>
      <c r="I345" s="1">
        <v>15</v>
      </c>
      <c r="J345" s="1">
        <v>145</v>
      </c>
      <c r="K345" s="1">
        <v>191</v>
      </c>
      <c r="L345" s="1">
        <v>134</v>
      </c>
      <c r="M345" s="1">
        <v>41</v>
      </c>
      <c r="N345" s="1">
        <v>166</v>
      </c>
      <c r="P345" s="14" t="str">
        <f>IF(AND(consumption_layout[[#This Row],[Total Consumption]]&gt;$P$2,SUM(J345,K345,L345,M345,N345)=0),"one-off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5" s="14" t="str">
        <f t="shared" si="5"/>
        <v/>
      </c>
    </row>
    <row r="346" spans="1:17" x14ac:dyDescent="0.3">
      <c r="A346" s="15" t="s">
        <v>105</v>
      </c>
      <c r="B346" s="15" t="s">
        <v>12</v>
      </c>
      <c r="C346" s="15" t="s">
        <v>106</v>
      </c>
      <c r="D346" s="15" t="s">
        <v>406</v>
      </c>
      <c r="E346">
        <v>33</v>
      </c>
      <c r="F346">
        <v>10</v>
      </c>
      <c r="G346">
        <v>1</v>
      </c>
      <c r="H346">
        <v>18</v>
      </c>
      <c r="I346" s="1">
        <v>62</v>
      </c>
      <c r="J346" s="1">
        <v>175</v>
      </c>
      <c r="K346" s="1">
        <v>245</v>
      </c>
      <c r="L346" s="1">
        <v>735</v>
      </c>
      <c r="M346" s="1">
        <v>181</v>
      </c>
      <c r="N346" s="1">
        <v>348</v>
      </c>
      <c r="P346" s="14" t="str">
        <f>IF(AND(consumption_layout[[#This Row],[Total Consumption]]&gt;$P$2,SUM(J346,K346,L346,M346,N346)=0),"one-off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6" s="14" t="str">
        <f t="shared" si="5"/>
        <v/>
      </c>
    </row>
    <row r="347" spans="1:17" x14ac:dyDescent="0.3">
      <c r="A347" s="15" t="s">
        <v>105</v>
      </c>
      <c r="B347" s="15" t="s">
        <v>77</v>
      </c>
      <c r="C347" s="15" t="s">
        <v>106</v>
      </c>
      <c r="D347" s="15" t="s">
        <v>406</v>
      </c>
      <c r="E347">
        <v>0</v>
      </c>
      <c r="F347">
        <v>0</v>
      </c>
      <c r="G347">
        <v>0</v>
      </c>
      <c r="H347">
        <v>6</v>
      </c>
      <c r="I347" s="1">
        <v>6</v>
      </c>
      <c r="J347" s="1">
        <v>25</v>
      </c>
      <c r="K347" s="1">
        <v>20</v>
      </c>
      <c r="L347" s="1">
        <v>21</v>
      </c>
      <c r="M347" s="1">
        <v>12</v>
      </c>
      <c r="N347" s="1">
        <v>119</v>
      </c>
      <c r="P347" s="14" t="str">
        <f>IF(AND(consumption_layout[[#This Row],[Total Consumption]]&gt;$P$2,SUM(J347,K347,L347,M347,N347)=0),"one-off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7" s="14" t="str">
        <f t="shared" si="5"/>
        <v/>
      </c>
    </row>
    <row r="348" spans="1:17" x14ac:dyDescent="0.3">
      <c r="A348" s="15" t="s">
        <v>105</v>
      </c>
      <c r="B348" s="15" t="s">
        <v>19</v>
      </c>
      <c r="C348" s="15" t="s">
        <v>106</v>
      </c>
      <c r="D348" s="15" t="s">
        <v>406</v>
      </c>
      <c r="E348">
        <v>0</v>
      </c>
      <c r="F348">
        <v>0</v>
      </c>
      <c r="G348">
        <v>6</v>
      </c>
      <c r="H348">
        <v>24</v>
      </c>
      <c r="I348" s="1">
        <v>30</v>
      </c>
      <c r="J348" s="1">
        <v>16</v>
      </c>
      <c r="K348" s="1">
        <v>1</v>
      </c>
      <c r="L348" s="1">
        <v>9</v>
      </c>
      <c r="M348" s="1">
        <v>39</v>
      </c>
      <c r="N348" s="1">
        <v>27</v>
      </c>
      <c r="P348" s="14" t="str">
        <f>IF(AND(consumption_layout[[#This Row],[Total Consumption]]&gt;$P$2,SUM(J348,K348,L348,M348,N348)=0),"one-off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8" s="14" t="str">
        <f t="shared" si="5"/>
        <v/>
      </c>
    </row>
    <row r="349" spans="1:17" x14ac:dyDescent="0.3">
      <c r="A349" s="15" t="s">
        <v>105</v>
      </c>
      <c r="B349" s="15" t="s">
        <v>35</v>
      </c>
      <c r="C349" s="15" t="s">
        <v>106</v>
      </c>
      <c r="D349" s="15" t="s">
        <v>406</v>
      </c>
      <c r="E349">
        <v>8</v>
      </c>
      <c r="F349">
        <v>0</v>
      </c>
      <c r="G349">
        <v>151</v>
      </c>
      <c r="H349">
        <v>12</v>
      </c>
      <c r="I349" s="1">
        <v>171</v>
      </c>
      <c r="J349" s="1">
        <v>106</v>
      </c>
      <c r="K349" s="1">
        <v>66</v>
      </c>
      <c r="L349" s="1">
        <v>64</v>
      </c>
      <c r="M349" s="1">
        <v>0</v>
      </c>
      <c r="N349" s="1">
        <v>99</v>
      </c>
      <c r="P349" s="14" t="str">
        <f>IF(AND(consumption_layout[[#This Row],[Total Consumption]]&gt;$P$2,SUM(J349,K349,L349,M349,N349)=0),"one-off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49" s="14" t="str">
        <f t="shared" si="5"/>
        <v/>
      </c>
    </row>
    <row r="350" spans="1:17" x14ac:dyDescent="0.3">
      <c r="A350" s="15" t="s">
        <v>105</v>
      </c>
      <c r="B350" s="15" t="s">
        <v>14</v>
      </c>
      <c r="C350" s="15" t="s">
        <v>106</v>
      </c>
      <c r="D350" s="15" t="s">
        <v>406</v>
      </c>
      <c r="E350">
        <v>0</v>
      </c>
      <c r="F350">
        <v>1</v>
      </c>
      <c r="G350">
        <v>1</v>
      </c>
      <c r="H350">
        <v>7</v>
      </c>
      <c r="I350" s="1">
        <v>9</v>
      </c>
      <c r="J350" s="1">
        <v>0</v>
      </c>
      <c r="K350" s="1">
        <v>50</v>
      </c>
      <c r="L350" s="1">
        <v>0</v>
      </c>
      <c r="M350" s="1">
        <v>29</v>
      </c>
      <c r="N350" s="1">
        <v>50</v>
      </c>
      <c r="P350" s="14" t="str">
        <f>IF(AND(consumption_layout[[#This Row],[Total Consumption]]&gt;$P$2,SUM(J350,K350,L350,M350,N350)=0),"one-off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0" s="14" t="str">
        <f t="shared" si="5"/>
        <v/>
      </c>
    </row>
    <row r="351" spans="1:17" x14ac:dyDescent="0.3">
      <c r="A351" s="15" t="s">
        <v>105</v>
      </c>
      <c r="B351" s="15" t="s">
        <v>25</v>
      </c>
      <c r="C351" s="15" t="s">
        <v>106</v>
      </c>
      <c r="D351" s="15" t="s">
        <v>406</v>
      </c>
      <c r="E351">
        <v>0</v>
      </c>
      <c r="F351">
        <v>0</v>
      </c>
      <c r="G351">
        <v>1656</v>
      </c>
      <c r="H351">
        <v>0</v>
      </c>
      <c r="I351" s="1">
        <v>1656</v>
      </c>
      <c r="J351" s="1">
        <v>900</v>
      </c>
      <c r="K351" s="1">
        <v>1200</v>
      </c>
      <c r="L351" s="1">
        <v>1200</v>
      </c>
      <c r="M351" s="1">
        <v>936</v>
      </c>
      <c r="N351" s="1">
        <v>875</v>
      </c>
      <c r="P351" s="14" t="str">
        <f>IF(AND(consumption_layout[[#This Row],[Total Consumption]]&gt;$P$2,SUM(J351,K351,L351,M351,N351)=0),"one-off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1" s="14" t="str">
        <f t="shared" si="5"/>
        <v/>
      </c>
    </row>
    <row r="352" spans="1:17" x14ac:dyDescent="0.3">
      <c r="A352" s="15" t="s">
        <v>105</v>
      </c>
      <c r="B352" s="15" t="s">
        <v>43</v>
      </c>
      <c r="C352" s="15" t="s">
        <v>106</v>
      </c>
      <c r="D352" s="15" t="s">
        <v>406</v>
      </c>
      <c r="E352">
        <v>0</v>
      </c>
      <c r="F352">
        <v>0</v>
      </c>
      <c r="G352">
        <v>3</v>
      </c>
      <c r="H352">
        <v>0</v>
      </c>
      <c r="I352" s="1">
        <v>3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P352" s="14" t="str">
        <f>IF(AND(consumption_layout[[#This Row],[Total Consumption]]&gt;$P$2,SUM(J352,K352,L352,M352,N352)=0),"one-off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2" s="14" t="str">
        <f t="shared" si="5"/>
        <v/>
      </c>
    </row>
    <row r="353" spans="1:17" x14ac:dyDescent="0.3">
      <c r="A353" s="15" t="s">
        <v>97</v>
      </c>
      <c r="B353" s="15" t="s">
        <v>25</v>
      </c>
      <c r="C353" s="15" t="s">
        <v>98</v>
      </c>
      <c r="D353" s="15" t="s">
        <v>405</v>
      </c>
      <c r="E353">
        <v>0</v>
      </c>
      <c r="F353">
        <v>0</v>
      </c>
      <c r="G353">
        <v>1188</v>
      </c>
      <c r="H353">
        <v>0</v>
      </c>
      <c r="I353" s="1">
        <v>1188</v>
      </c>
      <c r="J353" s="1">
        <v>1200</v>
      </c>
      <c r="K353" s="1">
        <v>1200</v>
      </c>
      <c r="L353" s="1">
        <v>1200</v>
      </c>
      <c r="M353" s="1">
        <v>1224</v>
      </c>
      <c r="N353" s="1">
        <v>1200</v>
      </c>
      <c r="P353" s="14" t="str">
        <f>IF(AND(consumption_layout[[#This Row],[Total Consumption]]&gt;$P$2,SUM(J353,K353,L353,M353,N353)=0),"one-off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3" s="14" t="str">
        <f t="shared" si="5"/>
        <v/>
      </c>
    </row>
    <row r="354" spans="1:17" x14ac:dyDescent="0.3">
      <c r="A354" s="15" t="s">
        <v>157</v>
      </c>
      <c r="B354" s="15" t="s">
        <v>16</v>
      </c>
      <c r="C354" s="15" t="s">
        <v>158</v>
      </c>
      <c r="D354" s="15" t="s">
        <v>409</v>
      </c>
      <c r="E354">
        <v>0</v>
      </c>
      <c r="F354">
        <v>0</v>
      </c>
      <c r="G354">
        <v>0</v>
      </c>
      <c r="H354">
        <v>480</v>
      </c>
      <c r="I354" s="1">
        <v>480</v>
      </c>
      <c r="J354" s="1">
        <v>576</v>
      </c>
      <c r="K354" s="1">
        <v>540</v>
      </c>
      <c r="L354" s="1">
        <v>521</v>
      </c>
      <c r="M354" s="1">
        <v>594</v>
      </c>
      <c r="N354" s="1">
        <v>175</v>
      </c>
      <c r="P354" s="14" t="str">
        <f>IF(AND(consumption_layout[[#This Row],[Total Consumption]]&gt;$P$2,SUM(J354,K354,L354,M354,N354)=0),"one-off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4" s="14" t="str">
        <f t="shared" si="5"/>
        <v/>
      </c>
    </row>
    <row r="355" spans="1:17" x14ac:dyDescent="0.3">
      <c r="A355" s="15" t="s">
        <v>157</v>
      </c>
      <c r="B355" s="15" t="s">
        <v>12</v>
      </c>
      <c r="C355" s="15" t="s">
        <v>158</v>
      </c>
      <c r="D355" s="15" t="s">
        <v>409</v>
      </c>
      <c r="E355">
        <v>5</v>
      </c>
      <c r="F355">
        <v>2</v>
      </c>
      <c r="G355">
        <v>0</v>
      </c>
      <c r="H355">
        <v>5</v>
      </c>
      <c r="I355" s="1">
        <v>12</v>
      </c>
      <c r="J355" s="1">
        <v>0</v>
      </c>
      <c r="K355" s="1">
        <v>0</v>
      </c>
      <c r="L355" s="1">
        <v>0</v>
      </c>
      <c r="M355" s="1">
        <v>304</v>
      </c>
      <c r="N355" s="1">
        <v>0</v>
      </c>
      <c r="P355" s="14" t="str">
        <f>IF(AND(consumption_layout[[#This Row],[Total Consumption]]&gt;$P$2,SUM(J355,K355,L355,M355,N355)=0),"one-off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5" s="14" t="str">
        <f t="shared" si="5"/>
        <v/>
      </c>
    </row>
    <row r="356" spans="1:17" x14ac:dyDescent="0.3">
      <c r="A356" s="15" t="s">
        <v>157</v>
      </c>
      <c r="B356" s="15" t="s">
        <v>19</v>
      </c>
      <c r="C356" s="15" t="s">
        <v>158</v>
      </c>
      <c r="D356" s="15" t="s">
        <v>409</v>
      </c>
      <c r="E356">
        <v>39</v>
      </c>
      <c r="F356">
        <v>0</v>
      </c>
      <c r="G356">
        <v>21</v>
      </c>
      <c r="H356">
        <v>0</v>
      </c>
      <c r="I356" s="1">
        <v>60</v>
      </c>
      <c r="J356" s="1">
        <v>0</v>
      </c>
      <c r="K356" s="1">
        <v>0</v>
      </c>
      <c r="L356" s="1">
        <v>0</v>
      </c>
      <c r="M356" s="1">
        <v>72</v>
      </c>
      <c r="N356" s="1">
        <v>0</v>
      </c>
      <c r="P356" s="14" t="str">
        <f>IF(AND(consumption_layout[[#This Row],[Total Consumption]]&gt;$P$2,SUM(J356,K356,L356,M356,N356)=0),"one-off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6" s="14" t="str">
        <f t="shared" si="5"/>
        <v/>
      </c>
    </row>
    <row r="357" spans="1:17" x14ac:dyDescent="0.3">
      <c r="A357" s="15" t="s">
        <v>157</v>
      </c>
      <c r="B357" s="15" t="s">
        <v>134</v>
      </c>
      <c r="C357" s="15" t="s">
        <v>158</v>
      </c>
      <c r="D357" s="15" t="s">
        <v>409</v>
      </c>
      <c r="E357">
        <v>0</v>
      </c>
      <c r="F357">
        <v>0</v>
      </c>
      <c r="G357">
        <v>0</v>
      </c>
      <c r="H357">
        <v>312</v>
      </c>
      <c r="I357" s="1">
        <v>312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P357" s="14" t="str">
        <f>IF(AND(consumption_layout[[#This Row],[Total Consumption]]&gt;$P$2,SUM(J357,K357,L357,M357,N357)=0),"one-off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7" s="14" t="str">
        <f t="shared" si="5"/>
        <v/>
      </c>
    </row>
    <row r="358" spans="1:17" x14ac:dyDescent="0.3">
      <c r="A358" s="15" t="s">
        <v>157</v>
      </c>
      <c r="B358" s="15" t="s">
        <v>111</v>
      </c>
      <c r="C358" s="15" t="s">
        <v>158</v>
      </c>
      <c r="D358" s="15" t="s">
        <v>409</v>
      </c>
      <c r="E358">
        <v>0</v>
      </c>
      <c r="F358">
        <v>0</v>
      </c>
      <c r="G358">
        <v>0</v>
      </c>
      <c r="H358">
        <v>172</v>
      </c>
      <c r="I358" s="1">
        <v>172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P358" s="14" t="str">
        <f>IF(AND(consumption_layout[[#This Row],[Total Consumption]]&gt;$P$2,SUM(J358,K358,L358,M358,N358)=0),"one-off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8" s="14" t="str">
        <f t="shared" si="5"/>
        <v/>
      </c>
    </row>
    <row r="359" spans="1:17" x14ac:dyDescent="0.3">
      <c r="A359" s="15" t="s">
        <v>65</v>
      </c>
      <c r="B359" s="15" t="s">
        <v>28</v>
      </c>
      <c r="C359" s="15" t="s">
        <v>66</v>
      </c>
      <c r="D359" s="15" t="s">
        <v>414</v>
      </c>
      <c r="E359">
        <v>12</v>
      </c>
      <c r="F359">
        <v>0</v>
      </c>
      <c r="G359">
        <v>12</v>
      </c>
      <c r="H359">
        <v>6</v>
      </c>
      <c r="I359" s="1">
        <v>30</v>
      </c>
      <c r="J359" s="1">
        <v>13</v>
      </c>
      <c r="K359" s="1">
        <v>15</v>
      </c>
      <c r="L359" s="1">
        <v>16</v>
      </c>
      <c r="M359" s="1">
        <v>72</v>
      </c>
      <c r="N359" s="1">
        <v>22</v>
      </c>
      <c r="P359" s="14" t="str">
        <f>IF(AND(consumption_layout[[#This Row],[Total Consumption]]&gt;$P$2,SUM(J359,K359,L359,M359,N359)=0),"one-off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59" s="14" t="str">
        <f t="shared" si="5"/>
        <v/>
      </c>
    </row>
    <row r="360" spans="1:17" x14ac:dyDescent="0.3">
      <c r="A360" s="15" t="s">
        <v>65</v>
      </c>
      <c r="B360" s="15" t="s">
        <v>16</v>
      </c>
      <c r="C360" s="15" t="s">
        <v>66</v>
      </c>
      <c r="D360" s="15" t="s">
        <v>414</v>
      </c>
      <c r="E360">
        <v>0</v>
      </c>
      <c r="F360">
        <v>0</v>
      </c>
      <c r="G360">
        <v>3</v>
      </c>
      <c r="H360">
        <v>0</v>
      </c>
      <c r="I360" s="1">
        <v>3</v>
      </c>
      <c r="J360" s="1">
        <v>0</v>
      </c>
      <c r="K360" s="1">
        <v>84</v>
      </c>
      <c r="L360" s="1">
        <v>50</v>
      </c>
      <c r="M360" s="1">
        <v>6</v>
      </c>
      <c r="N360" s="1">
        <v>83</v>
      </c>
      <c r="P360" s="14" t="str">
        <f>IF(AND(consumption_layout[[#This Row],[Total Consumption]]&gt;$P$2,SUM(J360,K360,L360,M360,N360)=0),"one-off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0" s="14" t="str">
        <f t="shared" si="5"/>
        <v/>
      </c>
    </row>
    <row r="361" spans="1:17" x14ac:dyDescent="0.3">
      <c r="A361" s="15" t="s">
        <v>65</v>
      </c>
      <c r="B361" s="15" t="s">
        <v>12</v>
      </c>
      <c r="C361" s="15" t="s">
        <v>66</v>
      </c>
      <c r="D361" s="15" t="s">
        <v>414</v>
      </c>
      <c r="E361">
        <v>4</v>
      </c>
      <c r="F361">
        <v>7</v>
      </c>
      <c r="G361">
        <v>0</v>
      </c>
      <c r="H361">
        <v>5</v>
      </c>
      <c r="I361" s="1">
        <v>16</v>
      </c>
      <c r="J361" s="1">
        <v>3889</v>
      </c>
      <c r="K361" s="1">
        <v>1153</v>
      </c>
      <c r="L361" s="1">
        <v>189</v>
      </c>
      <c r="M361" s="1">
        <v>140</v>
      </c>
      <c r="N361" s="1">
        <v>211</v>
      </c>
      <c r="P361" s="14" t="str">
        <f>IF(AND(consumption_layout[[#This Row],[Total Consumption]]&gt;$P$2,SUM(J361,K361,L361,M361,N361)=0),"one-off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1" s="14" t="str">
        <f t="shared" si="5"/>
        <v/>
      </c>
    </row>
    <row r="362" spans="1:17" x14ac:dyDescent="0.3">
      <c r="A362" s="15" t="s">
        <v>320</v>
      </c>
      <c r="B362" s="15" t="s">
        <v>28</v>
      </c>
      <c r="C362" s="15" t="s">
        <v>321</v>
      </c>
      <c r="D362" s="15" t="s">
        <v>401</v>
      </c>
      <c r="E362">
        <v>0</v>
      </c>
      <c r="F362">
        <v>0</v>
      </c>
      <c r="G362">
        <v>6</v>
      </c>
      <c r="H362">
        <v>0</v>
      </c>
      <c r="I362" s="1">
        <v>6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P362" s="14" t="str">
        <f>IF(AND(consumption_layout[[#This Row],[Total Consumption]]&gt;$P$2,SUM(J362,K362,L362,M362,N362)=0),"one-off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2" s="14" t="str">
        <f t="shared" si="5"/>
        <v/>
      </c>
    </row>
    <row r="363" spans="1:17" x14ac:dyDescent="0.3">
      <c r="A363" s="15" t="s">
        <v>320</v>
      </c>
      <c r="B363" s="15" t="s">
        <v>16</v>
      </c>
      <c r="C363" s="15" t="s">
        <v>321</v>
      </c>
      <c r="D363" s="15" t="s">
        <v>401</v>
      </c>
      <c r="E363">
        <v>0</v>
      </c>
      <c r="F363">
        <v>0</v>
      </c>
      <c r="G363">
        <v>24</v>
      </c>
      <c r="H363">
        <v>0</v>
      </c>
      <c r="I363" s="1">
        <v>24</v>
      </c>
      <c r="J363" s="1">
        <v>0</v>
      </c>
      <c r="K363" s="1">
        <v>30</v>
      </c>
      <c r="L363" s="1">
        <v>0</v>
      </c>
      <c r="M363" s="1">
        <v>6</v>
      </c>
      <c r="N363" s="1">
        <v>5</v>
      </c>
      <c r="P363" s="14" t="str">
        <f>IF(AND(consumption_layout[[#This Row],[Total Consumption]]&gt;$P$2,SUM(J363,K363,L363,M363,N363)=0),"one-off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3" s="14" t="str">
        <f t="shared" si="5"/>
        <v/>
      </c>
    </row>
    <row r="364" spans="1:17" x14ac:dyDescent="0.3">
      <c r="A364" s="15" t="s">
        <v>320</v>
      </c>
      <c r="B364" s="15" t="s">
        <v>88</v>
      </c>
      <c r="C364" s="15" t="s">
        <v>321</v>
      </c>
      <c r="D364" s="15" t="s">
        <v>401</v>
      </c>
      <c r="E364">
        <v>0</v>
      </c>
      <c r="F364">
        <v>0</v>
      </c>
      <c r="G364">
        <v>0</v>
      </c>
      <c r="H364">
        <v>42</v>
      </c>
      <c r="I364" s="1">
        <v>42</v>
      </c>
      <c r="J364" s="1">
        <v>20</v>
      </c>
      <c r="K364" s="1">
        <v>20</v>
      </c>
      <c r="L364" s="1">
        <v>0</v>
      </c>
      <c r="M364" s="1">
        <v>12</v>
      </c>
      <c r="N364" s="1">
        <v>2</v>
      </c>
      <c r="P364" s="14" t="str">
        <f>IF(AND(consumption_layout[[#This Row],[Total Consumption]]&gt;$P$2,SUM(J364,K364,L364,M364,N364)=0),"one-off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4" s="14" t="str">
        <f t="shared" si="5"/>
        <v/>
      </c>
    </row>
    <row r="365" spans="1:17" x14ac:dyDescent="0.3">
      <c r="A365" s="15" t="s">
        <v>320</v>
      </c>
      <c r="B365" s="15" t="s">
        <v>12</v>
      </c>
      <c r="C365" s="15" t="s">
        <v>321</v>
      </c>
      <c r="D365" s="15" t="s">
        <v>401</v>
      </c>
      <c r="E365">
        <v>54</v>
      </c>
      <c r="F365">
        <v>43</v>
      </c>
      <c r="G365">
        <v>0</v>
      </c>
      <c r="H365">
        <v>124</v>
      </c>
      <c r="I365" s="1">
        <v>221</v>
      </c>
      <c r="J365" s="1">
        <v>1051</v>
      </c>
      <c r="K365" s="1">
        <v>89</v>
      </c>
      <c r="L365" s="1">
        <v>92</v>
      </c>
      <c r="M365" s="1">
        <v>279</v>
      </c>
      <c r="N365" s="1">
        <v>25</v>
      </c>
      <c r="P365" s="14" t="str">
        <f>IF(AND(consumption_layout[[#This Row],[Total Consumption]]&gt;$P$2,SUM(J365,K365,L365,M365,N365)=0),"one-off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5" s="14" t="str">
        <f t="shared" si="5"/>
        <v/>
      </c>
    </row>
    <row r="366" spans="1:17" x14ac:dyDescent="0.3">
      <c r="A366" s="15" t="s">
        <v>320</v>
      </c>
      <c r="B366" s="15" t="s">
        <v>67</v>
      </c>
      <c r="C366" s="15" t="s">
        <v>321</v>
      </c>
      <c r="D366" s="15" t="s">
        <v>401</v>
      </c>
      <c r="E366">
        <v>3</v>
      </c>
      <c r="F366">
        <v>0</v>
      </c>
      <c r="G366">
        <v>0</v>
      </c>
      <c r="H366">
        <v>0</v>
      </c>
      <c r="I366" s="1">
        <v>3</v>
      </c>
      <c r="J366" s="1">
        <v>17</v>
      </c>
      <c r="K366" s="1">
        <v>14</v>
      </c>
      <c r="L366" s="1">
        <v>20</v>
      </c>
      <c r="M366" s="1">
        <v>9</v>
      </c>
      <c r="N366" s="1">
        <v>5</v>
      </c>
      <c r="P366" s="14" t="str">
        <f>IF(AND(consumption_layout[[#This Row],[Total Consumption]]&gt;$P$2,SUM(J366,K366,L366,M366,N366)=0),"one-off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6" s="14" t="str">
        <f t="shared" si="5"/>
        <v/>
      </c>
    </row>
    <row r="367" spans="1:17" x14ac:dyDescent="0.3">
      <c r="A367" s="15" t="s">
        <v>320</v>
      </c>
      <c r="B367" s="15" t="s">
        <v>19</v>
      </c>
      <c r="C367" s="15" t="s">
        <v>321</v>
      </c>
      <c r="D367" s="15" t="s">
        <v>401</v>
      </c>
      <c r="E367">
        <v>0</v>
      </c>
      <c r="F367">
        <v>0</v>
      </c>
      <c r="G367">
        <v>12</v>
      </c>
      <c r="H367">
        <v>0</v>
      </c>
      <c r="I367" s="1">
        <v>12</v>
      </c>
      <c r="J367" s="1">
        <v>2</v>
      </c>
      <c r="K367" s="1">
        <v>0</v>
      </c>
      <c r="L367" s="1">
        <v>3</v>
      </c>
      <c r="M367" s="1">
        <v>12</v>
      </c>
      <c r="N367" s="1">
        <v>2</v>
      </c>
      <c r="P367" s="14" t="str">
        <f>IF(AND(consumption_layout[[#This Row],[Total Consumption]]&gt;$P$2,SUM(J367,K367,L367,M367,N367)=0),"one-off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7" s="14" t="str">
        <f t="shared" si="5"/>
        <v/>
      </c>
    </row>
    <row r="368" spans="1:17" x14ac:dyDescent="0.3">
      <c r="A368" s="15" t="s">
        <v>320</v>
      </c>
      <c r="B368" s="15" t="s">
        <v>23</v>
      </c>
      <c r="C368" s="15" t="s">
        <v>321</v>
      </c>
      <c r="D368" s="15" t="s">
        <v>401</v>
      </c>
      <c r="E368">
        <v>18</v>
      </c>
      <c r="F368">
        <v>0</v>
      </c>
      <c r="G368">
        <v>0</v>
      </c>
      <c r="H368">
        <v>13</v>
      </c>
      <c r="I368" s="1">
        <v>31</v>
      </c>
      <c r="J368" s="1">
        <v>58</v>
      </c>
      <c r="K368" s="1">
        <v>54</v>
      </c>
      <c r="L368" s="1">
        <v>41</v>
      </c>
      <c r="M368" s="1">
        <v>57</v>
      </c>
      <c r="N368" s="1">
        <v>18</v>
      </c>
      <c r="P368" s="14" t="str">
        <f>IF(AND(consumption_layout[[#This Row],[Total Consumption]]&gt;$P$2,SUM(J368,K368,L368,M368,N368)=0),"one-off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8" s="14" t="str">
        <f t="shared" si="5"/>
        <v/>
      </c>
    </row>
    <row r="369" spans="1:17" x14ac:dyDescent="0.3">
      <c r="A369" s="15" t="s">
        <v>320</v>
      </c>
      <c r="B369" s="15" t="s">
        <v>35</v>
      </c>
      <c r="C369" s="15" t="s">
        <v>321</v>
      </c>
      <c r="D369" s="15" t="s">
        <v>401</v>
      </c>
      <c r="E369">
        <v>2</v>
      </c>
      <c r="F369">
        <v>0</v>
      </c>
      <c r="G369">
        <v>0</v>
      </c>
      <c r="H369">
        <v>0</v>
      </c>
      <c r="I369" s="1">
        <v>2</v>
      </c>
      <c r="J369" s="1">
        <v>15</v>
      </c>
      <c r="K369" s="1">
        <v>26</v>
      </c>
      <c r="L369" s="1">
        <v>20</v>
      </c>
      <c r="M369" s="1">
        <v>228</v>
      </c>
      <c r="N369" s="1">
        <v>4</v>
      </c>
      <c r="P369" s="14" t="str">
        <f>IF(AND(consumption_layout[[#This Row],[Total Consumption]]&gt;$P$2,SUM(J369,K369,L369,M369,N369)=0),"one-off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69" s="14" t="str">
        <f t="shared" si="5"/>
        <v/>
      </c>
    </row>
    <row r="370" spans="1:17" x14ac:dyDescent="0.3">
      <c r="A370" s="15" t="s">
        <v>63</v>
      </c>
      <c r="B370" s="15" t="s">
        <v>28</v>
      </c>
      <c r="C370" s="15" t="s">
        <v>64</v>
      </c>
      <c r="D370" s="15" t="s">
        <v>414</v>
      </c>
      <c r="E370">
        <v>120</v>
      </c>
      <c r="F370">
        <v>0</v>
      </c>
      <c r="G370">
        <v>0</v>
      </c>
      <c r="H370">
        <v>24</v>
      </c>
      <c r="I370" s="1">
        <v>144</v>
      </c>
      <c r="J370" s="1">
        <v>67</v>
      </c>
      <c r="K370" s="1">
        <v>49</v>
      </c>
      <c r="L370" s="1">
        <v>53</v>
      </c>
      <c r="M370" s="1">
        <v>48</v>
      </c>
      <c r="N370" s="1">
        <v>64</v>
      </c>
      <c r="P370" s="14" t="str">
        <f>IF(AND(consumption_layout[[#This Row],[Total Consumption]]&gt;$P$2,SUM(J370,K370,L370,M370,N370)=0),"one-off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0" s="14" t="str">
        <f t="shared" si="5"/>
        <v/>
      </c>
    </row>
    <row r="371" spans="1:17" x14ac:dyDescent="0.3">
      <c r="A371" s="15" t="s">
        <v>63</v>
      </c>
      <c r="B371" s="15" t="s">
        <v>16</v>
      </c>
      <c r="C371" s="15" t="s">
        <v>64</v>
      </c>
      <c r="D371" s="15" t="s">
        <v>414</v>
      </c>
      <c r="E371">
        <v>0</v>
      </c>
      <c r="F371">
        <v>0</v>
      </c>
      <c r="G371">
        <v>6</v>
      </c>
      <c r="H371">
        <v>0</v>
      </c>
      <c r="I371" s="1">
        <v>6</v>
      </c>
      <c r="J371" s="1">
        <v>0</v>
      </c>
      <c r="K371" s="1">
        <v>54</v>
      </c>
      <c r="L371" s="1">
        <v>136</v>
      </c>
      <c r="M371" s="1">
        <v>46</v>
      </c>
      <c r="N371" s="1">
        <v>93</v>
      </c>
      <c r="P371" s="14" t="str">
        <f>IF(AND(consumption_layout[[#This Row],[Total Consumption]]&gt;$P$2,SUM(J371,K371,L371,M371,N371)=0),"one-off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1" s="14" t="str">
        <f t="shared" si="5"/>
        <v/>
      </c>
    </row>
    <row r="372" spans="1:17" x14ac:dyDescent="0.3">
      <c r="A372" s="15" t="s">
        <v>63</v>
      </c>
      <c r="B372" s="15" t="s">
        <v>12</v>
      </c>
      <c r="C372" s="15" t="s">
        <v>64</v>
      </c>
      <c r="D372" s="15" t="s">
        <v>414</v>
      </c>
      <c r="E372">
        <v>16</v>
      </c>
      <c r="F372">
        <v>13</v>
      </c>
      <c r="G372">
        <v>0</v>
      </c>
      <c r="H372">
        <v>29</v>
      </c>
      <c r="I372" s="1">
        <v>58</v>
      </c>
      <c r="J372" s="1">
        <v>2220</v>
      </c>
      <c r="K372" s="1">
        <v>1462</v>
      </c>
      <c r="L372" s="1">
        <v>1275</v>
      </c>
      <c r="M372" s="1">
        <v>274</v>
      </c>
      <c r="N372" s="1">
        <v>623</v>
      </c>
      <c r="P372" s="14" t="str">
        <f>IF(AND(consumption_layout[[#This Row],[Total Consumption]]&gt;$P$2,SUM(J372,K372,L372,M372,N372)=0),"one-off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2" s="14" t="str">
        <f t="shared" si="5"/>
        <v/>
      </c>
    </row>
    <row r="373" spans="1:17" x14ac:dyDescent="0.3">
      <c r="A373" s="15" t="s">
        <v>46</v>
      </c>
      <c r="B373" s="15" t="s">
        <v>16</v>
      </c>
      <c r="C373" s="15" t="s">
        <v>47</v>
      </c>
      <c r="D373" s="15" t="s">
        <v>406</v>
      </c>
      <c r="E373">
        <v>0</v>
      </c>
      <c r="F373">
        <v>0</v>
      </c>
      <c r="G373">
        <v>0</v>
      </c>
      <c r="H373">
        <v>186</v>
      </c>
      <c r="I373" s="1">
        <v>186</v>
      </c>
      <c r="J373" s="1">
        <v>238</v>
      </c>
      <c r="K373" s="1">
        <v>254</v>
      </c>
      <c r="L373" s="1">
        <v>186</v>
      </c>
      <c r="M373" s="1">
        <v>296</v>
      </c>
      <c r="N373" s="1">
        <v>292</v>
      </c>
      <c r="P373" s="14" t="str">
        <f>IF(AND(consumption_layout[[#This Row],[Total Consumption]]&gt;$P$2,SUM(J373,K373,L373,M373,N373)=0),"one-off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3" s="14" t="str">
        <f t="shared" si="5"/>
        <v/>
      </c>
    </row>
    <row r="374" spans="1:17" x14ac:dyDescent="0.3">
      <c r="A374" s="15" t="s">
        <v>46</v>
      </c>
      <c r="B374" s="15" t="s">
        <v>12</v>
      </c>
      <c r="C374" s="15" t="s">
        <v>47</v>
      </c>
      <c r="D374" s="15" t="s">
        <v>406</v>
      </c>
      <c r="E374">
        <v>11</v>
      </c>
      <c r="F374">
        <v>0</v>
      </c>
      <c r="G374">
        <v>6</v>
      </c>
      <c r="H374">
        <v>0</v>
      </c>
      <c r="I374" s="1">
        <v>17</v>
      </c>
      <c r="J374" s="1">
        <v>257</v>
      </c>
      <c r="K374" s="1">
        <v>296</v>
      </c>
      <c r="L374" s="1">
        <v>750</v>
      </c>
      <c r="M374" s="1">
        <v>87</v>
      </c>
      <c r="N374" s="1">
        <v>363</v>
      </c>
      <c r="P374" s="14" t="str">
        <f>IF(AND(consumption_layout[[#This Row],[Total Consumption]]&gt;$P$2,SUM(J374,K374,L374,M374,N374)=0),"one-off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4" s="14" t="str">
        <f t="shared" si="5"/>
        <v/>
      </c>
    </row>
    <row r="375" spans="1:17" x14ac:dyDescent="0.3">
      <c r="A375" s="15" t="s">
        <v>46</v>
      </c>
      <c r="B375" s="15" t="s">
        <v>14</v>
      </c>
      <c r="C375" s="15" t="s">
        <v>47</v>
      </c>
      <c r="D375" s="15" t="s">
        <v>406</v>
      </c>
      <c r="E375">
        <v>2</v>
      </c>
      <c r="F375">
        <v>0</v>
      </c>
      <c r="G375">
        <v>4</v>
      </c>
      <c r="H375">
        <v>0</v>
      </c>
      <c r="I375" s="1">
        <v>6</v>
      </c>
      <c r="J375" s="1">
        <v>100</v>
      </c>
      <c r="K375" s="1">
        <v>0</v>
      </c>
      <c r="L375" s="1">
        <v>0</v>
      </c>
      <c r="M375" s="1">
        <v>25</v>
      </c>
      <c r="N375" s="1">
        <v>50</v>
      </c>
      <c r="P375" s="14" t="str">
        <f>IF(AND(consumption_layout[[#This Row],[Total Consumption]]&gt;$P$2,SUM(J375,K375,L375,M375,N375)=0),"one-off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5" s="14" t="str">
        <f t="shared" si="5"/>
        <v/>
      </c>
    </row>
    <row r="376" spans="1:17" x14ac:dyDescent="0.3">
      <c r="A376" s="15" t="s">
        <v>46</v>
      </c>
      <c r="B376" s="15" t="s">
        <v>25</v>
      </c>
      <c r="C376" s="15" t="s">
        <v>47</v>
      </c>
      <c r="D376" s="15" t="s">
        <v>406</v>
      </c>
      <c r="E376">
        <v>0</v>
      </c>
      <c r="F376">
        <v>0</v>
      </c>
      <c r="G376">
        <v>2664</v>
      </c>
      <c r="H376">
        <v>0</v>
      </c>
      <c r="I376" s="1">
        <v>2664</v>
      </c>
      <c r="J376" s="1">
        <v>2400</v>
      </c>
      <c r="K376" s="1">
        <v>2400</v>
      </c>
      <c r="L376" s="1">
        <v>1200</v>
      </c>
      <c r="M376" s="1">
        <v>2448</v>
      </c>
      <c r="N376" s="1">
        <v>1592</v>
      </c>
      <c r="P376" s="14" t="str">
        <f>IF(AND(consumption_layout[[#This Row],[Total Consumption]]&gt;$P$2,SUM(J376,K376,L376,M376,N376)=0),"one-off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6" s="14" t="str">
        <f t="shared" si="5"/>
        <v/>
      </c>
    </row>
    <row r="377" spans="1:17" x14ac:dyDescent="0.3">
      <c r="A377" s="15" t="s">
        <v>378</v>
      </c>
      <c r="B377" s="15" t="s">
        <v>28</v>
      </c>
      <c r="C377" s="15" t="s">
        <v>379</v>
      </c>
      <c r="D377" s="15" t="s">
        <v>406</v>
      </c>
      <c r="E377">
        <v>24</v>
      </c>
      <c r="F377">
        <v>0</v>
      </c>
      <c r="G377">
        <v>12</v>
      </c>
      <c r="H377">
        <v>0</v>
      </c>
      <c r="I377" s="1">
        <v>36</v>
      </c>
      <c r="J377" s="1">
        <v>0</v>
      </c>
      <c r="K377" s="1">
        <v>0</v>
      </c>
      <c r="L377" s="1">
        <v>0</v>
      </c>
      <c r="M377" s="1">
        <v>60</v>
      </c>
      <c r="N377" s="1">
        <v>0</v>
      </c>
      <c r="P377" s="14" t="str">
        <f>IF(AND(consumption_layout[[#This Row],[Total Consumption]]&gt;$P$2,SUM(J377,K377,L377,M377,N377)=0),"one-off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7" s="14" t="str">
        <f t="shared" si="5"/>
        <v/>
      </c>
    </row>
    <row r="378" spans="1:17" x14ac:dyDescent="0.3">
      <c r="A378" s="15" t="s">
        <v>378</v>
      </c>
      <c r="B378" s="15" t="s">
        <v>70</v>
      </c>
      <c r="C378" s="15" t="s">
        <v>379</v>
      </c>
      <c r="D378" s="15" t="s">
        <v>406</v>
      </c>
      <c r="E378">
        <v>1</v>
      </c>
      <c r="F378">
        <v>0</v>
      </c>
      <c r="G378">
        <v>0</v>
      </c>
      <c r="H378">
        <v>1</v>
      </c>
      <c r="I378" s="1">
        <v>2</v>
      </c>
      <c r="J378" s="1">
        <v>13</v>
      </c>
      <c r="K378" s="1">
        <v>12</v>
      </c>
      <c r="L378" s="1">
        <v>10</v>
      </c>
      <c r="M378" s="1">
        <v>4</v>
      </c>
      <c r="N378" s="1">
        <v>12</v>
      </c>
      <c r="P378" s="14" t="str">
        <f>IF(AND(consumption_layout[[#This Row],[Total Consumption]]&gt;$P$2,SUM(J378,K378,L378,M378,N378)=0),"one-off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8" s="14" t="str">
        <f t="shared" si="5"/>
        <v/>
      </c>
    </row>
    <row r="379" spans="1:17" x14ac:dyDescent="0.3">
      <c r="A379" s="15" t="s">
        <v>378</v>
      </c>
      <c r="B379" s="15" t="s">
        <v>12</v>
      </c>
      <c r="C379" s="15" t="s">
        <v>379</v>
      </c>
      <c r="D379" s="15" t="s">
        <v>406</v>
      </c>
      <c r="E379">
        <v>7</v>
      </c>
      <c r="F379">
        <v>2</v>
      </c>
      <c r="G379">
        <v>0</v>
      </c>
      <c r="H379">
        <v>7</v>
      </c>
      <c r="I379" s="1">
        <v>16</v>
      </c>
      <c r="J379" s="1">
        <v>75</v>
      </c>
      <c r="K379" s="1">
        <v>80</v>
      </c>
      <c r="L379" s="1">
        <v>80</v>
      </c>
      <c r="M379" s="1">
        <v>34</v>
      </c>
      <c r="N379" s="1">
        <v>80</v>
      </c>
      <c r="P379" s="14" t="str">
        <f>IF(AND(consumption_layout[[#This Row],[Total Consumption]]&gt;$P$2,SUM(J379,K379,L379,M379,N379)=0),"one-off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79" s="14" t="str">
        <f t="shared" si="5"/>
        <v/>
      </c>
    </row>
    <row r="380" spans="1:17" x14ac:dyDescent="0.3">
      <c r="A380" s="15" t="s">
        <v>378</v>
      </c>
      <c r="B380" s="15" t="s">
        <v>67</v>
      </c>
      <c r="C380" s="15" t="s">
        <v>379</v>
      </c>
      <c r="D380" s="15" t="s">
        <v>406</v>
      </c>
      <c r="E380">
        <v>2</v>
      </c>
      <c r="F380">
        <v>0</v>
      </c>
      <c r="G380">
        <v>0</v>
      </c>
      <c r="H380">
        <v>0</v>
      </c>
      <c r="I380" s="1">
        <v>2</v>
      </c>
      <c r="J380" s="1">
        <v>12</v>
      </c>
      <c r="K380" s="1">
        <v>9</v>
      </c>
      <c r="L380" s="1">
        <v>9</v>
      </c>
      <c r="M380" s="1">
        <v>5</v>
      </c>
      <c r="N380" s="1">
        <v>10</v>
      </c>
      <c r="P380" s="14" t="str">
        <f>IF(AND(consumption_layout[[#This Row],[Total Consumption]]&gt;$P$2,SUM(J380,K380,L380,M380,N380)=0),"one-off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0" s="14" t="str">
        <f t="shared" si="5"/>
        <v/>
      </c>
    </row>
    <row r="381" spans="1:17" x14ac:dyDescent="0.3">
      <c r="A381" s="15" t="s">
        <v>378</v>
      </c>
      <c r="B381" s="15" t="s">
        <v>19</v>
      </c>
      <c r="C381" s="15" t="s">
        <v>379</v>
      </c>
      <c r="D381" s="15" t="s">
        <v>406</v>
      </c>
      <c r="E381">
        <v>0</v>
      </c>
      <c r="F381">
        <v>0</v>
      </c>
      <c r="G381">
        <v>3</v>
      </c>
      <c r="H381">
        <v>0</v>
      </c>
      <c r="I381" s="1">
        <v>3</v>
      </c>
      <c r="J381" s="1">
        <v>28</v>
      </c>
      <c r="K381" s="1">
        <v>2</v>
      </c>
      <c r="L381" s="1">
        <v>4</v>
      </c>
      <c r="M381" s="1">
        <v>1</v>
      </c>
      <c r="N381" s="1">
        <v>11</v>
      </c>
      <c r="P381" s="14" t="str">
        <f>IF(AND(consumption_layout[[#This Row],[Total Consumption]]&gt;$P$2,SUM(J381,K381,L381,M381,N381)=0),"one-off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1" s="14" t="str">
        <f t="shared" si="5"/>
        <v/>
      </c>
    </row>
    <row r="382" spans="1:17" x14ac:dyDescent="0.3">
      <c r="A382" s="15" t="s">
        <v>378</v>
      </c>
      <c r="B382" s="15" t="s">
        <v>23</v>
      </c>
      <c r="C382" s="15" t="s">
        <v>379</v>
      </c>
      <c r="D382" s="15" t="s">
        <v>406</v>
      </c>
      <c r="E382">
        <v>0</v>
      </c>
      <c r="F382">
        <v>0</v>
      </c>
      <c r="G382">
        <v>0</v>
      </c>
      <c r="H382">
        <v>3</v>
      </c>
      <c r="I382" s="1">
        <v>3</v>
      </c>
      <c r="J382" s="1">
        <v>46</v>
      </c>
      <c r="K382" s="1">
        <v>42</v>
      </c>
      <c r="L382" s="1">
        <v>46</v>
      </c>
      <c r="M382" s="1">
        <v>17</v>
      </c>
      <c r="N382" s="1">
        <v>51</v>
      </c>
      <c r="P382" s="14" t="str">
        <f>IF(AND(consumption_layout[[#This Row],[Total Consumption]]&gt;$P$2,SUM(J382,K382,L382,M382,N382)=0),"one-off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2" s="14" t="str">
        <f t="shared" si="5"/>
        <v/>
      </c>
    </row>
    <row r="383" spans="1:17" x14ac:dyDescent="0.3">
      <c r="A383" s="15" t="s">
        <v>141</v>
      </c>
      <c r="B383" s="15" t="s">
        <v>28</v>
      </c>
      <c r="C383" s="15" t="s">
        <v>142</v>
      </c>
      <c r="D383" s="15" t="s">
        <v>406</v>
      </c>
      <c r="E383">
        <v>0</v>
      </c>
      <c r="F383">
        <v>0</v>
      </c>
      <c r="G383">
        <v>12</v>
      </c>
      <c r="H383">
        <v>0</v>
      </c>
      <c r="I383" s="1">
        <v>12</v>
      </c>
      <c r="J383" s="1">
        <v>37</v>
      </c>
      <c r="K383" s="1">
        <v>37</v>
      </c>
      <c r="L383" s="1">
        <v>38</v>
      </c>
      <c r="M383" s="1">
        <v>60</v>
      </c>
      <c r="N383" s="1">
        <v>43</v>
      </c>
      <c r="P383" s="14" t="str">
        <f>IF(AND(consumption_layout[[#This Row],[Total Consumption]]&gt;$P$2,SUM(J383,K383,L383,M383,N383)=0),"one-off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3" s="14" t="str">
        <f t="shared" si="5"/>
        <v/>
      </c>
    </row>
    <row r="384" spans="1:17" x14ac:dyDescent="0.3">
      <c r="A384" s="15" t="s">
        <v>141</v>
      </c>
      <c r="B384" s="15" t="s">
        <v>16</v>
      </c>
      <c r="C384" s="15" t="s">
        <v>142</v>
      </c>
      <c r="D384" s="15" t="s">
        <v>406</v>
      </c>
      <c r="E384">
        <v>0</v>
      </c>
      <c r="F384">
        <v>0</v>
      </c>
      <c r="G384">
        <v>64</v>
      </c>
      <c r="H384">
        <v>106</v>
      </c>
      <c r="I384" s="1">
        <v>170</v>
      </c>
      <c r="J384" s="1">
        <v>47</v>
      </c>
      <c r="K384" s="1">
        <v>29</v>
      </c>
      <c r="L384" s="1">
        <v>29</v>
      </c>
      <c r="M384" s="1">
        <v>98</v>
      </c>
      <c r="N384" s="1">
        <v>97</v>
      </c>
      <c r="P384" s="14" t="str">
        <f>IF(AND(consumption_layout[[#This Row],[Total Consumption]]&gt;$P$2,SUM(J384,K384,L384,M384,N384)=0),"one-off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4" s="14" t="str">
        <f t="shared" si="5"/>
        <v/>
      </c>
    </row>
    <row r="385" spans="1:17" x14ac:dyDescent="0.3">
      <c r="A385" s="15" t="s">
        <v>141</v>
      </c>
      <c r="B385" s="15" t="s">
        <v>88</v>
      </c>
      <c r="C385" s="15" t="s">
        <v>142</v>
      </c>
      <c r="D385" s="15" t="s">
        <v>406</v>
      </c>
      <c r="E385">
        <v>3</v>
      </c>
      <c r="F385">
        <v>0</v>
      </c>
      <c r="G385">
        <v>0</v>
      </c>
      <c r="H385">
        <v>3</v>
      </c>
      <c r="I385" s="1">
        <v>6</v>
      </c>
      <c r="J385" s="1">
        <v>23</v>
      </c>
      <c r="K385" s="1">
        <v>26</v>
      </c>
      <c r="L385" s="1">
        <v>21</v>
      </c>
      <c r="M385" s="1">
        <v>27</v>
      </c>
      <c r="N385" s="1">
        <v>17</v>
      </c>
      <c r="P385" s="14" t="str">
        <f>IF(AND(consumption_layout[[#This Row],[Total Consumption]]&gt;$P$2,SUM(J385,K385,L385,M385,N385)=0),"one-off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5" s="14" t="str">
        <f t="shared" si="5"/>
        <v/>
      </c>
    </row>
    <row r="386" spans="1:17" x14ac:dyDescent="0.3">
      <c r="A386" s="15" t="s">
        <v>141</v>
      </c>
      <c r="B386" s="15" t="s">
        <v>12</v>
      </c>
      <c r="C386" s="15" t="s">
        <v>142</v>
      </c>
      <c r="D386" s="15" t="s">
        <v>406</v>
      </c>
      <c r="E386">
        <v>14</v>
      </c>
      <c r="F386">
        <v>4</v>
      </c>
      <c r="G386">
        <v>0</v>
      </c>
      <c r="H386">
        <v>14</v>
      </c>
      <c r="I386" s="1">
        <v>32</v>
      </c>
      <c r="J386" s="1">
        <v>160</v>
      </c>
      <c r="K386" s="1">
        <v>294</v>
      </c>
      <c r="L386" s="1">
        <v>264</v>
      </c>
      <c r="M386" s="1">
        <v>103</v>
      </c>
      <c r="N386" s="1">
        <v>185</v>
      </c>
      <c r="P386" s="14" t="str">
        <f>IF(AND(consumption_layout[[#This Row],[Total Consumption]]&gt;$P$2,SUM(J386,K386,L386,M386,N386)=0),"one-off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6" s="14" t="str">
        <f t="shared" si="5"/>
        <v/>
      </c>
    </row>
    <row r="387" spans="1:17" x14ac:dyDescent="0.3">
      <c r="A387" s="15" t="s">
        <v>141</v>
      </c>
      <c r="B387" s="15" t="s">
        <v>67</v>
      </c>
      <c r="C387" s="15" t="s">
        <v>142</v>
      </c>
      <c r="D387" s="15" t="s">
        <v>406</v>
      </c>
      <c r="E387">
        <v>2</v>
      </c>
      <c r="F387">
        <v>0</v>
      </c>
      <c r="G387">
        <v>0</v>
      </c>
      <c r="H387">
        <v>0</v>
      </c>
      <c r="I387" s="1">
        <v>2</v>
      </c>
      <c r="J387" s="1">
        <v>9</v>
      </c>
      <c r="K387" s="1">
        <v>12</v>
      </c>
      <c r="L387" s="1">
        <v>10</v>
      </c>
      <c r="M387" s="1">
        <v>3</v>
      </c>
      <c r="N387" s="1">
        <v>12</v>
      </c>
      <c r="P387" s="14" t="str">
        <f>IF(AND(consumption_layout[[#This Row],[Total Consumption]]&gt;$P$2,SUM(J387,K387,L387,M387,N387)=0),"one-off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7" s="14" t="str">
        <f t="shared" si="5"/>
        <v/>
      </c>
    </row>
    <row r="388" spans="1:17" x14ac:dyDescent="0.3">
      <c r="A388" s="15" t="s">
        <v>141</v>
      </c>
      <c r="B388" s="15" t="s">
        <v>19</v>
      </c>
      <c r="C388" s="15" t="s">
        <v>142</v>
      </c>
      <c r="D388" s="15" t="s">
        <v>406</v>
      </c>
      <c r="E388">
        <v>27</v>
      </c>
      <c r="F388">
        <v>0</v>
      </c>
      <c r="G388">
        <v>18</v>
      </c>
      <c r="H388">
        <v>0</v>
      </c>
      <c r="I388" s="1">
        <v>45</v>
      </c>
      <c r="J388" s="1">
        <v>22</v>
      </c>
      <c r="K388" s="1">
        <v>1</v>
      </c>
      <c r="L388" s="1">
        <v>14</v>
      </c>
      <c r="M388" s="1">
        <v>24</v>
      </c>
      <c r="N388" s="1">
        <v>19</v>
      </c>
      <c r="P388" s="14" t="str">
        <f>IF(AND(consumption_layout[[#This Row],[Total Consumption]]&gt;$P$2,SUM(J388,K388,L388,M388,N388)=0),"one-off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8" s="14" t="str">
        <f t="shared" ref="Q388:Q451" si="6">IF(P388="ok","",IF(ISNUMBER(FIND("one-off",P388)),"verify, no further action","confirm with sales, adjust Fcst as needed"))</f>
        <v/>
      </c>
    </row>
    <row r="389" spans="1:17" x14ac:dyDescent="0.3">
      <c r="A389" s="15" t="s">
        <v>141</v>
      </c>
      <c r="B389" s="15" t="s">
        <v>23</v>
      </c>
      <c r="C389" s="15" t="s">
        <v>142</v>
      </c>
      <c r="D389" s="15" t="s">
        <v>406</v>
      </c>
      <c r="E389">
        <v>6</v>
      </c>
      <c r="F389">
        <v>0</v>
      </c>
      <c r="G389">
        <v>0</v>
      </c>
      <c r="H389">
        <v>6</v>
      </c>
      <c r="I389" s="1">
        <v>12</v>
      </c>
      <c r="J389" s="1">
        <v>28</v>
      </c>
      <c r="K389" s="1">
        <v>20</v>
      </c>
      <c r="L389" s="1">
        <v>40</v>
      </c>
      <c r="M389" s="1">
        <v>40</v>
      </c>
      <c r="N389" s="1">
        <v>26</v>
      </c>
      <c r="P389" s="14" t="str">
        <f>IF(AND(consumption_layout[[#This Row],[Total Consumption]]&gt;$P$2,SUM(J389,K389,L389,M389,N389)=0),"one-off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89" s="14" t="str">
        <f t="shared" si="6"/>
        <v/>
      </c>
    </row>
    <row r="390" spans="1:17" x14ac:dyDescent="0.3">
      <c r="A390" s="15" t="s">
        <v>141</v>
      </c>
      <c r="B390" s="15" t="s">
        <v>14</v>
      </c>
      <c r="C390" s="15" t="s">
        <v>142</v>
      </c>
      <c r="D390" s="15" t="s">
        <v>406</v>
      </c>
      <c r="E390">
        <v>0</v>
      </c>
      <c r="F390">
        <v>0</v>
      </c>
      <c r="G390">
        <v>1</v>
      </c>
      <c r="H390">
        <v>1</v>
      </c>
      <c r="I390" s="1">
        <v>2</v>
      </c>
      <c r="J390" s="1">
        <v>0</v>
      </c>
      <c r="K390" s="1">
        <v>0</v>
      </c>
      <c r="L390" s="1">
        <v>50</v>
      </c>
      <c r="M390" s="1">
        <v>11</v>
      </c>
      <c r="N390" s="1">
        <v>50</v>
      </c>
      <c r="P390" s="14" t="str">
        <f>IF(AND(consumption_layout[[#This Row],[Total Consumption]]&gt;$P$2,SUM(J390,K390,L390,M390,N390)=0),"one-off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0" s="14" t="str">
        <f t="shared" si="6"/>
        <v/>
      </c>
    </row>
    <row r="391" spans="1:17" x14ac:dyDescent="0.3">
      <c r="A391" s="15" t="s">
        <v>141</v>
      </c>
      <c r="B391" s="15" t="s">
        <v>25</v>
      </c>
      <c r="C391" s="15" t="s">
        <v>142</v>
      </c>
      <c r="D391" s="15" t="s">
        <v>406</v>
      </c>
      <c r="E391">
        <v>0</v>
      </c>
      <c r="F391">
        <v>0</v>
      </c>
      <c r="G391">
        <v>648</v>
      </c>
      <c r="H391">
        <v>0</v>
      </c>
      <c r="I391" s="1">
        <v>648</v>
      </c>
      <c r="J391" s="1">
        <v>600</v>
      </c>
      <c r="K391" s="1">
        <v>600</v>
      </c>
      <c r="L391" s="1">
        <v>1320</v>
      </c>
      <c r="M391" s="1">
        <v>648</v>
      </c>
      <c r="N391" s="1">
        <v>1055</v>
      </c>
      <c r="P391" s="14" t="str">
        <f>IF(AND(consumption_layout[[#This Row],[Total Consumption]]&gt;$P$2,SUM(J391,K391,L391,M391,N391)=0),"one-off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1" s="14" t="str">
        <f t="shared" si="6"/>
        <v/>
      </c>
    </row>
    <row r="392" spans="1:17" x14ac:dyDescent="0.3">
      <c r="A392" s="15" t="s">
        <v>132</v>
      </c>
      <c r="B392" s="15" t="s">
        <v>28</v>
      </c>
      <c r="C392" s="15" t="s">
        <v>133</v>
      </c>
      <c r="D392" s="15" t="s">
        <v>406</v>
      </c>
      <c r="E392">
        <v>24</v>
      </c>
      <c r="F392">
        <v>0</v>
      </c>
      <c r="G392">
        <v>36</v>
      </c>
      <c r="H392">
        <v>12</v>
      </c>
      <c r="I392" s="1">
        <v>72</v>
      </c>
      <c r="J392" s="1">
        <v>0</v>
      </c>
      <c r="K392" s="1">
        <v>0</v>
      </c>
      <c r="L392" s="1">
        <v>0</v>
      </c>
      <c r="M392" s="1">
        <v>96</v>
      </c>
      <c r="N392" s="1">
        <v>0</v>
      </c>
      <c r="P392" s="14" t="str">
        <f>IF(AND(consumption_layout[[#This Row],[Total Consumption]]&gt;$P$2,SUM(J392,K392,L392,M392,N392)=0),"one-off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2" s="14" t="str">
        <f t="shared" si="6"/>
        <v/>
      </c>
    </row>
    <row r="393" spans="1:17" x14ac:dyDescent="0.3">
      <c r="A393" s="15" t="s">
        <v>132</v>
      </c>
      <c r="B393" s="15" t="s">
        <v>70</v>
      </c>
      <c r="C393" s="15" t="s">
        <v>133</v>
      </c>
      <c r="D393" s="15" t="s">
        <v>406</v>
      </c>
      <c r="E393">
        <v>1</v>
      </c>
      <c r="F393">
        <v>0</v>
      </c>
      <c r="G393">
        <v>0</v>
      </c>
      <c r="H393">
        <v>3</v>
      </c>
      <c r="I393" s="1">
        <v>4</v>
      </c>
      <c r="J393" s="1">
        <v>3</v>
      </c>
      <c r="K393" s="1">
        <v>3</v>
      </c>
      <c r="L393" s="1">
        <v>3</v>
      </c>
      <c r="M393" s="1">
        <v>3</v>
      </c>
      <c r="N393" s="1">
        <v>3</v>
      </c>
      <c r="P393" s="14" t="str">
        <f>IF(AND(consumption_layout[[#This Row],[Total Consumption]]&gt;$P$2,SUM(J393,K393,L393,M393,N393)=0),"one-off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3" s="14" t="str">
        <f t="shared" si="6"/>
        <v/>
      </c>
    </row>
    <row r="394" spans="1:17" x14ac:dyDescent="0.3">
      <c r="A394" s="15" t="s">
        <v>132</v>
      </c>
      <c r="B394" s="15" t="s">
        <v>12</v>
      </c>
      <c r="C394" s="15" t="s">
        <v>133</v>
      </c>
      <c r="D394" s="15" t="s">
        <v>406</v>
      </c>
      <c r="E394">
        <v>5</v>
      </c>
      <c r="F394">
        <v>1</v>
      </c>
      <c r="G394">
        <v>0</v>
      </c>
      <c r="H394">
        <v>2</v>
      </c>
      <c r="I394" s="1">
        <v>8</v>
      </c>
      <c r="J394" s="1">
        <v>60</v>
      </c>
      <c r="K394" s="1">
        <v>96</v>
      </c>
      <c r="L394" s="1">
        <v>96</v>
      </c>
      <c r="M394" s="1">
        <v>50</v>
      </c>
      <c r="N394" s="1">
        <v>96</v>
      </c>
      <c r="P394" s="14" t="str">
        <f>IF(AND(consumption_layout[[#This Row],[Total Consumption]]&gt;$P$2,SUM(J394,K394,L394,M394,N394)=0),"one-off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4" s="14" t="str">
        <f t="shared" si="6"/>
        <v/>
      </c>
    </row>
    <row r="395" spans="1:17" x14ac:dyDescent="0.3">
      <c r="A395" s="15" t="s">
        <v>132</v>
      </c>
      <c r="B395" s="15" t="s">
        <v>67</v>
      </c>
      <c r="C395" s="15" t="s">
        <v>133</v>
      </c>
      <c r="D395" s="15" t="s">
        <v>406</v>
      </c>
      <c r="E395">
        <v>2</v>
      </c>
      <c r="F395">
        <v>0</v>
      </c>
      <c r="G395">
        <v>0</v>
      </c>
      <c r="H395">
        <v>0</v>
      </c>
      <c r="I395" s="1">
        <v>2</v>
      </c>
      <c r="J395" s="1">
        <v>12</v>
      </c>
      <c r="K395" s="1">
        <v>10</v>
      </c>
      <c r="L395" s="1">
        <v>11</v>
      </c>
      <c r="M395" s="1">
        <v>3</v>
      </c>
      <c r="N395" s="1">
        <v>9</v>
      </c>
      <c r="P395" s="14" t="str">
        <f>IF(AND(consumption_layout[[#This Row],[Total Consumption]]&gt;$P$2,SUM(J395,K395,L395,M395,N395)=0),"one-off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5" s="14" t="str">
        <f t="shared" si="6"/>
        <v/>
      </c>
    </row>
    <row r="396" spans="1:17" x14ac:dyDescent="0.3">
      <c r="A396" s="15" t="s">
        <v>132</v>
      </c>
      <c r="B396" s="15" t="s">
        <v>23</v>
      </c>
      <c r="C396" s="15" t="s">
        <v>133</v>
      </c>
      <c r="D396" s="15" t="s">
        <v>406</v>
      </c>
      <c r="E396">
        <v>17</v>
      </c>
      <c r="F396">
        <v>0</v>
      </c>
      <c r="G396">
        <v>0</v>
      </c>
      <c r="H396">
        <v>0</v>
      </c>
      <c r="I396" s="1">
        <v>17</v>
      </c>
      <c r="J396" s="1">
        <v>22</v>
      </c>
      <c r="K396" s="1">
        <v>6</v>
      </c>
      <c r="L396" s="1">
        <v>14</v>
      </c>
      <c r="M396" s="1">
        <v>64</v>
      </c>
      <c r="N396" s="1">
        <v>12</v>
      </c>
      <c r="P396" s="14" t="str">
        <f>IF(AND(consumption_layout[[#This Row],[Total Consumption]]&gt;$P$2,SUM(J396,K396,L396,M396,N396)=0),"one-off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6" s="14" t="str">
        <f t="shared" si="6"/>
        <v/>
      </c>
    </row>
    <row r="397" spans="1:17" x14ac:dyDescent="0.3">
      <c r="A397" s="15" t="s">
        <v>380</v>
      </c>
      <c r="B397" s="15" t="s">
        <v>28</v>
      </c>
      <c r="C397" s="15" t="s">
        <v>381</v>
      </c>
      <c r="D397" s="15" t="s">
        <v>406</v>
      </c>
      <c r="E397">
        <v>48</v>
      </c>
      <c r="F397">
        <v>0</v>
      </c>
      <c r="G397">
        <v>24</v>
      </c>
      <c r="H397">
        <v>12</v>
      </c>
      <c r="I397" s="1">
        <v>84</v>
      </c>
      <c r="J397" s="1">
        <v>81</v>
      </c>
      <c r="K397" s="1">
        <v>55</v>
      </c>
      <c r="L397" s="1">
        <v>58</v>
      </c>
      <c r="M397" s="1">
        <v>36</v>
      </c>
      <c r="N397" s="1">
        <v>66</v>
      </c>
      <c r="P397" s="14" t="str">
        <f>IF(AND(consumption_layout[[#This Row],[Total Consumption]]&gt;$P$2,SUM(J397,K397,L397,M397,N397)=0),"one-off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7" s="14" t="str">
        <f t="shared" si="6"/>
        <v/>
      </c>
    </row>
    <row r="398" spans="1:17" x14ac:dyDescent="0.3">
      <c r="A398" s="15" t="s">
        <v>380</v>
      </c>
      <c r="B398" s="15" t="s">
        <v>16</v>
      </c>
      <c r="C398" s="15" t="s">
        <v>381</v>
      </c>
      <c r="D398" s="15" t="s">
        <v>406</v>
      </c>
      <c r="E398">
        <v>0</v>
      </c>
      <c r="F398">
        <v>0</v>
      </c>
      <c r="G398">
        <v>18</v>
      </c>
      <c r="H398">
        <v>0</v>
      </c>
      <c r="I398" s="1">
        <v>18</v>
      </c>
      <c r="J398" s="1">
        <v>0</v>
      </c>
      <c r="K398" s="1">
        <v>0</v>
      </c>
      <c r="L398" s="1">
        <v>0</v>
      </c>
      <c r="M398" s="1">
        <v>0</v>
      </c>
      <c r="N398" s="1">
        <v>29</v>
      </c>
      <c r="P398" s="14" t="str">
        <f>IF(AND(consumption_layout[[#This Row],[Total Consumption]]&gt;$P$2,SUM(J398,K398,L398,M398,N398)=0),"one-off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8" s="14" t="str">
        <f t="shared" si="6"/>
        <v/>
      </c>
    </row>
    <row r="399" spans="1:17" x14ac:dyDescent="0.3">
      <c r="A399" s="15" t="s">
        <v>380</v>
      </c>
      <c r="B399" s="15" t="s">
        <v>70</v>
      </c>
      <c r="C399" s="15" t="s">
        <v>381</v>
      </c>
      <c r="D399" s="15" t="s">
        <v>406</v>
      </c>
      <c r="E399">
        <v>2</v>
      </c>
      <c r="F399">
        <v>0</v>
      </c>
      <c r="G399">
        <v>0</v>
      </c>
      <c r="H399">
        <v>1</v>
      </c>
      <c r="I399" s="1">
        <v>3</v>
      </c>
      <c r="J399" s="1">
        <v>6</v>
      </c>
      <c r="K399" s="1">
        <v>15</v>
      </c>
      <c r="L399" s="1">
        <v>15</v>
      </c>
      <c r="M399" s="1">
        <v>8</v>
      </c>
      <c r="N399" s="1">
        <v>10</v>
      </c>
      <c r="P399" s="14" t="str">
        <f>IF(AND(consumption_layout[[#This Row],[Total Consumption]]&gt;$P$2,SUM(J399,K399,L399,M399,N399)=0),"one-off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399" s="14" t="str">
        <f t="shared" si="6"/>
        <v/>
      </c>
    </row>
    <row r="400" spans="1:17" x14ac:dyDescent="0.3">
      <c r="A400" s="15" t="s">
        <v>380</v>
      </c>
      <c r="B400" s="15" t="s">
        <v>12</v>
      </c>
      <c r="C400" s="15" t="s">
        <v>381</v>
      </c>
      <c r="D400" s="15" t="s">
        <v>406</v>
      </c>
      <c r="E400">
        <v>2</v>
      </c>
      <c r="F400">
        <v>1</v>
      </c>
      <c r="G400">
        <v>0</v>
      </c>
      <c r="H400">
        <v>0</v>
      </c>
      <c r="I400" s="1">
        <v>3</v>
      </c>
      <c r="J400" s="1">
        <v>36</v>
      </c>
      <c r="K400" s="1">
        <v>77</v>
      </c>
      <c r="L400" s="1">
        <v>77</v>
      </c>
      <c r="M400" s="1">
        <v>26</v>
      </c>
      <c r="N400" s="1">
        <v>77</v>
      </c>
      <c r="P400" s="14" t="str">
        <f>IF(AND(consumption_layout[[#This Row],[Total Consumption]]&gt;$P$2,SUM(J400,K400,L400,M400,N400)=0),"one-off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0" s="14" t="str">
        <f t="shared" si="6"/>
        <v/>
      </c>
    </row>
    <row r="401" spans="1:17" x14ac:dyDescent="0.3">
      <c r="A401" s="15" t="s">
        <v>380</v>
      </c>
      <c r="B401" s="15" t="s">
        <v>67</v>
      </c>
      <c r="C401" s="15" t="s">
        <v>381</v>
      </c>
      <c r="D401" s="15" t="s">
        <v>406</v>
      </c>
      <c r="E401">
        <v>2</v>
      </c>
      <c r="F401">
        <v>0</v>
      </c>
      <c r="G401">
        <v>0</v>
      </c>
      <c r="H401">
        <v>0</v>
      </c>
      <c r="I401" s="1">
        <v>2</v>
      </c>
      <c r="J401" s="1">
        <v>15</v>
      </c>
      <c r="K401" s="1">
        <v>15</v>
      </c>
      <c r="L401" s="1">
        <v>14</v>
      </c>
      <c r="M401" s="1">
        <v>3</v>
      </c>
      <c r="N401" s="1">
        <v>14</v>
      </c>
      <c r="P401" s="14" t="str">
        <f>IF(AND(consumption_layout[[#This Row],[Total Consumption]]&gt;$P$2,SUM(J401,K401,L401,M401,N401)=0),"one-off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1" s="14" t="str">
        <f t="shared" si="6"/>
        <v/>
      </c>
    </row>
    <row r="402" spans="1:17" x14ac:dyDescent="0.3">
      <c r="A402" s="15" t="s">
        <v>380</v>
      </c>
      <c r="B402" s="15" t="s">
        <v>19</v>
      </c>
      <c r="C402" s="15" t="s">
        <v>381</v>
      </c>
      <c r="D402" s="15" t="s">
        <v>406</v>
      </c>
      <c r="E402">
        <v>0</v>
      </c>
      <c r="F402">
        <v>0</v>
      </c>
      <c r="G402">
        <v>0</v>
      </c>
      <c r="H402">
        <v>1</v>
      </c>
      <c r="I402" s="1">
        <v>1</v>
      </c>
      <c r="J402" s="1">
        <v>20</v>
      </c>
      <c r="K402" s="1">
        <v>1</v>
      </c>
      <c r="L402" s="1">
        <v>4</v>
      </c>
      <c r="M402" s="1">
        <v>1</v>
      </c>
      <c r="N402" s="1">
        <v>11</v>
      </c>
      <c r="P402" s="14" t="str">
        <f>IF(AND(consumption_layout[[#This Row],[Total Consumption]]&gt;$P$2,SUM(J402,K402,L402,M402,N402)=0),"one-off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2" s="14" t="str">
        <f t="shared" si="6"/>
        <v/>
      </c>
    </row>
    <row r="403" spans="1:17" x14ac:dyDescent="0.3">
      <c r="A403" s="15" t="s">
        <v>380</v>
      </c>
      <c r="B403" s="15" t="s">
        <v>23</v>
      </c>
      <c r="C403" s="15" t="s">
        <v>381</v>
      </c>
      <c r="D403" s="15" t="s">
        <v>406</v>
      </c>
      <c r="E403">
        <v>7</v>
      </c>
      <c r="F403">
        <v>0</v>
      </c>
      <c r="G403">
        <v>0</v>
      </c>
      <c r="H403">
        <v>9</v>
      </c>
      <c r="I403" s="1">
        <v>16</v>
      </c>
      <c r="J403" s="1">
        <v>22</v>
      </c>
      <c r="K403" s="1">
        <v>20</v>
      </c>
      <c r="L403" s="1">
        <v>29</v>
      </c>
      <c r="M403" s="1">
        <v>8</v>
      </c>
      <c r="N403" s="1">
        <v>26</v>
      </c>
      <c r="P403" s="14" t="str">
        <f>IF(AND(consumption_layout[[#This Row],[Total Consumption]]&gt;$P$2,SUM(J403,K403,L403,M403,N403)=0),"one-off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3" s="14" t="str">
        <f t="shared" si="6"/>
        <v/>
      </c>
    </row>
    <row r="404" spans="1:17" x14ac:dyDescent="0.3">
      <c r="A404" s="15" t="s">
        <v>326</v>
      </c>
      <c r="B404" s="15" t="s">
        <v>12</v>
      </c>
      <c r="C404" s="15" t="s">
        <v>327</v>
      </c>
      <c r="D404" s="15" t="s">
        <v>407</v>
      </c>
      <c r="E404">
        <v>0</v>
      </c>
      <c r="F404">
        <v>0</v>
      </c>
      <c r="G404">
        <v>0</v>
      </c>
      <c r="H404">
        <v>4</v>
      </c>
      <c r="I404" s="1">
        <v>4</v>
      </c>
      <c r="J404" s="1">
        <v>450</v>
      </c>
      <c r="K404" s="1">
        <v>250</v>
      </c>
      <c r="L404" s="1">
        <v>150</v>
      </c>
      <c r="M404" s="1">
        <v>243</v>
      </c>
      <c r="N404" s="1">
        <v>78</v>
      </c>
      <c r="P404" s="14" t="str">
        <f>IF(AND(consumption_layout[[#This Row],[Total Consumption]]&gt;$P$2,SUM(J404,K404,L404,M404,N404)=0),"one-off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4" s="14" t="str">
        <f t="shared" si="6"/>
        <v/>
      </c>
    </row>
    <row r="405" spans="1:17" x14ac:dyDescent="0.3">
      <c r="A405" s="15" t="s">
        <v>386</v>
      </c>
      <c r="B405" s="15" t="s">
        <v>28</v>
      </c>
      <c r="C405" s="15" t="s">
        <v>387</v>
      </c>
      <c r="D405" s="15" t="s">
        <v>406</v>
      </c>
      <c r="E405">
        <v>0</v>
      </c>
      <c r="F405">
        <v>0</v>
      </c>
      <c r="G405">
        <v>12</v>
      </c>
      <c r="H405">
        <v>0</v>
      </c>
      <c r="I405" s="1">
        <v>12</v>
      </c>
      <c r="J405" s="1">
        <v>12</v>
      </c>
      <c r="K405" s="1">
        <v>16</v>
      </c>
      <c r="L405" s="1">
        <v>15</v>
      </c>
      <c r="M405" s="1">
        <v>48</v>
      </c>
      <c r="N405" s="1">
        <v>19</v>
      </c>
      <c r="P405" s="14" t="str">
        <f>IF(AND(consumption_layout[[#This Row],[Total Consumption]]&gt;$P$2,SUM(J405,K405,L405,M405,N405)=0),"one-off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5" s="14" t="str">
        <f t="shared" si="6"/>
        <v/>
      </c>
    </row>
    <row r="406" spans="1:17" x14ac:dyDescent="0.3">
      <c r="A406" s="15" t="s">
        <v>386</v>
      </c>
      <c r="B406" s="15" t="s">
        <v>12</v>
      </c>
      <c r="C406" s="15" t="s">
        <v>387</v>
      </c>
      <c r="D406" s="15" t="s">
        <v>406</v>
      </c>
      <c r="E406">
        <v>1</v>
      </c>
      <c r="F406">
        <v>0</v>
      </c>
      <c r="G406">
        <v>0</v>
      </c>
      <c r="H406">
        <v>2</v>
      </c>
      <c r="I406" s="1">
        <v>3</v>
      </c>
      <c r="J406" s="1">
        <v>26</v>
      </c>
      <c r="K406" s="1">
        <v>39</v>
      </c>
      <c r="L406" s="1">
        <v>374</v>
      </c>
      <c r="M406" s="1">
        <v>18</v>
      </c>
      <c r="N406" s="1">
        <v>54</v>
      </c>
      <c r="P406" s="14" t="str">
        <f>IF(AND(consumption_layout[[#This Row],[Total Consumption]]&gt;$P$2,SUM(J406,K406,L406,M406,N406)=0),"one-off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6" s="14" t="str">
        <f t="shared" si="6"/>
        <v/>
      </c>
    </row>
    <row r="407" spans="1:17" x14ac:dyDescent="0.3">
      <c r="A407" s="15" t="s">
        <v>386</v>
      </c>
      <c r="B407" s="15" t="s">
        <v>67</v>
      </c>
      <c r="C407" s="15" t="s">
        <v>387</v>
      </c>
      <c r="D407" s="15" t="s">
        <v>406</v>
      </c>
      <c r="E407">
        <v>2</v>
      </c>
      <c r="F407">
        <v>0</v>
      </c>
      <c r="G407">
        <v>0</v>
      </c>
      <c r="H407">
        <v>0</v>
      </c>
      <c r="I407" s="1">
        <v>2</v>
      </c>
      <c r="J407" s="1">
        <v>6</v>
      </c>
      <c r="K407" s="1">
        <v>6</v>
      </c>
      <c r="L407" s="1">
        <v>7</v>
      </c>
      <c r="M407" s="1">
        <v>3</v>
      </c>
      <c r="N407" s="1">
        <v>8</v>
      </c>
      <c r="P407" s="14" t="str">
        <f>IF(AND(consumption_layout[[#This Row],[Total Consumption]]&gt;$P$2,SUM(J407,K407,L407,M407,N407)=0),"one-off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7" s="14" t="str">
        <f t="shared" si="6"/>
        <v/>
      </c>
    </row>
    <row r="408" spans="1:17" x14ac:dyDescent="0.3">
      <c r="A408" s="15" t="s">
        <v>386</v>
      </c>
      <c r="B408" s="15" t="s">
        <v>19</v>
      </c>
      <c r="C408" s="15" t="s">
        <v>387</v>
      </c>
      <c r="D408" s="15" t="s">
        <v>406</v>
      </c>
      <c r="E408">
        <v>0</v>
      </c>
      <c r="F408">
        <v>0</v>
      </c>
      <c r="G408">
        <v>8</v>
      </c>
      <c r="H408">
        <v>0</v>
      </c>
      <c r="I408" s="1">
        <v>8</v>
      </c>
      <c r="J408" s="1">
        <v>18</v>
      </c>
      <c r="K408" s="1">
        <v>2</v>
      </c>
      <c r="L408" s="1">
        <v>7</v>
      </c>
      <c r="M408" s="1">
        <v>6</v>
      </c>
      <c r="N408" s="1">
        <v>12</v>
      </c>
      <c r="P408" s="14" t="str">
        <f>IF(AND(consumption_layout[[#This Row],[Total Consumption]]&gt;$P$2,SUM(J408,K408,L408,M408,N408)=0),"one-off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8" s="14" t="str">
        <f t="shared" si="6"/>
        <v/>
      </c>
    </row>
    <row r="409" spans="1:17" x14ac:dyDescent="0.3">
      <c r="A409" s="15" t="s">
        <v>196</v>
      </c>
      <c r="B409" s="15" t="s">
        <v>28</v>
      </c>
      <c r="C409" s="15" t="s">
        <v>197</v>
      </c>
      <c r="D409" s="15" t="s">
        <v>406</v>
      </c>
      <c r="E409">
        <v>0</v>
      </c>
      <c r="F409">
        <v>0</v>
      </c>
      <c r="G409">
        <v>12</v>
      </c>
      <c r="H409">
        <v>36</v>
      </c>
      <c r="I409" s="1">
        <v>48</v>
      </c>
      <c r="J409" s="1">
        <v>48</v>
      </c>
      <c r="K409" s="1">
        <v>39</v>
      </c>
      <c r="L409" s="1">
        <v>44</v>
      </c>
      <c r="M409" s="1">
        <v>60</v>
      </c>
      <c r="N409" s="1">
        <v>47</v>
      </c>
      <c r="P409" s="14" t="str">
        <f>IF(AND(consumption_layout[[#This Row],[Total Consumption]]&gt;$P$2,SUM(J409,K409,L409,M409,N409)=0),"one-off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09" s="14" t="str">
        <f t="shared" si="6"/>
        <v/>
      </c>
    </row>
    <row r="410" spans="1:17" x14ac:dyDescent="0.3">
      <c r="A410" s="15" t="s">
        <v>196</v>
      </c>
      <c r="B410" s="15" t="s">
        <v>16</v>
      </c>
      <c r="C410" s="15" t="s">
        <v>197</v>
      </c>
      <c r="D410" s="15" t="s">
        <v>406</v>
      </c>
      <c r="E410">
        <v>0</v>
      </c>
      <c r="F410">
        <v>0</v>
      </c>
      <c r="G410">
        <v>12</v>
      </c>
      <c r="H410">
        <v>0</v>
      </c>
      <c r="I410" s="1">
        <v>12</v>
      </c>
      <c r="J410" s="1">
        <v>0</v>
      </c>
      <c r="K410" s="1">
        <v>0</v>
      </c>
      <c r="L410" s="1">
        <v>0</v>
      </c>
      <c r="M410" s="1">
        <v>0</v>
      </c>
      <c r="N410" s="1">
        <v>5</v>
      </c>
      <c r="P410" s="14" t="str">
        <f>IF(AND(consumption_layout[[#This Row],[Total Consumption]]&gt;$P$2,SUM(J410,K410,L410,M410,N410)=0),"one-off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0" s="14" t="str">
        <f t="shared" si="6"/>
        <v/>
      </c>
    </row>
    <row r="411" spans="1:17" x14ac:dyDescent="0.3">
      <c r="A411" s="15" t="s">
        <v>196</v>
      </c>
      <c r="B411" s="15" t="s">
        <v>12</v>
      </c>
      <c r="C411" s="15" t="s">
        <v>197</v>
      </c>
      <c r="D411" s="15" t="s">
        <v>406</v>
      </c>
      <c r="E411">
        <v>6</v>
      </c>
      <c r="F411">
        <v>1</v>
      </c>
      <c r="G411">
        <v>0</v>
      </c>
      <c r="H411">
        <v>3</v>
      </c>
      <c r="I411" s="1">
        <v>10</v>
      </c>
      <c r="J411" s="1">
        <v>55</v>
      </c>
      <c r="K411" s="1">
        <v>55</v>
      </c>
      <c r="L411" s="1">
        <v>385</v>
      </c>
      <c r="M411" s="1">
        <v>25</v>
      </c>
      <c r="N411" s="1">
        <v>79</v>
      </c>
      <c r="P411" s="14" t="str">
        <f>IF(AND(consumption_layout[[#This Row],[Total Consumption]]&gt;$P$2,SUM(J411,K411,L411,M411,N411)=0),"one-off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1" s="14" t="str">
        <f t="shared" si="6"/>
        <v/>
      </c>
    </row>
    <row r="412" spans="1:17" x14ac:dyDescent="0.3">
      <c r="A412" s="15" t="s">
        <v>196</v>
      </c>
      <c r="B412" s="15" t="s">
        <v>67</v>
      </c>
      <c r="C412" s="15" t="s">
        <v>197</v>
      </c>
      <c r="D412" s="15" t="s">
        <v>406</v>
      </c>
      <c r="E412">
        <v>2</v>
      </c>
      <c r="F412">
        <v>0</v>
      </c>
      <c r="G412">
        <v>0</v>
      </c>
      <c r="H412">
        <v>0</v>
      </c>
      <c r="I412" s="1">
        <v>2</v>
      </c>
      <c r="J412" s="1">
        <v>17</v>
      </c>
      <c r="K412" s="1">
        <v>17</v>
      </c>
      <c r="L412" s="1">
        <v>14</v>
      </c>
      <c r="M412" s="1">
        <v>4</v>
      </c>
      <c r="N412" s="1">
        <v>16</v>
      </c>
      <c r="P412" s="14" t="str">
        <f>IF(AND(consumption_layout[[#This Row],[Total Consumption]]&gt;$P$2,SUM(J412,K412,L412,M412,N412)=0),"one-off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2" s="14" t="str">
        <f t="shared" si="6"/>
        <v/>
      </c>
    </row>
    <row r="413" spans="1:17" x14ac:dyDescent="0.3">
      <c r="A413" s="15" t="s">
        <v>196</v>
      </c>
      <c r="B413" s="15" t="s">
        <v>19</v>
      </c>
      <c r="C413" s="15" t="s">
        <v>197</v>
      </c>
      <c r="D413" s="15" t="s">
        <v>406</v>
      </c>
      <c r="E413">
        <v>0</v>
      </c>
      <c r="F413">
        <v>0</v>
      </c>
      <c r="G413">
        <v>10</v>
      </c>
      <c r="H413">
        <v>0</v>
      </c>
      <c r="I413" s="1">
        <v>10</v>
      </c>
      <c r="J413" s="1">
        <v>20</v>
      </c>
      <c r="K413" s="1">
        <v>1</v>
      </c>
      <c r="L413" s="1">
        <v>5</v>
      </c>
      <c r="M413" s="1">
        <v>11</v>
      </c>
      <c r="N413" s="1">
        <v>12</v>
      </c>
      <c r="P413" s="14" t="str">
        <f>IF(AND(consumption_layout[[#This Row],[Total Consumption]]&gt;$P$2,SUM(J413,K413,L413,M413,N413)=0),"one-off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3" s="14" t="str">
        <f t="shared" si="6"/>
        <v/>
      </c>
    </row>
    <row r="414" spans="1:17" x14ac:dyDescent="0.3">
      <c r="A414" s="15" t="s">
        <v>196</v>
      </c>
      <c r="B414" s="15" t="s">
        <v>23</v>
      </c>
      <c r="C414" s="15" t="s">
        <v>197</v>
      </c>
      <c r="D414" s="15" t="s">
        <v>406</v>
      </c>
      <c r="E414">
        <v>4</v>
      </c>
      <c r="F414">
        <v>0</v>
      </c>
      <c r="G414">
        <v>0</v>
      </c>
      <c r="H414">
        <v>6</v>
      </c>
      <c r="I414" s="1">
        <v>10</v>
      </c>
      <c r="J414" s="1">
        <v>1</v>
      </c>
      <c r="K414" s="1">
        <v>1</v>
      </c>
      <c r="L414" s="1">
        <v>1</v>
      </c>
      <c r="M414" s="1">
        <v>21</v>
      </c>
      <c r="N414" s="1">
        <v>1</v>
      </c>
      <c r="P414" s="14" t="str">
        <f>IF(AND(consumption_layout[[#This Row],[Total Consumption]]&gt;$P$2,SUM(J414,K414,L414,M414,N414)=0),"one-off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4" s="14" t="str">
        <f t="shared" si="6"/>
        <v/>
      </c>
    </row>
    <row r="415" spans="1:17" x14ac:dyDescent="0.3">
      <c r="A415" s="15" t="s">
        <v>196</v>
      </c>
      <c r="B415" s="15" t="s">
        <v>14</v>
      </c>
      <c r="C415" s="15" t="s">
        <v>197</v>
      </c>
      <c r="D415" s="15" t="s">
        <v>406</v>
      </c>
      <c r="E415">
        <v>0</v>
      </c>
      <c r="F415">
        <v>0</v>
      </c>
      <c r="G415">
        <v>1</v>
      </c>
      <c r="H415">
        <v>0</v>
      </c>
      <c r="I415" s="1">
        <v>1</v>
      </c>
      <c r="J415" s="1">
        <v>0</v>
      </c>
      <c r="K415" s="1">
        <v>90</v>
      </c>
      <c r="L415" s="1">
        <v>0</v>
      </c>
      <c r="M415" s="1">
        <v>3</v>
      </c>
      <c r="N415" s="1">
        <v>70</v>
      </c>
      <c r="P415" s="14" t="str">
        <f>IF(AND(consumption_layout[[#This Row],[Total Consumption]]&gt;$P$2,SUM(J415,K415,L415,M415,N415)=0),"one-off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5" s="14" t="str">
        <f t="shared" si="6"/>
        <v/>
      </c>
    </row>
    <row r="416" spans="1:17" x14ac:dyDescent="0.3">
      <c r="A416" s="15" t="s">
        <v>196</v>
      </c>
      <c r="B416" s="15" t="s">
        <v>469</v>
      </c>
      <c r="C416" s="15" t="s">
        <v>197</v>
      </c>
      <c r="D416" s="15" t="s">
        <v>406</v>
      </c>
      <c r="E416">
        <v>100</v>
      </c>
      <c r="F416">
        <v>0</v>
      </c>
      <c r="G416">
        <v>0</v>
      </c>
      <c r="H416">
        <v>0</v>
      </c>
      <c r="I416" s="1">
        <v>100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P416" s="14" t="str">
        <f>IF(AND(consumption_layout[[#This Row],[Total Consumption]]&gt;$P$2,SUM(J416,K416,L416,M416,N416)=0),"one-off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6" s="14" t="str">
        <f t="shared" si="6"/>
        <v/>
      </c>
    </row>
    <row r="417" spans="1:17" x14ac:dyDescent="0.3">
      <c r="A417" s="15" t="s">
        <v>151</v>
      </c>
      <c r="B417" s="15" t="s">
        <v>16</v>
      </c>
      <c r="C417" s="15" t="s">
        <v>152</v>
      </c>
      <c r="D417" s="15" t="s">
        <v>412</v>
      </c>
      <c r="E417">
        <v>0</v>
      </c>
      <c r="F417">
        <v>0</v>
      </c>
      <c r="G417">
        <v>0</v>
      </c>
      <c r="H417">
        <v>935</v>
      </c>
      <c r="I417" s="1">
        <v>935</v>
      </c>
      <c r="J417" s="1">
        <v>0</v>
      </c>
      <c r="K417" s="1">
        <v>0</v>
      </c>
      <c r="L417" s="1">
        <v>0</v>
      </c>
      <c r="M417" s="1">
        <v>200</v>
      </c>
      <c r="N417" s="1">
        <v>0</v>
      </c>
      <c r="P417" s="14" t="str">
        <f>IF(AND(consumption_layout[[#This Row],[Total Consumption]]&gt;$P$2,SUM(J417,K417,L417,M417,N417)=0),"one-off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7" s="14" t="str">
        <f t="shared" si="6"/>
        <v/>
      </c>
    </row>
    <row r="418" spans="1:17" x14ac:dyDescent="0.3">
      <c r="A418" s="15" t="s">
        <v>382</v>
      </c>
      <c r="B418" s="15" t="s">
        <v>28</v>
      </c>
      <c r="C418" s="15" t="s">
        <v>383</v>
      </c>
      <c r="D418" s="15" t="s">
        <v>406</v>
      </c>
      <c r="E418">
        <v>0</v>
      </c>
      <c r="F418">
        <v>0</v>
      </c>
      <c r="G418">
        <v>12</v>
      </c>
      <c r="H418">
        <v>0</v>
      </c>
      <c r="I418" s="1">
        <v>12</v>
      </c>
      <c r="J418" s="1">
        <v>0</v>
      </c>
      <c r="K418" s="1">
        <v>0</v>
      </c>
      <c r="L418" s="1">
        <v>0</v>
      </c>
      <c r="M418" s="1">
        <v>24</v>
      </c>
      <c r="N418" s="1">
        <v>0</v>
      </c>
      <c r="P418" s="14" t="str">
        <f>IF(AND(consumption_layout[[#This Row],[Total Consumption]]&gt;$P$2,SUM(J418,K418,L418,M418,N418)=0),"one-off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8" s="14" t="str">
        <f t="shared" si="6"/>
        <v/>
      </c>
    </row>
    <row r="419" spans="1:17" x14ac:dyDescent="0.3">
      <c r="A419" s="15" t="s">
        <v>382</v>
      </c>
      <c r="B419" s="15" t="s">
        <v>12</v>
      </c>
      <c r="C419" s="15" t="s">
        <v>383</v>
      </c>
      <c r="D419" s="15" t="s">
        <v>406</v>
      </c>
      <c r="E419">
        <v>1</v>
      </c>
      <c r="F419">
        <v>0</v>
      </c>
      <c r="G419">
        <v>0</v>
      </c>
      <c r="H419">
        <v>2</v>
      </c>
      <c r="I419" s="1">
        <v>3</v>
      </c>
      <c r="J419" s="1">
        <v>8</v>
      </c>
      <c r="K419" s="1">
        <v>10</v>
      </c>
      <c r="L419" s="1">
        <v>50</v>
      </c>
      <c r="M419" s="1">
        <v>8</v>
      </c>
      <c r="N419" s="1">
        <v>10</v>
      </c>
      <c r="P419" s="14" t="str">
        <f>IF(AND(consumption_layout[[#This Row],[Total Consumption]]&gt;$P$2,SUM(J419,K419,L419,M419,N419)=0),"one-off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19" s="14" t="str">
        <f t="shared" si="6"/>
        <v/>
      </c>
    </row>
    <row r="420" spans="1:17" x14ac:dyDescent="0.3">
      <c r="A420" s="15" t="s">
        <v>382</v>
      </c>
      <c r="B420" s="15" t="s">
        <v>67</v>
      </c>
      <c r="C420" s="15" t="s">
        <v>383</v>
      </c>
      <c r="D420" s="15" t="s">
        <v>406</v>
      </c>
      <c r="E420">
        <v>2</v>
      </c>
      <c r="F420">
        <v>0</v>
      </c>
      <c r="G420">
        <v>0</v>
      </c>
      <c r="H420">
        <v>0</v>
      </c>
      <c r="I420" s="1">
        <v>2</v>
      </c>
      <c r="J420" s="1">
        <v>5</v>
      </c>
      <c r="K420" s="1">
        <v>3</v>
      </c>
      <c r="L420" s="1">
        <v>9</v>
      </c>
      <c r="M420" s="1">
        <v>3</v>
      </c>
      <c r="N420" s="1">
        <v>6</v>
      </c>
      <c r="P420" s="14" t="str">
        <f>IF(AND(consumption_layout[[#This Row],[Total Consumption]]&gt;$P$2,SUM(J420,K420,L420,M420,N420)=0),"one-off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0" s="14" t="str">
        <f t="shared" si="6"/>
        <v/>
      </c>
    </row>
    <row r="421" spans="1:17" x14ac:dyDescent="0.3">
      <c r="A421" s="15" t="s">
        <v>382</v>
      </c>
      <c r="B421" s="15" t="s">
        <v>469</v>
      </c>
      <c r="C421" s="15" t="s">
        <v>383</v>
      </c>
      <c r="D421" s="15" t="s">
        <v>406</v>
      </c>
      <c r="E421">
        <v>100</v>
      </c>
      <c r="F421">
        <v>0</v>
      </c>
      <c r="G421">
        <v>0</v>
      </c>
      <c r="H421">
        <v>0</v>
      </c>
      <c r="I421" s="1">
        <v>100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P421" s="14" t="str">
        <f>IF(AND(consumption_layout[[#This Row],[Total Consumption]]&gt;$P$2,SUM(J421,K421,L421,M421,N421)=0),"one-off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1" s="14" t="str">
        <f t="shared" si="6"/>
        <v/>
      </c>
    </row>
    <row r="422" spans="1:17" x14ac:dyDescent="0.3">
      <c r="A422" s="15" t="s">
        <v>388</v>
      </c>
      <c r="B422" s="15" t="s">
        <v>28</v>
      </c>
      <c r="C422" s="15" t="s">
        <v>389</v>
      </c>
      <c r="D422" s="15" t="s">
        <v>406</v>
      </c>
      <c r="E422">
        <v>12</v>
      </c>
      <c r="F422">
        <v>0</v>
      </c>
      <c r="G422">
        <v>0</v>
      </c>
      <c r="H422">
        <v>0</v>
      </c>
      <c r="I422" s="1">
        <v>12</v>
      </c>
      <c r="J422" s="1">
        <v>0</v>
      </c>
      <c r="K422" s="1">
        <v>2</v>
      </c>
      <c r="L422" s="1">
        <v>3</v>
      </c>
      <c r="M422" s="1">
        <v>0</v>
      </c>
      <c r="N422" s="1">
        <v>3</v>
      </c>
      <c r="P422" s="14" t="str">
        <f>IF(AND(consumption_layout[[#This Row],[Total Consumption]]&gt;$P$2,SUM(J422,K422,L422,M422,N422)=0),"one-off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2" s="14" t="str">
        <f t="shared" si="6"/>
        <v/>
      </c>
    </row>
    <row r="423" spans="1:17" x14ac:dyDescent="0.3">
      <c r="A423" s="15" t="s">
        <v>388</v>
      </c>
      <c r="B423" s="15" t="s">
        <v>12</v>
      </c>
      <c r="C423" s="15" t="s">
        <v>389</v>
      </c>
      <c r="D423" s="15" t="s">
        <v>406</v>
      </c>
      <c r="E423">
        <v>0</v>
      </c>
      <c r="F423">
        <v>0</v>
      </c>
      <c r="G423">
        <v>0</v>
      </c>
      <c r="H423">
        <v>1</v>
      </c>
      <c r="I423" s="1">
        <v>1</v>
      </c>
      <c r="J423" s="1">
        <v>4</v>
      </c>
      <c r="K423" s="1">
        <v>4</v>
      </c>
      <c r="L423" s="1">
        <v>30</v>
      </c>
      <c r="M423" s="1">
        <v>0</v>
      </c>
      <c r="N423" s="1">
        <v>8</v>
      </c>
      <c r="P423" s="14" t="str">
        <f>IF(AND(consumption_layout[[#This Row],[Total Consumption]]&gt;$P$2,SUM(J423,K423,L423,M423,N423)=0),"one-off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3" s="14" t="str">
        <f t="shared" si="6"/>
        <v/>
      </c>
    </row>
    <row r="424" spans="1:17" x14ac:dyDescent="0.3">
      <c r="A424" s="15" t="s">
        <v>388</v>
      </c>
      <c r="B424" s="15" t="s">
        <v>67</v>
      </c>
      <c r="C424" s="15" t="s">
        <v>389</v>
      </c>
      <c r="D424" s="15" t="s">
        <v>406</v>
      </c>
      <c r="E424">
        <v>2</v>
      </c>
      <c r="F424">
        <v>0</v>
      </c>
      <c r="G424">
        <v>0</v>
      </c>
      <c r="H424">
        <v>0</v>
      </c>
      <c r="I424" s="1">
        <v>2</v>
      </c>
      <c r="J424" s="1">
        <v>6</v>
      </c>
      <c r="K424" s="1">
        <v>6</v>
      </c>
      <c r="L424" s="1">
        <v>8</v>
      </c>
      <c r="M424" s="1">
        <v>3</v>
      </c>
      <c r="N424" s="1">
        <v>7</v>
      </c>
      <c r="P424" s="14" t="str">
        <f>IF(AND(consumption_layout[[#This Row],[Total Consumption]]&gt;$P$2,SUM(J424,K424,L424,M424,N424)=0),"one-off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4" s="14" t="str">
        <f t="shared" si="6"/>
        <v/>
      </c>
    </row>
    <row r="425" spans="1:17" x14ac:dyDescent="0.3">
      <c r="A425" s="15" t="s">
        <v>388</v>
      </c>
      <c r="B425" s="15" t="s">
        <v>469</v>
      </c>
      <c r="C425" s="15" t="s">
        <v>389</v>
      </c>
      <c r="D425" s="15" t="s">
        <v>406</v>
      </c>
      <c r="E425">
        <v>100</v>
      </c>
      <c r="F425">
        <v>0</v>
      </c>
      <c r="G425">
        <v>0</v>
      </c>
      <c r="H425">
        <v>0</v>
      </c>
      <c r="I425" s="1">
        <v>100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P425" s="14" t="str">
        <f>IF(AND(consumption_layout[[#This Row],[Total Consumption]]&gt;$P$2,SUM(J425,K425,L425,M425,N425)=0),"one-off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5" s="14" t="str">
        <f t="shared" si="6"/>
        <v/>
      </c>
    </row>
    <row r="426" spans="1:17" x14ac:dyDescent="0.3">
      <c r="A426" s="15" t="s">
        <v>354</v>
      </c>
      <c r="B426" s="15" t="s">
        <v>28</v>
      </c>
      <c r="C426" s="15" t="s">
        <v>355</v>
      </c>
      <c r="D426" s="15" t="s">
        <v>406</v>
      </c>
      <c r="E426">
        <v>0</v>
      </c>
      <c r="F426">
        <v>0</v>
      </c>
      <c r="G426">
        <v>24</v>
      </c>
      <c r="H426">
        <v>0</v>
      </c>
      <c r="I426" s="1">
        <v>24</v>
      </c>
      <c r="J426" s="1">
        <v>52</v>
      </c>
      <c r="K426" s="1">
        <v>50</v>
      </c>
      <c r="L426" s="1">
        <v>48</v>
      </c>
      <c r="M426" s="1">
        <v>36</v>
      </c>
      <c r="N426" s="1">
        <v>60</v>
      </c>
      <c r="P426" s="14" t="str">
        <f>IF(AND(consumption_layout[[#This Row],[Total Consumption]]&gt;$P$2,SUM(J426,K426,L426,M426,N426)=0),"one-off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6" s="14" t="str">
        <f t="shared" si="6"/>
        <v/>
      </c>
    </row>
    <row r="427" spans="1:17" x14ac:dyDescent="0.3">
      <c r="A427" s="15" t="s">
        <v>354</v>
      </c>
      <c r="B427" s="15" t="s">
        <v>70</v>
      </c>
      <c r="C427" s="15" t="s">
        <v>355</v>
      </c>
      <c r="D427" s="15" t="s">
        <v>406</v>
      </c>
      <c r="E427">
        <v>3</v>
      </c>
      <c r="F427">
        <v>0</v>
      </c>
      <c r="G427">
        <v>0</v>
      </c>
      <c r="H427">
        <v>1</v>
      </c>
      <c r="I427" s="1">
        <v>4</v>
      </c>
      <c r="J427" s="1">
        <v>80</v>
      </c>
      <c r="K427" s="1">
        <v>80</v>
      </c>
      <c r="L427" s="1">
        <v>80</v>
      </c>
      <c r="M427" s="1">
        <v>5</v>
      </c>
      <c r="N427" s="1">
        <v>80</v>
      </c>
      <c r="P427" s="14" t="str">
        <f>IF(AND(consumption_layout[[#This Row],[Total Consumption]]&gt;$P$2,SUM(J427,K427,L427,M427,N427)=0),"one-off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7" s="14" t="str">
        <f t="shared" si="6"/>
        <v/>
      </c>
    </row>
    <row r="428" spans="1:17" x14ac:dyDescent="0.3">
      <c r="A428" s="15" t="s">
        <v>354</v>
      </c>
      <c r="B428" s="15" t="s">
        <v>12</v>
      </c>
      <c r="C428" s="15" t="s">
        <v>355</v>
      </c>
      <c r="D428" s="15" t="s">
        <v>406</v>
      </c>
      <c r="E428">
        <v>10</v>
      </c>
      <c r="F428">
        <v>4</v>
      </c>
      <c r="G428">
        <v>0</v>
      </c>
      <c r="H428">
        <v>10</v>
      </c>
      <c r="I428" s="1">
        <v>24</v>
      </c>
      <c r="J428" s="1">
        <v>120</v>
      </c>
      <c r="K428" s="1">
        <v>120</v>
      </c>
      <c r="L428" s="1">
        <v>120</v>
      </c>
      <c r="M428" s="1">
        <v>63</v>
      </c>
      <c r="N428" s="1">
        <v>108</v>
      </c>
      <c r="P428" s="14" t="str">
        <f>IF(AND(consumption_layout[[#This Row],[Total Consumption]]&gt;$P$2,SUM(J428,K428,L428,M428,N428)=0),"one-off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8" s="14" t="str">
        <f t="shared" si="6"/>
        <v/>
      </c>
    </row>
    <row r="429" spans="1:17" x14ac:dyDescent="0.3">
      <c r="A429" s="15" t="s">
        <v>354</v>
      </c>
      <c r="B429" s="15" t="s">
        <v>67</v>
      </c>
      <c r="C429" s="15" t="s">
        <v>355</v>
      </c>
      <c r="D429" s="15" t="s">
        <v>406</v>
      </c>
      <c r="E429">
        <v>2</v>
      </c>
      <c r="F429">
        <v>0</v>
      </c>
      <c r="G429">
        <v>0</v>
      </c>
      <c r="H429">
        <v>0</v>
      </c>
      <c r="I429" s="1">
        <v>2</v>
      </c>
      <c r="J429" s="1">
        <v>8</v>
      </c>
      <c r="K429" s="1">
        <v>8</v>
      </c>
      <c r="L429" s="1">
        <v>10</v>
      </c>
      <c r="M429" s="1">
        <v>4</v>
      </c>
      <c r="N429" s="1">
        <v>10</v>
      </c>
      <c r="P429" s="14" t="str">
        <f>IF(AND(consumption_layout[[#This Row],[Total Consumption]]&gt;$P$2,SUM(J429,K429,L429,M429,N429)=0),"one-off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29" s="14" t="str">
        <f t="shared" si="6"/>
        <v/>
      </c>
    </row>
    <row r="430" spans="1:17" x14ac:dyDescent="0.3">
      <c r="A430" s="15" t="s">
        <v>354</v>
      </c>
      <c r="B430" s="15" t="s">
        <v>19</v>
      </c>
      <c r="C430" s="15" t="s">
        <v>355</v>
      </c>
      <c r="D430" s="15" t="s">
        <v>406</v>
      </c>
      <c r="E430">
        <v>0</v>
      </c>
      <c r="F430">
        <v>0</v>
      </c>
      <c r="G430">
        <v>0</v>
      </c>
      <c r="H430">
        <v>1</v>
      </c>
      <c r="I430" s="1">
        <v>1</v>
      </c>
      <c r="J430" s="1">
        <v>17</v>
      </c>
      <c r="K430" s="1">
        <v>2</v>
      </c>
      <c r="L430" s="1">
        <v>8</v>
      </c>
      <c r="M430" s="1">
        <v>5</v>
      </c>
      <c r="N430" s="1">
        <v>19</v>
      </c>
      <c r="P430" s="14" t="str">
        <f>IF(AND(consumption_layout[[#This Row],[Total Consumption]]&gt;$P$2,SUM(J430,K430,L430,M430,N430)=0),"one-off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0" s="14" t="str">
        <f t="shared" si="6"/>
        <v/>
      </c>
    </row>
    <row r="431" spans="1:17" x14ac:dyDescent="0.3">
      <c r="A431" s="15" t="s">
        <v>354</v>
      </c>
      <c r="B431" s="15" t="s">
        <v>23</v>
      </c>
      <c r="C431" s="15" t="s">
        <v>355</v>
      </c>
      <c r="D431" s="15" t="s">
        <v>406</v>
      </c>
      <c r="E431">
        <v>4</v>
      </c>
      <c r="F431">
        <v>0</v>
      </c>
      <c r="G431">
        <v>0</v>
      </c>
      <c r="H431">
        <v>8</v>
      </c>
      <c r="I431" s="1">
        <v>12</v>
      </c>
      <c r="J431" s="1">
        <v>62</v>
      </c>
      <c r="K431" s="1">
        <v>56</v>
      </c>
      <c r="L431" s="1">
        <v>61</v>
      </c>
      <c r="M431" s="1">
        <v>70</v>
      </c>
      <c r="N431" s="1">
        <v>71</v>
      </c>
      <c r="P431" s="14" t="str">
        <f>IF(AND(consumption_layout[[#This Row],[Total Consumption]]&gt;$P$2,SUM(J431,K431,L431,M431,N431)=0),"one-off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1" s="14" t="str">
        <f t="shared" si="6"/>
        <v/>
      </c>
    </row>
    <row r="432" spans="1:17" x14ac:dyDescent="0.3">
      <c r="A432" s="15" t="s">
        <v>354</v>
      </c>
      <c r="B432" s="15" t="s">
        <v>14</v>
      </c>
      <c r="C432" s="15" t="s">
        <v>355</v>
      </c>
      <c r="D432" s="15" t="s">
        <v>406</v>
      </c>
      <c r="E432">
        <v>1</v>
      </c>
      <c r="F432">
        <v>0</v>
      </c>
      <c r="G432">
        <v>0</v>
      </c>
      <c r="H432">
        <v>3</v>
      </c>
      <c r="I432" s="1">
        <v>4</v>
      </c>
      <c r="J432" s="1">
        <v>0</v>
      </c>
      <c r="K432" s="1">
        <v>40</v>
      </c>
      <c r="L432" s="1">
        <v>0</v>
      </c>
      <c r="M432" s="1">
        <v>7</v>
      </c>
      <c r="N432" s="1">
        <v>45</v>
      </c>
      <c r="P432" s="14" t="str">
        <f>IF(AND(consumption_layout[[#This Row],[Total Consumption]]&gt;$P$2,SUM(J432,K432,L432,M432,N432)=0),"one-off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2" s="14" t="str">
        <f t="shared" si="6"/>
        <v/>
      </c>
    </row>
    <row r="433" spans="1:17" x14ac:dyDescent="0.3">
      <c r="A433" s="15" t="s">
        <v>292</v>
      </c>
      <c r="B433" s="15" t="s">
        <v>28</v>
      </c>
      <c r="C433" s="15" t="s">
        <v>293</v>
      </c>
      <c r="D433" s="15" t="s">
        <v>406</v>
      </c>
      <c r="E433">
        <v>0</v>
      </c>
      <c r="F433">
        <v>0</v>
      </c>
      <c r="G433">
        <v>24</v>
      </c>
      <c r="H433">
        <v>0</v>
      </c>
      <c r="I433" s="1">
        <v>24</v>
      </c>
      <c r="J433" s="1">
        <v>0</v>
      </c>
      <c r="K433" s="1">
        <v>0</v>
      </c>
      <c r="L433" s="1">
        <v>0</v>
      </c>
      <c r="M433" s="1">
        <v>384</v>
      </c>
      <c r="N433" s="1">
        <v>0</v>
      </c>
      <c r="P433" s="14" t="str">
        <f>IF(AND(consumption_layout[[#This Row],[Total Consumption]]&gt;$P$2,SUM(J433,K433,L433,M433,N433)=0),"one-off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3" s="14" t="str">
        <f t="shared" si="6"/>
        <v/>
      </c>
    </row>
    <row r="434" spans="1:17" x14ac:dyDescent="0.3">
      <c r="A434" s="15" t="s">
        <v>292</v>
      </c>
      <c r="B434" s="15" t="s">
        <v>16</v>
      </c>
      <c r="C434" s="15" t="s">
        <v>293</v>
      </c>
      <c r="D434" s="15" t="s">
        <v>406</v>
      </c>
      <c r="E434">
        <v>0</v>
      </c>
      <c r="F434">
        <v>0</v>
      </c>
      <c r="G434">
        <v>40</v>
      </c>
      <c r="H434">
        <v>0</v>
      </c>
      <c r="I434" s="1">
        <v>40</v>
      </c>
      <c r="J434" s="1">
        <v>0</v>
      </c>
      <c r="K434" s="1">
        <v>12</v>
      </c>
      <c r="L434" s="1">
        <v>0</v>
      </c>
      <c r="M434" s="1">
        <v>0</v>
      </c>
      <c r="N434" s="1">
        <v>36</v>
      </c>
      <c r="P434" s="14" t="str">
        <f>IF(AND(consumption_layout[[#This Row],[Total Consumption]]&gt;$P$2,SUM(J434,K434,L434,M434,N434)=0),"one-off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4" s="14" t="str">
        <f t="shared" si="6"/>
        <v/>
      </c>
    </row>
    <row r="435" spans="1:17" x14ac:dyDescent="0.3">
      <c r="A435" s="15" t="s">
        <v>292</v>
      </c>
      <c r="B435" s="15" t="s">
        <v>70</v>
      </c>
      <c r="C435" s="15" t="s">
        <v>293</v>
      </c>
      <c r="D435" s="15" t="s">
        <v>406</v>
      </c>
      <c r="E435">
        <v>1</v>
      </c>
      <c r="F435">
        <v>0</v>
      </c>
      <c r="G435">
        <v>0</v>
      </c>
      <c r="H435">
        <v>1</v>
      </c>
      <c r="I435" s="1">
        <v>2</v>
      </c>
      <c r="J435" s="1">
        <v>13</v>
      </c>
      <c r="K435" s="1">
        <v>13</v>
      </c>
      <c r="L435" s="1">
        <v>13</v>
      </c>
      <c r="M435" s="1">
        <v>1</v>
      </c>
      <c r="N435" s="1">
        <v>10</v>
      </c>
      <c r="P435" s="14" t="str">
        <f>IF(AND(consumption_layout[[#This Row],[Total Consumption]]&gt;$P$2,SUM(J435,K435,L435,M435,N435)=0),"one-off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5" s="14" t="str">
        <f t="shared" si="6"/>
        <v/>
      </c>
    </row>
    <row r="436" spans="1:17" x14ac:dyDescent="0.3">
      <c r="A436" s="15" t="s">
        <v>292</v>
      </c>
      <c r="B436" s="15" t="s">
        <v>12</v>
      </c>
      <c r="C436" s="15" t="s">
        <v>293</v>
      </c>
      <c r="D436" s="15" t="s">
        <v>406</v>
      </c>
      <c r="E436">
        <v>13</v>
      </c>
      <c r="F436">
        <v>2</v>
      </c>
      <c r="G436">
        <v>0</v>
      </c>
      <c r="H436">
        <v>14</v>
      </c>
      <c r="I436" s="1">
        <v>29</v>
      </c>
      <c r="J436" s="1">
        <v>150</v>
      </c>
      <c r="K436" s="1">
        <v>150</v>
      </c>
      <c r="L436" s="1">
        <v>150</v>
      </c>
      <c r="M436" s="1">
        <v>95</v>
      </c>
      <c r="N436" s="1">
        <v>134</v>
      </c>
      <c r="P436" s="14" t="str">
        <f>IF(AND(consumption_layout[[#This Row],[Total Consumption]]&gt;$P$2,SUM(J436,K436,L436,M436,N436)=0),"one-off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6" s="14" t="str">
        <f t="shared" si="6"/>
        <v/>
      </c>
    </row>
    <row r="437" spans="1:17" x14ac:dyDescent="0.3">
      <c r="A437" s="15" t="s">
        <v>292</v>
      </c>
      <c r="B437" s="15" t="s">
        <v>67</v>
      </c>
      <c r="C437" s="15" t="s">
        <v>293</v>
      </c>
      <c r="D437" s="15" t="s">
        <v>406</v>
      </c>
      <c r="E437">
        <v>2</v>
      </c>
      <c r="F437">
        <v>0</v>
      </c>
      <c r="G437">
        <v>0</v>
      </c>
      <c r="H437">
        <v>0</v>
      </c>
      <c r="I437" s="1">
        <v>2</v>
      </c>
      <c r="J437" s="1">
        <v>9</v>
      </c>
      <c r="K437" s="1">
        <v>10</v>
      </c>
      <c r="L437" s="1">
        <v>12</v>
      </c>
      <c r="M437" s="1">
        <v>4</v>
      </c>
      <c r="N437" s="1">
        <v>11</v>
      </c>
      <c r="P437" s="14" t="str">
        <f>IF(AND(consumption_layout[[#This Row],[Total Consumption]]&gt;$P$2,SUM(J437,K437,L437,M437,N437)=0),"one-off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7" s="14" t="str">
        <f t="shared" si="6"/>
        <v/>
      </c>
    </row>
    <row r="438" spans="1:17" x14ac:dyDescent="0.3">
      <c r="A438" s="15" t="s">
        <v>292</v>
      </c>
      <c r="B438" s="15" t="s">
        <v>19</v>
      </c>
      <c r="C438" s="15" t="s">
        <v>293</v>
      </c>
      <c r="D438" s="15" t="s">
        <v>406</v>
      </c>
      <c r="E438">
        <v>0</v>
      </c>
      <c r="F438">
        <v>0</v>
      </c>
      <c r="G438">
        <v>3</v>
      </c>
      <c r="H438">
        <v>0</v>
      </c>
      <c r="I438" s="1">
        <v>3</v>
      </c>
      <c r="J438" s="1">
        <v>32</v>
      </c>
      <c r="K438" s="1">
        <v>2</v>
      </c>
      <c r="L438" s="1">
        <v>9</v>
      </c>
      <c r="M438" s="1">
        <v>3</v>
      </c>
      <c r="N438" s="1">
        <v>21</v>
      </c>
      <c r="P438" s="14" t="str">
        <f>IF(AND(consumption_layout[[#This Row],[Total Consumption]]&gt;$P$2,SUM(J438,K438,L438,M438,N438)=0),"one-off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8" s="14" t="str">
        <f t="shared" si="6"/>
        <v/>
      </c>
    </row>
    <row r="439" spans="1:17" x14ac:dyDescent="0.3">
      <c r="A439" s="15" t="s">
        <v>292</v>
      </c>
      <c r="B439" s="15" t="s">
        <v>23</v>
      </c>
      <c r="C439" s="15" t="s">
        <v>293</v>
      </c>
      <c r="D439" s="15" t="s">
        <v>406</v>
      </c>
      <c r="E439">
        <v>10</v>
      </c>
      <c r="F439">
        <v>0</v>
      </c>
      <c r="G439">
        <v>0</v>
      </c>
      <c r="H439">
        <v>3</v>
      </c>
      <c r="I439" s="1">
        <v>13</v>
      </c>
      <c r="J439" s="1">
        <v>39</v>
      </c>
      <c r="K439" s="1">
        <v>54</v>
      </c>
      <c r="L439" s="1">
        <v>74</v>
      </c>
      <c r="M439" s="1">
        <v>39</v>
      </c>
      <c r="N439" s="1">
        <v>61</v>
      </c>
      <c r="P439" s="14" t="str">
        <f>IF(AND(consumption_layout[[#This Row],[Total Consumption]]&gt;$P$2,SUM(J439,K439,L439,M439,N439)=0),"one-off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39" s="14" t="str">
        <f t="shared" si="6"/>
        <v/>
      </c>
    </row>
    <row r="440" spans="1:17" x14ac:dyDescent="0.3">
      <c r="A440" s="15" t="s">
        <v>292</v>
      </c>
      <c r="B440" s="15" t="s">
        <v>35</v>
      </c>
      <c r="C440" s="15" t="s">
        <v>293</v>
      </c>
      <c r="D440" s="15" t="s">
        <v>406</v>
      </c>
      <c r="E440">
        <v>3</v>
      </c>
      <c r="F440">
        <v>0</v>
      </c>
      <c r="G440">
        <v>1</v>
      </c>
      <c r="H440">
        <v>0</v>
      </c>
      <c r="I440" s="1">
        <v>4</v>
      </c>
      <c r="J440" s="1">
        <v>74</v>
      </c>
      <c r="K440" s="1">
        <v>57</v>
      </c>
      <c r="L440" s="1">
        <v>100</v>
      </c>
      <c r="M440" s="1">
        <v>404</v>
      </c>
      <c r="N440" s="1">
        <v>82</v>
      </c>
      <c r="P440" s="14" t="str">
        <f>IF(AND(consumption_layout[[#This Row],[Total Consumption]]&gt;$P$2,SUM(J440,K440,L440,M440,N440)=0),"one-off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0" s="14" t="str">
        <f t="shared" si="6"/>
        <v/>
      </c>
    </row>
    <row r="441" spans="1:17" x14ac:dyDescent="0.3">
      <c r="A441" s="15" t="s">
        <v>292</v>
      </c>
      <c r="B441" s="15" t="s">
        <v>14</v>
      </c>
      <c r="C441" s="15" t="s">
        <v>293</v>
      </c>
      <c r="D441" s="15" t="s">
        <v>406</v>
      </c>
      <c r="E441">
        <v>1</v>
      </c>
      <c r="F441">
        <v>0</v>
      </c>
      <c r="G441">
        <v>0</v>
      </c>
      <c r="H441">
        <v>3</v>
      </c>
      <c r="I441" s="1">
        <v>4</v>
      </c>
      <c r="J441" s="1">
        <v>0</v>
      </c>
      <c r="K441" s="1">
        <v>30</v>
      </c>
      <c r="L441" s="1">
        <v>0</v>
      </c>
      <c r="M441" s="1">
        <v>6</v>
      </c>
      <c r="N441" s="1">
        <v>40</v>
      </c>
      <c r="P441" s="14" t="str">
        <f>IF(AND(consumption_layout[[#This Row],[Total Consumption]]&gt;$P$2,SUM(J441,K441,L441,M441,N441)=0),"one-off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1" s="14" t="str">
        <f t="shared" si="6"/>
        <v/>
      </c>
    </row>
    <row r="442" spans="1:17" x14ac:dyDescent="0.3">
      <c r="A442" s="15" t="s">
        <v>352</v>
      </c>
      <c r="B442" s="15" t="s">
        <v>28</v>
      </c>
      <c r="C442" s="15" t="s">
        <v>353</v>
      </c>
      <c r="D442" s="15" t="s">
        <v>406</v>
      </c>
      <c r="E442">
        <v>0</v>
      </c>
      <c r="F442">
        <v>0</v>
      </c>
      <c r="G442">
        <v>0</v>
      </c>
      <c r="H442">
        <v>24</v>
      </c>
      <c r="I442" s="1">
        <v>24</v>
      </c>
      <c r="J442" s="1">
        <v>0</v>
      </c>
      <c r="K442" s="1">
        <v>0</v>
      </c>
      <c r="L442" s="1">
        <v>0</v>
      </c>
      <c r="M442" s="1">
        <v>60</v>
      </c>
      <c r="N442" s="1">
        <v>0</v>
      </c>
      <c r="P442" s="14" t="str">
        <f>IF(AND(consumption_layout[[#This Row],[Total Consumption]]&gt;$P$2,SUM(J442,K442,L442,M442,N442)=0),"one-off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2" s="14" t="str">
        <f t="shared" si="6"/>
        <v/>
      </c>
    </row>
    <row r="443" spans="1:17" x14ac:dyDescent="0.3">
      <c r="A443" s="15" t="s">
        <v>352</v>
      </c>
      <c r="B443" s="15" t="s">
        <v>16</v>
      </c>
      <c r="C443" s="15" t="s">
        <v>353</v>
      </c>
      <c r="D443" s="15" t="s">
        <v>406</v>
      </c>
      <c r="E443">
        <v>0</v>
      </c>
      <c r="F443">
        <v>0</v>
      </c>
      <c r="G443">
        <v>46</v>
      </c>
      <c r="H443">
        <v>0</v>
      </c>
      <c r="I443" s="1">
        <v>46</v>
      </c>
      <c r="J443" s="1">
        <v>0</v>
      </c>
      <c r="K443" s="1">
        <v>0</v>
      </c>
      <c r="L443" s="1">
        <v>0</v>
      </c>
      <c r="M443" s="1">
        <v>36</v>
      </c>
      <c r="N443" s="1">
        <v>23</v>
      </c>
      <c r="P443" s="14" t="str">
        <f>IF(AND(consumption_layout[[#This Row],[Total Consumption]]&gt;$P$2,SUM(J443,K443,L443,M443,N443)=0),"one-off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3" s="14" t="str">
        <f t="shared" si="6"/>
        <v/>
      </c>
    </row>
    <row r="444" spans="1:17" x14ac:dyDescent="0.3">
      <c r="A444" s="15" t="s">
        <v>352</v>
      </c>
      <c r="B444" s="15" t="s">
        <v>12</v>
      </c>
      <c r="C444" s="15" t="s">
        <v>353</v>
      </c>
      <c r="D444" s="15" t="s">
        <v>406</v>
      </c>
      <c r="E444">
        <v>5</v>
      </c>
      <c r="F444">
        <v>2</v>
      </c>
      <c r="G444">
        <v>1</v>
      </c>
      <c r="H444">
        <v>6</v>
      </c>
      <c r="I444" s="1">
        <v>14</v>
      </c>
      <c r="J444" s="1">
        <v>67</v>
      </c>
      <c r="K444" s="1">
        <v>67</v>
      </c>
      <c r="L444" s="1">
        <v>67</v>
      </c>
      <c r="M444" s="1">
        <v>44</v>
      </c>
      <c r="N444" s="1">
        <v>65</v>
      </c>
      <c r="P444" s="14" t="str">
        <f>IF(AND(consumption_layout[[#This Row],[Total Consumption]]&gt;$P$2,SUM(J444,K444,L444,M444,N444)=0),"one-off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4" s="14" t="str">
        <f t="shared" si="6"/>
        <v/>
      </c>
    </row>
    <row r="445" spans="1:17" x14ac:dyDescent="0.3">
      <c r="A445" s="15" t="s">
        <v>352</v>
      </c>
      <c r="B445" s="15" t="s">
        <v>67</v>
      </c>
      <c r="C445" s="15" t="s">
        <v>353</v>
      </c>
      <c r="D445" s="15" t="s">
        <v>406</v>
      </c>
      <c r="E445">
        <v>2</v>
      </c>
      <c r="F445">
        <v>0</v>
      </c>
      <c r="G445">
        <v>0</v>
      </c>
      <c r="H445">
        <v>0</v>
      </c>
      <c r="I445" s="1">
        <v>2</v>
      </c>
      <c r="J445" s="1">
        <v>8</v>
      </c>
      <c r="K445" s="1">
        <v>9</v>
      </c>
      <c r="L445" s="1">
        <v>10</v>
      </c>
      <c r="M445" s="1">
        <v>4</v>
      </c>
      <c r="N445" s="1">
        <v>9</v>
      </c>
      <c r="P445" s="14" t="str">
        <f>IF(AND(consumption_layout[[#This Row],[Total Consumption]]&gt;$P$2,SUM(J445,K445,L445,M445,N445)=0),"one-off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5" s="14" t="str">
        <f t="shared" si="6"/>
        <v/>
      </c>
    </row>
    <row r="446" spans="1:17" x14ac:dyDescent="0.3">
      <c r="A446" s="15" t="s">
        <v>352</v>
      </c>
      <c r="B446" s="15" t="s">
        <v>77</v>
      </c>
      <c r="C446" s="15" t="s">
        <v>353</v>
      </c>
      <c r="D446" s="15" t="s">
        <v>406</v>
      </c>
      <c r="E446">
        <v>0</v>
      </c>
      <c r="F446">
        <v>0</v>
      </c>
      <c r="G446">
        <v>0</v>
      </c>
      <c r="H446">
        <v>12</v>
      </c>
      <c r="I446" s="1">
        <v>12</v>
      </c>
      <c r="J446" s="1">
        <v>14</v>
      </c>
      <c r="K446" s="1">
        <v>6</v>
      </c>
      <c r="L446" s="1">
        <v>7</v>
      </c>
      <c r="M446" s="1">
        <v>12</v>
      </c>
      <c r="N446" s="1">
        <v>9</v>
      </c>
      <c r="P446" s="14" t="str">
        <f>IF(AND(consumption_layout[[#This Row],[Total Consumption]]&gt;$P$2,SUM(J446,K446,L446,M446,N446)=0),"one-off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6" s="14" t="str">
        <f t="shared" si="6"/>
        <v/>
      </c>
    </row>
    <row r="447" spans="1:17" x14ac:dyDescent="0.3">
      <c r="A447" s="15" t="s">
        <v>352</v>
      </c>
      <c r="B447" s="15" t="s">
        <v>19</v>
      </c>
      <c r="C447" s="15" t="s">
        <v>353</v>
      </c>
      <c r="D447" s="15" t="s">
        <v>406</v>
      </c>
      <c r="E447">
        <v>1</v>
      </c>
      <c r="F447">
        <v>0</v>
      </c>
      <c r="G447">
        <v>3</v>
      </c>
      <c r="H447">
        <v>0</v>
      </c>
      <c r="I447" s="1">
        <v>4</v>
      </c>
      <c r="J447" s="1">
        <v>16</v>
      </c>
      <c r="K447" s="1">
        <v>2</v>
      </c>
      <c r="L447" s="1">
        <v>9</v>
      </c>
      <c r="M447" s="1">
        <v>1</v>
      </c>
      <c r="N447" s="1">
        <v>22</v>
      </c>
      <c r="P447" s="14" t="str">
        <f>IF(AND(consumption_layout[[#This Row],[Total Consumption]]&gt;$P$2,SUM(J447,K447,L447,M447,N447)=0),"one-off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7" s="14" t="str">
        <f t="shared" si="6"/>
        <v/>
      </c>
    </row>
    <row r="448" spans="1:17" x14ac:dyDescent="0.3">
      <c r="A448" s="15" t="s">
        <v>352</v>
      </c>
      <c r="B448" s="15" t="s">
        <v>23</v>
      </c>
      <c r="C448" s="15" t="s">
        <v>353</v>
      </c>
      <c r="D448" s="15" t="s">
        <v>406</v>
      </c>
      <c r="E448">
        <v>29</v>
      </c>
      <c r="F448">
        <v>0</v>
      </c>
      <c r="G448">
        <v>0</v>
      </c>
      <c r="H448">
        <v>20</v>
      </c>
      <c r="I448" s="1">
        <v>49</v>
      </c>
      <c r="J448" s="1">
        <v>58</v>
      </c>
      <c r="K448" s="1">
        <v>52</v>
      </c>
      <c r="L448" s="1">
        <v>58</v>
      </c>
      <c r="M448" s="1">
        <v>100</v>
      </c>
      <c r="N448" s="1">
        <v>64</v>
      </c>
      <c r="P448" s="14" t="str">
        <f>IF(AND(consumption_layout[[#This Row],[Total Consumption]]&gt;$P$2,SUM(J448,K448,L448,M448,N448)=0),"one-off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8" s="14" t="str">
        <f t="shared" si="6"/>
        <v/>
      </c>
    </row>
    <row r="449" spans="1:17" x14ac:dyDescent="0.3">
      <c r="A449" s="15" t="s">
        <v>352</v>
      </c>
      <c r="B449" s="15" t="s">
        <v>14</v>
      </c>
      <c r="C449" s="15" t="s">
        <v>353</v>
      </c>
      <c r="D449" s="15" t="s">
        <v>406</v>
      </c>
      <c r="E449">
        <v>2</v>
      </c>
      <c r="F449">
        <v>0</v>
      </c>
      <c r="G449">
        <v>0</v>
      </c>
      <c r="H449">
        <v>0</v>
      </c>
      <c r="I449" s="1">
        <v>2</v>
      </c>
      <c r="J449" s="1">
        <v>0</v>
      </c>
      <c r="K449" s="1">
        <v>30</v>
      </c>
      <c r="L449" s="1">
        <v>0</v>
      </c>
      <c r="M449" s="1">
        <v>6</v>
      </c>
      <c r="N449" s="1">
        <v>40</v>
      </c>
      <c r="P449" s="14" t="str">
        <f>IF(AND(consumption_layout[[#This Row],[Total Consumption]]&gt;$P$2,SUM(J449,K449,L449,M449,N449)=0),"one-off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49" s="14" t="str">
        <f t="shared" si="6"/>
        <v/>
      </c>
    </row>
    <row r="450" spans="1:17" x14ac:dyDescent="0.3">
      <c r="A450" s="15" t="s">
        <v>370</v>
      </c>
      <c r="B450" s="15" t="s">
        <v>28</v>
      </c>
      <c r="C450" s="15" t="s">
        <v>371</v>
      </c>
      <c r="D450" s="15" t="s">
        <v>406</v>
      </c>
      <c r="E450">
        <v>12</v>
      </c>
      <c r="F450">
        <v>0</v>
      </c>
      <c r="G450">
        <v>36</v>
      </c>
      <c r="H450">
        <v>12</v>
      </c>
      <c r="I450" s="1">
        <v>60</v>
      </c>
      <c r="J450" s="1">
        <v>15</v>
      </c>
      <c r="K450" s="1">
        <v>18</v>
      </c>
      <c r="L450" s="1">
        <v>20</v>
      </c>
      <c r="M450" s="1">
        <v>48</v>
      </c>
      <c r="N450" s="1">
        <v>22</v>
      </c>
      <c r="P450" s="14" t="str">
        <f>IF(AND(consumption_layout[[#This Row],[Total Consumption]]&gt;$P$2,SUM(J450,K450,L450,M450,N450)=0),"one-off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0" s="14" t="str">
        <f t="shared" si="6"/>
        <v/>
      </c>
    </row>
    <row r="451" spans="1:17" x14ac:dyDescent="0.3">
      <c r="A451" s="15" t="s">
        <v>370</v>
      </c>
      <c r="B451" s="15" t="s">
        <v>12</v>
      </c>
      <c r="C451" s="15" t="s">
        <v>371</v>
      </c>
      <c r="D451" s="15" t="s">
        <v>406</v>
      </c>
      <c r="E451">
        <v>1</v>
      </c>
      <c r="F451">
        <v>0</v>
      </c>
      <c r="G451">
        <v>0</v>
      </c>
      <c r="H451">
        <v>1</v>
      </c>
      <c r="I451" s="1">
        <v>2</v>
      </c>
      <c r="J451" s="1">
        <v>16</v>
      </c>
      <c r="K451" s="1">
        <v>16</v>
      </c>
      <c r="L451" s="1">
        <v>18</v>
      </c>
      <c r="M451" s="1">
        <v>14</v>
      </c>
      <c r="N451" s="1">
        <v>17</v>
      </c>
      <c r="P451" s="14" t="str">
        <f>IF(AND(consumption_layout[[#This Row],[Total Consumption]]&gt;$P$2,SUM(J451,K451,L451,M451,N451)=0),"one-off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1" s="14" t="str">
        <f t="shared" si="6"/>
        <v/>
      </c>
    </row>
    <row r="452" spans="1:17" x14ac:dyDescent="0.3">
      <c r="A452" s="15" t="s">
        <v>370</v>
      </c>
      <c r="B452" s="15" t="s">
        <v>67</v>
      </c>
      <c r="C452" s="15" t="s">
        <v>371</v>
      </c>
      <c r="D452" s="15" t="s">
        <v>406</v>
      </c>
      <c r="E452">
        <v>2</v>
      </c>
      <c r="F452">
        <v>0</v>
      </c>
      <c r="G452">
        <v>0</v>
      </c>
      <c r="H452">
        <v>0</v>
      </c>
      <c r="I452" s="1">
        <v>2</v>
      </c>
      <c r="J452" s="1">
        <v>8</v>
      </c>
      <c r="K452" s="1">
        <v>8</v>
      </c>
      <c r="L452" s="1">
        <v>10</v>
      </c>
      <c r="M452" s="1">
        <v>4</v>
      </c>
      <c r="N452" s="1">
        <v>10</v>
      </c>
      <c r="P452" s="14" t="str">
        <f>IF(AND(consumption_layout[[#This Row],[Total Consumption]]&gt;$P$2,SUM(J452,K452,L452,M452,N452)=0),"one-off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2" s="14" t="str">
        <f t="shared" ref="Q452:Q515" si="7">IF(P452="ok","",IF(ISNUMBER(FIND("one-off",P452)),"verify, no further action","confirm with sales, adjust Fcst as needed"))</f>
        <v/>
      </c>
    </row>
    <row r="453" spans="1:17" x14ac:dyDescent="0.3">
      <c r="A453" s="15" t="s">
        <v>370</v>
      </c>
      <c r="B453" s="15" t="s">
        <v>23</v>
      </c>
      <c r="C453" s="15" t="s">
        <v>371</v>
      </c>
      <c r="D453" s="15" t="s">
        <v>406</v>
      </c>
      <c r="E453">
        <v>0</v>
      </c>
      <c r="F453">
        <v>0</v>
      </c>
      <c r="G453">
        <v>0</v>
      </c>
      <c r="H453">
        <v>5</v>
      </c>
      <c r="I453" s="1">
        <v>5</v>
      </c>
      <c r="J453" s="1">
        <v>3</v>
      </c>
      <c r="K453" s="1">
        <v>3</v>
      </c>
      <c r="L453" s="1">
        <v>3</v>
      </c>
      <c r="M453" s="1">
        <v>7</v>
      </c>
      <c r="N453" s="1">
        <v>3</v>
      </c>
      <c r="P453" s="14" t="str">
        <f>IF(AND(consumption_layout[[#This Row],[Total Consumption]]&gt;$P$2,SUM(J453,K453,L453,M453,N453)=0),"one-off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3" s="14" t="str">
        <f t="shared" si="7"/>
        <v/>
      </c>
    </row>
    <row r="454" spans="1:17" x14ac:dyDescent="0.3">
      <c r="A454" s="15" t="s">
        <v>370</v>
      </c>
      <c r="B454" s="15" t="s">
        <v>14</v>
      </c>
      <c r="C454" s="15" t="s">
        <v>371</v>
      </c>
      <c r="D454" s="15" t="s">
        <v>406</v>
      </c>
      <c r="E454">
        <v>1</v>
      </c>
      <c r="F454">
        <v>0</v>
      </c>
      <c r="G454">
        <v>0</v>
      </c>
      <c r="H454">
        <v>0</v>
      </c>
      <c r="I454" s="1">
        <v>1</v>
      </c>
      <c r="J454" s="1">
        <v>0</v>
      </c>
      <c r="K454" s="1">
        <v>60</v>
      </c>
      <c r="L454" s="1">
        <v>0</v>
      </c>
      <c r="M454" s="1">
        <v>0</v>
      </c>
      <c r="N454" s="1">
        <v>55</v>
      </c>
      <c r="P454" s="14" t="str">
        <f>IF(AND(consumption_layout[[#This Row],[Total Consumption]]&gt;$P$2,SUM(J454,K454,L454,M454,N454)=0),"one-off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4" s="14" t="str">
        <f t="shared" si="7"/>
        <v/>
      </c>
    </row>
    <row r="455" spans="1:17" x14ac:dyDescent="0.3">
      <c r="A455" s="15" t="s">
        <v>376</v>
      </c>
      <c r="B455" s="15" t="s">
        <v>28</v>
      </c>
      <c r="C455" s="15" t="s">
        <v>377</v>
      </c>
      <c r="D455" s="15" t="s">
        <v>406</v>
      </c>
      <c r="E455">
        <v>0</v>
      </c>
      <c r="F455">
        <v>0</v>
      </c>
      <c r="G455">
        <v>0</v>
      </c>
      <c r="H455">
        <v>12</v>
      </c>
      <c r="I455" s="1">
        <v>12</v>
      </c>
      <c r="J455" s="1">
        <v>14</v>
      </c>
      <c r="K455" s="1">
        <v>14</v>
      </c>
      <c r="L455" s="1">
        <v>18</v>
      </c>
      <c r="M455" s="1">
        <v>36</v>
      </c>
      <c r="N455" s="1">
        <v>19</v>
      </c>
      <c r="P455" s="14" t="str">
        <f>IF(AND(consumption_layout[[#This Row],[Total Consumption]]&gt;$P$2,SUM(J455,K455,L455,M455,N455)=0),"one-off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5" s="14" t="str">
        <f t="shared" si="7"/>
        <v/>
      </c>
    </row>
    <row r="456" spans="1:17" x14ac:dyDescent="0.3">
      <c r="A456" s="15" t="s">
        <v>376</v>
      </c>
      <c r="B456" s="15" t="s">
        <v>70</v>
      </c>
      <c r="C456" s="15" t="s">
        <v>377</v>
      </c>
      <c r="D456" s="15" t="s">
        <v>406</v>
      </c>
      <c r="E456">
        <v>1</v>
      </c>
      <c r="F456">
        <v>0</v>
      </c>
      <c r="G456">
        <v>0</v>
      </c>
      <c r="H456">
        <v>0</v>
      </c>
      <c r="I456" s="1">
        <v>1</v>
      </c>
      <c r="J456" s="1">
        <v>4</v>
      </c>
      <c r="K456" s="1">
        <v>4</v>
      </c>
      <c r="L456" s="1">
        <v>4</v>
      </c>
      <c r="M456" s="1">
        <v>1</v>
      </c>
      <c r="N456" s="1">
        <v>3</v>
      </c>
      <c r="P456" s="14" t="str">
        <f>IF(AND(consumption_layout[[#This Row],[Total Consumption]]&gt;$P$2,SUM(J456,K456,L456,M456,N456)=0),"one-off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6" s="14" t="str">
        <f t="shared" si="7"/>
        <v/>
      </c>
    </row>
    <row r="457" spans="1:17" x14ac:dyDescent="0.3">
      <c r="A457" s="15" t="s">
        <v>376</v>
      </c>
      <c r="B457" s="15" t="s">
        <v>12</v>
      </c>
      <c r="C457" s="15" t="s">
        <v>377</v>
      </c>
      <c r="D457" s="15" t="s">
        <v>406</v>
      </c>
      <c r="E457">
        <v>2</v>
      </c>
      <c r="F457">
        <v>0</v>
      </c>
      <c r="G457">
        <v>0</v>
      </c>
      <c r="H457">
        <v>0</v>
      </c>
      <c r="I457" s="1">
        <v>2</v>
      </c>
      <c r="J457" s="1">
        <v>10</v>
      </c>
      <c r="K457" s="1">
        <v>7</v>
      </c>
      <c r="L457" s="1">
        <v>10</v>
      </c>
      <c r="M457" s="1">
        <v>6</v>
      </c>
      <c r="N457" s="1">
        <v>9</v>
      </c>
      <c r="P457" s="14" t="str">
        <f>IF(AND(consumption_layout[[#This Row],[Total Consumption]]&gt;$P$2,SUM(J457,K457,L457,M457,N457)=0),"one-off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7" s="14" t="str">
        <f t="shared" si="7"/>
        <v/>
      </c>
    </row>
    <row r="458" spans="1:17" x14ac:dyDescent="0.3">
      <c r="A458" s="15" t="s">
        <v>376</v>
      </c>
      <c r="B458" s="15" t="s">
        <v>67</v>
      </c>
      <c r="C458" s="15" t="s">
        <v>377</v>
      </c>
      <c r="D458" s="15" t="s">
        <v>406</v>
      </c>
      <c r="E458">
        <v>2</v>
      </c>
      <c r="F458">
        <v>0</v>
      </c>
      <c r="G458">
        <v>0</v>
      </c>
      <c r="H458">
        <v>0</v>
      </c>
      <c r="I458" s="1">
        <v>2</v>
      </c>
      <c r="J458" s="1">
        <v>8</v>
      </c>
      <c r="K458" s="1">
        <v>8</v>
      </c>
      <c r="L458" s="1">
        <v>10</v>
      </c>
      <c r="M458" s="1">
        <v>3</v>
      </c>
      <c r="N458" s="1">
        <v>10</v>
      </c>
      <c r="P458" s="14" t="str">
        <f>IF(AND(consumption_layout[[#This Row],[Total Consumption]]&gt;$P$2,SUM(J458,K458,L458,M458,N458)=0),"one-off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8" s="14" t="str">
        <f t="shared" si="7"/>
        <v/>
      </c>
    </row>
    <row r="459" spans="1:17" x14ac:dyDescent="0.3">
      <c r="A459" s="15" t="s">
        <v>376</v>
      </c>
      <c r="B459" s="15" t="s">
        <v>77</v>
      </c>
      <c r="C459" s="15" t="s">
        <v>377</v>
      </c>
      <c r="D459" s="15" t="s">
        <v>406</v>
      </c>
      <c r="E459">
        <v>0</v>
      </c>
      <c r="F459">
        <v>0</v>
      </c>
      <c r="G459">
        <v>0</v>
      </c>
      <c r="H459">
        <v>12</v>
      </c>
      <c r="I459" s="1">
        <v>12</v>
      </c>
      <c r="J459" s="1">
        <v>3</v>
      </c>
      <c r="K459" s="1">
        <v>2</v>
      </c>
      <c r="L459" s="1">
        <v>3</v>
      </c>
      <c r="M459" s="1">
        <v>0</v>
      </c>
      <c r="N459" s="1">
        <v>2</v>
      </c>
      <c r="P459" s="14" t="str">
        <f>IF(AND(consumption_layout[[#This Row],[Total Consumption]]&gt;$P$2,SUM(J459,K459,L459,M459,N459)=0),"one-off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59" s="14" t="str">
        <f t="shared" si="7"/>
        <v/>
      </c>
    </row>
    <row r="460" spans="1:17" x14ac:dyDescent="0.3">
      <c r="A460" s="15" t="s">
        <v>376</v>
      </c>
      <c r="B460" s="15" t="s">
        <v>19</v>
      </c>
      <c r="C460" s="15" t="s">
        <v>377</v>
      </c>
      <c r="D460" s="15" t="s">
        <v>406</v>
      </c>
      <c r="E460">
        <v>0</v>
      </c>
      <c r="F460">
        <v>0</v>
      </c>
      <c r="G460">
        <v>0</v>
      </c>
      <c r="H460">
        <v>1</v>
      </c>
      <c r="I460" s="1">
        <v>1</v>
      </c>
      <c r="J460" s="1">
        <v>15</v>
      </c>
      <c r="K460" s="1">
        <v>2</v>
      </c>
      <c r="L460" s="1">
        <v>11</v>
      </c>
      <c r="M460" s="1">
        <v>0</v>
      </c>
      <c r="N460" s="1">
        <v>22</v>
      </c>
      <c r="P460" s="14" t="str">
        <f>IF(AND(consumption_layout[[#This Row],[Total Consumption]]&gt;$P$2,SUM(J460,K460,L460,M460,N460)=0),"one-off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0" s="14" t="str">
        <f t="shared" si="7"/>
        <v/>
      </c>
    </row>
    <row r="461" spans="1:17" x14ac:dyDescent="0.3">
      <c r="A461" s="15" t="s">
        <v>376</v>
      </c>
      <c r="B461" s="15" t="s">
        <v>14</v>
      </c>
      <c r="C461" s="15" t="s">
        <v>377</v>
      </c>
      <c r="D461" s="15" t="s">
        <v>406</v>
      </c>
      <c r="E461">
        <v>0</v>
      </c>
      <c r="F461">
        <v>0</v>
      </c>
      <c r="G461">
        <v>1</v>
      </c>
      <c r="H461">
        <v>1</v>
      </c>
      <c r="I461" s="1">
        <v>2</v>
      </c>
      <c r="J461" s="1">
        <v>0</v>
      </c>
      <c r="K461" s="1">
        <v>40</v>
      </c>
      <c r="L461" s="1">
        <v>0</v>
      </c>
      <c r="M461" s="1">
        <v>1</v>
      </c>
      <c r="N461" s="1">
        <v>45</v>
      </c>
      <c r="P461" s="14" t="str">
        <f>IF(AND(consumption_layout[[#This Row],[Total Consumption]]&gt;$P$2,SUM(J461,K461,L461,M461,N461)=0),"one-off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1" s="14" t="str">
        <f t="shared" si="7"/>
        <v/>
      </c>
    </row>
    <row r="462" spans="1:17" x14ac:dyDescent="0.3">
      <c r="A462" s="15" t="s">
        <v>294</v>
      </c>
      <c r="B462" s="15" t="s">
        <v>28</v>
      </c>
      <c r="C462" s="15" t="s">
        <v>295</v>
      </c>
      <c r="D462" s="15" t="s">
        <v>406</v>
      </c>
      <c r="E462">
        <v>24</v>
      </c>
      <c r="F462">
        <v>0</v>
      </c>
      <c r="G462">
        <v>0</v>
      </c>
      <c r="H462">
        <v>12</v>
      </c>
      <c r="I462" s="1">
        <v>36</v>
      </c>
      <c r="J462" s="1">
        <v>12</v>
      </c>
      <c r="K462" s="1">
        <v>13</v>
      </c>
      <c r="L462" s="1">
        <v>18</v>
      </c>
      <c r="M462" s="1">
        <v>12</v>
      </c>
      <c r="N462" s="1">
        <v>17</v>
      </c>
      <c r="P462" s="14" t="str">
        <f>IF(AND(consumption_layout[[#This Row],[Total Consumption]]&gt;$P$2,SUM(J462,K462,L462,M462,N462)=0),"one-off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2" s="14" t="str">
        <f t="shared" si="7"/>
        <v/>
      </c>
    </row>
    <row r="463" spans="1:17" x14ac:dyDescent="0.3">
      <c r="A463" s="15" t="s">
        <v>294</v>
      </c>
      <c r="B463" s="15" t="s">
        <v>70</v>
      </c>
      <c r="C463" s="15" t="s">
        <v>295</v>
      </c>
      <c r="D463" s="15" t="s">
        <v>406</v>
      </c>
      <c r="E463">
        <v>0</v>
      </c>
      <c r="F463">
        <v>0</v>
      </c>
      <c r="G463">
        <v>0</v>
      </c>
      <c r="H463">
        <v>3</v>
      </c>
      <c r="I463" s="1">
        <v>3</v>
      </c>
      <c r="J463" s="1">
        <v>13</v>
      </c>
      <c r="K463" s="1">
        <v>13</v>
      </c>
      <c r="L463" s="1">
        <v>13</v>
      </c>
      <c r="M463" s="1">
        <v>10</v>
      </c>
      <c r="N463" s="1">
        <v>11</v>
      </c>
      <c r="P463" s="14" t="str">
        <f>IF(AND(consumption_layout[[#This Row],[Total Consumption]]&gt;$P$2,SUM(J463,K463,L463,M463,N463)=0),"one-off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3" s="14" t="str">
        <f t="shared" si="7"/>
        <v/>
      </c>
    </row>
    <row r="464" spans="1:17" x14ac:dyDescent="0.3">
      <c r="A464" s="15" t="s">
        <v>294</v>
      </c>
      <c r="B464" s="15" t="s">
        <v>12</v>
      </c>
      <c r="C464" s="15" t="s">
        <v>295</v>
      </c>
      <c r="D464" s="15" t="s">
        <v>406</v>
      </c>
      <c r="E464">
        <v>9</v>
      </c>
      <c r="F464">
        <v>3</v>
      </c>
      <c r="G464">
        <v>0</v>
      </c>
      <c r="H464">
        <v>3</v>
      </c>
      <c r="I464" s="1">
        <v>15</v>
      </c>
      <c r="J464" s="1">
        <v>41</v>
      </c>
      <c r="K464" s="1">
        <v>50</v>
      </c>
      <c r="L464" s="1">
        <v>39</v>
      </c>
      <c r="M464" s="1">
        <v>30</v>
      </c>
      <c r="N464" s="1">
        <v>37</v>
      </c>
      <c r="P464" s="14" t="str">
        <f>IF(AND(consumption_layout[[#This Row],[Total Consumption]]&gt;$P$2,SUM(J464,K464,L464,M464,N464)=0),"one-off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4" s="14" t="str">
        <f t="shared" si="7"/>
        <v/>
      </c>
    </row>
    <row r="465" spans="1:17" x14ac:dyDescent="0.3">
      <c r="A465" s="15" t="s">
        <v>294</v>
      </c>
      <c r="B465" s="15" t="s">
        <v>77</v>
      </c>
      <c r="C465" s="15" t="s">
        <v>295</v>
      </c>
      <c r="D465" s="15" t="s">
        <v>406</v>
      </c>
      <c r="E465">
        <v>0</v>
      </c>
      <c r="F465">
        <v>0</v>
      </c>
      <c r="G465">
        <v>0</v>
      </c>
      <c r="H465">
        <v>12</v>
      </c>
      <c r="I465" s="1">
        <v>12</v>
      </c>
      <c r="J465" s="1">
        <v>41</v>
      </c>
      <c r="K465" s="1">
        <v>37</v>
      </c>
      <c r="L465" s="1">
        <v>36</v>
      </c>
      <c r="M465" s="1">
        <v>0</v>
      </c>
      <c r="N465" s="1">
        <v>42</v>
      </c>
      <c r="P465" s="14" t="str">
        <f>IF(AND(consumption_layout[[#This Row],[Total Consumption]]&gt;$P$2,SUM(J465,K465,L465,M465,N465)=0),"one-off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5" s="14" t="str">
        <f t="shared" si="7"/>
        <v/>
      </c>
    </row>
    <row r="466" spans="1:17" x14ac:dyDescent="0.3">
      <c r="A466" s="15" t="s">
        <v>182</v>
      </c>
      <c r="B466" s="15" t="s">
        <v>28</v>
      </c>
      <c r="C466" s="15" t="s">
        <v>183</v>
      </c>
      <c r="D466" s="15" t="s">
        <v>406</v>
      </c>
      <c r="E466">
        <v>0</v>
      </c>
      <c r="F466">
        <v>0</v>
      </c>
      <c r="G466">
        <v>0</v>
      </c>
      <c r="H466">
        <v>12</v>
      </c>
      <c r="I466" s="1">
        <v>12</v>
      </c>
      <c r="J466" s="1">
        <v>15</v>
      </c>
      <c r="K466" s="1">
        <v>19</v>
      </c>
      <c r="L466" s="1">
        <v>23</v>
      </c>
      <c r="M466" s="1">
        <v>36</v>
      </c>
      <c r="N466" s="1">
        <v>24</v>
      </c>
      <c r="P466" s="14" t="str">
        <f>IF(AND(consumption_layout[[#This Row],[Total Consumption]]&gt;$P$2,SUM(J466,K466,L466,M466,N466)=0),"one-off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6" s="14" t="str">
        <f t="shared" si="7"/>
        <v/>
      </c>
    </row>
    <row r="467" spans="1:17" x14ac:dyDescent="0.3">
      <c r="A467" s="15" t="s">
        <v>182</v>
      </c>
      <c r="B467" s="15" t="s">
        <v>70</v>
      </c>
      <c r="C467" s="15" t="s">
        <v>183</v>
      </c>
      <c r="D467" s="15" t="s">
        <v>406</v>
      </c>
      <c r="E467">
        <v>0</v>
      </c>
      <c r="F467">
        <v>0</v>
      </c>
      <c r="G467">
        <v>0</v>
      </c>
      <c r="H467">
        <v>3</v>
      </c>
      <c r="I467" s="1">
        <v>3</v>
      </c>
      <c r="J467" s="1">
        <v>13</v>
      </c>
      <c r="K467" s="1">
        <v>13</v>
      </c>
      <c r="L467" s="1">
        <v>13</v>
      </c>
      <c r="M467" s="1">
        <v>9</v>
      </c>
      <c r="N467" s="1">
        <v>11</v>
      </c>
      <c r="P467" s="14" t="str">
        <f>IF(AND(consumption_layout[[#This Row],[Total Consumption]]&gt;$P$2,SUM(J467,K467,L467,M467,N467)=0),"one-off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7" s="14" t="str">
        <f t="shared" si="7"/>
        <v/>
      </c>
    </row>
    <row r="468" spans="1:17" x14ac:dyDescent="0.3">
      <c r="A468" s="15" t="s">
        <v>182</v>
      </c>
      <c r="B468" s="15" t="s">
        <v>12</v>
      </c>
      <c r="C468" s="15" t="s">
        <v>183</v>
      </c>
      <c r="D468" s="15" t="s">
        <v>406</v>
      </c>
      <c r="E468">
        <v>10</v>
      </c>
      <c r="F468">
        <v>7</v>
      </c>
      <c r="G468">
        <v>0</v>
      </c>
      <c r="H468">
        <v>14</v>
      </c>
      <c r="I468" s="1">
        <v>31</v>
      </c>
      <c r="J468" s="1">
        <v>69</v>
      </c>
      <c r="K468" s="1">
        <v>57</v>
      </c>
      <c r="L468" s="1">
        <v>70</v>
      </c>
      <c r="M468" s="1">
        <v>70</v>
      </c>
      <c r="N468" s="1">
        <v>59</v>
      </c>
      <c r="P468" s="14" t="str">
        <f>IF(AND(consumption_layout[[#This Row],[Total Consumption]]&gt;$P$2,SUM(J468,K468,L468,M468,N468)=0),"one-off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8" s="14" t="str">
        <f t="shared" si="7"/>
        <v/>
      </c>
    </row>
    <row r="469" spans="1:17" x14ac:dyDescent="0.3">
      <c r="A469" s="15" t="s">
        <v>182</v>
      </c>
      <c r="B469" s="15" t="s">
        <v>67</v>
      </c>
      <c r="C469" s="15" t="s">
        <v>183</v>
      </c>
      <c r="D469" s="15" t="s">
        <v>406</v>
      </c>
      <c r="E469">
        <v>3</v>
      </c>
      <c r="F469">
        <v>0</v>
      </c>
      <c r="G469">
        <v>0</v>
      </c>
      <c r="H469">
        <v>0</v>
      </c>
      <c r="I469" s="1">
        <v>3</v>
      </c>
      <c r="J469" s="1">
        <v>1</v>
      </c>
      <c r="K469" s="1">
        <v>0</v>
      </c>
      <c r="L469" s="1">
        <v>4</v>
      </c>
      <c r="M469" s="1">
        <v>0</v>
      </c>
      <c r="N469" s="1">
        <v>2</v>
      </c>
      <c r="P469" s="14" t="str">
        <f>IF(AND(consumption_layout[[#This Row],[Total Consumption]]&gt;$P$2,SUM(J469,K469,L469,M469,N469)=0),"one-off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69" s="14" t="str">
        <f t="shared" si="7"/>
        <v/>
      </c>
    </row>
    <row r="470" spans="1:17" x14ac:dyDescent="0.3">
      <c r="A470" s="15" t="s">
        <v>182</v>
      </c>
      <c r="B470" s="15" t="s">
        <v>77</v>
      </c>
      <c r="C470" s="15" t="s">
        <v>183</v>
      </c>
      <c r="D470" s="15" t="s">
        <v>406</v>
      </c>
      <c r="E470">
        <v>0</v>
      </c>
      <c r="F470">
        <v>0</v>
      </c>
      <c r="G470">
        <v>0</v>
      </c>
      <c r="H470">
        <v>12</v>
      </c>
      <c r="I470" s="1">
        <v>12</v>
      </c>
      <c r="J470" s="1">
        <v>22</v>
      </c>
      <c r="K470" s="1">
        <v>15</v>
      </c>
      <c r="L470" s="1">
        <v>24</v>
      </c>
      <c r="M470" s="1">
        <v>48</v>
      </c>
      <c r="N470" s="1">
        <v>21</v>
      </c>
      <c r="P470" s="14" t="str">
        <f>IF(AND(consumption_layout[[#This Row],[Total Consumption]]&gt;$P$2,SUM(J470,K470,L470,M470,N470)=0),"one-off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0" s="14" t="str">
        <f t="shared" si="7"/>
        <v/>
      </c>
    </row>
    <row r="471" spans="1:17" x14ac:dyDescent="0.3">
      <c r="A471" s="15" t="s">
        <v>182</v>
      </c>
      <c r="B471" s="15" t="s">
        <v>19</v>
      </c>
      <c r="C471" s="15" t="s">
        <v>183</v>
      </c>
      <c r="D471" s="15" t="s">
        <v>406</v>
      </c>
      <c r="E471">
        <v>0</v>
      </c>
      <c r="F471">
        <v>0</v>
      </c>
      <c r="G471">
        <v>0</v>
      </c>
      <c r="H471">
        <v>2</v>
      </c>
      <c r="I471" s="1">
        <v>2</v>
      </c>
      <c r="J471" s="1">
        <v>14</v>
      </c>
      <c r="K471" s="1">
        <v>1</v>
      </c>
      <c r="L471" s="1">
        <v>4</v>
      </c>
      <c r="M471" s="1">
        <v>1</v>
      </c>
      <c r="N471" s="1">
        <v>7</v>
      </c>
      <c r="P471" s="14" t="str">
        <f>IF(AND(consumption_layout[[#This Row],[Total Consumption]]&gt;$P$2,SUM(J471,K471,L471,M471,N471)=0),"one-off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1" s="14" t="str">
        <f t="shared" si="7"/>
        <v/>
      </c>
    </row>
    <row r="472" spans="1:17" x14ac:dyDescent="0.3">
      <c r="A472" s="15" t="s">
        <v>182</v>
      </c>
      <c r="B472" s="15" t="s">
        <v>23</v>
      </c>
      <c r="C472" s="15" t="s">
        <v>183</v>
      </c>
      <c r="D472" s="15" t="s">
        <v>406</v>
      </c>
      <c r="E472">
        <v>5</v>
      </c>
      <c r="F472">
        <v>0</v>
      </c>
      <c r="G472">
        <v>0</v>
      </c>
      <c r="H472">
        <v>13</v>
      </c>
      <c r="I472" s="1">
        <v>18</v>
      </c>
      <c r="J472" s="1">
        <v>9</v>
      </c>
      <c r="K472" s="1">
        <v>40</v>
      </c>
      <c r="L472" s="1">
        <v>40</v>
      </c>
      <c r="M472" s="1">
        <v>32</v>
      </c>
      <c r="N472" s="1">
        <v>38</v>
      </c>
      <c r="P472" s="14" t="str">
        <f>IF(AND(consumption_layout[[#This Row],[Total Consumption]]&gt;$P$2,SUM(J472,K472,L472,M472,N472)=0),"one-off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2" s="14" t="str">
        <f t="shared" si="7"/>
        <v/>
      </c>
    </row>
    <row r="473" spans="1:17" x14ac:dyDescent="0.3">
      <c r="A473" s="15" t="s">
        <v>182</v>
      </c>
      <c r="B473" s="15" t="s">
        <v>14</v>
      </c>
      <c r="C473" s="15" t="s">
        <v>183</v>
      </c>
      <c r="D473" s="15" t="s">
        <v>406</v>
      </c>
      <c r="E473">
        <v>0</v>
      </c>
      <c r="F473">
        <v>0</v>
      </c>
      <c r="G473">
        <v>0</v>
      </c>
      <c r="H473">
        <v>1</v>
      </c>
      <c r="I473" s="1">
        <v>1</v>
      </c>
      <c r="J473" s="1">
        <v>0</v>
      </c>
      <c r="K473" s="1">
        <v>25</v>
      </c>
      <c r="L473" s="1">
        <v>0</v>
      </c>
      <c r="M473" s="1">
        <v>10</v>
      </c>
      <c r="N473" s="1">
        <v>33</v>
      </c>
      <c r="P473" s="14" t="str">
        <f>IF(AND(consumption_layout[[#This Row],[Total Consumption]]&gt;$P$2,SUM(J473,K473,L473,M473,N473)=0),"one-off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3" s="14" t="str">
        <f t="shared" si="7"/>
        <v/>
      </c>
    </row>
    <row r="474" spans="1:17" x14ac:dyDescent="0.3">
      <c r="A474" s="15" t="s">
        <v>384</v>
      </c>
      <c r="B474" s="15" t="s">
        <v>28</v>
      </c>
      <c r="C474" s="15" t="s">
        <v>385</v>
      </c>
      <c r="D474" s="15" t="s">
        <v>406</v>
      </c>
      <c r="E474">
        <v>48</v>
      </c>
      <c r="F474">
        <v>0</v>
      </c>
      <c r="G474">
        <v>24</v>
      </c>
      <c r="H474">
        <v>12</v>
      </c>
      <c r="I474" s="1">
        <v>84</v>
      </c>
      <c r="J474" s="1">
        <v>0</v>
      </c>
      <c r="K474" s="1">
        <v>0</v>
      </c>
      <c r="L474" s="1">
        <v>0</v>
      </c>
      <c r="M474" s="1">
        <v>24</v>
      </c>
      <c r="N474" s="1">
        <v>0</v>
      </c>
      <c r="P474" s="14" t="str">
        <f>IF(AND(consumption_layout[[#This Row],[Total Consumption]]&gt;$P$2,SUM(J474,K474,L474,M474,N474)=0),"one-off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4" s="14" t="str">
        <f t="shared" si="7"/>
        <v/>
      </c>
    </row>
    <row r="475" spans="1:17" x14ac:dyDescent="0.3">
      <c r="A475" s="15" t="s">
        <v>384</v>
      </c>
      <c r="B475" s="15" t="s">
        <v>12</v>
      </c>
      <c r="C475" s="15" t="s">
        <v>385</v>
      </c>
      <c r="D475" s="15" t="s">
        <v>406</v>
      </c>
      <c r="E475">
        <v>1</v>
      </c>
      <c r="F475">
        <v>4</v>
      </c>
      <c r="G475">
        <v>0</v>
      </c>
      <c r="H475">
        <v>6</v>
      </c>
      <c r="I475" s="1">
        <v>11</v>
      </c>
      <c r="J475" s="1">
        <v>27</v>
      </c>
      <c r="K475" s="1">
        <v>23</v>
      </c>
      <c r="L475" s="1">
        <v>26</v>
      </c>
      <c r="M475" s="1">
        <v>30</v>
      </c>
      <c r="N475" s="1">
        <v>24</v>
      </c>
      <c r="P475" s="14" t="str">
        <f>IF(AND(consumption_layout[[#This Row],[Total Consumption]]&gt;$P$2,SUM(J475,K475,L475,M475,N475)=0),"one-off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5" s="14" t="str">
        <f t="shared" si="7"/>
        <v/>
      </c>
    </row>
    <row r="476" spans="1:17" x14ac:dyDescent="0.3">
      <c r="A476" s="15" t="s">
        <v>384</v>
      </c>
      <c r="B476" s="15" t="s">
        <v>67</v>
      </c>
      <c r="C476" s="15" t="s">
        <v>385</v>
      </c>
      <c r="D476" s="15" t="s">
        <v>406</v>
      </c>
      <c r="E476">
        <v>3</v>
      </c>
      <c r="F476">
        <v>0</v>
      </c>
      <c r="G476">
        <v>0</v>
      </c>
      <c r="H476">
        <v>0</v>
      </c>
      <c r="I476" s="1">
        <v>3</v>
      </c>
      <c r="J476" s="1">
        <v>6</v>
      </c>
      <c r="K476" s="1">
        <v>3</v>
      </c>
      <c r="L476" s="1">
        <v>4</v>
      </c>
      <c r="M476" s="1">
        <v>0</v>
      </c>
      <c r="N476" s="1">
        <v>3</v>
      </c>
      <c r="P476" s="14" t="str">
        <f>IF(AND(consumption_layout[[#This Row],[Total Consumption]]&gt;$P$2,SUM(J476,K476,L476,M476,N476)=0),"one-off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6" s="14" t="str">
        <f t="shared" si="7"/>
        <v/>
      </c>
    </row>
    <row r="477" spans="1:17" x14ac:dyDescent="0.3">
      <c r="A477" s="15" t="s">
        <v>384</v>
      </c>
      <c r="B477" s="15" t="s">
        <v>19</v>
      </c>
      <c r="C477" s="15" t="s">
        <v>385</v>
      </c>
      <c r="D477" s="15" t="s">
        <v>406</v>
      </c>
      <c r="E477">
        <v>0</v>
      </c>
      <c r="F477">
        <v>0</v>
      </c>
      <c r="G477">
        <v>0</v>
      </c>
      <c r="H477">
        <v>2</v>
      </c>
      <c r="I477" s="1">
        <v>2</v>
      </c>
      <c r="J477" s="1">
        <v>12</v>
      </c>
      <c r="K477" s="1">
        <v>1</v>
      </c>
      <c r="L477" s="1">
        <v>3</v>
      </c>
      <c r="M477" s="1">
        <v>0</v>
      </c>
      <c r="N477" s="1">
        <v>7</v>
      </c>
      <c r="P477" s="14" t="str">
        <f>IF(AND(consumption_layout[[#This Row],[Total Consumption]]&gt;$P$2,SUM(J477,K477,L477,M477,N477)=0),"one-off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7" s="14" t="str">
        <f t="shared" si="7"/>
        <v/>
      </c>
    </row>
    <row r="478" spans="1:17" x14ac:dyDescent="0.3">
      <c r="A478" s="15" t="s">
        <v>384</v>
      </c>
      <c r="B478" s="15" t="s">
        <v>23</v>
      </c>
      <c r="C478" s="15" t="s">
        <v>385</v>
      </c>
      <c r="D478" s="15" t="s">
        <v>406</v>
      </c>
      <c r="E478">
        <v>0</v>
      </c>
      <c r="F478">
        <v>0</v>
      </c>
      <c r="G478">
        <v>0</v>
      </c>
      <c r="H478">
        <v>9</v>
      </c>
      <c r="I478" s="1">
        <v>9</v>
      </c>
      <c r="J478" s="1">
        <v>4</v>
      </c>
      <c r="K478" s="1">
        <v>3</v>
      </c>
      <c r="L478" s="1">
        <v>5</v>
      </c>
      <c r="M478" s="1">
        <v>38</v>
      </c>
      <c r="N478" s="1">
        <v>4</v>
      </c>
      <c r="P478" s="14" t="str">
        <f>IF(AND(consumption_layout[[#This Row],[Total Consumption]]&gt;$P$2,SUM(J478,K478,L478,M478,N478)=0),"one-off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8" s="14" t="str">
        <f t="shared" si="7"/>
        <v/>
      </c>
    </row>
    <row r="479" spans="1:17" x14ac:dyDescent="0.3">
      <c r="A479" s="15" t="s">
        <v>58</v>
      </c>
      <c r="B479" s="15" t="s">
        <v>28</v>
      </c>
      <c r="C479" s="15" t="s">
        <v>60</v>
      </c>
      <c r="D479" s="15" t="s">
        <v>406</v>
      </c>
      <c r="E479">
        <v>36</v>
      </c>
      <c r="F479">
        <v>0</v>
      </c>
      <c r="G479">
        <v>0</v>
      </c>
      <c r="H479">
        <v>12</v>
      </c>
      <c r="I479" s="1">
        <v>48</v>
      </c>
      <c r="J479" s="1">
        <v>58</v>
      </c>
      <c r="K479" s="1">
        <v>81</v>
      </c>
      <c r="L479" s="1">
        <v>85</v>
      </c>
      <c r="M479" s="1">
        <v>144</v>
      </c>
      <c r="N479" s="1">
        <v>99</v>
      </c>
      <c r="P479" s="14" t="str">
        <f>IF(AND(consumption_layout[[#This Row],[Total Consumption]]&gt;$P$2,SUM(J479,K479,L479,M479,N479)=0),"one-off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79" s="14" t="str">
        <f t="shared" si="7"/>
        <v/>
      </c>
    </row>
    <row r="480" spans="1:17" x14ac:dyDescent="0.3">
      <c r="A480" s="15" t="s">
        <v>58</v>
      </c>
      <c r="B480" s="15" t="s">
        <v>16</v>
      </c>
      <c r="C480" s="15" t="s">
        <v>60</v>
      </c>
      <c r="D480" s="15" t="s">
        <v>406</v>
      </c>
      <c r="E480">
        <v>0</v>
      </c>
      <c r="F480">
        <v>0</v>
      </c>
      <c r="G480">
        <v>40</v>
      </c>
      <c r="H480">
        <v>0</v>
      </c>
      <c r="I480" s="1">
        <v>40</v>
      </c>
      <c r="J480" s="1">
        <v>0</v>
      </c>
      <c r="K480" s="1">
        <v>30</v>
      </c>
      <c r="L480" s="1">
        <v>0</v>
      </c>
      <c r="M480" s="1">
        <v>12</v>
      </c>
      <c r="N480" s="1">
        <v>21</v>
      </c>
      <c r="P480" s="14" t="str">
        <f>IF(AND(consumption_layout[[#This Row],[Total Consumption]]&gt;$P$2,SUM(J480,K480,L480,M480,N480)=0),"one-off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0" s="14" t="str">
        <f t="shared" si="7"/>
        <v/>
      </c>
    </row>
    <row r="481" spans="1:17" x14ac:dyDescent="0.3">
      <c r="A481" s="15" t="s">
        <v>58</v>
      </c>
      <c r="B481" s="15" t="s">
        <v>12</v>
      </c>
      <c r="C481" s="15" t="s">
        <v>60</v>
      </c>
      <c r="D481" s="15" t="s">
        <v>406</v>
      </c>
      <c r="E481">
        <v>7</v>
      </c>
      <c r="F481">
        <v>2</v>
      </c>
      <c r="G481">
        <v>0</v>
      </c>
      <c r="H481">
        <v>7</v>
      </c>
      <c r="I481" s="1">
        <v>16</v>
      </c>
      <c r="J481" s="1">
        <v>155</v>
      </c>
      <c r="K481" s="1">
        <v>1444</v>
      </c>
      <c r="L481" s="1">
        <v>152</v>
      </c>
      <c r="M481" s="1">
        <v>82</v>
      </c>
      <c r="N481" s="1">
        <v>272</v>
      </c>
      <c r="P481" s="14" t="str">
        <f>IF(AND(consumption_layout[[#This Row],[Total Consumption]]&gt;$P$2,SUM(J481,K481,L481,M481,N481)=0),"one-off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1" s="14" t="str">
        <f t="shared" si="7"/>
        <v/>
      </c>
    </row>
    <row r="482" spans="1:17" x14ac:dyDescent="0.3">
      <c r="A482" s="15" t="s">
        <v>58</v>
      </c>
      <c r="B482" s="15" t="s">
        <v>67</v>
      </c>
      <c r="C482" s="15" t="s">
        <v>60</v>
      </c>
      <c r="D482" s="15" t="s">
        <v>406</v>
      </c>
      <c r="E482">
        <v>2</v>
      </c>
      <c r="F482">
        <v>0</v>
      </c>
      <c r="G482">
        <v>0</v>
      </c>
      <c r="H482">
        <v>0</v>
      </c>
      <c r="I482" s="1">
        <v>2</v>
      </c>
      <c r="J482" s="1">
        <v>14</v>
      </c>
      <c r="K482" s="1">
        <v>16</v>
      </c>
      <c r="L482" s="1">
        <v>9</v>
      </c>
      <c r="M482" s="1">
        <v>5</v>
      </c>
      <c r="N482" s="1">
        <v>11</v>
      </c>
      <c r="P482" s="14" t="str">
        <f>IF(AND(consumption_layout[[#This Row],[Total Consumption]]&gt;$P$2,SUM(J482,K482,L482,M482,N482)=0),"one-off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2" s="14" t="str">
        <f t="shared" si="7"/>
        <v/>
      </c>
    </row>
    <row r="483" spans="1:17" x14ac:dyDescent="0.3">
      <c r="A483" s="15" t="s">
        <v>58</v>
      </c>
      <c r="B483" s="15" t="s">
        <v>77</v>
      </c>
      <c r="C483" s="15" t="s">
        <v>60</v>
      </c>
      <c r="D483" s="15" t="s">
        <v>406</v>
      </c>
      <c r="E483">
        <v>0</v>
      </c>
      <c r="F483">
        <v>0</v>
      </c>
      <c r="G483">
        <v>0</v>
      </c>
      <c r="H483">
        <v>12</v>
      </c>
      <c r="I483" s="1">
        <v>12</v>
      </c>
      <c r="J483" s="1">
        <v>4</v>
      </c>
      <c r="K483" s="1">
        <v>1</v>
      </c>
      <c r="L483" s="1">
        <v>4</v>
      </c>
      <c r="M483" s="1">
        <v>12</v>
      </c>
      <c r="N483" s="1">
        <v>2</v>
      </c>
      <c r="P483" s="14" t="str">
        <f>IF(AND(consumption_layout[[#This Row],[Total Consumption]]&gt;$P$2,SUM(J483,K483,L483,M483,N483)=0),"one-off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3" s="14" t="str">
        <f t="shared" si="7"/>
        <v/>
      </c>
    </row>
    <row r="484" spans="1:17" x14ac:dyDescent="0.3">
      <c r="A484" s="15" t="s">
        <v>58</v>
      </c>
      <c r="B484" s="15" t="s">
        <v>19</v>
      </c>
      <c r="C484" s="15" t="s">
        <v>60</v>
      </c>
      <c r="D484" s="15" t="s">
        <v>406</v>
      </c>
      <c r="E484">
        <v>0</v>
      </c>
      <c r="F484">
        <v>0</v>
      </c>
      <c r="G484">
        <v>0</v>
      </c>
      <c r="H484">
        <v>4</v>
      </c>
      <c r="I484" s="1">
        <v>4</v>
      </c>
      <c r="J484" s="1">
        <v>46</v>
      </c>
      <c r="K484" s="1">
        <v>4</v>
      </c>
      <c r="L484" s="1">
        <v>17</v>
      </c>
      <c r="M484" s="1">
        <v>3</v>
      </c>
      <c r="N484" s="1">
        <v>43</v>
      </c>
      <c r="P484" s="14" t="str">
        <f>IF(AND(consumption_layout[[#This Row],[Total Consumption]]&gt;$P$2,SUM(J484,K484,L484,M484,N484)=0),"one-off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4" s="14" t="str">
        <f t="shared" si="7"/>
        <v/>
      </c>
    </row>
    <row r="485" spans="1:17" x14ac:dyDescent="0.3">
      <c r="A485" s="15" t="s">
        <v>58</v>
      </c>
      <c r="B485" s="15" t="s">
        <v>35</v>
      </c>
      <c r="C485" s="15" t="s">
        <v>60</v>
      </c>
      <c r="D485" s="15" t="s">
        <v>406</v>
      </c>
      <c r="E485">
        <v>2</v>
      </c>
      <c r="F485">
        <v>0</v>
      </c>
      <c r="G485">
        <v>54</v>
      </c>
      <c r="H485">
        <v>5</v>
      </c>
      <c r="I485" s="1">
        <v>61</v>
      </c>
      <c r="J485" s="1">
        <v>25</v>
      </c>
      <c r="K485" s="1">
        <v>32</v>
      </c>
      <c r="L485" s="1">
        <v>24</v>
      </c>
      <c r="M485" s="1">
        <v>0</v>
      </c>
      <c r="N485" s="1">
        <v>25</v>
      </c>
      <c r="P485" s="14" t="str">
        <f>IF(AND(consumption_layout[[#This Row],[Total Consumption]]&gt;$P$2,SUM(J485,K485,L485,M485,N485)=0),"one-off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5" s="14" t="str">
        <f t="shared" si="7"/>
        <v/>
      </c>
    </row>
    <row r="486" spans="1:17" x14ac:dyDescent="0.3">
      <c r="A486" s="15" t="s">
        <v>58</v>
      </c>
      <c r="B486" s="15" t="s">
        <v>14</v>
      </c>
      <c r="C486" s="15" t="s">
        <v>60</v>
      </c>
      <c r="D486" s="15" t="s">
        <v>406</v>
      </c>
      <c r="E486">
        <v>1</v>
      </c>
      <c r="F486">
        <v>0</v>
      </c>
      <c r="G486">
        <v>3</v>
      </c>
      <c r="H486">
        <v>3</v>
      </c>
      <c r="I486" s="1">
        <v>7</v>
      </c>
      <c r="J486" s="1">
        <v>0</v>
      </c>
      <c r="K486" s="1">
        <v>0</v>
      </c>
      <c r="L486" s="1">
        <v>0</v>
      </c>
      <c r="M486" s="1">
        <v>24</v>
      </c>
      <c r="N486" s="1">
        <v>50</v>
      </c>
      <c r="P486" s="14" t="str">
        <f>IF(AND(consumption_layout[[#This Row],[Total Consumption]]&gt;$P$2,SUM(J486,K486,L486,M486,N486)=0),"one-off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6" s="14" t="str">
        <f t="shared" si="7"/>
        <v/>
      </c>
    </row>
    <row r="487" spans="1:17" x14ac:dyDescent="0.3">
      <c r="A487" s="15" t="s">
        <v>58</v>
      </c>
      <c r="B487" s="15" t="s">
        <v>43</v>
      </c>
      <c r="C487" s="15" t="s">
        <v>60</v>
      </c>
      <c r="D487" s="15" t="s">
        <v>406</v>
      </c>
      <c r="E487">
        <v>0</v>
      </c>
      <c r="F487">
        <v>0</v>
      </c>
      <c r="G487">
        <v>0</v>
      </c>
      <c r="H487">
        <v>54</v>
      </c>
      <c r="I487" s="1">
        <v>54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P487" s="14" t="str">
        <f>IF(AND(consumption_layout[[#This Row],[Total Consumption]]&gt;$P$2,SUM(J487,K487,L487,M487,N487)=0),"one-off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7" s="14" t="str">
        <f t="shared" si="7"/>
        <v/>
      </c>
    </row>
    <row r="488" spans="1:17" x14ac:dyDescent="0.3">
      <c r="A488" s="15" t="s">
        <v>153</v>
      </c>
      <c r="B488" s="15" t="s">
        <v>28</v>
      </c>
      <c r="C488" s="15" t="s">
        <v>154</v>
      </c>
      <c r="D488" s="15" t="s">
        <v>406</v>
      </c>
      <c r="E488">
        <v>0</v>
      </c>
      <c r="F488">
        <v>0</v>
      </c>
      <c r="G488">
        <v>12</v>
      </c>
      <c r="H488">
        <v>0</v>
      </c>
      <c r="I488" s="1">
        <v>12</v>
      </c>
      <c r="J488" s="1">
        <v>32</v>
      </c>
      <c r="K488" s="1">
        <v>31</v>
      </c>
      <c r="L488" s="1">
        <v>33</v>
      </c>
      <c r="M488" s="1">
        <v>36</v>
      </c>
      <c r="N488" s="1">
        <v>40</v>
      </c>
      <c r="P488" s="14" t="str">
        <f>IF(AND(consumption_layout[[#This Row],[Total Consumption]]&gt;$P$2,SUM(J488,K488,L488,M488,N488)=0),"one-off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8" s="14" t="str">
        <f t="shared" si="7"/>
        <v/>
      </c>
    </row>
    <row r="489" spans="1:17" x14ac:dyDescent="0.3">
      <c r="A489" s="15" t="s">
        <v>153</v>
      </c>
      <c r="B489" s="15" t="s">
        <v>16</v>
      </c>
      <c r="C489" s="15" t="s">
        <v>154</v>
      </c>
      <c r="D489" s="15" t="s">
        <v>406</v>
      </c>
      <c r="E489">
        <v>0</v>
      </c>
      <c r="F489">
        <v>0</v>
      </c>
      <c r="G489">
        <v>6</v>
      </c>
      <c r="H489">
        <v>0</v>
      </c>
      <c r="I489" s="1">
        <v>6</v>
      </c>
      <c r="J489" s="1">
        <v>0</v>
      </c>
      <c r="K489" s="1">
        <v>12</v>
      </c>
      <c r="L489" s="1">
        <v>0</v>
      </c>
      <c r="M489" s="1">
        <v>7</v>
      </c>
      <c r="N489" s="1">
        <v>12</v>
      </c>
      <c r="P489" s="14" t="str">
        <f>IF(AND(consumption_layout[[#This Row],[Total Consumption]]&gt;$P$2,SUM(J489,K489,L489,M489,N489)=0),"one-off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89" s="14" t="str">
        <f t="shared" si="7"/>
        <v/>
      </c>
    </row>
    <row r="490" spans="1:17" x14ac:dyDescent="0.3">
      <c r="A490" s="15" t="s">
        <v>153</v>
      </c>
      <c r="B490" s="15" t="s">
        <v>12</v>
      </c>
      <c r="C490" s="15" t="s">
        <v>154</v>
      </c>
      <c r="D490" s="15" t="s">
        <v>406</v>
      </c>
      <c r="E490">
        <v>8</v>
      </c>
      <c r="F490">
        <v>2</v>
      </c>
      <c r="G490">
        <v>0</v>
      </c>
      <c r="H490">
        <v>11</v>
      </c>
      <c r="I490" s="1">
        <v>21</v>
      </c>
      <c r="J490" s="1">
        <v>191</v>
      </c>
      <c r="K490" s="1">
        <v>181</v>
      </c>
      <c r="L490" s="1">
        <v>171</v>
      </c>
      <c r="M490" s="1">
        <v>77</v>
      </c>
      <c r="N490" s="1">
        <v>172</v>
      </c>
      <c r="P490" s="14" t="str">
        <f>IF(AND(consumption_layout[[#This Row],[Total Consumption]]&gt;$P$2,SUM(J490,K490,L490,M490,N490)=0),"one-off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0" s="14" t="str">
        <f t="shared" si="7"/>
        <v/>
      </c>
    </row>
    <row r="491" spans="1:17" x14ac:dyDescent="0.3">
      <c r="A491" s="15" t="s">
        <v>153</v>
      </c>
      <c r="B491" s="15" t="s">
        <v>23</v>
      </c>
      <c r="C491" s="15" t="s">
        <v>154</v>
      </c>
      <c r="D491" s="15" t="s">
        <v>406</v>
      </c>
      <c r="E491">
        <v>0</v>
      </c>
      <c r="F491">
        <v>0</v>
      </c>
      <c r="G491">
        <v>0</v>
      </c>
      <c r="H491">
        <v>9</v>
      </c>
      <c r="I491" s="1">
        <v>9</v>
      </c>
      <c r="J491" s="1">
        <v>18</v>
      </c>
      <c r="K491" s="1">
        <v>16</v>
      </c>
      <c r="L491" s="1">
        <v>18</v>
      </c>
      <c r="M491" s="1">
        <v>4</v>
      </c>
      <c r="N491" s="1">
        <v>20</v>
      </c>
      <c r="P491" s="14" t="str">
        <f>IF(AND(consumption_layout[[#This Row],[Total Consumption]]&gt;$P$2,SUM(J491,K491,L491,M491,N491)=0),"one-off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1" s="14" t="str">
        <f t="shared" si="7"/>
        <v/>
      </c>
    </row>
    <row r="492" spans="1:17" x14ac:dyDescent="0.3">
      <c r="A492" s="15" t="s">
        <v>338</v>
      </c>
      <c r="B492" s="15" t="s">
        <v>28</v>
      </c>
      <c r="C492" s="15" t="s">
        <v>339</v>
      </c>
      <c r="D492" s="15" t="s">
        <v>406</v>
      </c>
      <c r="E492">
        <v>0</v>
      </c>
      <c r="F492">
        <v>0</v>
      </c>
      <c r="G492">
        <v>96</v>
      </c>
      <c r="H492">
        <v>108</v>
      </c>
      <c r="I492" s="1">
        <v>204</v>
      </c>
      <c r="J492" s="1">
        <v>30</v>
      </c>
      <c r="K492" s="1">
        <v>80</v>
      </c>
      <c r="L492" s="1">
        <v>74</v>
      </c>
      <c r="M492" s="1">
        <v>240</v>
      </c>
      <c r="N492" s="1">
        <v>100</v>
      </c>
      <c r="P492" s="14" t="str">
        <f>IF(AND(consumption_layout[[#This Row],[Total Consumption]]&gt;$P$2,SUM(J492,K492,L492,M492,N492)=0),"one-off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2" s="14" t="str">
        <f t="shared" si="7"/>
        <v/>
      </c>
    </row>
    <row r="493" spans="1:17" x14ac:dyDescent="0.3">
      <c r="A493" s="15" t="s">
        <v>338</v>
      </c>
      <c r="B493" s="15" t="s">
        <v>16</v>
      </c>
      <c r="C493" s="15" t="s">
        <v>339</v>
      </c>
      <c r="D493" s="15" t="s">
        <v>406</v>
      </c>
      <c r="E493">
        <v>0</v>
      </c>
      <c r="F493">
        <v>0</v>
      </c>
      <c r="G493">
        <v>82</v>
      </c>
      <c r="H493">
        <v>0</v>
      </c>
      <c r="I493" s="1">
        <v>82</v>
      </c>
      <c r="J493" s="1">
        <v>0</v>
      </c>
      <c r="K493" s="1">
        <v>0</v>
      </c>
      <c r="L493" s="1">
        <v>0</v>
      </c>
      <c r="M493" s="1">
        <v>6</v>
      </c>
      <c r="N493" s="1">
        <v>24</v>
      </c>
      <c r="P493" s="14" t="str">
        <f>IF(AND(consumption_layout[[#This Row],[Total Consumption]]&gt;$P$2,SUM(J493,K493,L493,M493,N493)=0),"one-off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3" s="14" t="str">
        <f t="shared" si="7"/>
        <v/>
      </c>
    </row>
    <row r="494" spans="1:17" x14ac:dyDescent="0.3">
      <c r="A494" s="15" t="s">
        <v>338</v>
      </c>
      <c r="B494" s="15" t="s">
        <v>88</v>
      </c>
      <c r="C494" s="15" t="s">
        <v>339</v>
      </c>
      <c r="D494" s="15" t="s">
        <v>406</v>
      </c>
      <c r="E494">
        <v>3</v>
      </c>
      <c r="F494">
        <v>0</v>
      </c>
      <c r="G494">
        <v>0</v>
      </c>
      <c r="H494">
        <v>3</v>
      </c>
      <c r="I494" s="1">
        <v>6</v>
      </c>
      <c r="J494" s="1">
        <v>20</v>
      </c>
      <c r="K494" s="1">
        <v>24</v>
      </c>
      <c r="L494" s="1">
        <v>15</v>
      </c>
      <c r="M494" s="1">
        <v>15</v>
      </c>
      <c r="N494" s="1">
        <v>22</v>
      </c>
      <c r="P494" s="14" t="str">
        <f>IF(AND(consumption_layout[[#This Row],[Total Consumption]]&gt;$P$2,SUM(J494,K494,L494,M494,N494)=0),"one-off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4" s="14" t="str">
        <f t="shared" si="7"/>
        <v/>
      </c>
    </row>
    <row r="495" spans="1:17" x14ac:dyDescent="0.3">
      <c r="A495" s="15" t="s">
        <v>338</v>
      </c>
      <c r="B495" s="15" t="s">
        <v>70</v>
      </c>
      <c r="C495" s="15" t="s">
        <v>339</v>
      </c>
      <c r="D495" s="15" t="s">
        <v>406</v>
      </c>
      <c r="E495">
        <v>0</v>
      </c>
      <c r="F495">
        <v>0</v>
      </c>
      <c r="G495">
        <v>0</v>
      </c>
      <c r="H495">
        <v>6</v>
      </c>
      <c r="I495" s="1">
        <v>6</v>
      </c>
      <c r="J495" s="1">
        <v>33</v>
      </c>
      <c r="K495" s="1">
        <v>41</v>
      </c>
      <c r="L495" s="1">
        <v>41</v>
      </c>
      <c r="M495" s="1">
        <v>22</v>
      </c>
      <c r="N495" s="1">
        <v>32</v>
      </c>
      <c r="P495" s="14" t="str">
        <f>IF(AND(consumption_layout[[#This Row],[Total Consumption]]&gt;$P$2,SUM(J495,K495,L495,M495,N495)=0),"one-off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5" s="14" t="str">
        <f t="shared" si="7"/>
        <v/>
      </c>
    </row>
    <row r="496" spans="1:17" x14ac:dyDescent="0.3">
      <c r="A496" s="15" t="s">
        <v>338</v>
      </c>
      <c r="B496" s="15" t="s">
        <v>12</v>
      </c>
      <c r="C496" s="15" t="s">
        <v>339</v>
      </c>
      <c r="D496" s="15" t="s">
        <v>406</v>
      </c>
      <c r="E496">
        <v>12</v>
      </c>
      <c r="F496">
        <v>7</v>
      </c>
      <c r="G496">
        <v>0</v>
      </c>
      <c r="H496">
        <v>11</v>
      </c>
      <c r="I496" s="1">
        <v>30</v>
      </c>
      <c r="J496" s="1">
        <v>80</v>
      </c>
      <c r="K496" s="1">
        <v>168</v>
      </c>
      <c r="L496" s="1">
        <v>304</v>
      </c>
      <c r="M496" s="1">
        <v>76</v>
      </c>
      <c r="N496" s="1">
        <v>174</v>
      </c>
      <c r="P496" s="14" t="str">
        <f>IF(AND(consumption_layout[[#This Row],[Total Consumption]]&gt;$P$2,SUM(J496,K496,L496,M496,N496)=0),"one-off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6" s="14" t="str">
        <f t="shared" si="7"/>
        <v/>
      </c>
    </row>
    <row r="497" spans="1:17" x14ac:dyDescent="0.3">
      <c r="A497" s="15" t="s">
        <v>338</v>
      </c>
      <c r="B497" s="15" t="s">
        <v>67</v>
      </c>
      <c r="C497" s="15" t="s">
        <v>339</v>
      </c>
      <c r="D497" s="15" t="s">
        <v>406</v>
      </c>
      <c r="E497">
        <v>2</v>
      </c>
      <c r="F497">
        <v>0</v>
      </c>
      <c r="G497">
        <v>0</v>
      </c>
      <c r="H497">
        <v>0</v>
      </c>
      <c r="I497" s="1">
        <v>2</v>
      </c>
      <c r="J497" s="1">
        <v>15</v>
      </c>
      <c r="K497" s="1">
        <v>16</v>
      </c>
      <c r="L497" s="1">
        <v>13</v>
      </c>
      <c r="M497" s="1">
        <v>5</v>
      </c>
      <c r="N497" s="1">
        <v>16</v>
      </c>
      <c r="P497" s="14" t="str">
        <f>IF(AND(consumption_layout[[#This Row],[Total Consumption]]&gt;$P$2,SUM(J497,K497,L497,M497,N497)=0),"one-off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7" s="14" t="str">
        <f t="shared" si="7"/>
        <v/>
      </c>
    </row>
    <row r="498" spans="1:17" x14ac:dyDescent="0.3">
      <c r="A498" s="15" t="s">
        <v>338</v>
      </c>
      <c r="B498" s="15" t="s">
        <v>23</v>
      </c>
      <c r="C498" s="15" t="s">
        <v>339</v>
      </c>
      <c r="D498" s="15" t="s">
        <v>406</v>
      </c>
      <c r="E498">
        <v>42</v>
      </c>
      <c r="F498">
        <v>0</v>
      </c>
      <c r="G498">
        <v>0</v>
      </c>
      <c r="H498">
        <v>18</v>
      </c>
      <c r="I498" s="1">
        <v>60</v>
      </c>
      <c r="J498" s="1">
        <v>183</v>
      </c>
      <c r="K498" s="1">
        <v>167</v>
      </c>
      <c r="L498" s="1">
        <v>175</v>
      </c>
      <c r="M498" s="1">
        <v>82</v>
      </c>
      <c r="N498" s="1">
        <v>223</v>
      </c>
      <c r="P498" s="14" t="str">
        <f>IF(AND(consumption_layout[[#This Row],[Total Consumption]]&gt;$P$2,SUM(J498,K498,L498,M498,N498)=0),"one-off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8" s="14" t="str">
        <f t="shared" si="7"/>
        <v/>
      </c>
    </row>
    <row r="499" spans="1:17" x14ac:dyDescent="0.3">
      <c r="A499" s="15" t="s">
        <v>338</v>
      </c>
      <c r="B499" s="15" t="s">
        <v>14</v>
      </c>
      <c r="C499" s="15" t="s">
        <v>339</v>
      </c>
      <c r="D499" s="15" t="s">
        <v>406</v>
      </c>
      <c r="E499">
        <v>0</v>
      </c>
      <c r="F499">
        <v>0</v>
      </c>
      <c r="G499">
        <v>2</v>
      </c>
      <c r="H499">
        <v>2</v>
      </c>
      <c r="I499" s="1">
        <v>4</v>
      </c>
      <c r="J499" s="1">
        <v>75</v>
      </c>
      <c r="K499" s="1">
        <v>0</v>
      </c>
      <c r="L499" s="1">
        <v>0</v>
      </c>
      <c r="M499" s="1">
        <v>11</v>
      </c>
      <c r="N499" s="1">
        <v>62</v>
      </c>
      <c r="P499" s="14" t="str">
        <f>IF(AND(consumption_layout[[#This Row],[Total Consumption]]&gt;$P$2,SUM(J499,K499,L499,M499,N499)=0),"one-off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499" s="14" t="str">
        <f t="shared" si="7"/>
        <v/>
      </c>
    </row>
    <row r="500" spans="1:17" x14ac:dyDescent="0.3">
      <c r="A500" s="15" t="s">
        <v>479</v>
      </c>
      <c r="B500" s="15" t="s">
        <v>469</v>
      </c>
      <c r="C500" s="15" t="s">
        <v>480</v>
      </c>
      <c r="D500" s="15" t="s">
        <v>406</v>
      </c>
      <c r="E500">
        <v>182</v>
      </c>
      <c r="F500">
        <v>0</v>
      </c>
      <c r="G500">
        <v>0</v>
      </c>
      <c r="H500">
        <v>0</v>
      </c>
      <c r="I500" s="1">
        <v>182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P500" s="14" t="str">
        <f>IF(AND(consumption_layout[[#This Row],[Total Consumption]]&gt;$P$2,SUM(J500,K500,L500,M500,N500)=0),"one-off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0" s="14" t="str">
        <f t="shared" si="7"/>
        <v/>
      </c>
    </row>
    <row r="501" spans="1:17" x14ac:dyDescent="0.3">
      <c r="A501" s="15" t="s">
        <v>470</v>
      </c>
      <c r="B501" s="15" t="s">
        <v>16</v>
      </c>
      <c r="C501" s="15" t="s">
        <v>471</v>
      </c>
      <c r="D501" s="15" t="s">
        <v>402</v>
      </c>
      <c r="E501">
        <v>0</v>
      </c>
      <c r="F501">
        <v>0</v>
      </c>
      <c r="G501">
        <v>522</v>
      </c>
      <c r="H501">
        <v>0</v>
      </c>
      <c r="I501" s="1">
        <v>522</v>
      </c>
      <c r="J501" s="1">
        <v>0</v>
      </c>
      <c r="K501" s="1">
        <v>24</v>
      </c>
      <c r="L501" s="1">
        <v>72</v>
      </c>
      <c r="M501" s="1">
        <v>0</v>
      </c>
      <c r="N501" s="1">
        <v>252</v>
      </c>
      <c r="P501" s="14" t="str">
        <f>IF(AND(consumption_layout[[#This Row],[Total Consumption]]&gt;$P$2,SUM(J501,K501,L501,M501,N501)=0),"one-off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1" s="14" t="str">
        <f t="shared" si="7"/>
        <v/>
      </c>
    </row>
    <row r="502" spans="1:17" x14ac:dyDescent="0.3">
      <c r="A502" s="15" t="s">
        <v>470</v>
      </c>
      <c r="B502" s="15" t="s">
        <v>12</v>
      </c>
      <c r="C502" s="15" t="s">
        <v>471</v>
      </c>
      <c r="D502" s="15" t="s">
        <v>402</v>
      </c>
      <c r="E502">
        <v>89</v>
      </c>
      <c r="F502">
        <v>0</v>
      </c>
      <c r="G502">
        <v>0</v>
      </c>
      <c r="H502">
        <v>0</v>
      </c>
      <c r="I502" s="1">
        <v>89</v>
      </c>
      <c r="J502" s="1">
        <v>390</v>
      </c>
      <c r="K502" s="1">
        <v>390</v>
      </c>
      <c r="L502" s="1">
        <v>290</v>
      </c>
      <c r="M502" s="1">
        <v>0</v>
      </c>
      <c r="N502" s="1">
        <v>221</v>
      </c>
      <c r="P502" s="14" t="str">
        <f>IF(AND(consumption_layout[[#This Row],[Total Consumption]]&gt;$P$2,SUM(J502,K502,L502,M502,N502)=0),"one-off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2" s="14" t="str">
        <f t="shared" si="7"/>
        <v/>
      </c>
    </row>
    <row r="503" spans="1:17" x14ac:dyDescent="0.3">
      <c r="A503" s="15" t="s">
        <v>143</v>
      </c>
      <c r="B503" s="15" t="s">
        <v>28</v>
      </c>
      <c r="C503" s="15" t="s">
        <v>144</v>
      </c>
      <c r="D503" s="15" t="s">
        <v>405</v>
      </c>
      <c r="E503">
        <v>18</v>
      </c>
      <c r="F503">
        <v>0</v>
      </c>
      <c r="G503">
        <v>0</v>
      </c>
      <c r="H503">
        <v>0</v>
      </c>
      <c r="I503" s="1">
        <v>18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P503" s="14" t="str">
        <f>IF(AND(consumption_layout[[#This Row],[Total Consumption]]&gt;$P$2,SUM(J503,K503,L503,M503,N503)=0),"one-off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3" s="14" t="str">
        <f t="shared" si="7"/>
        <v/>
      </c>
    </row>
    <row r="504" spans="1:17" x14ac:dyDescent="0.3">
      <c r="A504" s="15" t="s">
        <v>143</v>
      </c>
      <c r="B504" s="15" t="s">
        <v>16</v>
      </c>
      <c r="C504" s="15" t="s">
        <v>144</v>
      </c>
      <c r="D504" s="15" t="s">
        <v>405</v>
      </c>
      <c r="E504">
        <v>0</v>
      </c>
      <c r="F504">
        <v>0</v>
      </c>
      <c r="G504">
        <v>36</v>
      </c>
      <c r="H504">
        <v>0</v>
      </c>
      <c r="I504" s="1">
        <v>36</v>
      </c>
      <c r="J504" s="1">
        <v>0</v>
      </c>
      <c r="K504" s="1">
        <v>0</v>
      </c>
      <c r="L504" s="1">
        <v>24</v>
      </c>
      <c r="M504" s="1">
        <v>9</v>
      </c>
      <c r="N504" s="1">
        <v>68</v>
      </c>
      <c r="P504" s="14" t="str">
        <f>IF(AND(consumption_layout[[#This Row],[Total Consumption]]&gt;$P$2,SUM(J504,K504,L504,M504,N504)=0),"one-off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4" s="14" t="str">
        <f t="shared" si="7"/>
        <v/>
      </c>
    </row>
    <row r="505" spans="1:17" x14ac:dyDescent="0.3">
      <c r="A505" s="15" t="s">
        <v>143</v>
      </c>
      <c r="B505" s="15" t="s">
        <v>12</v>
      </c>
      <c r="C505" s="15" t="s">
        <v>144</v>
      </c>
      <c r="D505" s="15" t="s">
        <v>405</v>
      </c>
      <c r="E505">
        <v>22</v>
      </c>
      <c r="F505">
        <v>22</v>
      </c>
      <c r="G505">
        <v>0</v>
      </c>
      <c r="H505">
        <v>19</v>
      </c>
      <c r="I505" s="1">
        <v>63</v>
      </c>
      <c r="J505" s="1">
        <v>81</v>
      </c>
      <c r="K505" s="1">
        <v>121</v>
      </c>
      <c r="L505" s="1">
        <v>90</v>
      </c>
      <c r="M505" s="1">
        <v>408</v>
      </c>
      <c r="N505" s="1">
        <v>213</v>
      </c>
      <c r="P505" s="14" t="str">
        <f>IF(AND(consumption_layout[[#This Row],[Total Consumption]]&gt;$P$2,SUM(J505,K505,L505,M505,N505)=0),"one-off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5" s="14" t="str">
        <f t="shared" si="7"/>
        <v/>
      </c>
    </row>
    <row r="506" spans="1:17" x14ac:dyDescent="0.3">
      <c r="A506" s="15" t="s">
        <v>143</v>
      </c>
      <c r="B506" s="15" t="s">
        <v>67</v>
      </c>
      <c r="C506" s="15" t="s">
        <v>144</v>
      </c>
      <c r="D506" s="15" t="s">
        <v>405</v>
      </c>
      <c r="E506">
        <v>1</v>
      </c>
      <c r="F506">
        <v>0</v>
      </c>
      <c r="G506">
        <v>0</v>
      </c>
      <c r="H506">
        <v>0</v>
      </c>
      <c r="I506" s="1">
        <v>1</v>
      </c>
      <c r="J506" s="1">
        <v>300</v>
      </c>
      <c r="K506" s="1">
        <v>15</v>
      </c>
      <c r="L506" s="1">
        <v>50</v>
      </c>
      <c r="M506" s="1">
        <v>249</v>
      </c>
      <c r="N506" s="1">
        <v>47</v>
      </c>
      <c r="P506" s="14" t="str">
        <f>IF(AND(consumption_layout[[#This Row],[Total Consumption]]&gt;$P$2,SUM(J506,K506,L506,M506,N506)=0),"one-off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6" s="14" t="str">
        <f t="shared" si="7"/>
        <v/>
      </c>
    </row>
    <row r="507" spans="1:17" x14ac:dyDescent="0.3">
      <c r="A507" s="15" t="s">
        <v>143</v>
      </c>
      <c r="B507" s="15" t="s">
        <v>77</v>
      </c>
      <c r="C507" s="15" t="s">
        <v>144</v>
      </c>
      <c r="D507" s="15" t="s">
        <v>405</v>
      </c>
      <c r="E507">
        <v>0</v>
      </c>
      <c r="F507">
        <v>0</v>
      </c>
      <c r="G507">
        <v>108</v>
      </c>
      <c r="H507">
        <v>0</v>
      </c>
      <c r="I507" s="1">
        <v>108</v>
      </c>
      <c r="J507" s="1">
        <v>250</v>
      </c>
      <c r="K507" s="1">
        <v>46</v>
      </c>
      <c r="L507" s="1">
        <v>45</v>
      </c>
      <c r="M507" s="1">
        <v>0</v>
      </c>
      <c r="N507" s="1">
        <v>56</v>
      </c>
      <c r="P507" s="14" t="str">
        <f>IF(AND(consumption_layout[[#This Row],[Total Consumption]]&gt;$P$2,SUM(J507,K507,L507,M507,N507)=0),"one-off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7" s="14" t="str">
        <f t="shared" si="7"/>
        <v/>
      </c>
    </row>
    <row r="508" spans="1:17" x14ac:dyDescent="0.3">
      <c r="A508" s="15" t="s">
        <v>143</v>
      </c>
      <c r="B508" s="15" t="s">
        <v>25</v>
      </c>
      <c r="C508" s="15" t="s">
        <v>144</v>
      </c>
      <c r="D508" s="15" t="s">
        <v>405</v>
      </c>
      <c r="E508">
        <v>0</v>
      </c>
      <c r="F508">
        <v>0</v>
      </c>
      <c r="G508">
        <v>1296</v>
      </c>
      <c r="H508">
        <v>0</v>
      </c>
      <c r="I508" s="1">
        <v>1296</v>
      </c>
      <c r="J508" s="1">
        <v>0</v>
      </c>
      <c r="K508" s="1">
        <v>900</v>
      </c>
      <c r="L508" s="1">
        <v>0</v>
      </c>
      <c r="M508" s="1">
        <v>0</v>
      </c>
      <c r="N508" s="1">
        <v>725</v>
      </c>
      <c r="P508" s="14" t="str">
        <f>IF(AND(consumption_layout[[#This Row],[Total Consumption]]&gt;$P$2,SUM(J508,K508,L508,M508,N508)=0),"one-off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8" s="14" t="str">
        <f t="shared" si="7"/>
        <v/>
      </c>
    </row>
    <row r="509" spans="1:17" x14ac:dyDescent="0.3">
      <c r="A509" s="15" t="s">
        <v>143</v>
      </c>
      <c r="B509" s="15" t="s">
        <v>43</v>
      </c>
      <c r="C509" s="15" t="s">
        <v>144</v>
      </c>
      <c r="D509" s="15" t="s">
        <v>405</v>
      </c>
      <c r="E509">
        <v>0</v>
      </c>
      <c r="F509">
        <v>0</v>
      </c>
      <c r="G509">
        <v>4</v>
      </c>
      <c r="H509">
        <v>63</v>
      </c>
      <c r="I509" s="1">
        <v>67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P509" s="14" t="str">
        <f>IF(AND(consumption_layout[[#This Row],[Total Consumption]]&gt;$P$2,SUM(J509,K509,L509,M509,N509)=0),"one-off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09" s="14" t="str">
        <f t="shared" si="7"/>
        <v/>
      </c>
    </row>
    <row r="510" spans="1:17" x14ac:dyDescent="0.3">
      <c r="A510" s="15" t="s">
        <v>159</v>
      </c>
      <c r="B510" s="15" t="s">
        <v>12</v>
      </c>
      <c r="C510" s="15" t="s">
        <v>160</v>
      </c>
      <c r="D510" s="15" t="s">
        <v>406</v>
      </c>
      <c r="E510">
        <v>4</v>
      </c>
      <c r="F510">
        <v>1</v>
      </c>
      <c r="G510">
        <v>1</v>
      </c>
      <c r="H510">
        <v>6</v>
      </c>
      <c r="I510" s="1">
        <v>12</v>
      </c>
      <c r="J510" s="1">
        <v>99</v>
      </c>
      <c r="K510" s="1">
        <v>197</v>
      </c>
      <c r="L510" s="1">
        <v>92</v>
      </c>
      <c r="M510" s="1">
        <v>61</v>
      </c>
      <c r="N510" s="1">
        <v>98</v>
      </c>
      <c r="P510" s="14" t="str">
        <f>IF(AND(consumption_layout[[#This Row],[Total Consumption]]&gt;$P$2,SUM(J510,K510,L510,M510,N510)=0),"one-off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0" s="14" t="str">
        <f t="shared" si="7"/>
        <v/>
      </c>
    </row>
    <row r="511" spans="1:17" x14ac:dyDescent="0.3">
      <c r="A511" s="15" t="s">
        <v>159</v>
      </c>
      <c r="B511" s="15" t="s">
        <v>67</v>
      </c>
      <c r="C511" s="15" t="s">
        <v>160</v>
      </c>
      <c r="D511" s="15" t="s">
        <v>406</v>
      </c>
      <c r="E511">
        <v>2</v>
      </c>
      <c r="F511">
        <v>0</v>
      </c>
      <c r="G511">
        <v>0</v>
      </c>
      <c r="H511">
        <v>0</v>
      </c>
      <c r="I511" s="1">
        <v>2</v>
      </c>
      <c r="J511" s="1">
        <v>1</v>
      </c>
      <c r="K511" s="1">
        <v>5</v>
      </c>
      <c r="L511" s="1">
        <v>1</v>
      </c>
      <c r="M511" s="1">
        <v>4</v>
      </c>
      <c r="N511" s="1">
        <v>8</v>
      </c>
      <c r="P511" s="14" t="str">
        <f>IF(AND(consumption_layout[[#This Row],[Total Consumption]]&gt;$P$2,SUM(J511,K511,L511,M511,N511)=0),"one-off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1" s="14" t="str">
        <f t="shared" si="7"/>
        <v/>
      </c>
    </row>
    <row r="512" spans="1:17" x14ac:dyDescent="0.3">
      <c r="A512" s="15" t="s">
        <v>159</v>
      </c>
      <c r="B512" s="15" t="s">
        <v>23</v>
      </c>
      <c r="C512" s="15" t="s">
        <v>160</v>
      </c>
      <c r="D512" s="15" t="s">
        <v>406</v>
      </c>
      <c r="E512">
        <v>0</v>
      </c>
      <c r="F512">
        <v>0</v>
      </c>
      <c r="G512">
        <v>0</v>
      </c>
      <c r="H512">
        <v>6</v>
      </c>
      <c r="I512" s="1">
        <v>6</v>
      </c>
      <c r="J512" s="1">
        <v>23</v>
      </c>
      <c r="K512" s="1">
        <v>21</v>
      </c>
      <c r="L512" s="1">
        <v>23</v>
      </c>
      <c r="M512" s="1">
        <v>23</v>
      </c>
      <c r="N512" s="1">
        <v>27</v>
      </c>
      <c r="P512" s="14" t="str">
        <f>IF(AND(consumption_layout[[#This Row],[Total Consumption]]&gt;$P$2,SUM(J512,K512,L512,M512,N512)=0),"one-off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2" s="14" t="str">
        <f t="shared" si="7"/>
        <v/>
      </c>
    </row>
    <row r="513" spans="1:17" x14ac:dyDescent="0.3">
      <c r="A513" s="15" t="s">
        <v>159</v>
      </c>
      <c r="B513" s="15" t="s">
        <v>14</v>
      </c>
      <c r="C513" s="15" t="s">
        <v>160</v>
      </c>
      <c r="D513" s="15" t="s">
        <v>406</v>
      </c>
      <c r="E513">
        <v>0</v>
      </c>
      <c r="F513">
        <v>1</v>
      </c>
      <c r="G513">
        <v>0</v>
      </c>
      <c r="H513">
        <v>1</v>
      </c>
      <c r="I513" s="1">
        <v>2</v>
      </c>
      <c r="J513" s="1">
        <v>0</v>
      </c>
      <c r="K513" s="1">
        <v>0</v>
      </c>
      <c r="L513" s="1">
        <v>0</v>
      </c>
      <c r="M513" s="1">
        <v>2</v>
      </c>
      <c r="N513" s="1">
        <v>50</v>
      </c>
      <c r="P513" s="14" t="str">
        <f>IF(AND(consumption_layout[[#This Row],[Total Consumption]]&gt;$P$2,SUM(J513,K513,L513,M513,N513)=0),"one-off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3" s="14" t="str">
        <f t="shared" si="7"/>
        <v/>
      </c>
    </row>
    <row r="514" spans="1:17" x14ac:dyDescent="0.3">
      <c r="A514" s="15" t="s">
        <v>220</v>
      </c>
      <c r="B514" s="15" t="s">
        <v>16</v>
      </c>
      <c r="C514" s="15" t="s">
        <v>221</v>
      </c>
      <c r="D514" s="15" t="s">
        <v>409</v>
      </c>
      <c r="E514">
        <v>0</v>
      </c>
      <c r="F514">
        <v>0</v>
      </c>
      <c r="G514">
        <v>222</v>
      </c>
      <c r="H514">
        <v>336</v>
      </c>
      <c r="I514" s="1">
        <v>558</v>
      </c>
      <c r="J514" s="1">
        <v>582</v>
      </c>
      <c r="K514" s="1">
        <v>312</v>
      </c>
      <c r="L514" s="1">
        <v>346</v>
      </c>
      <c r="M514" s="1">
        <v>271</v>
      </c>
      <c r="N514" s="1">
        <v>108</v>
      </c>
      <c r="P514" s="14" t="str">
        <f>IF(AND(consumption_layout[[#This Row],[Total Consumption]]&gt;$P$2,SUM(J514,K514,L514,M514,N514)=0),"one-off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4" s="14" t="str">
        <f t="shared" si="7"/>
        <v/>
      </c>
    </row>
    <row r="515" spans="1:17" x14ac:dyDescent="0.3">
      <c r="A515" s="15" t="s">
        <v>220</v>
      </c>
      <c r="B515" s="15" t="s">
        <v>12</v>
      </c>
      <c r="C515" s="15" t="s">
        <v>221</v>
      </c>
      <c r="D515" s="15" t="s">
        <v>409</v>
      </c>
      <c r="E515">
        <v>1</v>
      </c>
      <c r="F515">
        <v>1</v>
      </c>
      <c r="G515">
        <v>0</v>
      </c>
      <c r="H515">
        <v>8</v>
      </c>
      <c r="I515" s="1">
        <v>10</v>
      </c>
      <c r="J515" s="1">
        <v>0</v>
      </c>
      <c r="K515" s="1">
        <v>0</v>
      </c>
      <c r="L515" s="1">
        <v>0</v>
      </c>
      <c r="M515" s="1">
        <v>95</v>
      </c>
      <c r="N515" s="1">
        <v>0</v>
      </c>
      <c r="P515" s="14" t="str">
        <f>IF(AND(consumption_layout[[#This Row],[Total Consumption]]&gt;$P$2,SUM(J515,K515,L515,M515,N515)=0),"one-off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5" s="14" t="str">
        <f t="shared" si="7"/>
        <v/>
      </c>
    </row>
    <row r="516" spans="1:17" x14ac:dyDescent="0.3">
      <c r="A516" s="15" t="s">
        <v>220</v>
      </c>
      <c r="B516" s="15" t="s">
        <v>19</v>
      </c>
      <c r="C516" s="15" t="s">
        <v>221</v>
      </c>
      <c r="D516" s="15" t="s">
        <v>409</v>
      </c>
      <c r="E516">
        <v>15</v>
      </c>
      <c r="F516">
        <v>0</v>
      </c>
      <c r="G516">
        <v>24</v>
      </c>
      <c r="H516">
        <v>81</v>
      </c>
      <c r="I516" s="1">
        <v>120</v>
      </c>
      <c r="J516" s="1">
        <v>0</v>
      </c>
      <c r="K516" s="1">
        <v>0</v>
      </c>
      <c r="L516" s="1">
        <v>0</v>
      </c>
      <c r="M516" s="1">
        <v>39</v>
      </c>
      <c r="N516" s="1">
        <v>0</v>
      </c>
      <c r="P516" s="14" t="str">
        <f>IF(AND(consumption_layout[[#This Row],[Total Consumption]]&gt;$P$2,SUM(J516,K516,L516,M516,N516)=0),"one-off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6" s="14" t="str">
        <f t="shared" ref="Q516:Q579" si="8">IF(P516="ok","",IF(ISNUMBER(FIND("one-off",P516)),"verify, no further action","confirm with sales, adjust Fcst as needed"))</f>
        <v/>
      </c>
    </row>
    <row r="517" spans="1:17" x14ac:dyDescent="0.3">
      <c r="A517" s="15" t="s">
        <v>220</v>
      </c>
      <c r="B517" s="15" t="s">
        <v>25</v>
      </c>
      <c r="C517" s="15" t="s">
        <v>221</v>
      </c>
      <c r="D517" s="15" t="s">
        <v>409</v>
      </c>
      <c r="E517">
        <v>0</v>
      </c>
      <c r="F517">
        <v>0</v>
      </c>
      <c r="G517">
        <v>504</v>
      </c>
      <c r="H517">
        <v>0</v>
      </c>
      <c r="I517" s="1">
        <v>504</v>
      </c>
      <c r="J517" s="1">
        <v>500</v>
      </c>
      <c r="K517" s="1">
        <v>0</v>
      </c>
      <c r="L517" s="1">
        <v>0</v>
      </c>
      <c r="M517" s="1">
        <v>0</v>
      </c>
      <c r="N517" s="1">
        <v>125</v>
      </c>
      <c r="P517" s="14" t="str">
        <f>IF(AND(consumption_layout[[#This Row],[Total Consumption]]&gt;$P$2,SUM(J517,K517,L517,M517,N517)=0),"one-off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7" s="14" t="str">
        <f t="shared" si="8"/>
        <v/>
      </c>
    </row>
    <row r="518" spans="1:17" x14ac:dyDescent="0.3">
      <c r="A518" s="15" t="s">
        <v>374</v>
      </c>
      <c r="B518" s="15" t="s">
        <v>70</v>
      </c>
      <c r="C518" s="15" t="s">
        <v>375</v>
      </c>
      <c r="D518" s="15" t="s">
        <v>406</v>
      </c>
      <c r="E518">
        <v>2</v>
      </c>
      <c r="F518">
        <v>0</v>
      </c>
      <c r="G518">
        <v>0</v>
      </c>
      <c r="H518">
        <v>0</v>
      </c>
      <c r="I518" s="1">
        <v>2</v>
      </c>
      <c r="J518" s="1">
        <v>150</v>
      </c>
      <c r="K518" s="1">
        <v>150</v>
      </c>
      <c r="L518" s="1">
        <v>150</v>
      </c>
      <c r="M518" s="1">
        <v>13</v>
      </c>
      <c r="N518" s="1">
        <v>150</v>
      </c>
      <c r="P518" s="14" t="str">
        <f>IF(AND(consumption_layout[[#This Row],[Total Consumption]]&gt;$P$2,SUM(J518,K518,L518,M518,N518)=0),"one-off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8" s="14" t="str">
        <f t="shared" si="8"/>
        <v/>
      </c>
    </row>
    <row r="519" spans="1:17" x14ac:dyDescent="0.3">
      <c r="A519" s="15" t="s">
        <v>374</v>
      </c>
      <c r="B519" s="15" t="s">
        <v>12</v>
      </c>
      <c r="C519" s="15" t="s">
        <v>375</v>
      </c>
      <c r="D519" s="15" t="s">
        <v>406</v>
      </c>
      <c r="E519">
        <v>3</v>
      </c>
      <c r="F519">
        <v>0</v>
      </c>
      <c r="G519">
        <v>0</v>
      </c>
      <c r="H519">
        <v>2</v>
      </c>
      <c r="I519" s="1">
        <v>5</v>
      </c>
      <c r="J519" s="1">
        <v>36</v>
      </c>
      <c r="K519" s="1">
        <v>34</v>
      </c>
      <c r="L519" s="1">
        <v>192</v>
      </c>
      <c r="M519" s="1">
        <v>29</v>
      </c>
      <c r="N519" s="1">
        <v>42</v>
      </c>
      <c r="P519" s="14" t="str">
        <f>IF(AND(consumption_layout[[#This Row],[Total Consumption]]&gt;$P$2,SUM(J519,K519,L519,M519,N519)=0),"one-off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19" s="14" t="str">
        <f t="shared" si="8"/>
        <v/>
      </c>
    </row>
    <row r="520" spans="1:17" x14ac:dyDescent="0.3">
      <c r="A520" s="15" t="s">
        <v>374</v>
      </c>
      <c r="B520" s="15" t="s">
        <v>67</v>
      </c>
      <c r="C520" s="15" t="s">
        <v>375</v>
      </c>
      <c r="D520" s="15" t="s">
        <v>406</v>
      </c>
      <c r="E520">
        <v>2</v>
      </c>
      <c r="F520">
        <v>0</v>
      </c>
      <c r="G520">
        <v>0</v>
      </c>
      <c r="H520">
        <v>0</v>
      </c>
      <c r="I520" s="1">
        <v>2</v>
      </c>
      <c r="J520" s="1">
        <v>8</v>
      </c>
      <c r="K520" s="1">
        <v>8</v>
      </c>
      <c r="L520" s="1">
        <v>10</v>
      </c>
      <c r="M520" s="1">
        <v>4</v>
      </c>
      <c r="N520" s="1">
        <v>10</v>
      </c>
      <c r="P520" s="14" t="str">
        <f>IF(AND(consumption_layout[[#This Row],[Total Consumption]]&gt;$P$2,SUM(J520,K520,L520,M520,N520)=0),"one-off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0" s="14" t="str">
        <f t="shared" si="8"/>
        <v/>
      </c>
    </row>
    <row r="521" spans="1:17" x14ac:dyDescent="0.3">
      <c r="A521" s="15" t="s">
        <v>374</v>
      </c>
      <c r="B521" s="15" t="s">
        <v>23</v>
      </c>
      <c r="C521" s="15" t="s">
        <v>375</v>
      </c>
      <c r="D521" s="15" t="s">
        <v>406</v>
      </c>
      <c r="E521">
        <v>6</v>
      </c>
      <c r="F521">
        <v>0</v>
      </c>
      <c r="G521">
        <v>0</v>
      </c>
      <c r="H521">
        <v>6</v>
      </c>
      <c r="I521" s="1">
        <v>12</v>
      </c>
      <c r="J521" s="1">
        <v>9</v>
      </c>
      <c r="K521" s="1">
        <v>41</v>
      </c>
      <c r="L521" s="1">
        <v>40</v>
      </c>
      <c r="M521" s="1">
        <v>30</v>
      </c>
      <c r="N521" s="1">
        <v>35</v>
      </c>
      <c r="P521" s="14" t="str">
        <f>IF(AND(consumption_layout[[#This Row],[Total Consumption]]&gt;$P$2,SUM(J521,K521,L521,M521,N521)=0),"one-off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1" s="14" t="str">
        <f t="shared" si="8"/>
        <v/>
      </c>
    </row>
    <row r="522" spans="1:17" x14ac:dyDescent="0.3">
      <c r="A522" s="15" t="s">
        <v>374</v>
      </c>
      <c r="B522" s="15" t="s">
        <v>35</v>
      </c>
      <c r="C522" s="15" t="s">
        <v>375</v>
      </c>
      <c r="D522" s="15" t="s">
        <v>406</v>
      </c>
      <c r="E522">
        <v>2</v>
      </c>
      <c r="F522">
        <v>0</v>
      </c>
      <c r="G522">
        <v>3</v>
      </c>
      <c r="H522">
        <v>0</v>
      </c>
      <c r="I522" s="1">
        <v>5</v>
      </c>
      <c r="J522" s="1">
        <v>38</v>
      </c>
      <c r="K522" s="1">
        <v>29</v>
      </c>
      <c r="L522" s="1">
        <v>27</v>
      </c>
      <c r="M522" s="1">
        <v>98</v>
      </c>
      <c r="N522" s="1">
        <v>31</v>
      </c>
      <c r="P522" s="14" t="str">
        <f>IF(AND(consumption_layout[[#This Row],[Total Consumption]]&gt;$P$2,SUM(J522,K522,L522,M522,N522)=0),"one-off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2" s="14" t="str">
        <f t="shared" si="8"/>
        <v/>
      </c>
    </row>
    <row r="523" spans="1:17" x14ac:dyDescent="0.3">
      <c r="A523" s="15" t="s">
        <v>176</v>
      </c>
      <c r="B523" s="15" t="s">
        <v>25</v>
      </c>
      <c r="C523" s="15" t="s">
        <v>177</v>
      </c>
      <c r="D523" s="15" t="s">
        <v>406</v>
      </c>
      <c r="E523">
        <v>0</v>
      </c>
      <c r="F523">
        <v>0</v>
      </c>
      <c r="G523">
        <v>504</v>
      </c>
      <c r="H523">
        <v>0</v>
      </c>
      <c r="I523" s="1">
        <v>504</v>
      </c>
      <c r="J523" s="1">
        <v>450</v>
      </c>
      <c r="K523" s="1">
        <v>800</v>
      </c>
      <c r="L523" s="1">
        <v>200</v>
      </c>
      <c r="M523" s="1">
        <v>504</v>
      </c>
      <c r="N523" s="1">
        <v>383</v>
      </c>
      <c r="P523" s="14" t="str">
        <f>IF(AND(consumption_layout[[#This Row],[Total Consumption]]&gt;$P$2,SUM(J523,K523,L523,M523,N523)=0),"one-off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3" s="14" t="str">
        <f t="shared" si="8"/>
        <v/>
      </c>
    </row>
    <row r="524" spans="1:17" x14ac:dyDescent="0.3">
      <c r="A524" s="15" t="s">
        <v>202</v>
      </c>
      <c r="B524" s="15" t="s">
        <v>16</v>
      </c>
      <c r="C524" s="15" t="s">
        <v>203</v>
      </c>
      <c r="D524" s="15" t="s">
        <v>414</v>
      </c>
      <c r="E524">
        <v>0</v>
      </c>
      <c r="F524">
        <v>0</v>
      </c>
      <c r="G524">
        <v>29</v>
      </c>
      <c r="H524">
        <v>0</v>
      </c>
      <c r="I524" s="1">
        <v>29</v>
      </c>
      <c r="J524" s="1">
        <v>0</v>
      </c>
      <c r="K524" s="1">
        <v>54</v>
      </c>
      <c r="L524" s="1">
        <v>100</v>
      </c>
      <c r="M524" s="1">
        <v>96</v>
      </c>
      <c r="N524" s="1">
        <v>95</v>
      </c>
      <c r="P524" s="14" t="str">
        <f>IF(AND(consumption_layout[[#This Row],[Total Consumption]]&gt;$P$2,SUM(J524,K524,L524,M524,N524)=0),"one-off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4" s="14" t="str">
        <f t="shared" si="8"/>
        <v/>
      </c>
    </row>
    <row r="525" spans="1:17" x14ac:dyDescent="0.3">
      <c r="A525" s="15" t="s">
        <v>202</v>
      </c>
      <c r="B525" s="15" t="s">
        <v>12</v>
      </c>
      <c r="C525" s="15" t="s">
        <v>203</v>
      </c>
      <c r="D525" s="15" t="s">
        <v>414</v>
      </c>
      <c r="E525">
        <v>35</v>
      </c>
      <c r="F525">
        <v>19</v>
      </c>
      <c r="G525">
        <v>0</v>
      </c>
      <c r="H525">
        <v>32</v>
      </c>
      <c r="I525" s="1">
        <v>86</v>
      </c>
      <c r="J525" s="1">
        <v>1178</v>
      </c>
      <c r="K525" s="1">
        <v>1485</v>
      </c>
      <c r="L525" s="1">
        <v>1002</v>
      </c>
      <c r="M525" s="1">
        <v>398</v>
      </c>
      <c r="N525" s="1">
        <v>647</v>
      </c>
      <c r="P525" s="14" t="str">
        <f>IF(AND(consumption_layout[[#This Row],[Total Consumption]]&gt;$P$2,SUM(J525,K525,L525,M525,N525)=0),"one-off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5" s="14" t="str">
        <f t="shared" si="8"/>
        <v/>
      </c>
    </row>
    <row r="526" spans="1:17" x14ac:dyDescent="0.3">
      <c r="A526" s="15" t="s">
        <v>202</v>
      </c>
      <c r="B526" s="15" t="s">
        <v>43</v>
      </c>
      <c r="C526" s="15" t="s">
        <v>203</v>
      </c>
      <c r="D526" s="15" t="s">
        <v>414</v>
      </c>
      <c r="E526">
        <v>0</v>
      </c>
      <c r="F526">
        <v>0</v>
      </c>
      <c r="G526">
        <v>0</v>
      </c>
      <c r="H526">
        <v>54</v>
      </c>
      <c r="I526" s="1">
        <v>54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P526" s="14" t="str">
        <f>IF(AND(consumption_layout[[#This Row],[Total Consumption]]&gt;$P$2,SUM(J526,K526,L526,M526,N526)=0),"one-off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6" s="14" t="str">
        <f t="shared" si="8"/>
        <v/>
      </c>
    </row>
    <row r="527" spans="1:17" x14ac:dyDescent="0.3">
      <c r="A527" s="15" t="s">
        <v>346</v>
      </c>
      <c r="B527" s="15" t="s">
        <v>16</v>
      </c>
      <c r="C527" s="15" t="s">
        <v>347</v>
      </c>
      <c r="D527" s="15" t="s">
        <v>411</v>
      </c>
      <c r="E527">
        <v>0</v>
      </c>
      <c r="F527">
        <v>0</v>
      </c>
      <c r="G527">
        <v>24</v>
      </c>
      <c r="H527">
        <v>0</v>
      </c>
      <c r="I527" s="1">
        <v>24</v>
      </c>
      <c r="J527" s="1">
        <v>0</v>
      </c>
      <c r="K527" s="1">
        <v>0</v>
      </c>
      <c r="L527" s="1">
        <v>100</v>
      </c>
      <c r="M527" s="1">
        <v>130</v>
      </c>
      <c r="N527" s="1">
        <v>8</v>
      </c>
      <c r="P527" s="14" t="str">
        <f>IF(AND(consumption_layout[[#This Row],[Total Consumption]]&gt;$P$2,SUM(J527,K527,L527,M527,N527)=0),"one-off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7" s="14" t="str">
        <f t="shared" si="8"/>
        <v/>
      </c>
    </row>
    <row r="528" spans="1:17" x14ac:dyDescent="0.3">
      <c r="A528" s="15" t="s">
        <v>238</v>
      </c>
      <c r="B528" s="15" t="s">
        <v>16</v>
      </c>
      <c r="C528" s="15" t="s">
        <v>239</v>
      </c>
      <c r="D528" s="15" t="s">
        <v>411</v>
      </c>
      <c r="E528">
        <v>0</v>
      </c>
      <c r="F528">
        <v>0</v>
      </c>
      <c r="G528">
        <v>24</v>
      </c>
      <c r="H528">
        <v>0</v>
      </c>
      <c r="I528" s="1">
        <v>24</v>
      </c>
      <c r="J528" s="1">
        <v>0</v>
      </c>
      <c r="K528" s="1">
        <v>0</v>
      </c>
      <c r="L528" s="1">
        <v>0</v>
      </c>
      <c r="M528" s="1">
        <v>120</v>
      </c>
      <c r="N528" s="1">
        <v>0</v>
      </c>
      <c r="P528" s="14" t="str">
        <f>IF(AND(consumption_layout[[#This Row],[Total Consumption]]&gt;$P$2,SUM(J528,K528,L528,M528,N528)=0),"one-off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8" s="14" t="str">
        <f t="shared" si="8"/>
        <v/>
      </c>
    </row>
    <row r="529" spans="1:17" x14ac:dyDescent="0.3">
      <c r="A529" s="15" t="s">
        <v>41</v>
      </c>
      <c r="B529" s="15" t="s">
        <v>16</v>
      </c>
      <c r="C529" s="15" t="s">
        <v>42</v>
      </c>
      <c r="D529" s="15" t="s">
        <v>401</v>
      </c>
      <c r="E529">
        <v>0</v>
      </c>
      <c r="F529">
        <v>0</v>
      </c>
      <c r="G529">
        <v>181</v>
      </c>
      <c r="H529">
        <v>48</v>
      </c>
      <c r="I529" s="1">
        <v>229</v>
      </c>
      <c r="J529" s="1">
        <v>77</v>
      </c>
      <c r="K529" s="1">
        <v>65</v>
      </c>
      <c r="L529" s="1">
        <v>543</v>
      </c>
      <c r="M529" s="1">
        <v>78</v>
      </c>
      <c r="N529" s="1">
        <v>137</v>
      </c>
      <c r="P529" s="14" t="str">
        <f>IF(AND(consumption_layout[[#This Row],[Total Consumption]]&gt;$P$2,SUM(J529,K529,L529,M529,N529)=0),"one-off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29" s="14" t="str">
        <f t="shared" si="8"/>
        <v/>
      </c>
    </row>
    <row r="530" spans="1:17" x14ac:dyDescent="0.3">
      <c r="A530" s="15" t="s">
        <v>41</v>
      </c>
      <c r="B530" s="15" t="s">
        <v>88</v>
      </c>
      <c r="C530" s="15" t="s">
        <v>42</v>
      </c>
      <c r="D530" s="15" t="s">
        <v>401</v>
      </c>
      <c r="E530">
        <v>0</v>
      </c>
      <c r="F530">
        <v>0</v>
      </c>
      <c r="G530">
        <v>9</v>
      </c>
      <c r="H530">
        <v>51</v>
      </c>
      <c r="I530" s="1">
        <v>60</v>
      </c>
      <c r="J530" s="1">
        <v>29</v>
      </c>
      <c r="K530" s="1">
        <v>184</v>
      </c>
      <c r="L530" s="1">
        <v>313</v>
      </c>
      <c r="M530" s="1">
        <v>216</v>
      </c>
      <c r="N530" s="1">
        <v>262</v>
      </c>
      <c r="P530" s="14" t="str">
        <f>IF(AND(consumption_layout[[#This Row],[Total Consumption]]&gt;$P$2,SUM(J530,K530,L530,M530,N530)=0),"one-off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0" s="14" t="str">
        <f t="shared" si="8"/>
        <v/>
      </c>
    </row>
    <row r="531" spans="1:17" x14ac:dyDescent="0.3">
      <c r="A531" s="15" t="s">
        <v>41</v>
      </c>
      <c r="B531" s="15" t="s">
        <v>12</v>
      </c>
      <c r="C531" s="15" t="s">
        <v>42</v>
      </c>
      <c r="D531" s="15" t="s">
        <v>401</v>
      </c>
      <c r="E531">
        <v>39</v>
      </c>
      <c r="F531">
        <v>26</v>
      </c>
      <c r="G531">
        <v>0</v>
      </c>
      <c r="H531">
        <v>60</v>
      </c>
      <c r="I531" s="1">
        <v>125</v>
      </c>
      <c r="J531" s="1">
        <v>2533</v>
      </c>
      <c r="K531" s="1">
        <v>694</v>
      </c>
      <c r="L531" s="1">
        <v>847</v>
      </c>
      <c r="M531" s="1">
        <v>455</v>
      </c>
      <c r="N531" s="1">
        <v>954</v>
      </c>
      <c r="P531" s="14" t="str">
        <f>IF(AND(consumption_layout[[#This Row],[Total Consumption]]&gt;$P$2,SUM(J531,K531,L531,M531,N531)=0),"one-off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1" s="14" t="str">
        <f t="shared" si="8"/>
        <v/>
      </c>
    </row>
    <row r="532" spans="1:17" x14ac:dyDescent="0.3">
      <c r="A532" s="15" t="s">
        <v>41</v>
      </c>
      <c r="B532" s="15" t="s">
        <v>67</v>
      </c>
      <c r="C532" s="15" t="s">
        <v>42</v>
      </c>
      <c r="D532" s="15" t="s">
        <v>401</v>
      </c>
      <c r="E532">
        <v>2</v>
      </c>
      <c r="F532">
        <v>0</v>
      </c>
      <c r="G532">
        <v>0</v>
      </c>
      <c r="H532">
        <v>0</v>
      </c>
      <c r="I532" s="1">
        <v>2</v>
      </c>
      <c r="J532" s="1">
        <v>24</v>
      </c>
      <c r="K532" s="1">
        <v>24</v>
      </c>
      <c r="L532" s="1">
        <v>24</v>
      </c>
      <c r="M532" s="1">
        <v>6</v>
      </c>
      <c r="N532" s="1">
        <v>26</v>
      </c>
      <c r="P532" s="14" t="str">
        <f>IF(AND(consumption_layout[[#This Row],[Total Consumption]]&gt;$P$2,SUM(J532,K532,L532,M532,N532)=0),"one-off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2" s="14" t="str">
        <f t="shared" si="8"/>
        <v/>
      </c>
    </row>
    <row r="533" spans="1:17" x14ac:dyDescent="0.3">
      <c r="A533" s="15" t="s">
        <v>41</v>
      </c>
      <c r="B533" s="15" t="s">
        <v>77</v>
      </c>
      <c r="C533" s="15" t="s">
        <v>42</v>
      </c>
      <c r="D533" s="15" t="s">
        <v>401</v>
      </c>
      <c r="E533">
        <v>0</v>
      </c>
      <c r="F533">
        <v>0</v>
      </c>
      <c r="G533">
        <v>132</v>
      </c>
      <c r="H533">
        <v>36</v>
      </c>
      <c r="I533" s="1">
        <v>168</v>
      </c>
      <c r="J533" s="1">
        <v>22</v>
      </c>
      <c r="K533" s="1">
        <v>41</v>
      </c>
      <c r="L533" s="1">
        <v>135</v>
      </c>
      <c r="M533" s="1">
        <v>57</v>
      </c>
      <c r="N533" s="1">
        <v>55</v>
      </c>
      <c r="P533" s="14" t="str">
        <f>IF(AND(consumption_layout[[#This Row],[Total Consumption]]&gt;$P$2,SUM(J533,K533,L533,M533,N533)=0),"one-off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3" s="14" t="str">
        <f t="shared" si="8"/>
        <v/>
      </c>
    </row>
    <row r="534" spans="1:17" x14ac:dyDescent="0.3">
      <c r="A534" s="15" t="s">
        <v>41</v>
      </c>
      <c r="B534" s="15" t="s">
        <v>19</v>
      </c>
      <c r="C534" s="15" t="s">
        <v>42</v>
      </c>
      <c r="D534" s="15" t="s">
        <v>401</v>
      </c>
      <c r="E534">
        <v>3</v>
      </c>
      <c r="F534">
        <v>0</v>
      </c>
      <c r="G534">
        <v>18</v>
      </c>
      <c r="H534">
        <v>6</v>
      </c>
      <c r="I534" s="1">
        <v>27</v>
      </c>
      <c r="J534" s="1">
        <v>40</v>
      </c>
      <c r="K534" s="1">
        <v>40</v>
      </c>
      <c r="L534" s="1">
        <v>135</v>
      </c>
      <c r="M534" s="1">
        <v>32</v>
      </c>
      <c r="N534" s="1">
        <v>123</v>
      </c>
      <c r="P534" s="14" t="str">
        <f>IF(AND(consumption_layout[[#This Row],[Total Consumption]]&gt;$P$2,SUM(J534,K534,L534,M534,N534)=0),"one-off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4" s="14" t="str">
        <f t="shared" si="8"/>
        <v/>
      </c>
    </row>
    <row r="535" spans="1:17" x14ac:dyDescent="0.3">
      <c r="A535" s="15" t="s">
        <v>41</v>
      </c>
      <c r="B535" s="15" t="s">
        <v>23</v>
      </c>
      <c r="C535" s="15" t="s">
        <v>42</v>
      </c>
      <c r="D535" s="15" t="s">
        <v>401</v>
      </c>
      <c r="E535">
        <v>29</v>
      </c>
      <c r="F535">
        <v>0</v>
      </c>
      <c r="G535">
        <v>0</v>
      </c>
      <c r="H535">
        <v>31</v>
      </c>
      <c r="I535" s="1">
        <v>60</v>
      </c>
      <c r="J535" s="1">
        <v>514</v>
      </c>
      <c r="K535" s="1">
        <v>389</v>
      </c>
      <c r="L535" s="1">
        <v>505</v>
      </c>
      <c r="M535" s="1">
        <v>696</v>
      </c>
      <c r="N535" s="1">
        <v>526</v>
      </c>
      <c r="P535" s="14" t="str">
        <f>IF(AND(consumption_layout[[#This Row],[Total Consumption]]&gt;$P$2,SUM(J535,K535,L535,M535,N535)=0),"one-off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5" s="14" t="str">
        <f t="shared" si="8"/>
        <v/>
      </c>
    </row>
    <row r="536" spans="1:17" x14ac:dyDescent="0.3">
      <c r="A536" s="15" t="s">
        <v>41</v>
      </c>
      <c r="B536" s="15" t="s">
        <v>35</v>
      </c>
      <c r="C536" s="15" t="s">
        <v>42</v>
      </c>
      <c r="D536" s="15" t="s">
        <v>401</v>
      </c>
      <c r="E536">
        <v>3</v>
      </c>
      <c r="F536">
        <v>0</v>
      </c>
      <c r="G536">
        <v>0</v>
      </c>
      <c r="H536">
        <v>0</v>
      </c>
      <c r="I536" s="1">
        <v>3</v>
      </c>
      <c r="J536" s="1">
        <v>200</v>
      </c>
      <c r="K536" s="1">
        <v>570</v>
      </c>
      <c r="L536" s="1">
        <v>491</v>
      </c>
      <c r="M536" s="1">
        <v>5575</v>
      </c>
      <c r="N536" s="1">
        <v>573</v>
      </c>
      <c r="P536" s="14" t="str">
        <f>IF(AND(consumption_layout[[#This Row],[Total Consumption]]&gt;$P$2,SUM(J536,K536,L536,M536,N536)=0),"one-off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6" s="14" t="str">
        <f t="shared" si="8"/>
        <v/>
      </c>
    </row>
    <row r="537" spans="1:17" x14ac:dyDescent="0.3">
      <c r="A537" s="15" t="s">
        <v>41</v>
      </c>
      <c r="B537" s="15" t="s">
        <v>25</v>
      </c>
      <c r="C537" s="15" t="s">
        <v>42</v>
      </c>
      <c r="D537" s="15" t="s">
        <v>401</v>
      </c>
      <c r="E537">
        <v>0</v>
      </c>
      <c r="F537">
        <v>0</v>
      </c>
      <c r="G537">
        <v>1188</v>
      </c>
      <c r="H537">
        <v>0</v>
      </c>
      <c r="I537" s="1">
        <v>1188</v>
      </c>
      <c r="J537" s="1">
        <v>1200</v>
      </c>
      <c r="K537" s="1">
        <v>0</v>
      </c>
      <c r="L537" s="1">
        <v>600</v>
      </c>
      <c r="M537" s="1">
        <v>0</v>
      </c>
      <c r="N537" s="1">
        <v>400</v>
      </c>
      <c r="P537" s="14" t="str">
        <f>IF(AND(consumption_layout[[#This Row],[Total Consumption]]&gt;$P$2,SUM(J537,K537,L537,M537,N537)=0),"one-off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order shift from last month</v>
      </c>
      <c r="Q537" s="14" t="str">
        <f t="shared" si="8"/>
        <v>confirm with sales, adjust Fcst as needed</v>
      </c>
    </row>
    <row r="538" spans="1:17" x14ac:dyDescent="0.3">
      <c r="A538" s="15" t="s">
        <v>21</v>
      </c>
      <c r="B538" s="15" t="s">
        <v>16</v>
      </c>
      <c r="C538" s="15" t="s">
        <v>22</v>
      </c>
      <c r="D538" s="15" t="s">
        <v>412</v>
      </c>
      <c r="E538">
        <v>0</v>
      </c>
      <c r="F538">
        <v>0</v>
      </c>
      <c r="G538">
        <v>150</v>
      </c>
      <c r="H538">
        <v>0</v>
      </c>
      <c r="I538" s="1">
        <v>150</v>
      </c>
      <c r="J538" s="1">
        <v>0</v>
      </c>
      <c r="K538" s="1">
        <v>0</v>
      </c>
      <c r="L538" s="1">
        <v>0</v>
      </c>
      <c r="M538" s="1">
        <v>600</v>
      </c>
      <c r="N538" s="1">
        <v>0</v>
      </c>
      <c r="P538" s="14" t="str">
        <f>IF(AND(consumption_layout[[#This Row],[Total Consumption]]&gt;$P$2,SUM(J538,K538,L538,M538,N538)=0),"one-off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38" s="14" t="str">
        <f t="shared" si="8"/>
        <v/>
      </c>
    </row>
    <row r="539" spans="1:17" x14ac:dyDescent="0.3">
      <c r="A539" s="15" t="s">
        <v>21</v>
      </c>
      <c r="B539" s="15" t="s">
        <v>77</v>
      </c>
      <c r="C539" s="15" t="s">
        <v>22</v>
      </c>
      <c r="D539" s="15" t="s">
        <v>412</v>
      </c>
      <c r="E539">
        <v>0</v>
      </c>
      <c r="F539">
        <v>0</v>
      </c>
      <c r="G539">
        <v>1500</v>
      </c>
      <c r="H539">
        <v>0</v>
      </c>
      <c r="I539" s="1">
        <v>1500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P539" s="14" t="str">
        <f>IF(AND(consumption_layout[[#This Row],[Total Consumption]]&gt;$P$2,SUM(J539,K539,L539,M539,N539)=0),"one-off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539" s="14" t="str">
        <f t="shared" si="8"/>
        <v>verify, no further action</v>
      </c>
    </row>
    <row r="540" spans="1:17" x14ac:dyDescent="0.3">
      <c r="A540" s="15" t="s">
        <v>350</v>
      </c>
      <c r="B540" s="15" t="s">
        <v>16</v>
      </c>
      <c r="C540" s="15" t="s">
        <v>351</v>
      </c>
      <c r="D540" s="15" t="s">
        <v>406</v>
      </c>
      <c r="E540">
        <v>0</v>
      </c>
      <c r="F540">
        <v>0</v>
      </c>
      <c r="G540">
        <v>18</v>
      </c>
      <c r="H540">
        <v>0</v>
      </c>
      <c r="I540" s="1">
        <v>18</v>
      </c>
      <c r="J540" s="1">
        <v>0</v>
      </c>
      <c r="K540" s="1">
        <v>0</v>
      </c>
      <c r="L540" s="1">
        <v>0</v>
      </c>
      <c r="M540" s="1">
        <v>24</v>
      </c>
      <c r="N540" s="1">
        <v>6</v>
      </c>
      <c r="P540" s="14" t="str">
        <f>IF(AND(consumption_layout[[#This Row],[Total Consumption]]&gt;$P$2,SUM(J540,K540,L540,M540,N540)=0),"one-off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0" s="14" t="str">
        <f t="shared" si="8"/>
        <v/>
      </c>
    </row>
    <row r="541" spans="1:17" x14ac:dyDescent="0.3">
      <c r="A541" s="15" t="s">
        <v>350</v>
      </c>
      <c r="B541" s="15" t="s">
        <v>70</v>
      </c>
      <c r="C541" s="15" t="s">
        <v>351</v>
      </c>
      <c r="D541" s="15" t="s">
        <v>406</v>
      </c>
      <c r="E541">
        <v>2</v>
      </c>
      <c r="F541">
        <v>0</v>
      </c>
      <c r="G541">
        <v>0</v>
      </c>
      <c r="H541">
        <v>2</v>
      </c>
      <c r="I541" s="1">
        <v>4</v>
      </c>
      <c r="J541" s="1">
        <v>16</v>
      </c>
      <c r="K541" s="1">
        <v>18</v>
      </c>
      <c r="L541" s="1">
        <v>18</v>
      </c>
      <c r="M541" s="1">
        <v>0</v>
      </c>
      <c r="N541" s="1">
        <v>12</v>
      </c>
      <c r="P541" s="14" t="str">
        <f>IF(AND(consumption_layout[[#This Row],[Total Consumption]]&gt;$P$2,SUM(J541,K541,L541,M541,N541)=0),"one-off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1" s="14" t="str">
        <f t="shared" si="8"/>
        <v/>
      </c>
    </row>
    <row r="542" spans="1:17" x14ac:dyDescent="0.3">
      <c r="A542" s="15" t="s">
        <v>350</v>
      </c>
      <c r="B542" s="15" t="s">
        <v>12</v>
      </c>
      <c r="C542" s="15" t="s">
        <v>351</v>
      </c>
      <c r="D542" s="15" t="s">
        <v>406</v>
      </c>
      <c r="E542">
        <v>2</v>
      </c>
      <c r="F542">
        <v>2</v>
      </c>
      <c r="G542">
        <v>0</v>
      </c>
      <c r="H542">
        <v>8</v>
      </c>
      <c r="I542" s="1">
        <v>12</v>
      </c>
      <c r="J542" s="1">
        <v>50</v>
      </c>
      <c r="K542" s="1">
        <v>50</v>
      </c>
      <c r="L542" s="1">
        <v>50</v>
      </c>
      <c r="M542" s="1">
        <v>30</v>
      </c>
      <c r="N542" s="1">
        <v>51</v>
      </c>
      <c r="P542" s="14" t="str">
        <f>IF(AND(consumption_layout[[#This Row],[Total Consumption]]&gt;$P$2,SUM(J542,K542,L542,M542,N542)=0),"one-off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2" s="14" t="str">
        <f t="shared" si="8"/>
        <v/>
      </c>
    </row>
    <row r="543" spans="1:17" x14ac:dyDescent="0.3">
      <c r="A543" s="15" t="s">
        <v>350</v>
      </c>
      <c r="B543" s="15" t="s">
        <v>67</v>
      </c>
      <c r="C543" s="15" t="s">
        <v>351</v>
      </c>
      <c r="D543" s="15" t="s">
        <v>406</v>
      </c>
      <c r="E543">
        <v>2</v>
      </c>
      <c r="F543">
        <v>0</v>
      </c>
      <c r="G543">
        <v>0</v>
      </c>
      <c r="H543">
        <v>0</v>
      </c>
      <c r="I543" s="1">
        <v>2</v>
      </c>
      <c r="J543" s="1">
        <v>8</v>
      </c>
      <c r="K543" s="1">
        <v>8</v>
      </c>
      <c r="L543" s="1">
        <v>10</v>
      </c>
      <c r="M543" s="1">
        <v>4</v>
      </c>
      <c r="N543" s="1">
        <v>11</v>
      </c>
      <c r="P543" s="14" t="str">
        <f>IF(AND(consumption_layout[[#This Row],[Total Consumption]]&gt;$P$2,SUM(J543,K543,L543,M543,N543)=0),"one-off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3" s="14" t="str">
        <f t="shared" si="8"/>
        <v/>
      </c>
    </row>
    <row r="544" spans="1:17" x14ac:dyDescent="0.3">
      <c r="A544" s="15" t="s">
        <v>350</v>
      </c>
      <c r="B544" s="15" t="s">
        <v>77</v>
      </c>
      <c r="C544" s="15" t="s">
        <v>351</v>
      </c>
      <c r="D544" s="15" t="s">
        <v>406</v>
      </c>
      <c r="E544">
        <v>0</v>
      </c>
      <c r="F544">
        <v>0</v>
      </c>
      <c r="G544">
        <v>0</v>
      </c>
      <c r="H544">
        <v>12</v>
      </c>
      <c r="I544" s="1">
        <v>12</v>
      </c>
      <c r="J544" s="1">
        <v>14</v>
      </c>
      <c r="K544" s="1">
        <v>6</v>
      </c>
      <c r="L544" s="1">
        <v>7</v>
      </c>
      <c r="M544" s="1">
        <v>0</v>
      </c>
      <c r="N544" s="1">
        <v>11</v>
      </c>
      <c r="P544" s="14" t="str">
        <f>IF(AND(consumption_layout[[#This Row],[Total Consumption]]&gt;$P$2,SUM(J544,K544,L544,M544,N544)=0),"one-off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4" s="14" t="str">
        <f t="shared" si="8"/>
        <v/>
      </c>
    </row>
    <row r="545" spans="1:17" x14ac:dyDescent="0.3">
      <c r="A545" s="15" t="s">
        <v>350</v>
      </c>
      <c r="B545" s="15" t="s">
        <v>19</v>
      </c>
      <c r="C545" s="15" t="s">
        <v>351</v>
      </c>
      <c r="D545" s="15" t="s">
        <v>406</v>
      </c>
      <c r="E545">
        <v>0</v>
      </c>
      <c r="F545">
        <v>0</v>
      </c>
      <c r="G545">
        <v>8</v>
      </c>
      <c r="H545">
        <v>3</v>
      </c>
      <c r="I545" s="1">
        <v>11</v>
      </c>
      <c r="J545" s="1">
        <v>17</v>
      </c>
      <c r="K545" s="1">
        <v>2</v>
      </c>
      <c r="L545" s="1">
        <v>10</v>
      </c>
      <c r="M545" s="1">
        <v>7</v>
      </c>
      <c r="N545" s="1">
        <v>23</v>
      </c>
      <c r="P545" s="14" t="str">
        <f>IF(AND(consumption_layout[[#This Row],[Total Consumption]]&gt;$P$2,SUM(J545,K545,L545,M545,N545)=0),"one-off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5" s="14" t="str">
        <f t="shared" si="8"/>
        <v/>
      </c>
    </row>
    <row r="546" spans="1:17" x14ac:dyDescent="0.3">
      <c r="A546" s="15" t="s">
        <v>350</v>
      </c>
      <c r="B546" s="15" t="s">
        <v>23</v>
      </c>
      <c r="C546" s="15" t="s">
        <v>351</v>
      </c>
      <c r="D546" s="15" t="s">
        <v>406</v>
      </c>
      <c r="E546">
        <v>14</v>
      </c>
      <c r="F546">
        <v>0</v>
      </c>
      <c r="G546">
        <v>0</v>
      </c>
      <c r="H546">
        <v>21</v>
      </c>
      <c r="I546" s="1">
        <v>35</v>
      </c>
      <c r="J546" s="1">
        <v>32</v>
      </c>
      <c r="K546" s="1">
        <v>23</v>
      </c>
      <c r="L546" s="1">
        <v>54</v>
      </c>
      <c r="M546" s="1">
        <v>99</v>
      </c>
      <c r="N546" s="1">
        <v>35</v>
      </c>
      <c r="P546" s="14" t="str">
        <f>IF(AND(consumption_layout[[#This Row],[Total Consumption]]&gt;$P$2,SUM(J546,K546,L546,M546,N546)=0),"one-off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6" s="14" t="str">
        <f t="shared" si="8"/>
        <v/>
      </c>
    </row>
    <row r="547" spans="1:17" x14ac:dyDescent="0.3">
      <c r="A547" s="15" t="s">
        <v>350</v>
      </c>
      <c r="B547" s="15" t="s">
        <v>35</v>
      </c>
      <c r="C547" s="15" t="s">
        <v>351</v>
      </c>
      <c r="D547" s="15" t="s">
        <v>406</v>
      </c>
      <c r="E547">
        <v>0</v>
      </c>
      <c r="F547">
        <v>0</v>
      </c>
      <c r="G547">
        <v>6</v>
      </c>
      <c r="H547">
        <v>0</v>
      </c>
      <c r="I547" s="1">
        <v>6</v>
      </c>
      <c r="J547" s="1">
        <v>40</v>
      </c>
      <c r="K547" s="1">
        <v>32</v>
      </c>
      <c r="L547" s="1">
        <v>32</v>
      </c>
      <c r="M547" s="1">
        <v>140</v>
      </c>
      <c r="N547" s="1">
        <v>40</v>
      </c>
      <c r="P547" s="14" t="str">
        <f>IF(AND(consumption_layout[[#This Row],[Total Consumption]]&gt;$P$2,SUM(J547,K547,L547,M547,N547)=0),"one-off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7" s="14" t="str">
        <f t="shared" si="8"/>
        <v/>
      </c>
    </row>
    <row r="548" spans="1:17" x14ac:dyDescent="0.3">
      <c r="A548" s="15" t="s">
        <v>350</v>
      </c>
      <c r="B548" s="15" t="s">
        <v>14</v>
      </c>
      <c r="C548" s="15" t="s">
        <v>351</v>
      </c>
      <c r="D548" s="15" t="s">
        <v>406</v>
      </c>
      <c r="E548">
        <v>0</v>
      </c>
      <c r="F548">
        <v>1</v>
      </c>
      <c r="G548">
        <v>2</v>
      </c>
      <c r="H548">
        <v>3</v>
      </c>
      <c r="I548" s="1">
        <v>6</v>
      </c>
      <c r="J548" s="1">
        <v>0</v>
      </c>
      <c r="K548" s="1">
        <v>30</v>
      </c>
      <c r="L548" s="1">
        <v>0</v>
      </c>
      <c r="M548" s="1">
        <v>12</v>
      </c>
      <c r="N548" s="1">
        <v>40</v>
      </c>
      <c r="P548" s="14" t="str">
        <f>IF(AND(consumption_layout[[#This Row],[Total Consumption]]&gt;$P$2,SUM(J548,K548,L548,M548,N548)=0),"one-off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8" s="14" t="str">
        <f t="shared" si="8"/>
        <v/>
      </c>
    </row>
    <row r="549" spans="1:17" x14ac:dyDescent="0.3">
      <c r="A549" s="15" t="s">
        <v>286</v>
      </c>
      <c r="B549" s="15" t="s">
        <v>16</v>
      </c>
      <c r="C549" s="15" t="s">
        <v>287</v>
      </c>
      <c r="D549" s="15" t="s">
        <v>405</v>
      </c>
      <c r="E549">
        <v>0</v>
      </c>
      <c r="F549">
        <v>0</v>
      </c>
      <c r="G549">
        <v>0</v>
      </c>
      <c r="H549">
        <v>192</v>
      </c>
      <c r="I549" s="1">
        <v>192</v>
      </c>
      <c r="J549" s="1">
        <v>144</v>
      </c>
      <c r="K549" s="1">
        <v>122</v>
      </c>
      <c r="L549" s="1">
        <v>144</v>
      </c>
      <c r="M549" s="1">
        <v>180</v>
      </c>
      <c r="N549" s="1">
        <v>107</v>
      </c>
      <c r="P549" s="14" t="str">
        <f>IF(AND(consumption_layout[[#This Row],[Total Consumption]]&gt;$P$2,SUM(J549,K549,L549,M549,N549)=0),"one-off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49" s="14" t="str">
        <f t="shared" si="8"/>
        <v/>
      </c>
    </row>
    <row r="550" spans="1:17" x14ac:dyDescent="0.3">
      <c r="A550" s="15" t="s">
        <v>208</v>
      </c>
      <c r="B550" s="15" t="s">
        <v>16</v>
      </c>
      <c r="C550" s="15" t="s">
        <v>209</v>
      </c>
      <c r="D550" s="15" t="s">
        <v>406</v>
      </c>
      <c r="E550">
        <v>0</v>
      </c>
      <c r="F550">
        <v>0</v>
      </c>
      <c r="G550">
        <v>12</v>
      </c>
      <c r="H550">
        <v>0</v>
      </c>
      <c r="I550" s="1">
        <v>12</v>
      </c>
      <c r="J550" s="1">
        <v>0</v>
      </c>
      <c r="K550" s="1">
        <v>12</v>
      </c>
      <c r="L550" s="1">
        <v>0</v>
      </c>
      <c r="M550" s="1">
        <v>6</v>
      </c>
      <c r="N550" s="1">
        <v>11</v>
      </c>
      <c r="P550" s="14" t="str">
        <f>IF(AND(consumption_layout[[#This Row],[Total Consumption]]&gt;$P$2,SUM(J550,K550,L550,M550,N550)=0),"one-off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0" s="14" t="str">
        <f t="shared" si="8"/>
        <v/>
      </c>
    </row>
    <row r="551" spans="1:17" x14ac:dyDescent="0.3">
      <c r="A551" s="15" t="s">
        <v>208</v>
      </c>
      <c r="B551" s="15" t="s">
        <v>12</v>
      </c>
      <c r="C551" s="15" t="s">
        <v>209</v>
      </c>
      <c r="D551" s="15" t="s">
        <v>406</v>
      </c>
      <c r="E551">
        <v>2</v>
      </c>
      <c r="F551">
        <v>1</v>
      </c>
      <c r="G551">
        <v>0</v>
      </c>
      <c r="H551">
        <v>3</v>
      </c>
      <c r="I551" s="1">
        <v>6</v>
      </c>
      <c r="J551" s="1">
        <v>30</v>
      </c>
      <c r="K551" s="1">
        <v>40</v>
      </c>
      <c r="L551" s="1">
        <v>48</v>
      </c>
      <c r="M551" s="1">
        <v>35</v>
      </c>
      <c r="N551" s="1">
        <v>39</v>
      </c>
      <c r="P551" s="14" t="str">
        <f>IF(AND(consumption_layout[[#This Row],[Total Consumption]]&gt;$P$2,SUM(J551,K551,L551,M551,N551)=0),"one-off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1" s="14" t="str">
        <f t="shared" si="8"/>
        <v/>
      </c>
    </row>
    <row r="552" spans="1:17" x14ac:dyDescent="0.3">
      <c r="A552" s="15" t="s">
        <v>208</v>
      </c>
      <c r="B552" s="15" t="s">
        <v>67</v>
      </c>
      <c r="C552" s="15" t="s">
        <v>209</v>
      </c>
      <c r="D552" s="15" t="s">
        <v>406</v>
      </c>
      <c r="E552">
        <v>2</v>
      </c>
      <c r="F552">
        <v>0</v>
      </c>
      <c r="G552">
        <v>0</v>
      </c>
      <c r="H552">
        <v>0</v>
      </c>
      <c r="I552" s="1">
        <v>2</v>
      </c>
      <c r="J552" s="1">
        <v>13</v>
      </c>
      <c r="K552" s="1">
        <v>2</v>
      </c>
      <c r="L552" s="1">
        <v>13</v>
      </c>
      <c r="M552" s="1">
        <v>3</v>
      </c>
      <c r="N552" s="1">
        <v>8</v>
      </c>
      <c r="P552" s="14" t="str">
        <f>IF(AND(consumption_layout[[#This Row],[Total Consumption]]&gt;$P$2,SUM(J552,K552,L552,M552,N552)=0),"one-off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2" s="14" t="str">
        <f t="shared" si="8"/>
        <v/>
      </c>
    </row>
    <row r="553" spans="1:17" x14ac:dyDescent="0.3">
      <c r="A553" s="15" t="s">
        <v>208</v>
      </c>
      <c r="B553" s="15" t="s">
        <v>77</v>
      </c>
      <c r="C553" s="15" t="s">
        <v>209</v>
      </c>
      <c r="D553" s="15" t="s">
        <v>406</v>
      </c>
      <c r="E553">
        <v>0</v>
      </c>
      <c r="F553">
        <v>0</v>
      </c>
      <c r="G553">
        <v>0</v>
      </c>
      <c r="H553">
        <v>12</v>
      </c>
      <c r="I553" s="1">
        <v>12</v>
      </c>
      <c r="J553" s="1">
        <v>2</v>
      </c>
      <c r="K553" s="1">
        <v>0</v>
      </c>
      <c r="L553" s="1">
        <v>3</v>
      </c>
      <c r="M553" s="1">
        <v>0</v>
      </c>
      <c r="N553" s="1">
        <v>1</v>
      </c>
      <c r="P553" s="14" t="str">
        <f>IF(AND(consumption_layout[[#This Row],[Total Consumption]]&gt;$P$2,SUM(J553,K553,L553,M553,N553)=0),"one-off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3" s="14" t="str">
        <f t="shared" si="8"/>
        <v/>
      </c>
    </row>
    <row r="554" spans="1:17" x14ac:dyDescent="0.3">
      <c r="A554" s="15" t="s">
        <v>208</v>
      </c>
      <c r="B554" s="15" t="s">
        <v>14</v>
      </c>
      <c r="C554" s="15" t="s">
        <v>209</v>
      </c>
      <c r="D554" s="15" t="s">
        <v>406</v>
      </c>
      <c r="E554">
        <v>0</v>
      </c>
      <c r="F554">
        <v>0</v>
      </c>
      <c r="G554">
        <v>0</v>
      </c>
      <c r="H554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50</v>
      </c>
      <c r="P554" s="14" t="str">
        <f>IF(AND(consumption_layout[[#This Row],[Total Consumption]]&gt;$P$2,SUM(J554,K554,L554,M554,N554)=0),"one-off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4" s="14" t="str">
        <f t="shared" si="8"/>
        <v/>
      </c>
    </row>
    <row r="555" spans="1:17" x14ac:dyDescent="0.3">
      <c r="A555" s="15" t="s">
        <v>332</v>
      </c>
      <c r="B555" s="15" t="s">
        <v>16</v>
      </c>
      <c r="C555" s="15" t="s">
        <v>333</v>
      </c>
      <c r="D555" s="15" t="s">
        <v>406</v>
      </c>
      <c r="E555">
        <v>0</v>
      </c>
      <c r="F555">
        <v>0</v>
      </c>
      <c r="G555">
        <v>0</v>
      </c>
      <c r="H555">
        <v>55</v>
      </c>
      <c r="I555" s="1">
        <v>55</v>
      </c>
      <c r="J555" s="1">
        <v>20</v>
      </c>
      <c r="K555" s="1">
        <v>28</v>
      </c>
      <c r="L555" s="1">
        <v>26</v>
      </c>
      <c r="M555" s="1">
        <v>143</v>
      </c>
      <c r="N555" s="1">
        <v>17</v>
      </c>
      <c r="P555" s="14" t="str">
        <f>IF(AND(consumption_layout[[#This Row],[Total Consumption]]&gt;$P$2,SUM(J555,K555,L555,M555,N555)=0),"one-off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5" s="14" t="str">
        <f t="shared" si="8"/>
        <v/>
      </c>
    </row>
    <row r="556" spans="1:17" x14ac:dyDescent="0.3">
      <c r="A556" s="15" t="s">
        <v>334</v>
      </c>
      <c r="B556" s="15" t="s">
        <v>16</v>
      </c>
      <c r="C556" s="15" t="s">
        <v>335</v>
      </c>
      <c r="D556" s="15" t="s">
        <v>412</v>
      </c>
      <c r="E556">
        <v>0</v>
      </c>
      <c r="F556">
        <v>0</v>
      </c>
      <c r="G556">
        <v>70</v>
      </c>
      <c r="H556">
        <v>0</v>
      </c>
      <c r="I556" s="1">
        <v>70</v>
      </c>
      <c r="J556" s="1">
        <v>0</v>
      </c>
      <c r="K556" s="1">
        <v>0</v>
      </c>
      <c r="L556" s="1">
        <v>0</v>
      </c>
      <c r="M556" s="1">
        <v>100</v>
      </c>
      <c r="N556" s="1">
        <v>0</v>
      </c>
      <c r="P556" s="14" t="str">
        <f>IF(AND(consumption_layout[[#This Row],[Total Consumption]]&gt;$P$2,SUM(J556,K556,L556,M556,N556)=0),"one-off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6" s="14" t="str">
        <f t="shared" si="8"/>
        <v/>
      </c>
    </row>
    <row r="557" spans="1:17" x14ac:dyDescent="0.3">
      <c r="A557" s="15" t="s">
        <v>334</v>
      </c>
      <c r="B557" s="15" t="s">
        <v>77</v>
      </c>
      <c r="C557" s="15" t="s">
        <v>335</v>
      </c>
      <c r="D557" s="15" t="s">
        <v>412</v>
      </c>
      <c r="E557">
        <v>0</v>
      </c>
      <c r="F557">
        <v>0</v>
      </c>
      <c r="G557">
        <v>500</v>
      </c>
      <c r="H557">
        <v>0</v>
      </c>
      <c r="I557" s="1">
        <v>500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P557" s="14" t="str">
        <f>IF(AND(consumption_layout[[#This Row],[Total Consumption]]&gt;$P$2,SUM(J557,K557,L557,M557,N557)=0),"one-off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7" s="14" t="str">
        <f t="shared" si="8"/>
        <v/>
      </c>
    </row>
    <row r="558" spans="1:17" x14ac:dyDescent="0.3">
      <c r="A558" s="15" t="s">
        <v>149</v>
      </c>
      <c r="B558" s="15" t="s">
        <v>25</v>
      </c>
      <c r="C558" s="15" t="s">
        <v>150</v>
      </c>
      <c r="D558" s="15" t="s">
        <v>406</v>
      </c>
      <c r="E558">
        <v>0</v>
      </c>
      <c r="F558">
        <v>0</v>
      </c>
      <c r="G558">
        <v>576</v>
      </c>
      <c r="H558">
        <v>0</v>
      </c>
      <c r="I558" s="1">
        <v>576</v>
      </c>
      <c r="J558" s="1">
        <v>600</v>
      </c>
      <c r="K558" s="1">
        <v>600</v>
      </c>
      <c r="L558" s="1">
        <v>600</v>
      </c>
      <c r="M558" s="1">
        <v>576</v>
      </c>
      <c r="N558" s="1">
        <v>375</v>
      </c>
      <c r="P558" s="14" t="str">
        <f>IF(AND(consumption_layout[[#This Row],[Total Consumption]]&gt;$P$2,SUM(J558,K558,L558,M558,N558)=0),"one-off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8" s="14" t="str">
        <f t="shared" si="8"/>
        <v/>
      </c>
    </row>
    <row r="559" spans="1:17" x14ac:dyDescent="0.3">
      <c r="A559" s="15" t="s">
        <v>50</v>
      </c>
      <c r="B559" s="15" t="s">
        <v>16</v>
      </c>
      <c r="C559" s="15" t="s">
        <v>51</v>
      </c>
      <c r="D559" s="15" t="s">
        <v>412</v>
      </c>
      <c r="E559">
        <v>0</v>
      </c>
      <c r="F559">
        <v>0</v>
      </c>
      <c r="G559">
        <v>100</v>
      </c>
      <c r="H559">
        <v>0</v>
      </c>
      <c r="I559" s="1">
        <v>100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P559" s="14" t="str">
        <f>IF(AND(consumption_layout[[#This Row],[Total Consumption]]&gt;$P$2,SUM(J559,K559,L559,M559,N559)=0),"one-off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59" s="14" t="str">
        <f t="shared" si="8"/>
        <v/>
      </c>
    </row>
    <row r="560" spans="1:17" x14ac:dyDescent="0.3">
      <c r="A560" s="15" t="s">
        <v>50</v>
      </c>
      <c r="B560" s="15" t="s">
        <v>12</v>
      </c>
      <c r="C560" s="15" t="s">
        <v>51</v>
      </c>
      <c r="D560" s="15" t="s">
        <v>412</v>
      </c>
      <c r="E560">
        <v>1</v>
      </c>
      <c r="F560">
        <v>0</v>
      </c>
      <c r="G560">
        <v>0</v>
      </c>
      <c r="H560">
        <v>0</v>
      </c>
      <c r="I560" s="1">
        <v>1</v>
      </c>
      <c r="J560" s="1">
        <v>0</v>
      </c>
      <c r="K560" s="1">
        <v>0</v>
      </c>
      <c r="L560" s="1">
        <v>0</v>
      </c>
      <c r="M560" s="1">
        <v>2</v>
      </c>
      <c r="N560" s="1">
        <v>0</v>
      </c>
      <c r="P560" s="14" t="str">
        <f>IF(AND(consumption_layout[[#This Row],[Total Consumption]]&gt;$P$2,SUM(J560,K560,L560,M560,N560)=0),"one-off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0" s="14" t="str">
        <f t="shared" si="8"/>
        <v/>
      </c>
    </row>
    <row r="561" spans="1:17" x14ac:dyDescent="0.3">
      <c r="A561" s="15" t="s">
        <v>372</v>
      </c>
      <c r="B561" s="15" t="s">
        <v>12</v>
      </c>
      <c r="C561" s="15" t="s">
        <v>373</v>
      </c>
      <c r="D561" s="15" t="s">
        <v>406</v>
      </c>
      <c r="E561">
        <v>0</v>
      </c>
      <c r="F561">
        <v>0</v>
      </c>
      <c r="G561">
        <v>0</v>
      </c>
      <c r="H561">
        <v>1</v>
      </c>
      <c r="I561" s="1">
        <v>1</v>
      </c>
      <c r="J561" s="1">
        <v>11</v>
      </c>
      <c r="K561" s="1">
        <v>16</v>
      </c>
      <c r="L561" s="1">
        <v>20</v>
      </c>
      <c r="M561" s="1">
        <v>5</v>
      </c>
      <c r="N561" s="1">
        <v>14</v>
      </c>
      <c r="P561" s="14" t="str">
        <f>IF(AND(consumption_layout[[#This Row],[Total Consumption]]&gt;$P$2,SUM(J561,K561,L561,M561,N561)=0),"one-off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1" s="14" t="str">
        <f t="shared" si="8"/>
        <v/>
      </c>
    </row>
    <row r="562" spans="1:17" x14ac:dyDescent="0.3">
      <c r="A562" s="15" t="s">
        <v>372</v>
      </c>
      <c r="B562" s="15" t="s">
        <v>67</v>
      </c>
      <c r="C562" s="15" t="s">
        <v>373</v>
      </c>
      <c r="D562" s="15" t="s">
        <v>406</v>
      </c>
      <c r="E562">
        <v>2</v>
      </c>
      <c r="F562">
        <v>0</v>
      </c>
      <c r="G562">
        <v>0</v>
      </c>
      <c r="H562">
        <v>0</v>
      </c>
      <c r="I562" s="1">
        <v>2</v>
      </c>
      <c r="J562" s="1">
        <v>9</v>
      </c>
      <c r="K562" s="1">
        <v>9</v>
      </c>
      <c r="L562" s="1">
        <v>12</v>
      </c>
      <c r="M562" s="1">
        <v>3</v>
      </c>
      <c r="N562" s="1">
        <v>11</v>
      </c>
      <c r="P562" s="14" t="str">
        <f>IF(AND(consumption_layout[[#This Row],[Total Consumption]]&gt;$P$2,SUM(J562,K562,L562,M562,N562)=0),"one-off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2" s="14" t="str">
        <f t="shared" si="8"/>
        <v/>
      </c>
    </row>
    <row r="563" spans="1:17" x14ac:dyDescent="0.3">
      <c r="A563" s="15" t="s">
        <v>372</v>
      </c>
      <c r="B563" s="15" t="s">
        <v>469</v>
      </c>
      <c r="C563" s="15" t="s">
        <v>373</v>
      </c>
      <c r="D563" s="15" t="s">
        <v>406</v>
      </c>
      <c r="E563">
        <v>100</v>
      </c>
      <c r="F563">
        <v>0</v>
      </c>
      <c r="G563">
        <v>0</v>
      </c>
      <c r="H563">
        <v>0</v>
      </c>
      <c r="I563" s="1">
        <v>100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P563" s="14" t="str">
        <f>IF(AND(consumption_layout[[#This Row],[Total Consumption]]&gt;$P$2,SUM(J563,K563,L563,M563,N563)=0),"one-off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3" s="14" t="str">
        <f t="shared" si="8"/>
        <v/>
      </c>
    </row>
    <row r="564" spans="1:17" x14ac:dyDescent="0.3">
      <c r="A564" s="15" t="s">
        <v>192</v>
      </c>
      <c r="B564" s="15" t="s">
        <v>12</v>
      </c>
      <c r="C564" s="15" t="s">
        <v>193</v>
      </c>
      <c r="D564" s="15" t="s">
        <v>406</v>
      </c>
      <c r="E564">
        <v>5</v>
      </c>
      <c r="F564">
        <v>0</v>
      </c>
      <c r="G564">
        <v>0</v>
      </c>
      <c r="H564">
        <v>1</v>
      </c>
      <c r="I564" s="1">
        <v>6</v>
      </c>
      <c r="J564" s="1">
        <v>42</v>
      </c>
      <c r="K564" s="1">
        <v>43</v>
      </c>
      <c r="L564" s="1">
        <v>33</v>
      </c>
      <c r="M564" s="1">
        <v>28</v>
      </c>
      <c r="N564" s="1">
        <v>35</v>
      </c>
      <c r="P564" s="14" t="str">
        <f>IF(AND(consumption_layout[[#This Row],[Total Consumption]]&gt;$P$2,SUM(J564,K564,L564,M564,N564)=0),"one-off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4" s="14" t="str">
        <f t="shared" si="8"/>
        <v/>
      </c>
    </row>
    <row r="565" spans="1:17" x14ac:dyDescent="0.3">
      <c r="A565" s="15" t="s">
        <v>192</v>
      </c>
      <c r="B565" s="15" t="s">
        <v>19</v>
      </c>
      <c r="C565" s="15" t="s">
        <v>193</v>
      </c>
      <c r="D565" s="15" t="s">
        <v>406</v>
      </c>
      <c r="E565">
        <v>0</v>
      </c>
      <c r="F565">
        <v>0</v>
      </c>
      <c r="G565">
        <v>1</v>
      </c>
      <c r="H565">
        <v>0</v>
      </c>
      <c r="I565" s="1">
        <v>1</v>
      </c>
      <c r="J565" s="1">
        <v>53</v>
      </c>
      <c r="K565" s="1">
        <v>4</v>
      </c>
      <c r="L565" s="1">
        <v>17</v>
      </c>
      <c r="M565" s="1">
        <v>5</v>
      </c>
      <c r="N565" s="1">
        <v>43</v>
      </c>
      <c r="P565" s="14" t="str">
        <f>IF(AND(consumption_layout[[#This Row],[Total Consumption]]&gt;$P$2,SUM(J565,K565,L565,M565,N565)=0),"one-off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5" s="14" t="str">
        <f t="shared" si="8"/>
        <v/>
      </c>
    </row>
    <row r="566" spans="1:17" x14ac:dyDescent="0.3">
      <c r="A566" s="15" t="s">
        <v>192</v>
      </c>
      <c r="B566" s="15" t="s">
        <v>23</v>
      </c>
      <c r="C566" s="15" t="s">
        <v>193</v>
      </c>
      <c r="D566" s="15" t="s">
        <v>406</v>
      </c>
      <c r="E566">
        <v>4</v>
      </c>
      <c r="F566">
        <v>0</v>
      </c>
      <c r="G566">
        <v>0</v>
      </c>
      <c r="H566">
        <v>0</v>
      </c>
      <c r="I566" s="1">
        <v>4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P566" s="14" t="str">
        <f>IF(AND(consumption_layout[[#This Row],[Total Consumption]]&gt;$P$2,SUM(J566,K566,L566,M566,N566)=0),"one-off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6" s="14" t="str">
        <f t="shared" si="8"/>
        <v/>
      </c>
    </row>
    <row r="567" spans="1:17" x14ac:dyDescent="0.3">
      <c r="A567" s="15" t="s">
        <v>192</v>
      </c>
      <c r="B567" s="15" t="s">
        <v>14</v>
      </c>
      <c r="C567" s="15" t="s">
        <v>193</v>
      </c>
      <c r="D567" s="15" t="s">
        <v>406</v>
      </c>
      <c r="E567">
        <v>0</v>
      </c>
      <c r="F567">
        <v>0</v>
      </c>
      <c r="G567">
        <v>1</v>
      </c>
      <c r="H567">
        <v>1</v>
      </c>
      <c r="I567" s="1">
        <v>2</v>
      </c>
      <c r="J567" s="1">
        <v>0</v>
      </c>
      <c r="K567" s="1">
        <v>0</v>
      </c>
      <c r="L567" s="1">
        <v>0</v>
      </c>
      <c r="M567" s="1">
        <v>7</v>
      </c>
      <c r="N567" s="1">
        <v>50</v>
      </c>
      <c r="P567" s="14" t="str">
        <f>IF(AND(consumption_layout[[#This Row],[Total Consumption]]&gt;$P$2,SUM(J567,K567,L567,M567,N567)=0),"one-off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7" s="14" t="str">
        <f t="shared" si="8"/>
        <v/>
      </c>
    </row>
    <row r="568" spans="1:17" x14ac:dyDescent="0.3">
      <c r="A568" s="15" t="s">
        <v>32</v>
      </c>
      <c r="B568" s="15" t="s">
        <v>16</v>
      </c>
      <c r="C568" s="15" t="s">
        <v>33</v>
      </c>
      <c r="D568" s="15" t="s">
        <v>406</v>
      </c>
      <c r="E568">
        <v>0</v>
      </c>
      <c r="F568">
        <v>0</v>
      </c>
      <c r="G568">
        <v>36</v>
      </c>
      <c r="H568">
        <v>54</v>
      </c>
      <c r="I568" s="1">
        <v>90</v>
      </c>
      <c r="J568" s="1">
        <v>109</v>
      </c>
      <c r="K568" s="1">
        <v>122</v>
      </c>
      <c r="L568" s="1">
        <v>94</v>
      </c>
      <c r="M568" s="1">
        <v>80</v>
      </c>
      <c r="N568" s="1">
        <v>94</v>
      </c>
      <c r="P568" s="14" t="str">
        <f>IF(AND(consumption_layout[[#This Row],[Total Consumption]]&gt;$P$2,SUM(J568,K568,L568,M568,N568)=0),"one-off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8" s="14" t="str">
        <f t="shared" si="8"/>
        <v/>
      </c>
    </row>
    <row r="569" spans="1:17" x14ac:dyDescent="0.3">
      <c r="A569" s="15" t="s">
        <v>32</v>
      </c>
      <c r="B569" s="15" t="s">
        <v>12</v>
      </c>
      <c r="C569" s="15" t="s">
        <v>33</v>
      </c>
      <c r="D569" s="15" t="s">
        <v>406</v>
      </c>
      <c r="E569">
        <v>5</v>
      </c>
      <c r="F569">
        <v>3</v>
      </c>
      <c r="G569">
        <v>0</v>
      </c>
      <c r="H569">
        <v>6</v>
      </c>
      <c r="I569" s="1">
        <v>14</v>
      </c>
      <c r="J569" s="1">
        <v>960</v>
      </c>
      <c r="K569" s="1">
        <v>260</v>
      </c>
      <c r="L569" s="1">
        <v>240</v>
      </c>
      <c r="M569" s="1">
        <v>110</v>
      </c>
      <c r="N569" s="1">
        <v>231</v>
      </c>
      <c r="P569" s="14" t="str">
        <f>IF(AND(consumption_layout[[#This Row],[Total Consumption]]&gt;$P$2,SUM(J569,K569,L569,M569,N569)=0),"one-off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69" s="14" t="str">
        <f t="shared" si="8"/>
        <v/>
      </c>
    </row>
    <row r="570" spans="1:17" x14ac:dyDescent="0.3">
      <c r="A570" s="15" t="s">
        <v>32</v>
      </c>
      <c r="B570" s="15" t="s">
        <v>67</v>
      </c>
      <c r="C570" s="15" t="s">
        <v>33</v>
      </c>
      <c r="D570" s="15" t="s">
        <v>406</v>
      </c>
      <c r="E570">
        <v>2</v>
      </c>
      <c r="F570">
        <v>0</v>
      </c>
      <c r="G570">
        <v>0</v>
      </c>
      <c r="H570">
        <v>0</v>
      </c>
      <c r="I570" s="1">
        <v>2</v>
      </c>
      <c r="J570" s="1">
        <v>24</v>
      </c>
      <c r="K570" s="1">
        <v>10</v>
      </c>
      <c r="L570" s="1">
        <v>30</v>
      </c>
      <c r="M570" s="1">
        <v>3</v>
      </c>
      <c r="N570" s="1">
        <v>28</v>
      </c>
      <c r="P570" s="14" t="str">
        <f>IF(AND(consumption_layout[[#This Row],[Total Consumption]]&gt;$P$2,SUM(J570,K570,L570,M570,N570)=0),"one-off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0" s="14" t="str">
        <f t="shared" si="8"/>
        <v/>
      </c>
    </row>
    <row r="571" spans="1:17" x14ac:dyDescent="0.3">
      <c r="A571" s="15" t="s">
        <v>32</v>
      </c>
      <c r="B571" s="15" t="s">
        <v>23</v>
      </c>
      <c r="C571" s="15" t="s">
        <v>33</v>
      </c>
      <c r="D571" s="15" t="s">
        <v>406</v>
      </c>
      <c r="E571">
        <v>19</v>
      </c>
      <c r="F571">
        <v>0</v>
      </c>
      <c r="G571">
        <v>0</v>
      </c>
      <c r="H571">
        <v>0</v>
      </c>
      <c r="I571" s="1">
        <v>19</v>
      </c>
      <c r="J571" s="1">
        <v>222</v>
      </c>
      <c r="K571" s="1">
        <v>50</v>
      </c>
      <c r="L571" s="1">
        <v>66</v>
      </c>
      <c r="M571" s="1">
        <v>24</v>
      </c>
      <c r="N571" s="1">
        <v>68</v>
      </c>
      <c r="P571" s="14" t="str">
        <f>IF(AND(consumption_layout[[#This Row],[Total Consumption]]&gt;$P$2,SUM(J571,K571,L571,M571,N571)=0),"one-off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1" s="14" t="str">
        <f t="shared" si="8"/>
        <v/>
      </c>
    </row>
    <row r="572" spans="1:17" x14ac:dyDescent="0.3">
      <c r="A572" s="15" t="s">
        <v>32</v>
      </c>
      <c r="B572" s="15" t="s">
        <v>35</v>
      </c>
      <c r="C572" s="15" t="s">
        <v>33</v>
      </c>
      <c r="D572" s="15" t="s">
        <v>406</v>
      </c>
      <c r="E572">
        <v>18</v>
      </c>
      <c r="F572">
        <v>0</v>
      </c>
      <c r="G572">
        <v>0</v>
      </c>
      <c r="H572">
        <v>33</v>
      </c>
      <c r="I572" s="1">
        <v>51</v>
      </c>
      <c r="J572" s="1">
        <v>100</v>
      </c>
      <c r="K572" s="1">
        <v>20</v>
      </c>
      <c r="L572" s="1">
        <v>30</v>
      </c>
      <c r="M572" s="1">
        <v>443</v>
      </c>
      <c r="N572" s="1">
        <v>110</v>
      </c>
      <c r="P572" s="14" t="str">
        <f>IF(AND(consumption_layout[[#This Row],[Total Consumption]]&gt;$P$2,SUM(J572,K572,L572,M572,N572)=0),"one-off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2" s="14" t="str">
        <f t="shared" si="8"/>
        <v/>
      </c>
    </row>
    <row r="573" spans="1:17" x14ac:dyDescent="0.3">
      <c r="A573" s="15" t="s">
        <v>32</v>
      </c>
      <c r="B573" s="15" t="s">
        <v>14</v>
      </c>
      <c r="C573" s="15" t="s">
        <v>33</v>
      </c>
      <c r="D573" s="15" t="s">
        <v>406</v>
      </c>
      <c r="E573">
        <v>0</v>
      </c>
      <c r="F573">
        <v>0</v>
      </c>
      <c r="G573">
        <v>0</v>
      </c>
      <c r="H573">
        <v>1</v>
      </c>
      <c r="I573" s="1">
        <v>1</v>
      </c>
      <c r="J573" s="1">
        <v>0</v>
      </c>
      <c r="K573" s="1">
        <v>0</v>
      </c>
      <c r="L573" s="1">
        <v>50</v>
      </c>
      <c r="M573" s="1">
        <v>1</v>
      </c>
      <c r="N573" s="1">
        <v>33</v>
      </c>
      <c r="P573" s="14" t="str">
        <f>IF(AND(consumption_layout[[#This Row],[Total Consumption]]&gt;$P$2,SUM(J573,K573,L573,M573,N573)=0),"one-off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3" s="14" t="str">
        <f t="shared" si="8"/>
        <v/>
      </c>
    </row>
    <row r="574" spans="1:17" x14ac:dyDescent="0.3">
      <c r="A574" s="15" t="s">
        <v>358</v>
      </c>
      <c r="B574" s="15" t="s">
        <v>16</v>
      </c>
      <c r="C574" s="15" t="s">
        <v>359</v>
      </c>
      <c r="D574" s="15" t="s">
        <v>401</v>
      </c>
      <c r="E574">
        <v>0</v>
      </c>
      <c r="F574">
        <v>0</v>
      </c>
      <c r="G574">
        <v>12</v>
      </c>
      <c r="H574">
        <v>0</v>
      </c>
      <c r="I574" s="1">
        <v>12</v>
      </c>
      <c r="J574" s="1">
        <v>0</v>
      </c>
      <c r="K574" s="1">
        <v>0</v>
      </c>
      <c r="L574" s="1">
        <v>0</v>
      </c>
      <c r="M574" s="1">
        <v>0</v>
      </c>
      <c r="N574" s="1">
        <v>3</v>
      </c>
      <c r="P574" s="14" t="str">
        <f>IF(AND(consumption_layout[[#This Row],[Total Consumption]]&gt;$P$2,SUM(J574,K574,L574,M574,N574)=0),"one-off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4" s="14" t="str">
        <f t="shared" si="8"/>
        <v/>
      </c>
    </row>
    <row r="575" spans="1:17" x14ac:dyDescent="0.3">
      <c r="A575" s="15" t="s">
        <v>358</v>
      </c>
      <c r="B575" s="15" t="s">
        <v>88</v>
      </c>
      <c r="C575" s="15" t="s">
        <v>359</v>
      </c>
      <c r="D575" s="15" t="s">
        <v>401</v>
      </c>
      <c r="E575">
        <v>12</v>
      </c>
      <c r="F575">
        <v>0</v>
      </c>
      <c r="G575">
        <v>0</v>
      </c>
      <c r="H575">
        <v>9</v>
      </c>
      <c r="I575" s="1">
        <v>21</v>
      </c>
      <c r="J575" s="1">
        <v>9</v>
      </c>
      <c r="K575" s="1">
        <v>92</v>
      </c>
      <c r="L575" s="1">
        <v>159</v>
      </c>
      <c r="M575" s="1">
        <v>81</v>
      </c>
      <c r="N575" s="1">
        <v>116</v>
      </c>
      <c r="P575" s="14" t="str">
        <f>IF(AND(consumption_layout[[#This Row],[Total Consumption]]&gt;$P$2,SUM(J575,K575,L575,M575,N575)=0),"one-off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5" s="14" t="str">
        <f t="shared" si="8"/>
        <v/>
      </c>
    </row>
    <row r="576" spans="1:17" x14ac:dyDescent="0.3">
      <c r="A576" s="15" t="s">
        <v>358</v>
      </c>
      <c r="B576" s="15" t="s">
        <v>12</v>
      </c>
      <c r="C576" s="15" t="s">
        <v>359</v>
      </c>
      <c r="D576" s="15" t="s">
        <v>401</v>
      </c>
      <c r="E576">
        <v>21</v>
      </c>
      <c r="F576">
        <v>18</v>
      </c>
      <c r="G576">
        <v>0</v>
      </c>
      <c r="H576">
        <v>16</v>
      </c>
      <c r="I576" s="1">
        <v>55</v>
      </c>
      <c r="J576" s="1">
        <v>250</v>
      </c>
      <c r="K576" s="1">
        <v>250</v>
      </c>
      <c r="L576" s="1">
        <v>275</v>
      </c>
      <c r="M576" s="1">
        <v>185</v>
      </c>
      <c r="N576" s="1">
        <v>289</v>
      </c>
      <c r="P576" s="14" t="str">
        <f>IF(AND(consumption_layout[[#This Row],[Total Consumption]]&gt;$P$2,SUM(J576,K576,L576,M576,N576)=0),"one-off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6" s="14" t="str">
        <f t="shared" si="8"/>
        <v/>
      </c>
    </row>
    <row r="577" spans="1:17" x14ac:dyDescent="0.3">
      <c r="A577" s="15" t="s">
        <v>358</v>
      </c>
      <c r="B577" s="15" t="s">
        <v>77</v>
      </c>
      <c r="C577" s="15" t="s">
        <v>359</v>
      </c>
      <c r="D577" s="15" t="s">
        <v>401</v>
      </c>
      <c r="E577">
        <v>0</v>
      </c>
      <c r="F577">
        <v>0</v>
      </c>
      <c r="G577">
        <v>156</v>
      </c>
      <c r="H577">
        <v>12</v>
      </c>
      <c r="I577" s="1">
        <v>168</v>
      </c>
      <c r="J577" s="1">
        <v>45</v>
      </c>
      <c r="K577" s="1">
        <v>41</v>
      </c>
      <c r="L577" s="1">
        <v>45</v>
      </c>
      <c r="M577" s="1">
        <v>30</v>
      </c>
      <c r="N577" s="1">
        <v>39</v>
      </c>
      <c r="P577" s="14" t="str">
        <f>IF(AND(consumption_layout[[#This Row],[Total Consumption]]&gt;$P$2,SUM(J577,K577,L577,M577,N577)=0),"one-off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7" s="14" t="str">
        <f t="shared" si="8"/>
        <v/>
      </c>
    </row>
    <row r="578" spans="1:17" x14ac:dyDescent="0.3">
      <c r="A578" s="15" t="s">
        <v>358</v>
      </c>
      <c r="B578" s="15" t="s">
        <v>19</v>
      </c>
      <c r="C578" s="15" t="s">
        <v>359</v>
      </c>
      <c r="D578" s="15" t="s">
        <v>401</v>
      </c>
      <c r="E578">
        <v>0</v>
      </c>
      <c r="F578">
        <v>0</v>
      </c>
      <c r="G578">
        <v>25</v>
      </c>
      <c r="H578">
        <v>0</v>
      </c>
      <c r="I578" s="1">
        <v>25</v>
      </c>
      <c r="J578" s="1">
        <v>50</v>
      </c>
      <c r="K578" s="1">
        <v>16</v>
      </c>
      <c r="L578" s="1">
        <v>52</v>
      </c>
      <c r="M578" s="1">
        <v>33</v>
      </c>
      <c r="N578" s="1">
        <v>38</v>
      </c>
      <c r="P578" s="14" t="str">
        <f>IF(AND(consumption_layout[[#This Row],[Total Consumption]]&gt;$P$2,SUM(J578,K578,L578,M578,N578)=0),"one-off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8" s="14" t="str">
        <f t="shared" si="8"/>
        <v/>
      </c>
    </row>
    <row r="579" spans="1:17" x14ac:dyDescent="0.3">
      <c r="A579" s="15" t="s">
        <v>358</v>
      </c>
      <c r="B579" s="15" t="s">
        <v>23</v>
      </c>
      <c r="C579" s="15" t="s">
        <v>359</v>
      </c>
      <c r="D579" s="15" t="s">
        <v>401</v>
      </c>
      <c r="E579">
        <v>8</v>
      </c>
      <c r="F579">
        <v>0</v>
      </c>
      <c r="G579">
        <v>0</v>
      </c>
      <c r="H579">
        <v>7</v>
      </c>
      <c r="I579" s="1">
        <v>15</v>
      </c>
      <c r="J579" s="1">
        <v>50</v>
      </c>
      <c r="K579" s="1">
        <v>50</v>
      </c>
      <c r="L579" s="1">
        <v>82</v>
      </c>
      <c r="M579" s="1">
        <v>20</v>
      </c>
      <c r="N579" s="1">
        <v>75</v>
      </c>
      <c r="P579" s="14" t="str">
        <f>IF(AND(consumption_layout[[#This Row],[Total Consumption]]&gt;$P$2,SUM(J579,K579,L579,M579,N579)=0),"one-off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79" s="14" t="str">
        <f t="shared" si="8"/>
        <v/>
      </c>
    </row>
    <row r="580" spans="1:17" x14ac:dyDescent="0.3">
      <c r="A580" s="15" t="s">
        <v>358</v>
      </c>
      <c r="B580" s="15" t="s">
        <v>14</v>
      </c>
      <c r="C580" s="15" t="s">
        <v>359</v>
      </c>
      <c r="D580" s="15" t="s">
        <v>401</v>
      </c>
      <c r="E580">
        <v>2</v>
      </c>
      <c r="F580">
        <v>0</v>
      </c>
      <c r="G580">
        <v>0</v>
      </c>
      <c r="H580">
        <v>2</v>
      </c>
      <c r="I580" s="1">
        <v>4</v>
      </c>
      <c r="J580" s="1">
        <v>0</v>
      </c>
      <c r="K580" s="1">
        <v>0</v>
      </c>
      <c r="L580" s="1">
        <v>50</v>
      </c>
      <c r="M580" s="1">
        <v>33</v>
      </c>
      <c r="N580" s="1">
        <v>40</v>
      </c>
      <c r="P580" s="14" t="str">
        <f>IF(AND(consumption_layout[[#This Row],[Total Consumption]]&gt;$P$2,SUM(J580,K580,L580,M580,N580)=0),"one-off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0" s="14" t="str">
        <f t="shared" ref="Q580:Q643" si="9">IF(P580="ok","",IF(ISNUMBER(FIND("one-off",P580)),"verify, no further action","confirm with sales, adjust Fcst as needed"))</f>
        <v/>
      </c>
    </row>
    <row r="581" spans="1:17" x14ac:dyDescent="0.3">
      <c r="A581" s="15" t="s">
        <v>101</v>
      </c>
      <c r="B581" s="15" t="s">
        <v>16</v>
      </c>
      <c r="C581" s="15" t="s">
        <v>102</v>
      </c>
      <c r="D581" s="15" t="s">
        <v>414</v>
      </c>
      <c r="E581">
        <v>0</v>
      </c>
      <c r="F581">
        <v>0</v>
      </c>
      <c r="G581">
        <v>3</v>
      </c>
      <c r="H581">
        <v>0</v>
      </c>
      <c r="I581" s="1">
        <v>3</v>
      </c>
      <c r="J581" s="1">
        <v>0</v>
      </c>
      <c r="K581" s="1">
        <v>90</v>
      </c>
      <c r="L581" s="1">
        <v>50</v>
      </c>
      <c r="M581" s="1">
        <v>6</v>
      </c>
      <c r="N581" s="1">
        <v>79</v>
      </c>
      <c r="P581" s="14" t="str">
        <f>IF(AND(consumption_layout[[#This Row],[Total Consumption]]&gt;$P$2,SUM(J581,K581,L581,M581,N581)=0),"one-off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1" s="14" t="str">
        <f t="shared" si="9"/>
        <v/>
      </c>
    </row>
    <row r="582" spans="1:17" x14ac:dyDescent="0.3">
      <c r="A582" s="15" t="s">
        <v>101</v>
      </c>
      <c r="B582" s="15" t="s">
        <v>12</v>
      </c>
      <c r="C582" s="15" t="s">
        <v>102</v>
      </c>
      <c r="D582" s="15" t="s">
        <v>414</v>
      </c>
      <c r="E582">
        <v>2</v>
      </c>
      <c r="F582">
        <v>2</v>
      </c>
      <c r="G582">
        <v>0</v>
      </c>
      <c r="H582">
        <v>3</v>
      </c>
      <c r="I582" s="1">
        <v>7</v>
      </c>
      <c r="J582" s="1">
        <v>2200</v>
      </c>
      <c r="K582" s="1">
        <v>845</v>
      </c>
      <c r="L582" s="1">
        <v>93</v>
      </c>
      <c r="M582" s="1">
        <v>24</v>
      </c>
      <c r="N582" s="1">
        <v>120</v>
      </c>
      <c r="P582" s="14" t="str">
        <f>IF(AND(consumption_layout[[#This Row],[Total Consumption]]&gt;$P$2,SUM(J582,K582,L582,M582,N582)=0),"one-off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2" s="14" t="str">
        <f t="shared" si="9"/>
        <v/>
      </c>
    </row>
    <row r="583" spans="1:17" x14ac:dyDescent="0.3">
      <c r="A583" s="15" t="s">
        <v>95</v>
      </c>
      <c r="B583" s="15" t="s">
        <v>16</v>
      </c>
      <c r="C583" s="15" t="s">
        <v>96</v>
      </c>
      <c r="D583" s="15" t="s">
        <v>414</v>
      </c>
      <c r="E583">
        <v>0</v>
      </c>
      <c r="F583">
        <v>0</v>
      </c>
      <c r="G583">
        <v>3</v>
      </c>
      <c r="H583">
        <v>0</v>
      </c>
      <c r="I583" s="1">
        <v>3</v>
      </c>
      <c r="J583" s="1">
        <v>0</v>
      </c>
      <c r="K583" s="1">
        <v>114</v>
      </c>
      <c r="L583" s="1">
        <v>50</v>
      </c>
      <c r="M583" s="1">
        <v>6</v>
      </c>
      <c r="N583" s="1">
        <v>81</v>
      </c>
      <c r="P583" s="14" t="str">
        <f>IF(AND(consumption_layout[[#This Row],[Total Consumption]]&gt;$P$2,SUM(J583,K583,L583,M583,N583)=0),"one-off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3" s="14" t="str">
        <f t="shared" si="9"/>
        <v/>
      </c>
    </row>
    <row r="584" spans="1:17" x14ac:dyDescent="0.3">
      <c r="A584" s="15" t="s">
        <v>95</v>
      </c>
      <c r="B584" s="15" t="s">
        <v>12</v>
      </c>
      <c r="C584" s="15" t="s">
        <v>96</v>
      </c>
      <c r="D584" s="15" t="s">
        <v>414</v>
      </c>
      <c r="E584">
        <v>5</v>
      </c>
      <c r="F584">
        <v>4</v>
      </c>
      <c r="G584">
        <v>0</v>
      </c>
      <c r="H584">
        <v>3</v>
      </c>
      <c r="I584" s="1">
        <v>12</v>
      </c>
      <c r="J584" s="1">
        <v>1925</v>
      </c>
      <c r="K584" s="1">
        <v>985</v>
      </c>
      <c r="L584" s="1">
        <v>270</v>
      </c>
      <c r="M584" s="1">
        <v>41</v>
      </c>
      <c r="N584" s="1">
        <v>217</v>
      </c>
      <c r="P584" s="14" t="str">
        <f>IF(AND(consumption_layout[[#This Row],[Total Consumption]]&gt;$P$2,SUM(J584,K584,L584,M584,N584)=0),"one-off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4" s="14" t="str">
        <f t="shared" si="9"/>
        <v/>
      </c>
    </row>
    <row r="585" spans="1:17" x14ac:dyDescent="0.3">
      <c r="A585" s="15" t="s">
        <v>392</v>
      </c>
      <c r="B585" s="15" t="s">
        <v>67</v>
      </c>
      <c r="C585" s="15" t="s">
        <v>393</v>
      </c>
      <c r="D585" s="15" t="s">
        <v>406</v>
      </c>
      <c r="E585">
        <v>2</v>
      </c>
      <c r="F585">
        <v>0</v>
      </c>
      <c r="G585">
        <v>0</v>
      </c>
      <c r="H585">
        <v>0</v>
      </c>
      <c r="I585" s="1">
        <v>2</v>
      </c>
      <c r="J585" s="1">
        <v>8</v>
      </c>
      <c r="K585" s="1">
        <v>8</v>
      </c>
      <c r="L585" s="1">
        <v>10</v>
      </c>
      <c r="M585" s="1">
        <v>3</v>
      </c>
      <c r="N585" s="1">
        <v>10</v>
      </c>
      <c r="P585" s="14" t="str">
        <f>IF(AND(consumption_layout[[#This Row],[Total Consumption]]&gt;$P$2,SUM(J585,K585,L585,M585,N585)=0),"one-off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5" s="14" t="str">
        <f t="shared" si="9"/>
        <v/>
      </c>
    </row>
    <row r="586" spans="1:17" x14ac:dyDescent="0.3">
      <c r="A586" s="15" t="s">
        <v>392</v>
      </c>
      <c r="B586" s="15" t="s">
        <v>14</v>
      </c>
      <c r="C586" s="15" t="s">
        <v>393</v>
      </c>
      <c r="D586" s="15" t="s">
        <v>406</v>
      </c>
      <c r="E586">
        <v>0</v>
      </c>
      <c r="F586">
        <v>0</v>
      </c>
      <c r="G586">
        <v>0</v>
      </c>
      <c r="H586">
        <v>1</v>
      </c>
      <c r="I586" s="1">
        <v>1</v>
      </c>
      <c r="J586" s="1">
        <v>0</v>
      </c>
      <c r="K586" s="1">
        <v>15</v>
      </c>
      <c r="L586" s="1">
        <v>0</v>
      </c>
      <c r="M586" s="1">
        <v>0</v>
      </c>
      <c r="N586" s="1">
        <v>32</v>
      </c>
      <c r="P586" s="14" t="str">
        <f>IF(AND(consumption_layout[[#This Row],[Total Consumption]]&gt;$P$2,SUM(J586,K586,L586,M586,N586)=0),"one-off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6" s="14" t="str">
        <f t="shared" si="9"/>
        <v/>
      </c>
    </row>
    <row r="587" spans="1:17" x14ac:dyDescent="0.3">
      <c r="A587" s="15" t="s">
        <v>230</v>
      </c>
      <c r="B587" s="15" t="s">
        <v>16</v>
      </c>
      <c r="C587" s="15" t="s">
        <v>231</v>
      </c>
      <c r="D587" s="15" t="s">
        <v>406</v>
      </c>
      <c r="E587">
        <v>0</v>
      </c>
      <c r="F587">
        <v>0</v>
      </c>
      <c r="G587">
        <v>12</v>
      </c>
      <c r="H587">
        <v>0</v>
      </c>
      <c r="I587" s="1">
        <v>12</v>
      </c>
      <c r="J587" s="1">
        <v>0</v>
      </c>
      <c r="K587" s="1">
        <v>6</v>
      </c>
      <c r="L587" s="1">
        <v>0</v>
      </c>
      <c r="M587" s="1">
        <v>0</v>
      </c>
      <c r="N587" s="1">
        <v>12</v>
      </c>
      <c r="P587" s="14" t="str">
        <f>IF(AND(consumption_layout[[#This Row],[Total Consumption]]&gt;$P$2,SUM(J587,K587,L587,M587,N587)=0),"one-off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7" s="14" t="str">
        <f t="shared" si="9"/>
        <v/>
      </c>
    </row>
    <row r="588" spans="1:17" x14ac:dyDescent="0.3">
      <c r="A588" s="15" t="s">
        <v>230</v>
      </c>
      <c r="B588" s="15" t="s">
        <v>12</v>
      </c>
      <c r="C588" s="15" t="s">
        <v>231</v>
      </c>
      <c r="D588" s="15" t="s">
        <v>406</v>
      </c>
      <c r="E588">
        <v>3</v>
      </c>
      <c r="F588">
        <v>0</v>
      </c>
      <c r="G588">
        <v>0</v>
      </c>
      <c r="H588">
        <v>2</v>
      </c>
      <c r="I588" s="1">
        <v>5</v>
      </c>
      <c r="J588" s="1">
        <v>41</v>
      </c>
      <c r="K588" s="1">
        <v>37</v>
      </c>
      <c r="L588" s="1">
        <v>33</v>
      </c>
      <c r="M588" s="1">
        <v>32</v>
      </c>
      <c r="N588" s="1">
        <v>38</v>
      </c>
      <c r="P588" s="14" t="str">
        <f>IF(AND(consumption_layout[[#This Row],[Total Consumption]]&gt;$P$2,SUM(J588,K588,L588,M588,N588)=0),"one-off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8" s="14" t="str">
        <f t="shared" si="9"/>
        <v/>
      </c>
    </row>
    <row r="589" spans="1:17" x14ac:dyDescent="0.3">
      <c r="A589" s="15" t="s">
        <v>230</v>
      </c>
      <c r="B589" s="15" t="s">
        <v>14</v>
      </c>
      <c r="C589" s="15" t="s">
        <v>231</v>
      </c>
      <c r="D589" s="15" t="s">
        <v>406</v>
      </c>
      <c r="E589">
        <v>1</v>
      </c>
      <c r="F589">
        <v>0</v>
      </c>
      <c r="G589">
        <v>0</v>
      </c>
      <c r="H589">
        <v>1</v>
      </c>
      <c r="I589" s="1">
        <v>2</v>
      </c>
      <c r="J589" s="1">
        <v>0</v>
      </c>
      <c r="K589" s="1">
        <v>0</v>
      </c>
      <c r="L589" s="1">
        <v>0</v>
      </c>
      <c r="M589" s="1">
        <v>5</v>
      </c>
      <c r="N589" s="1">
        <v>50</v>
      </c>
      <c r="P589" s="14" t="str">
        <f>IF(AND(consumption_layout[[#This Row],[Total Consumption]]&gt;$P$2,SUM(J589,K589,L589,M589,N589)=0),"one-off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89" s="14" t="str">
        <f t="shared" si="9"/>
        <v/>
      </c>
    </row>
    <row r="590" spans="1:17" x14ac:dyDescent="0.3">
      <c r="A590" s="15" t="s">
        <v>34</v>
      </c>
      <c r="B590" s="15" t="s">
        <v>16</v>
      </c>
      <c r="C590" s="15" t="s">
        <v>36</v>
      </c>
      <c r="D590" s="15" t="s">
        <v>401</v>
      </c>
      <c r="E590">
        <v>0</v>
      </c>
      <c r="F590">
        <v>0</v>
      </c>
      <c r="G590">
        <v>40</v>
      </c>
      <c r="H590">
        <v>0</v>
      </c>
      <c r="I590" s="1">
        <v>40</v>
      </c>
      <c r="J590" s="1">
        <v>22</v>
      </c>
      <c r="K590" s="1">
        <v>22</v>
      </c>
      <c r="L590" s="1">
        <v>29</v>
      </c>
      <c r="M590" s="1">
        <v>110</v>
      </c>
      <c r="N590" s="1">
        <v>26</v>
      </c>
      <c r="P590" s="14" t="str">
        <f>IF(AND(consumption_layout[[#This Row],[Total Consumption]]&gt;$P$2,SUM(J590,K590,L590,M590,N590)=0),"one-off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0" s="14" t="str">
        <f t="shared" si="9"/>
        <v/>
      </c>
    </row>
    <row r="591" spans="1:17" x14ac:dyDescent="0.3">
      <c r="A591" s="15" t="s">
        <v>34</v>
      </c>
      <c r="B591" s="15" t="s">
        <v>59</v>
      </c>
      <c r="C591" s="15" t="s">
        <v>36</v>
      </c>
      <c r="D591" s="15" t="s">
        <v>401</v>
      </c>
      <c r="E591">
        <v>500</v>
      </c>
      <c r="F591">
        <v>0</v>
      </c>
      <c r="G591">
        <v>0</v>
      </c>
      <c r="H591">
        <v>0</v>
      </c>
      <c r="I591" s="1">
        <v>500</v>
      </c>
      <c r="J591" s="1">
        <v>0</v>
      </c>
      <c r="K591" s="1">
        <v>200</v>
      </c>
      <c r="L591" s="1">
        <v>10000</v>
      </c>
      <c r="M591" s="1">
        <v>0</v>
      </c>
      <c r="N591" s="1">
        <v>1267</v>
      </c>
      <c r="P591" s="14" t="str">
        <f>IF(AND(consumption_layout[[#This Row],[Total Consumption]]&gt;$P$2,SUM(J591,K591,L591,M591,N591)=0),"one-off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1" s="14" t="str">
        <f t="shared" si="9"/>
        <v/>
      </c>
    </row>
    <row r="592" spans="1:17" x14ac:dyDescent="0.3">
      <c r="A592" s="15" t="s">
        <v>34</v>
      </c>
      <c r="B592" s="15" t="s">
        <v>88</v>
      </c>
      <c r="C592" s="15" t="s">
        <v>36</v>
      </c>
      <c r="D592" s="15" t="s">
        <v>401</v>
      </c>
      <c r="E592">
        <v>6</v>
      </c>
      <c r="F592">
        <v>0</v>
      </c>
      <c r="G592">
        <v>6</v>
      </c>
      <c r="H592">
        <v>3</v>
      </c>
      <c r="I592" s="1">
        <v>15</v>
      </c>
      <c r="J592" s="1">
        <v>72</v>
      </c>
      <c r="K592" s="1">
        <v>22</v>
      </c>
      <c r="L592" s="1">
        <v>84</v>
      </c>
      <c r="M592" s="1">
        <v>12</v>
      </c>
      <c r="N592" s="1">
        <v>41</v>
      </c>
      <c r="P592" s="14" t="str">
        <f>IF(AND(consumption_layout[[#This Row],[Total Consumption]]&gt;$P$2,SUM(J592,K592,L592,M592,N592)=0),"one-off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2" s="14" t="str">
        <f t="shared" si="9"/>
        <v/>
      </c>
    </row>
    <row r="593" spans="1:17" x14ac:dyDescent="0.3">
      <c r="A593" s="15" t="s">
        <v>34</v>
      </c>
      <c r="B593" s="15" t="s">
        <v>12</v>
      </c>
      <c r="C593" s="15" t="s">
        <v>36</v>
      </c>
      <c r="D593" s="15" t="s">
        <v>401</v>
      </c>
      <c r="E593">
        <v>25</v>
      </c>
      <c r="F593">
        <v>13</v>
      </c>
      <c r="G593">
        <v>0</v>
      </c>
      <c r="H593">
        <v>34</v>
      </c>
      <c r="I593" s="1">
        <v>72</v>
      </c>
      <c r="J593" s="1">
        <v>801</v>
      </c>
      <c r="K593" s="1">
        <v>1148</v>
      </c>
      <c r="L593" s="1">
        <v>862</v>
      </c>
      <c r="M593" s="1">
        <v>313</v>
      </c>
      <c r="N593" s="1">
        <v>1296</v>
      </c>
      <c r="P593" s="14" t="str">
        <f>IF(AND(consumption_layout[[#This Row],[Total Consumption]]&gt;$P$2,SUM(J593,K593,L593,M593,N593)=0),"one-off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3" s="14" t="str">
        <f t="shared" si="9"/>
        <v/>
      </c>
    </row>
    <row r="594" spans="1:17" x14ac:dyDescent="0.3">
      <c r="A594" s="15" t="s">
        <v>34</v>
      </c>
      <c r="B594" s="15" t="s">
        <v>77</v>
      </c>
      <c r="C594" s="15" t="s">
        <v>36</v>
      </c>
      <c r="D594" s="15" t="s">
        <v>401</v>
      </c>
      <c r="E594">
        <v>0</v>
      </c>
      <c r="F594">
        <v>0</v>
      </c>
      <c r="G594">
        <v>24</v>
      </c>
      <c r="H594">
        <v>0</v>
      </c>
      <c r="I594" s="1">
        <v>24</v>
      </c>
      <c r="J594" s="1">
        <v>25</v>
      </c>
      <c r="K594" s="1">
        <v>25</v>
      </c>
      <c r="L594" s="1">
        <v>28</v>
      </c>
      <c r="M594" s="1">
        <v>72</v>
      </c>
      <c r="N594" s="1">
        <v>23</v>
      </c>
      <c r="P594" s="14" t="str">
        <f>IF(AND(consumption_layout[[#This Row],[Total Consumption]]&gt;$P$2,SUM(J594,K594,L594,M594,N594)=0),"one-off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4" s="14" t="str">
        <f t="shared" si="9"/>
        <v/>
      </c>
    </row>
    <row r="595" spans="1:17" x14ac:dyDescent="0.3">
      <c r="A595" s="15" t="s">
        <v>34</v>
      </c>
      <c r="B595" s="15" t="s">
        <v>19</v>
      </c>
      <c r="C595" s="15" t="s">
        <v>36</v>
      </c>
      <c r="D595" s="15" t="s">
        <v>401</v>
      </c>
      <c r="E595">
        <v>9</v>
      </c>
      <c r="F595">
        <v>0</v>
      </c>
      <c r="G595">
        <v>9</v>
      </c>
      <c r="H595">
        <v>0</v>
      </c>
      <c r="I595" s="1">
        <v>18</v>
      </c>
      <c r="J595" s="1">
        <v>13</v>
      </c>
      <c r="K595" s="1">
        <v>4</v>
      </c>
      <c r="L595" s="1">
        <v>24</v>
      </c>
      <c r="M595" s="1">
        <v>180</v>
      </c>
      <c r="N595" s="1">
        <v>17</v>
      </c>
      <c r="P595" s="14" t="str">
        <f>IF(AND(consumption_layout[[#This Row],[Total Consumption]]&gt;$P$2,SUM(J595,K595,L595,M595,N595)=0),"one-off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5" s="14" t="str">
        <f t="shared" si="9"/>
        <v/>
      </c>
    </row>
    <row r="596" spans="1:17" x14ac:dyDescent="0.3">
      <c r="A596" s="15" t="s">
        <v>34</v>
      </c>
      <c r="B596" s="15" t="s">
        <v>35</v>
      </c>
      <c r="C596" s="15" t="s">
        <v>36</v>
      </c>
      <c r="D596" s="15" t="s">
        <v>401</v>
      </c>
      <c r="E596">
        <v>4</v>
      </c>
      <c r="F596">
        <v>0</v>
      </c>
      <c r="G596">
        <v>0</v>
      </c>
      <c r="H596">
        <v>0</v>
      </c>
      <c r="I596" s="1">
        <v>4</v>
      </c>
      <c r="J596" s="1">
        <v>100</v>
      </c>
      <c r="K596" s="1">
        <v>68</v>
      </c>
      <c r="L596" s="1">
        <v>66</v>
      </c>
      <c r="M596" s="1">
        <v>6971</v>
      </c>
      <c r="N596" s="1">
        <v>81</v>
      </c>
      <c r="P596" s="14" t="str">
        <f>IF(AND(consumption_layout[[#This Row],[Total Consumption]]&gt;$P$2,SUM(J596,K596,L596,M596,N596)=0),"one-off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6" s="14" t="str">
        <f t="shared" si="9"/>
        <v/>
      </c>
    </row>
    <row r="597" spans="1:17" x14ac:dyDescent="0.3">
      <c r="A597" s="15" t="s">
        <v>34</v>
      </c>
      <c r="B597" s="15" t="s">
        <v>14</v>
      </c>
      <c r="C597" s="15" t="s">
        <v>36</v>
      </c>
      <c r="D597" s="15" t="s">
        <v>401</v>
      </c>
      <c r="E597">
        <v>4</v>
      </c>
      <c r="F597">
        <v>1</v>
      </c>
      <c r="G597">
        <v>0</v>
      </c>
      <c r="H597">
        <v>6</v>
      </c>
      <c r="I597" s="1">
        <v>11</v>
      </c>
      <c r="J597" s="1">
        <v>0</v>
      </c>
      <c r="K597" s="1">
        <v>0</v>
      </c>
      <c r="L597" s="1">
        <v>75</v>
      </c>
      <c r="M597" s="1">
        <v>33</v>
      </c>
      <c r="N597" s="1">
        <v>56</v>
      </c>
      <c r="P597" s="14" t="str">
        <f>IF(AND(consumption_layout[[#This Row],[Total Consumption]]&gt;$P$2,SUM(J597,K597,L597,M597,N597)=0),"one-off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7" s="14" t="str">
        <f t="shared" si="9"/>
        <v/>
      </c>
    </row>
    <row r="598" spans="1:17" x14ac:dyDescent="0.3">
      <c r="A598" s="15" t="s">
        <v>34</v>
      </c>
      <c r="B598" s="15" t="s">
        <v>25</v>
      </c>
      <c r="C598" s="15" t="s">
        <v>36</v>
      </c>
      <c r="D598" s="15" t="s">
        <v>401</v>
      </c>
      <c r="E598">
        <v>0</v>
      </c>
      <c r="F598">
        <v>0</v>
      </c>
      <c r="G598">
        <v>612</v>
      </c>
      <c r="H598">
        <v>0</v>
      </c>
      <c r="I598" s="1">
        <v>612</v>
      </c>
      <c r="J598" s="1">
        <v>600</v>
      </c>
      <c r="K598" s="1">
        <v>1100</v>
      </c>
      <c r="L598" s="1">
        <v>1200</v>
      </c>
      <c r="M598" s="1">
        <v>612</v>
      </c>
      <c r="N598" s="1">
        <v>742</v>
      </c>
      <c r="P598" s="14" t="str">
        <f>IF(AND(consumption_layout[[#This Row],[Total Consumption]]&gt;$P$2,SUM(J598,K598,L598,M598,N598)=0),"one-off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8" s="14" t="str">
        <f t="shared" si="9"/>
        <v/>
      </c>
    </row>
    <row r="599" spans="1:17" x14ac:dyDescent="0.3">
      <c r="A599" s="15" t="s">
        <v>360</v>
      </c>
      <c r="B599" s="15" t="s">
        <v>16</v>
      </c>
      <c r="C599" s="15" t="s">
        <v>361</v>
      </c>
      <c r="D599" s="15" t="s">
        <v>406</v>
      </c>
      <c r="E599">
        <v>0</v>
      </c>
      <c r="F599">
        <v>0</v>
      </c>
      <c r="G599">
        <v>0</v>
      </c>
      <c r="H599">
        <v>48</v>
      </c>
      <c r="I599" s="1">
        <v>48</v>
      </c>
      <c r="J599" s="1">
        <v>0</v>
      </c>
      <c r="K599" s="1">
        <v>27</v>
      </c>
      <c r="L599" s="1">
        <v>26</v>
      </c>
      <c r="M599" s="1">
        <v>30</v>
      </c>
      <c r="N599" s="1">
        <v>27</v>
      </c>
      <c r="P599" s="14" t="str">
        <f>IF(AND(consumption_layout[[#This Row],[Total Consumption]]&gt;$P$2,SUM(J599,K599,L599,M599,N599)=0),"one-off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599" s="14" t="str">
        <f t="shared" si="9"/>
        <v/>
      </c>
    </row>
    <row r="600" spans="1:17" x14ac:dyDescent="0.3">
      <c r="A600" s="15" t="s">
        <v>360</v>
      </c>
      <c r="B600" s="15" t="s">
        <v>43</v>
      </c>
      <c r="C600" s="15" t="s">
        <v>361</v>
      </c>
      <c r="D600" s="15" t="s">
        <v>406</v>
      </c>
      <c r="E600">
        <v>0</v>
      </c>
      <c r="F600">
        <v>0</v>
      </c>
      <c r="G600">
        <v>3</v>
      </c>
      <c r="H600">
        <v>0</v>
      </c>
      <c r="I600" s="1">
        <v>3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P600" s="14" t="str">
        <f>IF(AND(consumption_layout[[#This Row],[Total Consumption]]&gt;$P$2,SUM(J600,K600,L600,M600,N600)=0),"one-off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0" s="14" t="str">
        <f t="shared" si="9"/>
        <v/>
      </c>
    </row>
    <row r="601" spans="1:17" x14ac:dyDescent="0.3">
      <c r="A601" s="15" t="s">
        <v>390</v>
      </c>
      <c r="B601" s="15" t="s">
        <v>12</v>
      </c>
      <c r="C601" s="15" t="s">
        <v>391</v>
      </c>
      <c r="D601" s="15" t="s">
        <v>406</v>
      </c>
      <c r="E601">
        <v>0</v>
      </c>
      <c r="F601">
        <v>0</v>
      </c>
      <c r="G601">
        <v>0</v>
      </c>
      <c r="H601">
        <v>1</v>
      </c>
      <c r="I601" s="1">
        <v>1</v>
      </c>
      <c r="J601" s="1">
        <v>7</v>
      </c>
      <c r="K601" s="1">
        <v>8</v>
      </c>
      <c r="L601" s="1">
        <v>6</v>
      </c>
      <c r="M601" s="1">
        <v>2</v>
      </c>
      <c r="N601" s="1">
        <v>8</v>
      </c>
      <c r="P601" s="14" t="str">
        <f>IF(AND(consumption_layout[[#This Row],[Total Consumption]]&gt;$P$2,SUM(J601,K601,L601,M601,N601)=0),"one-off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1" s="14" t="str">
        <f t="shared" si="9"/>
        <v/>
      </c>
    </row>
    <row r="602" spans="1:17" x14ac:dyDescent="0.3">
      <c r="A602" s="15" t="s">
        <v>390</v>
      </c>
      <c r="B602" s="15" t="s">
        <v>19</v>
      </c>
      <c r="C602" s="15" t="s">
        <v>391</v>
      </c>
      <c r="D602" s="15" t="s">
        <v>406</v>
      </c>
      <c r="E602">
        <v>0</v>
      </c>
      <c r="F602">
        <v>0</v>
      </c>
      <c r="G602">
        <v>0</v>
      </c>
      <c r="H602">
        <v>1</v>
      </c>
      <c r="I602" s="1">
        <v>1</v>
      </c>
      <c r="J602" s="1">
        <v>14</v>
      </c>
      <c r="K602" s="1">
        <v>1</v>
      </c>
      <c r="L602" s="1">
        <v>4</v>
      </c>
      <c r="M602" s="1">
        <v>1</v>
      </c>
      <c r="N602" s="1">
        <v>7</v>
      </c>
      <c r="P602" s="14" t="str">
        <f>IF(AND(consumption_layout[[#This Row],[Total Consumption]]&gt;$P$2,SUM(J602,K602,L602,M602,N602)=0),"one-off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2" s="14" t="str">
        <f t="shared" si="9"/>
        <v/>
      </c>
    </row>
    <row r="603" spans="1:17" x14ac:dyDescent="0.3">
      <c r="A603" s="15" t="s">
        <v>256</v>
      </c>
      <c r="B603" s="15" t="s">
        <v>12</v>
      </c>
      <c r="C603" s="15" t="s">
        <v>257</v>
      </c>
      <c r="D603" s="15" t="s">
        <v>411</v>
      </c>
      <c r="E603">
        <v>8</v>
      </c>
      <c r="F603">
        <v>1</v>
      </c>
      <c r="G603">
        <v>0</v>
      </c>
      <c r="H603">
        <v>19</v>
      </c>
      <c r="I603" s="1">
        <v>28</v>
      </c>
      <c r="J603" s="1">
        <v>270</v>
      </c>
      <c r="K603" s="1">
        <v>220</v>
      </c>
      <c r="L603" s="1">
        <v>90</v>
      </c>
      <c r="M603" s="1">
        <v>78</v>
      </c>
      <c r="N603" s="1">
        <v>149</v>
      </c>
      <c r="P603" s="14" t="str">
        <f>IF(AND(consumption_layout[[#This Row],[Total Consumption]]&gt;$P$2,SUM(J603,K603,L603,M603,N603)=0),"one-off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3" s="14" t="str">
        <f t="shared" si="9"/>
        <v/>
      </c>
    </row>
    <row r="604" spans="1:17" x14ac:dyDescent="0.3">
      <c r="A604" s="15" t="s">
        <v>11</v>
      </c>
      <c r="B604" s="15" t="s">
        <v>12</v>
      </c>
      <c r="C604" s="15" t="s">
        <v>13</v>
      </c>
      <c r="D604" s="15" t="s">
        <v>413</v>
      </c>
      <c r="E604">
        <v>1</v>
      </c>
      <c r="F604">
        <v>2</v>
      </c>
      <c r="G604">
        <v>0</v>
      </c>
      <c r="H604">
        <v>0</v>
      </c>
      <c r="I604" s="1">
        <v>3</v>
      </c>
      <c r="J604" s="1">
        <v>0</v>
      </c>
      <c r="K604" s="1">
        <v>0</v>
      </c>
      <c r="L604" s="1">
        <v>0</v>
      </c>
      <c r="M604" s="1">
        <v>15</v>
      </c>
      <c r="N604" s="1">
        <v>0</v>
      </c>
      <c r="P604" s="14" t="str">
        <f>IF(AND(consumption_layout[[#This Row],[Total Consumption]]&gt;$P$2,SUM(J604,K604,L604,M604,N604)=0),"one-off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4" s="14" t="str">
        <f t="shared" si="9"/>
        <v/>
      </c>
    </row>
    <row r="605" spans="1:17" x14ac:dyDescent="0.3">
      <c r="A605" s="15" t="s">
        <v>366</v>
      </c>
      <c r="B605" s="15" t="s">
        <v>88</v>
      </c>
      <c r="C605" s="15" t="s">
        <v>367</v>
      </c>
      <c r="D605" s="15" t="s">
        <v>406</v>
      </c>
      <c r="E605">
        <v>0</v>
      </c>
      <c r="F605">
        <v>0</v>
      </c>
      <c r="G605">
        <v>0</v>
      </c>
      <c r="H605">
        <v>12</v>
      </c>
      <c r="I605" s="1">
        <v>12</v>
      </c>
      <c r="J605" s="1">
        <v>3</v>
      </c>
      <c r="K605" s="1">
        <v>3</v>
      </c>
      <c r="L605" s="1">
        <v>7</v>
      </c>
      <c r="M605" s="1">
        <v>0</v>
      </c>
      <c r="N605" s="1">
        <v>7</v>
      </c>
      <c r="P605" s="14" t="str">
        <f>IF(AND(consumption_layout[[#This Row],[Total Consumption]]&gt;$P$2,SUM(J605,K605,L605,M605,N605)=0),"one-off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5" s="14" t="str">
        <f t="shared" si="9"/>
        <v/>
      </c>
    </row>
    <row r="606" spans="1:17" x14ac:dyDescent="0.3">
      <c r="A606" s="15" t="s">
        <v>366</v>
      </c>
      <c r="B606" s="15" t="s">
        <v>12</v>
      </c>
      <c r="C606" s="15" t="s">
        <v>367</v>
      </c>
      <c r="D606" s="15" t="s">
        <v>406</v>
      </c>
      <c r="E606">
        <v>2</v>
      </c>
      <c r="F606">
        <v>1</v>
      </c>
      <c r="G606">
        <v>0</v>
      </c>
      <c r="H606">
        <v>0</v>
      </c>
      <c r="I606" s="1">
        <v>3</v>
      </c>
      <c r="J606" s="1">
        <v>60</v>
      </c>
      <c r="K606" s="1">
        <v>60</v>
      </c>
      <c r="L606" s="1">
        <v>105</v>
      </c>
      <c r="M606" s="1">
        <v>36</v>
      </c>
      <c r="N606" s="1">
        <v>62</v>
      </c>
      <c r="P606" s="14" t="str">
        <f>IF(AND(consumption_layout[[#This Row],[Total Consumption]]&gt;$P$2,SUM(J606,K606,L606,M606,N606)=0),"one-off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6" s="14" t="str">
        <f t="shared" si="9"/>
        <v/>
      </c>
    </row>
    <row r="607" spans="1:17" x14ac:dyDescent="0.3">
      <c r="A607" s="15" t="s">
        <v>198</v>
      </c>
      <c r="B607" s="15" t="s">
        <v>14</v>
      </c>
      <c r="C607" s="15" t="s">
        <v>199</v>
      </c>
      <c r="D607" s="15" t="s">
        <v>401</v>
      </c>
      <c r="E607">
        <v>1</v>
      </c>
      <c r="F607">
        <v>1</v>
      </c>
      <c r="G607">
        <v>0</v>
      </c>
      <c r="H607">
        <v>1</v>
      </c>
      <c r="I607" s="1">
        <v>3</v>
      </c>
      <c r="J607" s="1">
        <v>0</v>
      </c>
      <c r="K607" s="1">
        <v>0</v>
      </c>
      <c r="L607" s="1">
        <v>136</v>
      </c>
      <c r="M607" s="1">
        <v>15</v>
      </c>
      <c r="N607" s="1">
        <v>136</v>
      </c>
      <c r="P607" s="14" t="str">
        <f>IF(AND(consumption_layout[[#This Row],[Total Consumption]]&gt;$P$2,SUM(J607,K607,L607,M607,N607)=0),"one-off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7" s="14" t="str">
        <f t="shared" si="9"/>
        <v/>
      </c>
    </row>
    <row r="608" spans="1:17" x14ac:dyDescent="0.3">
      <c r="A608" s="15" t="s">
        <v>364</v>
      </c>
      <c r="B608" s="15" t="s">
        <v>43</v>
      </c>
      <c r="C608" s="15" t="s">
        <v>365</v>
      </c>
      <c r="D608" s="15" t="s">
        <v>406</v>
      </c>
      <c r="E608">
        <v>0</v>
      </c>
      <c r="F608">
        <v>0</v>
      </c>
      <c r="G608">
        <v>3</v>
      </c>
      <c r="H608">
        <v>0</v>
      </c>
      <c r="I608" s="1">
        <v>3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P608" s="14" t="str">
        <f>IF(AND(consumption_layout[[#This Row],[Total Consumption]]&gt;$P$2,SUM(J608,K608,L608,M608,N608)=0),"one-off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8" s="14" t="str">
        <f t="shared" si="9"/>
        <v/>
      </c>
    </row>
    <row r="609" spans="1:17" x14ac:dyDescent="0.3">
      <c r="A609" s="15" t="s">
        <v>362</v>
      </c>
      <c r="B609" s="15" t="s">
        <v>43</v>
      </c>
      <c r="C609" s="15" t="s">
        <v>363</v>
      </c>
      <c r="D609" s="15" t="s">
        <v>406</v>
      </c>
      <c r="E609">
        <v>0</v>
      </c>
      <c r="F609">
        <v>0</v>
      </c>
      <c r="G609">
        <v>3</v>
      </c>
      <c r="H609">
        <v>0</v>
      </c>
      <c r="I609" s="1">
        <v>3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P609" s="14" t="str">
        <f>IF(AND(consumption_layout[[#This Row],[Total Consumption]]&gt;$P$2,SUM(J609,K609,L609,M609,N609)=0),"one-off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09" s="14" t="str">
        <f t="shared" si="9"/>
        <v/>
      </c>
    </row>
    <row r="610" spans="1:17" x14ac:dyDescent="0.3">
      <c r="A610" s="15" t="s">
        <v>439</v>
      </c>
      <c r="B610" s="15" t="s">
        <v>43</v>
      </c>
      <c r="C610" s="15" t="s">
        <v>440</v>
      </c>
      <c r="D610" s="15" t="s">
        <v>406</v>
      </c>
      <c r="E610">
        <v>0</v>
      </c>
      <c r="F610">
        <v>0</v>
      </c>
      <c r="G610">
        <v>3</v>
      </c>
      <c r="H610">
        <v>0</v>
      </c>
      <c r="I610" s="1">
        <v>3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P610" s="14" t="str">
        <f>IF(AND(consumption_layout[[#This Row],[Total Consumption]]&gt;$P$2,SUM(J610,K610,L610,M610,N610)=0),"one-off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0" s="14" t="str">
        <f t="shared" si="9"/>
        <v/>
      </c>
    </row>
    <row r="611" spans="1:17" x14ac:dyDescent="0.3">
      <c r="A611" s="15" t="s">
        <v>188</v>
      </c>
      <c r="B611" s="15" t="s">
        <v>43</v>
      </c>
      <c r="C611" s="15" t="s">
        <v>189</v>
      </c>
      <c r="D611" s="15" t="s">
        <v>406</v>
      </c>
      <c r="E611">
        <v>0</v>
      </c>
      <c r="F611">
        <v>0</v>
      </c>
      <c r="G611">
        <v>3</v>
      </c>
      <c r="H611">
        <v>0</v>
      </c>
      <c r="I611" s="1">
        <v>3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P611" s="14" t="str">
        <f>IF(AND(consumption_layout[[#This Row],[Total Consumption]]&gt;$P$2,SUM(J611,K611,L611,M611,N611)=0),"one-off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1" s="14" t="str">
        <f t="shared" si="9"/>
        <v/>
      </c>
    </row>
    <row r="612" spans="1:17" x14ac:dyDescent="0.3">
      <c r="A612" s="15" t="s">
        <v>368</v>
      </c>
      <c r="B612" s="15" t="s">
        <v>43</v>
      </c>
      <c r="C612" s="15" t="s">
        <v>369</v>
      </c>
      <c r="D612" s="15" t="s">
        <v>406</v>
      </c>
      <c r="E612">
        <v>0</v>
      </c>
      <c r="F612">
        <v>0</v>
      </c>
      <c r="G612">
        <v>3</v>
      </c>
      <c r="H612">
        <v>0</v>
      </c>
      <c r="I612" s="1">
        <v>3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P612" s="14" t="str">
        <f>IF(AND(consumption_layout[[#This Row],[Total Consumption]]&gt;$P$2,SUM(J612,K612,L612,M612,N612)=0),"one-off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2" s="14" t="str">
        <f t="shared" si="9"/>
        <v/>
      </c>
    </row>
    <row r="613" spans="1:17" x14ac:dyDescent="0.3">
      <c r="A613" s="15" t="s">
        <v>472</v>
      </c>
      <c r="B613" s="15" t="s">
        <v>12</v>
      </c>
      <c r="C613" s="15" t="s">
        <v>473</v>
      </c>
      <c r="D613" s="15" t="s">
        <v>406</v>
      </c>
      <c r="E613">
        <v>3</v>
      </c>
      <c r="F613">
        <v>0</v>
      </c>
      <c r="G613">
        <v>0</v>
      </c>
      <c r="H613">
        <v>0</v>
      </c>
      <c r="I613" s="1">
        <v>3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P613" s="14" t="str">
        <f>IF(AND(consumption_layout[[#This Row],[Total Consumption]]&gt;$P$2,SUM(J613,K613,L613,M613,N613)=0),"one-off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3" s="14" t="str">
        <f t="shared" si="9"/>
        <v/>
      </c>
    </row>
    <row r="614" spans="1:17" x14ac:dyDescent="0.3">
      <c r="A614" s="15" t="s">
        <v>474</v>
      </c>
      <c r="B614" s="15" t="s">
        <v>12</v>
      </c>
      <c r="C614" s="15" t="s">
        <v>475</v>
      </c>
      <c r="D614" s="15" t="s">
        <v>406</v>
      </c>
      <c r="E614">
        <v>0</v>
      </c>
      <c r="F614">
        <v>0</v>
      </c>
      <c r="G614">
        <v>0</v>
      </c>
      <c r="H614">
        <v>1</v>
      </c>
      <c r="I614" s="1">
        <v>1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P614" s="14" t="str">
        <f>IF(AND(consumption_layout[[#This Row],[Total Consumption]]&gt;$P$2,SUM(J614,K614,L614,M614,N614)=0),"one-off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4" s="14" t="str">
        <f t="shared" si="9"/>
        <v/>
      </c>
    </row>
    <row r="615" spans="1:17" x14ac:dyDescent="0.3">
      <c r="A615" s="15" t="s">
        <v>441</v>
      </c>
      <c r="B615" s="15" t="s">
        <v>43</v>
      </c>
      <c r="C615" s="15" t="s">
        <v>442</v>
      </c>
      <c r="D615" s="15" t="s">
        <v>406</v>
      </c>
      <c r="E615">
        <v>0</v>
      </c>
      <c r="F615">
        <v>0</v>
      </c>
      <c r="G615">
        <v>3</v>
      </c>
      <c r="H615">
        <v>0</v>
      </c>
      <c r="I615" s="1">
        <v>3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P615" s="14" t="str">
        <f>IF(AND(consumption_layout[[#This Row],[Total Consumption]]&gt;$P$2,SUM(J615,K615,L615,M615,N615)=0),"one-off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5" s="14" t="str">
        <f t="shared" si="9"/>
        <v/>
      </c>
    </row>
    <row r="616" spans="1:17" x14ac:dyDescent="0.3">
      <c r="A616" s="15" t="s">
        <v>481</v>
      </c>
      <c r="B616" s="15" t="s">
        <v>12</v>
      </c>
      <c r="C616" s="15" t="s">
        <v>482</v>
      </c>
      <c r="D616" s="15" t="s">
        <v>402</v>
      </c>
      <c r="E616">
        <v>2</v>
      </c>
      <c r="F616">
        <v>0</v>
      </c>
      <c r="G616">
        <v>0</v>
      </c>
      <c r="H616">
        <v>0</v>
      </c>
      <c r="I616" s="1">
        <v>2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P616" s="14" t="str">
        <f>IF(AND(consumption_layout[[#This Row],[Total Consumption]]&gt;$P$2,SUM(J616,K616,L616,M616,N616)=0),"one-off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6" s="14" t="str">
        <f t="shared" si="9"/>
        <v/>
      </c>
    </row>
    <row r="617" spans="1:17" x14ac:dyDescent="0.3">
      <c r="A617" s="15" t="s">
        <v>443</v>
      </c>
      <c r="B617" s="15" t="s">
        <v>43</v>
      </c>
      <c r="C617" s="15" t="s">
        <v>444</v>
      </c>
      <c r="D617" s="15" t="s">
        <v>406</v>
      </c>
      <c r="E617">
        <v>0</v>
      </c>
      <c r="F617">
        <v>0</v>
      </c>
      <c r="G617">
        <v>3</v>
      </c>
      <c r="H617">
        <v>0</v>
      </c>
      <c r="I617" s="1">
        <v>3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P617" s="14" t="str">
        <f>IF(AND(consumption_layout[[#This Row],[Total Consumption]]&gt;$P$2,SUM(J617,K617,L617,M617,N617)=0),"one-off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7" s="14" t="str">
        <f t="shared" si="9"/>
        <v/>
      </c>
    </row>
    <row r="618" spans="1:17" x14ac:dyDescent="0.3">
      <c r="A618" s="15" t="s">
        <v>445</v>
      </c>
      <c r="B618" s="15" t="s">
        <v>43</v>
      </c>
      <c r="C618" s="15" t="s">
        <v>446</v>
      </c>
      <c r="D618" s="15" t="s">
        <v>406</v>
      </c>
      <c r="E618">
        <v>0</v>
      </c>
      <c r="F618">
        <v>0</v>
      </c>
      <c r="G618">
        <v>3</v>
      </c>
      <c r="H618">
        <v>0</v>
      </c>
      <c r="I618" s="1">
        <v>3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P618" s="14" t="str">
        <f>IF(AND(consumption_layout[[#This Row],[Total Consumption]]&gt;$P$2,SUM(J618,K618,L618,M618,N618)=0),"one-off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8" s="14" t="str">
        <f t="shared" si="9"/>
        <v/>
      </c>
    </row>
    <row r="619" spans="1:17" x14ac:dyDescent="0.3">
      <c r="A619" s="15" t="s">
        <v>447</v>
      </c>
      <c r="B619" s="15" t="s">
        <v>43</v>
      </c>
      <c r="C619" s="15" t="s">
        <v>448</v>
      </c>
      <c r="D619" s="15" t="s">
        <v>406</v>
      </c>
      <c r="E619">
        <v>0</v>
      </c>
      <c r="F619">
        <v>0</v>
      </c>
      <c r="G619">
        <v>3</v>
      </c>
      <c r="H619">
        <v>0</v>
      </c>
      <c r="I619" s="1">
        <v>3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P619" s="14" t="str">
        <f>IF(AND(consumption_layout[[#This Row],[Total Consumption]]&gt;$P$2,SUM(J619,K619,L619,M619,N619)=0),"one-off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19" s="14" t="str">
        <f t="shared" si="9"/>
        <v/>
      </c>
    </row>
    <row r="620" spans="1:17" x14ac:dyDescent="0.3">
      <c r="A620" s="15" t="s">
        <v>186</v>
      </c>
      <c r="B620" s="15" t="s">
        <v>43</v>
      </c>
      <c r="C620" s="15" t="s">
        <v>187</v>
      </c>
      <c r="D620" s="15" t="s">
        <v>406</v>
      </c>
      <c r="E620">
        <v>0</v>
      </c>
      <c r="F620">
        <v>0</v>
      </c>
      <c r="G620">
        <v>3</v>
      </c>
      <c r="H620">
        <v>0</v>
      </c>
      <c r="I620" s="1">
        <v>3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P620" s="14" t="str">
        <f>IF(AND(consumption_layout[[#This Row],[Total Consumption]]&gt;$P$2,SUM(J620,K620,L620,M620,N620)=0),"one-off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0" s="14" t="str">
        <f t="shared" si="9"/>
        <v/>
      </c>
    </row>
    <row r="621" spans="1:17" x14ac:dyDescent="0.3">
      <c r="A621" s="15" t="s">
        <v>449</v>
      </c>
      <c r="B621" s="15" t="s">
        <v>43</v>
      </c>
      <c r="C621" s="15" t="s">
        <v>450</v>
      </c>
      <c r="D621" s="15" t="s">
        <v>406</v>
      </c>
      <c r="E621">
        <v>0</v>
      </c>
      <c r="F621">
        <v>0</v>
      </c>
      <c r="G621">
        <v>3</v>
      </c>
      <c r="H621">
        <v>0</v>
      </c>
      <c r="I621" s="1">
        <v>3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P621" s="14" t="str">
        <f>IF(AND(consumption_layout[[#This Row],[Total Consumption]]&gt;$P$2,SUM(J621,K621,L621,M621,N621)=0),"one-off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1" s="14" t="str">
        <f t="shared" si="9"/>
        <v/>
      </c>
    </row>
    <row r="622" spans="1:17" x14ac:dyDescent="0.3">
      <c r="A622" s="15" t="s">
        <v>184</v>
      </c>
      <c r="B622" s="15" t="s">
        <v>12</v>
      </c>
      <c r="C622" s="15" t="s">
        <v>185</v>
      </c>
      <c r="D622" s="15" t="s">
        <v>402</v>
      </c>
      <c r="E622">
        <v>2</v>
      </c>
      <c r="F622">
        <v>0</v>
      </c>
      <c r="G622">
        <v>0</v>
      </c>
      <c r="H622">
        <v>3</v>
      </c>
      <c r="I622" s="1">
        <v>5</v>
      </c>
      <c r="J622" s="1">
        <v>0</v>
      </c>
      <c r="K622" s="1">
        <v>0</v>
      </c>
      <c r="L622" s="1">
        <v>0</v>
      </c>
      <c r="M622" s="1">
        <v>48</v>
      </c>
      <c r="N622" s="1">
        <v>0</v>
      </c>
      <c r="P622" s="14" t="str">
        <f>IF(AND(consumption_layout[[#This Row],[Total Consumption]]&gt;$P$2,SUM(J622,K622,L622,M622,N622)=0),"one-off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2" s="14" t="str">
        <f t="shared" si="9"/>
        <v/>
      </c>
    </row>
    <row r="623" spans="1:17" x14ac:dyDescent="0.3">
      <c r="A623" s="15" t="s">
        <v>451</v>
      </c>
      <c r="B623" s="15" t="s">
        <v>43</v>
      </c>
      <c r="C623" s="15" t="s">
        <v>452</v>
      </c>
      <c r="D623" s="15" t="s">
        <v>406</v>
      </c>
      <c r="E623">
        <v>0</v>
      </c>
      <c r="F623">
        <v>0</v>
      </c>
      <c r="G623">
        <v>3</v>
      </c>
      <c r="H623">
        <v>0</v>
      </c>
      <c r="I623" s="1">
        <v>3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P623" s="14" t="str">
        <f>IF(AND(consumption_layout[[#This Row],[Total Consumption]]&gt;$P$2,SUM(J623,K623,L623,M623,N623)=0),"one-off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3" s="14" t="str">
        <f t="shared" si="9"/>
        <v/>
      </c>
    </row>
    <row r="624" spans="1:17" x14ac:dyDescent="0.3">
      <c r="A624" s="15" t="s">
        <v>453</v>
      </c>
      <c r="B624" s="15" t="s">
        <v>43</v>
      </c>
      <c r="C624" s="15" t="s">
        <v>454</v>
      </c>
      <c r="D624" s="15" t="s">
        <v>406</v>
      </c>
      <c r="E624">
        <v>0</v>
      </c>
      <c r="F624">
        <v>0</v>
      </c>
      <c r="G624">
        <v>3</v>
      </c>
      <c r="H624">
        <v>0</v>
      </c>
      <c r="I624" s="1">
        <v>3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P624" s="14" t="str">
        <f>IF(AND(consumption_layout[[#This Row],[Total Consumption]]&gt;$P$2,SUM(J624,K624,L624,M624,N624)=0),"one-off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4" s="14" t="str">
        <f t="shared" si="9"/>
        <v/>
      </c>
    </row>
    <row r="625" spans="1:17" x14ac:dyDescent="0.3">
      <c r="A625" s="15" t="s">
        <v>68</v>
      </c>
      <c r="B625" s="15" t="s">
        <v>12</v>
      </c>
      <c r="C625" s="15" t="s">
        <v>69</v>
      </c>
      <c r="D625" s="15" t="s">
        <v>411</v>
      </c>
      <c r="E625">
        <v>2</v>
      </c>
      <c r="F625">
        <v>3</v>
      </c>
      <c r="G625">
        <v>0</v>
      </c>
      <c r="H625">
        <v>4</v>
      </c>
      <c r="I625" s="1">
        <v>9</v>
      </c>
      <c r="J625" s="1">
        <v>39</v>
      </c>
      <c r="K625" s="1">
        <v>42</v>
      </c>
      <c r="L625" s="1">
        <v>42</v>
      </c>
      <c r="M625" s="1">
        <v>42</v>
      </c>
      <c r="N625" s="1">
        <v>48</v>
      </c>
      <c r="P625" s="14" t="str">
        <f>IF(AND(consumption_layout[[#This Row],[Total Consumption]]&gt;$P$2,SUM(J625,K625,L625,M625,N625)=0),"one-off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5" s="14" t="str">
        <f t="shared" si="9"/>
        <v/>
      </c>
    </row>
    <row r="626" spans="1:17" x14ac:dyDescent="0.3">
      <c r="A626" s="15" t="s">
        <v>68</v>
      </c>
      <c r="B626" s="15" t="s">
        <v>67</v>
      </c>
      <c r="C626" s="15" t="s">
        <v>69</v>
      </c>
      <c r="D626" s="15" t="s">
        <v>411</v>
      </c>
      <c r="E626">
        <v>4</v>
      </c>
      <c r="F626">
        <v>0</v>
      </c>
      <c r="G626">
        <v>0</v>
      </c>
      <c r="H626">
        <v>0</v>
      </c>
      <c r="I626" s="1">
        <v>4</v>
      </c>
      <c r="J626" s="1">
        <v>48</v>
      </c>
      <c r="K626" s="1">
        <v>8</v>
      </c>
      <c r="L626" s="1">
        <v>8</v>
      </c>
      <c r="M626" s="1">
        <v>5</v>
      </c>
      <c r="N626" s="1">
        <v>9</v>
      </c>
      <c r="P626" s="14" t="str">
        <f>IF(AND(consumption_layout[[#This Row],[Total Consumption]]&gt;$P$2,SUM(J626,K626,L626,M626,N626)=0),"one-off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6" s="14" t="str">
        <f t="shared" si="9"/>
        <v/>
      </c>
    </row>
    <row r="627" spans="1:17" x14ac:dyDescent="0.3">
      <c r="A627" s="15" t="s">
        <v>68</v>
      </c>
      <c r="B627" s="15" t="s">
        <v>77</v>
      </c>
      <c r="C627" s="15" t="s">
        <v>69</v>
      </c>
      <c r="D627" s="15" t="s">
        <v>411</v>
      </c>
      <c r="E627">
        <v>0</v>
      </c>
      <c r="F627">
        <v>0</v>
      </c>
      <c r="G627">
        <v>108</v>
      </c>
      <c r="H627">
        <v>0</v>
      </c>
      <c r="I627" s="1">
        <v>108</v>
      </c>
      <c r="J627" s="1">
        <v>20</v>
      </c>
      <c r="K627" s="1">
        <v>18</v>
      </c>
      <c r="L627" s="1">
        <v>18</v>
      </c>
      <c r="M627" s="1">
        <v>0</v>
      </c>
      <c r="N627" s="1">
        <v>15</v>
      </c>
      <c r="P627" s="14" t="str">
        <f>IF(AND(consumption_layout[[#This Row],[Total Consumption]]&gt;$P$2,SUM(J627,K627,L627,M627,N627)=0),"one-off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7" s="14" t="str">
        <f t="shared" si="9"/>
        <v/>
      </c>
    </row>
    <row r="628" spans="1:17" x14ac:dyDescent="0.3">
      <c r="A628" s="15" t="s">
        <v>68</v>
      </c>
      <c r="B628" s="15" t="s">
        <v>35</v>
      </c>
      <c r="C628" s="15" t="s">
        <v>69</v>
      </c>
      <c r="D628" s="15" t="s">
        <v>411</v>
      </c>
      <c r="E628">
        <v>164</v>
      </c>
      <c r="F628">
        <v>0</v>
      </c>
      <c r="G628">
        <v>36</v>
      </c>
      <c r="H628">
        <v>0</v>
      </c>
      <c r="I628" s="1">
        <v>200</v>
      </c>
      <c r="J628" s="1">
        <v>400</v>
      </c>
      <c r="K628" s="1">
        <v>356</v>
      </c>
      <c r="L628" s="1">
        <v>407</v>
      </c>
      <c r="M628" s="1">
        <v>3630</v>
      </c>
      <c r="N628" s="1">
        <v>519</v>
      </c>
      <c r="P628" s="14" t="str">
        <f>IF(AND(consumption_layout[[#This Row],[Total Consumption]]&gt;$P$2,SUM(J628,K628,L628,M628,N628)=0),"one-off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8" s="14" t="str">
        <f t="shared" si="9"/>
        <v/>
      </c>
    </row>
    <row r="629" spans="1:17" x14ac:dyDescent="0.3">
      <c r="A629" s="15" t="s">
        <v>165</v>
      </c>
      <c r="B629" s="15" t="s">
        <v>12</v>
      </c>
      <c r="C629" s="15" t="s">
        <v>166</v>
      </c>
      <c r="D629" s="15" t="s">
        <v>411</v>
      </c>
      <c r="E629">
        <v>0</v>
      </c>
      <c r="F629">
        <v>1</v>
      </c>
      <c r="G629">
        <v>0</v>
      </c>
      <c r="H629">
        <v>0</v>
      </c>
      <c r="I629" s="1">
        <v>1</v>
      </c>
      <c r="J629" s="1">
        <v>100</v>
      </c>
      <c r="K629" s="1">
        <v>100</v>
      </c>
      <c r="L629" s="1">
        <v>150</v>
      </c>
      <c r="M629" s="1">
        <v>16</v>
      </c>
      <c r="N629" s="1">
        <v>133</v>
      </c>
      <c r="P629" s="14" t="str">
        <f>IF(AND(consumption_layout[[#This Row],[Total Consumption]]&gt;$P$2,SUM(J629,K629,L629,M629,N629)=0),"one-off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29" s="14" t="str">
        <f t="shared" si="9"/>
        <v/>
      </c>
    </row>
    <row r="630" spans="1:17" x14ac:dyDescent="0.3">
      <c r="A630" s="15" t="s">
        <v>165</v>
      </c>
      <c r="B630" s="15" t="s">
        <v>77</v>
      </c>
      <c r="C630" s="15" t="s">
        <v>166</v>
      </c>
      <c r="D630" s="15" t="s">
        <v>411</v>
      </c>
      <c r="E630">
        <v>0</v>
      </c>
      <c r="F630">
        <v>0</v>
      </c>
      <c r="G630">
        <v>108</v>
      </c>
      <c r="H630">
        <v>0</v>
      </c>
      <c r="I630" s="1">
        <v>108</v>
      </c>
      <c r="J630" s="1">
        <v>15</v>
      </c>
      <c r="K630" s="1">
        <v>14</v>
      </c>
      <c r="L630" s="1">
        <v>14</v>
      </c>
      <c r="M630" s="1">
        <v>0</v>
      </c>
      <c r="N630" s="1">
        <v>7</v>
      </c>
      <c r="P630" s="14" t="str">
        <f>IF(AND(consumption_layout[[#This Row],[Total Consumption]]&gt;$P$2,SUM(J630,K630,L630,M630,N630)=0),"one-off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0" s="14" t="str">
        <f t="shared" si="9"/>
        <v/>
      </c>
    </row>
    <row r="631" spans="1:17" x14ac:dyDescent="0.3">
      <c r="A631" s="15" t="s">
        <v>222</v>
      </c>
      <c r="B631" s="15" t="s">
        <v>12</v>
      </c>
      <c r="C631" s="15" t="s">
        <v>223</v>
      </c>
      <c r="D631" s="15" t="s">
        <v>411</v>
      </c>
      <c r="E631">
        <v>2</v>
      </c>
      <c r="F631">
        <v>0</v>
      </c>
      <c r="G631">
        <v>0</v>
      </c>
      <c r="H631">
        <v>2</v>
      </c>
      <c r="I631" s="1">
        <v>4</v>
      </c>
      <c r="J631" s="1">
        <v>300</v>
      </c>
      <c r="K631" s="1">
        <v>300</v>
      </c>
      <c r="L631" s="1">
        <v>300</v>
      </c>
      <c r="M631" s="1">
        <v>37</v>
      </c>
      <c r="N631" s="1">
        <v>275</v>
      </c>
      <c r="P631" s="14" t="str">
        <f>IF(AND(consumption_layout[[#This Row],[Total Consumption]]&gt;$P$2,SUM(J631,K631,L631,M631,N631)=0),"one-off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1" s="14" t="str">
        <f t="shared" si="9"/>
        <v/>
      </c>
    </row>
    <row r="632" spans="1:17" x14ac:dyDescent="0.3">
      <c r="A632" s="15" t="s">
        <v>222</v>
      </c>
      <c r="B632" s="15" t="s">
        <v>19</v>
      </c>
      <c r="C632" s="15" t="s">
        <v>223</v>
      </c>
      <c r="D632" s="15" t="s">
        <v>411</v>
      </c>
      <c r="E632">
        <v>65</v>
      </c>
      <c r="F632">
        <v>0</v>
      </c>
      <c r="G632">
        <v>0</v>
      </c>
      <c r="H632">
        <v>0</v>
      </c>
      <c r="I632" s="1">
        <v>65</v>
      </c>
      <c r="J632" s="1">
        <v>0</v>
      </c>
      <c r="K632" s="1">
        <v>65</v>
      </c>
      <c r="L632" s="1">
        <v>45</v>
      </c>
      <c r="M632" s="1">
        <v>0</v>
      </c>
      <c r="N632" s="1">
        <v>17</v>
      </c>
      <c r="P632" s="14" t="str">
        <f>IF(AND(consumption_layout[[#This Row],[Total Consumption]]&gt;$P$2,SUM(J632,K632,L632,M632,N632)=0),"one-off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2" s="14" t="str">
        <f t="shared" si="9"/>
        <v/>
      </c>
    </row>
    <row r="633" spans="1:17" x14ac:dyDescent="0.3">
      <c r="A633" s="15" t="s">
        <v>340</v>
      </c>
      <c r="B633" s="15" t="s">
        <v>43</v>
      </c>
      <c r="C633" s="15" t="s">
        <v>341</v>
      </c>
      <c r="D633" s="15" t="s">
        <v>406</v>
      </c>
      <c r="E633">
        <v>0</v>
      </c>
      <c r="F633">
        <v>0</v>
      </c>
      <c r="G633">
        <v>3</v>
      </c>
      <c r="H633">
        <v>0</v>
      </c>
      <c r="I633" s="1">
        <v>3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P633" s="14" t="str">
        <f>IF(AND(consumption_layout[[#This Row],[Total Consumption]]&gt;$P$2,SUM(J633,K633,L633,M633,N633)=0),"one-off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3" s="14" t="str">
        <f t="shared" si="9"/>
        <v/>
      </c>
    </row>
    <row r="634" spans="1:17" x14ac:dyDescent="0.3">
      <c r="A634" s="15" t="s">
        <v>226</v>
      </c>
      <c r="B634" s="15" t="s">
        <v>12</v>
      </c>
      <c r="C634" s="15" t="s">
        <v>227</v>
      </c>
      <c r="D634" s="15" t="s">
        <v>411</v>
      </c>
      <c r="E634">
        <v>4</v>
      </c>
      <c r="F634">
        <v>3</v>
      </c>
      <c r="G634">
        <v>0</v>
      </c>
      <c r="H634">
        <v>10</v>
      </c>
      <c r="I634" s="1">
        <v>17</v>
      </c>
      <c r="J634" s="1">
        <v>300</v>
      </c>
      <c r="K634" s="1">
        <v>300</v>
      </c>
      <c r="L634" s="1">
        <v>350</v>
      </c>
      <c r="M634" s="1">
        <v>72</v>
      </c>
      <c r="N634" s="1">
        <v>217</v>
      </c>
      <c r="P634" s="14" t="str">
        <f>IF(AND(consumption_layout[[#This Row],[Total Consumption]]&gt;$P$2,SUM(J634,K634,L634,M634,N634)=0),"one-off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4" s="14" t="str">
        <f t="shared" si="9"/>
        <v/>
      </c>
    </row>
    <row r="635" spans="1:17" x14ac:dyDescent="0.3">
      <c r="A635" s="15" t="s">
        <v>342</v>
      </c>
      <c r="B635" s="15" t="s">
        <v>43</v>
      </c>
      <c r="C635" s="15" t="s">
        <v>343</v>
      </c>
      <c r="D635" s="15" t="s">
        <v>406</v>
      </c>
      <c r="E635">
        <v>0</v>
      </c>
      <c r="F635">
        <v>0</v>
      </c>
      <c r="G635">
        <v>3</v>
      </c>
      <c r="H635">
        <v>0</v>
      </c>
      <c r="I635" s="1">
        <v>3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P635" s="14" t="str">
        <f>IF(AND(consumption_layout[[#This Row],[Total Consumption]]&gt;$P$2,SUM(J635,K635,L635,M635,N635)=0),"one-off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5" s="14" t="str">
        <f t="shared" si="9"/>
        <v/>
      </c>
    </row>
    <row r="636" spans="1:17" x14ac:dyDescent="0.3">
      <c r="A636" s="15" t="s">
        <v>228</v>
      </c>
      <c r="B636" s="15" t="s">
        <v>12</v>
      </c>
      <c r="C636" s="15" t="s">
        <v>229</v>
      </c>
      <c r="D636" s="15" t="s">
        <v>411</v>
      </c>
      <c r="E636">
        <v>3</v>
      </c>
      <c r="F636">
        <v>2</v>
      </c>
      <c r="G636">
        <v>0</v>
      </c>
      <c r="H636">
        <v>2</v>
      </c>
      <c r="I636" s="1">
        <v>7</v>
      </c>
      <c r="J636" s="1">
        <v>125</v>
      </c>
      <c r="K636" s="1">
        <v>200</v>
      </c>
      <c r="L636" s="1">
        <v>300</v>
      </c>
      <c r="M636" s="1">
        <v>22</v>
      </c>
      <c r="N636" s="1">
        <v>200</v>
      </c>
      <c r="P636" s="14" t="str">
        <f>IF(AND(consumption_layout[[#This Row],[Total Consumption]]&gt;$P$2,SUM(J636,K636,L636,M636,N636)=0),"one-off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6" s="14" t="str">
        <f t="shared" si="9"/>
        <v/>
      </c>
    </row>
    <row r="637" spans="1:17" x14ac:dyDescent="0.3">
      <c r="A637" s="15" t="s">
        <v>228</v>
      </c>
      <c r="B637" s="15" t="s">
        <v>67</v>
      </c>
      <c r="C637" s="15" t="s">
        <v>229</v>
      </c>
      <c r="D637" s="15" t="s">
        <v>411</v>
      </c>
      <c r="E637">
        <v>1</v>
      </c>
      <c r="F637">
        <v>0</v>
      </c>
      <c r="G637">
        <v>0</v>
      </c>
      <c r="H637">
        <v>0</v>
      </c>
      <c r="I637" s="1">
        <v>1</v>
      </c>
      <c r="J637" s="1">
        <v>15</v>
      </c>
      <c r="K637" s="1">
        <v>15</v>
      </c>
      <c r="L637" s="1">
        <v>15</v>
      </c>
      <c r="M637" s="1">
        <v>249</v>
      </c>
      <c r="N637" s="1">
        <v>15</v>
      </c>
      <c r="P637" s="14" t="str">
        <f>IF(AND(consumption_layout[[#This Row],[Total Consumption]]&gt;$P$2,SUM(J637,K637,L637,M637,N637)=0),"one-off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7" s="14" t="str">
        <f t="shared" si="9"/>
        <v/>
      </c>
    </row>
    <row r="638" spans="1:17" x14ac:dyDescent="0.3">
      <c r="A638" s="15" t="s">
        <v>228</v>
      </c>
      <c r="B638" s="15" t="s">
        <v>77</v>
      </c>
      <c r="C638" s="15" t="s">
        <v>229</v>
      </c>
      <c r="D638" s="15" t="s">
        <v>411</v>
      </c>
      <c r="E638">
        <v>0</v>
      </c>
      <c r="F638">
        <v>0</v>
      </c>
      <c r="G638">
        <v>108</v>
      </c>
      <c r="H638">
        <v>0</v>
      </c>
      <c r="I638" s="1">
        <v>108</v>
      </c>
      <c r="J638" s="1">
        <v>15</v>
      </c>
      <c r="K638" s="1">
        <v>14</v>
      </c>
      <c r="L638" s="1">
        <v>14</v>
      </c>
      <c r="M638" s="1">
        <v>0</v>
      </c>
      <c r="N638" s="1">
        <v>7</v>
      </c>
      <c r="P638" s="14" t="str">
        <f>IF(AND(consumption_layout[[#This Row],[Total Consumption]]&gt;$P$2,SUM(J638,K638,L638,M638,N638)=0),"one-off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8" s="14" t="str">
        <f t="shared" si="9"/>
        <v/>
      </c>
    </row>
    <row r="639" spans="1:17" x14ac:dyDescent="0.3">
      <c r="A639" s="15" t="s">
        <v>228</v>
      </c>
      <c r="B639" s="15" t="s">
        <v>19</v>
      </c>
      <c r="C639" s="15" t="s">
        <v>229</v>
      </c>
      <c r="D639" s="15" t="s">
        <v>411</v>
      </c>
      <c r="E639">
        <v>65</v>
      </c>
      <c r="F639">
        <v>0</v>
      </c>
      <c r="G639">
        <v>0</v>
      </c>
      <c r="H639">
        <v>0</v>
      </c>
      <c r="I639" s="1">
        <v>65</v>
      </c>
      <c r="J639" s="1">
        <v>65</v>
      </c>
      <c r="K639" s="1">
        <v>65</v>
      </c>
      <c r="L639" s="1">
        <v>45</v>
      </c>
      <c r="M639" s="1">
        <v>0</v>
      </c>
      <c r="N639" s="1">
        <v>56</v>
      </c>
      <c r="P639" s="14" t="str">
        <f>IF(AND(consumption_layout[[#This Row],[Total Consumption]]&gt;$P$2,SUM(J639,K639,L639,M639,N639)=0),"one-off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39" s="14" t="str">
        <f t="shared" si="9"/>
        <v/>
      </c>
    </row>
    <row r="640" spans="1:17" x14ac:dyDescent="0.3">
      <c r="A640" s="15" t="s">
        <v>228</v>
      </c>
      <c r="B640" s="15" t="s">
        <v>23</v>
      </c>
      <c r="C640" s="15" t="s">
        <v>229</v>
      </c>
      <c r="D640" s="15" t="s">
        <v>411</v>
      </c>
      <c r="E640">
        <v>8</v>
      </c>
      <c r="F640">
        <v>0</v>
      </c>
      <c r="G640">
        <v>0</v>
      </c>
      <c r="H640">
        <v>6</v>
      </c>
      <c r="I640" s="1">
        <v>14</v>
      </c>
      <c r="J640" s="1">
        <v>50</v>
      </c>
      <c r="K640" s="1">
        <v>50</v>
      </c>
      <c r="L640" s="1">
        <v>50</v>
      </c>
      <c r="M640" s="1">
        <v>19</v>
      </c>
      <c r="N640" s="1">
        <v>39</v>
      </c>
      <c r="P640" s="14" t="str">
        <f>IF(AND(consumption_layout[[#This Row],[Total Consumption]]&gt;$P$2,SUM(J640,K640,L640,M640,N640)=0),"one-off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0" s="14" t="str">
        <f t="shared" si="9"/>
        <v/>
      </c>
    </row>
    <row r="641" spans="1:17" x14ac:dyDescent="0.3">
      <c r="A641" s="15" t="s">
        <v>228</v>
      </c>
      <c r="B641" s="15" t="s">
        <v>35</v>
      </c>
      <c r="C641" s="15" t="s">
        <v>229</v>
      </c>
      <c r="D641" s="15" t="s">
        <v>411</v>
      </c>
      <c r="E641">
        <v>29</v>
      </c>
      <c r="F641">
        <v>0</v>
      </c>
      <c r="G641">
        <v>55</v>
      </c>
      <c r="H641">
        <v>2</v>
      </c>
      <c r="I641" s="1">
        <v>86</v>
      </c>
      <c r="J641" s="1">
        <v>206</v>
      </c>
      <c r="K641" s="1">
        <v>272</v>
      </c>
      <c r="L641" s="1">
        <v>245</v>
      </c>
      <c r="M641" s="1">
        <v>344</v>
      </c>
      <c r="N641" s="1">
        <v>308</v>
      </c>
      <c r="P641" s="14" t="str">
        <f>IF(AND(consumption_layout[[#This Row],[Total Consumption]]&gt;$P$2,SUM(J641,K641,L641,M641,N641)=0),"one-off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1" s="14" t="str">
        <f t="shared" si="9"/>
        <v/>
      </c>
    </row>
    <row r="642" spans="1:17" x14ac:dyDescent="0.3">
      <c r="A642" s="15" t="s">
        <v>455</v>
      </c>
      <c r="B642" s="15" t="s">
        <v>43</v>
      </c>
      <c r="C642" s="15" t="s">
        <v>456</v>
      </c>
      <c r="D642" s="15" t="s">
        <v>406</v>
      </c>
      <c r="E642">
        <v>0</v>
      </c>
      <c r="F642">
        <v>0</v>
      </c>
      <c r="G642">
        <v>3</v>
      </c>
      <c r="H642">
        <v>0</v>
      </c>
      <c r="I642" s="1">
        <v>3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P642" s="14" t="str">
        <f>IF(AND(consumption_layout[[#This Row],[Total Consumption]]&gt;$P$2,SUM(J642,K642,L642,M642,N642)=0),"one-off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2" s="14" t="str">
        <f t="shared" si="9"/>
        <v/>
      </c>
    </row>
    <row r="643" spans="1:17" x14ac:dyDescent="0.3">
      <c r="A643" s="15" t="s">
        <v>232</v>
      </c>
      <c r="B643" s="15" t="s">
        <v>12</v>
      </c>
      <c r="C643" s="15" t="s">
        <v>233</v>
      </c>
      <c r="D643" s="15" t="s">
        <v>411</v>
      </c>
      <c r="E643">
        <v>3</v>
      </c>
      <c r="F643">
        <v>2</v>
      </c>
      <c r="G643">
        <v>0</v>
      </c>
      <c r="H643">
        <v>8</v>
      </c>
      <c r="I643" s="1">
        <v>13</v>
      </c>
      <c r="J643" s="1">
        <v>100</v>
      </c>
      <c r="K643" s="1">
        <v>125</v>
      </c>
      <c r="L643" s="1">
        <v>150</v>
      </c>
      <c r="M643" s="1">
        <v>89</v>
      </c>
      <c r="N643" s="1">
        <v>135</v>
      </c>
      <c r="P643" s="14" t="str">
        <f>IF(AND(consumption_layout[[#This Row],[Total Consumption]]&gt;$P$2,SUM(J643,K643,L643,M643,N643)=0),"one-off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3" s="14" t="str">
        <f t="shared" si="9"/>
        <v/>
      </c>
    </row>
    <row r="644" spans="1:17" x14ac:dyDescent="0.3">
      <c r="A644" s="15" t="s">
        <v>232</v>
      </c>
      <c r="B644" s="15" t="s">
        <v>67</v>
      </c>
      <c r="C644" s="15" t="s">
        <v>233</v>
      </c>
      <c r="D644" s="15" t="s">
        <v>411</v>
      </c>
      <c r="E644">
        <v>1</v>
      </c>
      <c r="F644">
        <v>0</v>
      </c>
      <c r="G644">
        <v>0</v>
      </c>
      <c r="H644">
        <v>0</v>
      </c>
      <c r="I644" s="1">
        <v>1</v>
      </c>
      <c r="J644" s="1">
        <v>18</v>
      </c>
      <c r="K644" s="1">
        <v>18</v>
      </c>
      <c r="L644" s="1">
        <v>18</v>
      </c>
      <c r="M644" s="1">
        <v>260</v>
      </c>
      <c r="N644" s="1">
        <v>18</v>
      </c>
      <c r="P644" s="14" t="str">
        <f>IF(AND(consumption_layout[[#This Row],[Total Consumption]]&gt;$P$2,SUM(J644,K644,L644,M644,N644)=0),"one-off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4" s="14" t="str">
        <f t="shared" ref="Q644:Q707" si="10">IF(P644="ok","",IF(ISNUMBER(FIND("one-off",P644)),"verify, no further action","confirm with sales, adjust Fcst as needed"))</f>
        <v/>
      </c>
    </row>
    <row r="645" spans="1:17" x14ac:dyDescent="0.3">
      <c r="A645" s="15" t="s">
        <v>232</v>
      </c>
      <c r="B645" s="15" t="s">
        <v>77</v>
      </c>
      <c r="C645" s="15" t="s">
        <v>233</v>
      </c>
      <c r="D645" s="15" t="s">
        <v>411</v>
      </c>
      <c r="E645">
        <v>0</v>
      </c>
      <c r="F645">
        <v>0</v>
      </c>
      <c r="G645">
        <v>108</v>
      </c>
      <c r="H645">
        <v>0</v>
      </c>
      <c r="I645" s="1">
        <v>108</v>
      </c>
      <c r="J645" s="1">
        <v>20</v>
      </c>
      <c r="K645" s="1">
        <v>18</v>
      </c>
      <c r="L645" s="1">
        <v>18</v>
      </c>
      <c r="M645" s="1">
        <v>0</v>
      </c>
      <c r="N645" s="1">
        <v>12</v>
      </c>
      <c r="P645" s="14" t="str">
        <f>IF(AND(consumption_layout[[#This Row],[Total Consumption]]&gt;$P$2,SUM(J645,K645,L645,M645,N645)=0),"one-off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5" s="14" t="str">
        <f t="shared" si="10"/>
        <v/>
      </c>
    </row>
    <row r="646" spans="1:17" x14ac:dyDescent="0.3">
      <c r="A646" s="15" t="s">
        <v>457</v>
      </c>
      <c r="B646" s="15" t="s">
        <v>43</v>
      </c>
      <c r="C646" s="15" t="s">
        <v>458</v>
      </c>
      <c r="D646" s="15" t="s">
        <v>406</v>
      </c>
      <c r="E646">
        <v>0</v>
      </c>
      <c r="F646">
        <v>0</v>
      </c>
      <c r="G646">
        <v>3</v>
      </c>
      <c r="H646">
        <v>0</v>
      </c>
      <c r="I646" s="1">
        <v>3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P646" s="14" t="str">
        <f>IF(AND(consumption_layout[[#This Row],[Total Consumption]]&gt;$P$2,SUM(J646,K646,L646,M646,N646)=0),"one-off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6" s="14" t="str">
        <f t="shared" si="10"/>
        <v/>
      </c>
    </row>
    <row r="647" spans="1:17" x14ac:dyDescent="0.3">
      <c r="A647" s="15" t="s">
        <v>236</v>
      </c>
      <c r="B647" s="15" t="s">
        <v>12</v>
      </c>
      <c r="C647" s="15" t="s">
        <v>237</v>
      </c>
      <c r="D647" s="15" t="s">
        <v>411</v>
      </c>
      <c r="E647">
        <v>1</v>
      </c>
      <c r="F647">
        <v>1</v>
      </c>
      <c r="G647">
        <v>0</v>
      </c>
      <c r="H647">
        <v>1</v>
      </c>
      <c r="I647" s="1">
        <v>3</v>
      </c>
      <c r="J647" s="1">
        <v>200</v>
      </c>
      <c r="K647" s="1">
        <v>150</v>
      </c>
      <c r="L647" s="1">
        <v>250</v>
      </c>
      <c r="M647" s="1">
        <v>20</v>
      </c>
      <c r="N647" s="1">
        <v>192</v>
      </c>
      <c r="P647" s="14" t="str">
        <f>IF(AND(consumption_layout[[#This Row],[Total Consumption]]&gt;$P$2,SUM(J647,K647,L647,M647,N647)=0),"one-off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7" s="14" t="str">
        <f t="shared" si="10"/>
        <v/>
      </c>
    </row>
    <row r="648" spans="1:17" x14ac:dyDescent="0.3">
      <c r="A648" s="15" t="s">
        <v>236</v>
      </c>
      <c r="B648" s="15" t="s">
        <v>19</v>
      </c>
      <c r="C648" s="15" t="s">
        <v>237</v>
      </c>
      <c r="D648" s="15" t="s">
        <v>411</v>
      </c>
      <c r="E648">
        <v>65</v>
      </c>
      <c r="F648">
        <v>0</v>
      </c>
      <c r="G648">
        <v>0</v>
      </c>
      <c r="H648">
        <v>0</v>
      </c>
      <c r="I648" s="1">
        <v>65</v>
      </c>
      <c r="J648" s="1">
        <v>65</v>
      </c>
      <c r="K648" s="1">
        <v>65</v>
      </c>
      <c r="L648" s="1">
        <v>35</v>
      </c>
      <c r="M648" s="1">
        <v>0</v>
      </c>
      <c r="N648" s="1">
        <v>14</v>
      </c>
      <c r="P648" s="14" t="str">
        <f>IF(AND(consumption_layout[[#This Row],[Total Consumption]]&gt;$P$2,SUM(J648,K648,L648,M648,N648)=0),"one-off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8" s="14" t="str">
        <f t="shared" si="10"/>
        <v/>
      </c>
    </row>
    <row r="649" spans="1:17" x14ac:dyDescent="0.3">
      <c r="A649" s="15" t="s">
        <v>459</v>
      </c>
      <c r="B649" s="15" t="s">
        <v>43</v>
      </c>
      <c r="C649" s="15" t="s">
        <v>460</v>
      </c>
      <c r="D649" s="15" t="s">
        <v>406</v>
      </c>
      <c r="E649">
        <v>0</v>
      </c>
      <c r="F649">
        <v>0</v>
      </c>
      <c r="G649">
        <v>3</v>
      </c>
      <c r="H649">
        <v>0</v>
      </c>
      <c r="I649" s="1">
        <v>3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P649" s="14" t="str">
        <f>IF(AND(consumption_layout[[#This Row],[Total Consumption]]&gt;$P$2,SUM(J649,K649,L649,M649,N649)=0),"one-off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49" s="14" t="str">
        <f t="shared" si="10"/>
        <v/>
      </c>
    </row>
    <row r="650" spans="1:17" x14ac:dyDescent="0.3">
      <c r="A650" s="15" t="s">
        <v>240</v>
      </c>
      <c r="B650" s="15" t="s">
        <v>12</v>
      </c>
      <c r="C650" s="15" t="s">
        <v>241</v>
      </c>
      <c r="D650" s="15" t="s">
        <v>411</v>
      </c>
      <c r="E650">
        <v>6</v>
      </c>
      <c r="F650">
        <v>4</v>
      </c>
      <c r="G650">
        <v>0</v>
      </c>
      <c r="H650">
        <v>4</v>
      </c>
      <c r="I650" s="1">
        <v>14</v>
      </c>
      <c r="J650" s="1">
        <v>40</v>
      </c>
      <c r="K650" s="1">
        <v>50</v>
      </c>
      <c r="L650" s="1">
        <v>75</v>
      </c>
      <c r="M650" s="1">
        <v>69</v>
      </c>
      <c r="N650" s="1">
        <v>85</v>
      </c>
      <c r="P650" s="14" t="str">
        <f>IF(AND(consumption_layout[[#This Row],[Total Consumption]]&gt;$P$2,SUM(J650,K650,L650,M650,N650)=0),"one-off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0" s="14" t="str">
        <f t="shared" si="10"/>
        <v/>
      </c>
    </row>
    <row r="651" spans="1:17" x14ac:dyDescent="0.3">
      <c r="A651" s="15" t="s">
        <v>240</v>
      </c>
      <c r="B651" s="15" t="s">
        <v>77</v>
      </c>
      <c r="C651" s="15" t="s">
        <v>241</v>
      </c>
      <c r="D651" s="15" t="s">
        <v>411</v>
      </c>
      <c r="E651">
        <v>0</v>
      </c>
      <c r="F651">
        <v>0</v>
      </c>
      <c r="G651">
        <v>108</v>
      </c>
      <c r="H651">
        <v>0</v>
      </c>
      <c r="I651" s="1">
        <v>108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P651" s="14" t="str">
        <f>IF(AND(consumption_layout[[#This Row],[Total Consumption]]&gt;$P$2,SUM(J651,K651,L651,M651,N651)=0),"one-off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1" s="14" t="str">
        <f t="shared" si="10"/>
        <v/>
      </c>
    </row>
    <row r="652" spans="1:17" x14ac:dyDescent="0.3">
      <c r="A652" s="15" t="s">
        <v>242</v>
      </c>
      <c r="B652" s="15" t="s">
        <v>12</v>
      </c>
      <c r="C652" s="15" t="s">
        <v>243</v>
      </c>
      <c r="D652" s="15" t="s">
        <v>411</v>
      </c>
      <c r="E652">
        <v>3</v>
      </c>
      <c r="F652">
        <v>1</v>
      </c>
      <c r="G652">
        <v>0</v>
      </c>
      <c r="H652">
        <v>1</v>
      </c>
      <c r="I652" s="1">
        <v>5</v>
      </c>
      <c r="J652" s="1">
        <v>75</v>
      </c>
      <c r="K652" s="1">
        <v>100</v>
      </c>
      <c r="L652" s="1">
        <v>120</v>
      </c>
      <c r="M652" s="1">
        <v>33</v>
      </c>
      <c r="N652" s="1">
        <v>131</v>
      </c>
      <c r="P652" s="14" t="str">
        <f>IF(AND(consumption_layout[[#This Row],[Total Consumption]]&gt;$P$2,SUM(J652,K652,L652,M652,N652)=0),"one-off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2" s="14" t="str">
        <f t="shared" si="10"/>
        <v/>
      </c>
    </row>
    <row r="653" spans="1:17" x14ac:dyDescent="0.3">
      <c r="A653" s="15" t="s">
        <v>242</v>
      </c>
      <c r="B653" s="15" t="s">
        <v>77</v>
      </c>
      <c r="C653" s="15" t="s">
        <v>243</v>
      </c>
      <c r="D653" s="15" t="s">
        <v>411</v>
      </c>
      <c r="E653">
        <v>0</v>
      </c>
      <c r="F653">
        <v>0</v>
      </c>
      <c r="G653">
        <v>108</v>
      </c>
      <c r="H653">
        <v>0</v>
      </c>
      <c r="I653" s="1">
        <v>108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P653" s="14" t="str">
        <f>IF(AND(consumption_layout[[#This Row],[Total Consumption]]&gt;$P$2,SUM(J653,K653,L653,M653,N653)=0),"one-off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3" s="14" t="str">
        <f t="shared" si="10"/>
        <v/>
      </c>
    </row>
    <row r="654" spans="1:17" x14ac:dyDescent="0.3">
      <c r="A654" s="15" t="s">
        <v>344</v>
      </c>
      <c r="B654" s="15" t="s">
        <v>43</v>
      </c>
      <c r="C654" s="15" t="s">
        <v>345</v>
      </c>
      <c r="D654" s="15" t="s">
        <v>406</v>
      </c>
      <c r="E654">
        <v>0</v>
      </c>
      <c r="F654">
        <v>0</v>
      </c>
      <c r="G654">
        <v>3</v>
      </c>
      <c r="H654">
        <v>0</v>
      </c>
      <c r="I654" s="1">
        <v>3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P654" s="14" t="str">
        <f>IF(AND(consumption_layout[[#This Row],[Total Consumption]]&gt;$P$2,SUM(J654,K654,L654,M654,N654)=0),"one-off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4" s="14" t="str">
        <f t="shared" si="10"/>
        <v/>
      </c>
    </row>
    <row r="655" spans="1:17" x14ac:dyDescent="0.3">
      <c r="A655" s="15" t="s">
        <v>246</v>
      </c>
      <c r="B655" s="15" t="s">
        <v>12</v>
      </c>
      <c r="C655" s="15" t="s">
        <v>247</v>
      </c>
      <c r="D655" s="15" t="s">
        <v>411</v>
      </c>
      <c r="E655">
        <v>5</v>
      </c>
      <c r="F655">
        <v>2</v>
      </c>
      <c r="G655">
        <v>0</v>
      </c>
      <c r="H655">
        <v>2</v>
      </c>
      <c r="I655" s="1">
        <v>9</v>
      </c>
      <c r="J655" s="1">
        <v>100</v>
      </c>
      <c r="K655" s="1">
        <v>125</v>
      </c>
      <c r="L655" s="1">
        <v>200</v>
      </c>
      <c r="M655" s="1">
        <v>48</v>
      </c>
      <c r="N655" s="1">
        <v>196</v>
      </c>
      <c r="P655" s="14" t="str">
        <f>IF(AND(consumption_layout[[#This Row],[Total Consumption]]&gt;$P$2,SUM(J655,K655,L655,M655,N655)=0),"one-off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5" s="14" t="str">
        <f t="shared" si="10"/>
        <v/>
      </c>
    </row>
    <row r="656" spans="1:17" x14ac:dyDescent="0.3">
      <c r="A656" s="15" t="s">
        <v>246</v>
      </c>
      <c r="B656" s="15" t="s">
        <v>23</v>
      </c>
      <c r="C656" s="15" t="s">
        <v>247</v>
      </c>
      <c r="D656" s="15" t="s">
        <v>411</v>
      </c>
      <c r="E656">
        <v>0</v>
      </c>
      <c r="F656">
        <v>0</v>
      </c>
      <c r="G656">
        <v>398</v>
      </c>
      <c r="H656">
        <v>0</v>
      </c>
      <c r="I656" s="1">
        <v>398</v>
      </c>
      <c r="J656" s="1">
        <v>0</v>
      </c>
      <c r="K656" s="1">
        <v>550</v>
      </c>
      <c r="L656" s="1">
        <v>0</v>
      </c>
      <c r="M656" s="1">
        <v>0</v>
      </c>
      <c r="N656" s="1">
        <v>46</v>
      </c>
      <c r="P656" s="14" t="str">
        <f>IF(AND(consumption_layout[[#This Row],[Total Consumption]]&gt;$P$2,SUM(J656,K656,L656,M656,N656)=0),"one-off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6" s="14" t="str">
        <f t="shared" si="10"/>
        <v/>
      </c>
    </row>
    <row r="657" spans="1:17" x14ac:dyDescent="0.3">
      <c r="A657" s="15" t="s">
        <v>246</v>
      </c>
      <c r="B657" s="15" t="s">
        <v>77</v>
      </c>
      <c r="C657" s="15" t="s">
        <v>247</v>
      </c>
      <c r="D657" s="15" t="s">
        <v>411</v>
      </c>
      <c r="E657">
        <v>0</v>
      </c>
      <c r="F657">
        <v>0</v>
      </c>
      <c r="G657">
        <v>108</v>
      </c>
      <c r="H657">
        <v>0</v>
      </c>
      <c r="I657" s="1">
        <v>108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P657" s="14" t="str">
        <f>IF(AND(consumption_layout[[#This Row],[Total Consumption]]&gt;$P$2,SUM(J657,K657,L657,M657,N657)=0),"one-off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7" s="14" t="str">
        <f t="shared" si="10"/>
        <v/>
      </c>
    </row>
    <row r="658" spans="1:17" x14ac:dyDescent="0.3">
      <c r="A658" s="15" t="s">
        <v>248</v>
      </c>
      <c r="B658" s="15" t="s">
        <v>12</v>
      </c>
      <c r="C658" s="15" t="s">
        <v>249</v>
      </c>
      <c r="D658" s="15" t="s">
        <v>411</v>
      </c>
      <c r="E658">
        <v>0</v>
      </c>
      <c r="F658">
        <v>2</v>
      </c>
      <c r="G658">
        <v>0</v>
      </c>
      <c r="H658">
        <v>0</v>
      </c>
      <c r="I658" s="1">
        <v>2</v>
      </c>
      <c r="J658" s="1">
        <v>150</v>
      </c>
      <c r="K658" s="1">
        <v>120</v>
      </c>
      <c r="L658" s="1">
        <v>180</v>
      </c>
      <c r="M658" s="1">
        <v>14</v>
      </c>
      <c r="N658" s="1">
        <v>179</v>
      </c>
      <c r="P658" s="14" t="str">
        <f>IF(AND(consumption_layout[[#This Row],[Total Consumption]]&gt;$P$2,SUM(J658,K658,L658,M658,N658)=0),"one-off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8" s="14" t="str">
        <f t="shared" si="10"/>
        <v/>
      </c>
    </row>
    <row r="659" spans="1:17" x14ac:dyDescent="0.3">
      <c r="A659" s="15" t="s">
        <v>248</v>
      </c>
      <c r="B659" s="15" t="s">
        <v>35</v>
      </c>
      <c r="C659" s="15" t="s">
        <v>249</v>
      </c>
      <c r="D659" s="15" t="s">
        <v>411</v>
      </c>
      <c r="E659">
        <v>3</v>
      </c>
      <c r="F659">
        <v>0</v>
      </c>
      <c r="G659">
        <v>4</v>
      </c>
      <c r="H659">
        <v>1</v>
      </c>
      <c r="I659" s="1">
        <v>8</v>
      </c>
      <c r="J659" s="1">
        <v>30</v>
      </c>
      <c r="K659" s="1">
        <v>43</v>
      </c>
      <c r="L659" s="1">
        <v>43</v>
      </c>
      <c r="M659" s="1">
        <v>45</v>
      </c>
      <c r="N659" s="1">
        <v>51</v>
      </c>
      <c r="P659" s="14" t="str">
        <f>IF(AND(consumption_layout[[#This Row],[Total Consumption]]&gt;$P$2,SUM(J659,K659,L659,M659,N659)=0),"one-off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59" s="14" t="str">
        <f t="shared" si="10"/>
        <v/>
      </c>
    </row>
    <row r="660" spans="1:17" x14ac:dyDescent="0.3">
      <c r="A660" s="15" t="s">
        <v>300</v>
      </c>
      <c r="B660" s="15" t="s">
        <v>12</v>
      </c>
      <c r="C660" s="15" t="s">
        <v>301</v>
      </c>
      <c r="D660" s="15" t="s">
        <v>416</v>
      </c>
      <c r="E660">
        <v>0</v>
      </c>
      <c r="F660">
        <v>0</v>
      </c>
      <c r="G660">
        <v>0</v>
      </c>
      <c r="H660">
        <v>1</v>
      </c>
      <c r="I660" s="1">
        <v>1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  <c r="P660" s="14" t="str">
        <f>IF(AND(consumption_layout[[#This Row],[Total Consumption]]&gt;$P$2,SUM(J660,K660,L660,M660,N660)=0),"one-off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0" s="14" t="str">
        <f t="shared" si="10"/>
        <v/>
      </c>
    </row>
    <row r="661" spans="1:17" x14ac:dyDescent="0.3">
      <c r="A661" s="15" t="s">
        <v>302</v>
      </c>
      <c r="B661" s="15" t="s">
        <v>12</v>
      </c>
      <c r="C661" s="15" t="s">
        <v>303</v>
      </c>
      <c r="D661" s="15" t="s">
        <v>416</v>
      </c>
      <c r="E661">
        <v>0</v>
      </c>
      <c r="F661">
        <v>0</v>
      </c>
      <c r="G661">
        <v>0</v>
      </c>
      <c r="H661">
        <v>1</v>
      </c>
      <c r="I661" s="1">
        <v>1</v>
      </c>
      <c r="J661" s="1">
        <v>0</v>
      </c>
      <c r="K661" s="1">
        <v>0</v>
      </c>
      <c r="L661" s="1">
        <v>0</v>
      </c>
      <c r="M661" s="1">
        <v>13</v>
      </c>
      <c r="N661" s="1">
        <v>0</v>
      </c>
      <c r="P661" s="14" t="str">
        <f>IF(AND(consumption_layout[[#This Row],[Total Consumption]]&gt;$P$2,SUM(J661,K661,L661,M661,N661)=0),"one-off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1" s="14" t="str">
        <f t="shared" si="10"/>
        <v/>
      </c>
    </row>
    <row r="662" spans="1:17" x14ac:dyDescent="0.3">
      <c r="A662" s="15" t="s">
        <v>463</v>
      </c>
      <c r="B662" s="15" t="s">
        <v>12</v>
      </c>
      <c r="C662" s="15" t="s">
        <v>464</v>
      </c>
      <c r="D662" s="15" t="s">
        <v>416</v>
      </c>
      <c r="E662">
        <v>0</v>
      </c>
      <c r="F662">
        <v>0</v>
      </c>
      <c r="G662">
        <v>0</v>
      </c>
      <c r="H662">
        <v>2</v>
      </c>
      <c r="I662" s="1">
        <v>2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P662" s="14" t="str">
        <f>IF(AND(consumption_layout[[#This Row],[Total Consumption]]&gt;$P$2,SUM(J662,K662,L662,M662,N662)=0),"one-off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2" s="14" t="str">
        <f t="shared" si="10"/>
        <v/>
      </c>
    </row>
    <row r="663" spans="1:17" x14ac:dyDescent="0.3">
      <c r="A663" s="15" t="s">
        <v>461</v>
      </c>
      <c r="B663" s="15" t="s">
        <v>12</v>
      </c>
      <c r="C663" s="15" t="s">
        <v>462</v>
      </c>
      <c r="D663" s="15" t="s">
        <v>416</v>
      </c>
      <c r="E663">
        <v>0</v>
      </c>
      <c r="F663">
        <v>0</v>
      </c>
      <c r="G663">
        <v>0</v>
      </c>
      <c r="H663">
        <v>1</v>
      </c>
      <c r="I663" s="1">
        <v>1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  <c r="P663" s="14" t="str">
        <f>IF(AND(consumption_layout[[#This Row],[Total Consumption]]&gt;$P$2,SUM(J663,K663,L663,M663,N663)=0),"one-off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3" s="14" t="str">
        <f t="shared" si="10"/>
        <v/>
      </c>
    </row>
    <row r="664" spans="1:17" x14ac:dyDescent="0.3">
      <c r="A664" s="15" t="s">
        <v>163</v>
      </c>
      <c r="B664" s="15" t="s">
        <v>12</v>
      </c>
      <c r="C664" s="15" t="s">
        <v>164</v>
      </c>
      <c r="D664" s="15" t="s">
        <v>401</v>
      </c>
      <c r="E664">
        <v>0</v>
      </c>
      <c r="F664">
        <v>0</v>
      </c>
      <c r="G664">
        <v>0</v>
      </c>
      <c r="H664">
        <v>1</v>
      </c>
      <c r="I664" s="1">
        <v>1</v>
      </c>
      <c r="J664" s="1">
        <v>0</v>
      </c>
      <c r="K664" s="1">
        <v>0</v>
      </c>
      <c r="L664" s="1">
        <v>0</v>
      </c>
      <c r="M664" s="1">
        <v>4</v>
      </c>
      <c r="N664" s="1">
        <v>0</v>
      </c>
      <c r="P664" s="14" t="str">
        <f>IF(AND(consumption_layout[[#This Row],[Total Consumption]]&gt;$P$2,SUM(J664,K664,L664,M664,N664)=0),"one-off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4" s="14" t="str">
        <f t="shared" si="10"/>
        <v/>
      </c>
    </row>
    <row r="665" spans="1:17" x14ac:dyDescent="0.3">
      <c r="A665" s="15" t="s">
        <v>306</v>
      </c>
      <c r="B665" s="15" t="s">
        <v>12</v>
      </c>
      <c r="C665" s="15" t="s">
        <v>307</v>
      </c>
      <c r="D665" s="15" t="s">
        <v>401</v>
      </c>
      <c r="E665">
        <v>1</v>
      </c>
      <c r="F665">
        <v>0</v>
      </c>
      <c r="G665">
        <v>0</v>
      </c>
      <c r="H665">
        <v>4</v>
      </c>
      <c r="I665" s="1">
        <v>5</v>
      </c>
      <c r="J665" s="1">
        <v>0</v>
      </c>
      <c r="K665" s="1">
        <v>0</v>
      </c>
      <c r="L665" s="1">
        <v>0</v>
      </c>
      <c r="M665" s="1">
        <v>24</v>
      </c>
      <c r="N665" s="1">
        <v>0</v>
      </c>
      <c r="P665" s="14" t="str">
        <f>IF(AND(consumption_layout[[#This Row],[Total Consumption]]&gt;$P$2,SUM(J665,K665,L665,M665,N665)=0),"one-off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5" s="14" t="str">
        <f t="shared" si="10"/>
        <v/>
      </c>
    </row>
    <row r="666" spans="1:17" x14ac:dyDescent="0.3">
      <c r="A666" s="15" t="s">
        <v>330</v>
      </c>
      <c r="B666" s="15" t="s">
        <v>12</v>
      </c>
      <c r="C666" s="15" t="s">
        <v>331</v>
      </c>
      <c r="D666" s="15" t="s">
        <v>401</v>
      </c>
      <c r="E666">
        <v>6</v>
      </c>
      <c r="F666">
        <v>4</v>
      </c>
      <c r="G666">
        <v>0</v>
      </c>
      <c r="H666">
        <v>2</v>
      </c>
      <c r="I666" s="1">
        <v>12</v>
      </c>
      <c r="J666" s="1">
        <v>0</v>
      </c>
      <c r="K666" s="1">
        <v>0</v>
      </c>
      <c r="L666" s="1">
        <v>0</v>
      </c>
      <c r="M666" s="1">
        <v>11</v>
      </c>
      <c r="N666" s="1">
        <v>0</v>
      </c>
      <c r="P666" s="14" t="str">
        <f>IF(AND(consumption_layout[[#This Row],[Total Consumption]]&gt;$P$2,SUM(J666,K666,L666,M666,N666)=0),"one-off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6" s="14" t="str">
        <f t="shared" si="10"/>
        <v/>
      </c>
    </row>
    <row r="667" spans="1:17" x14ac:dyDescent="0.3">
      <c r="A667" s="15" t="s">
        <v>272</v>
      </c>
      <c r="B667" s="15" t="s">
        <v>12</v>
      </c>
      <c r="C667" s="15" t="s">
        <v>273</v>
      </c>
      <c r="D667" s="15" t="s">
        <v>401</v>
      </c>
      <c r="E667">
        <v>3</v>
      </c>
      <c r="F667">
        <v>0</v>
      </c>
      <c r="G667">
        <v>0</v>
      </c>
      <c r="H667">
        <v>0</v>
      </c>
      <c r="I667" s="1">
        <v>3</v>
      </c>
      <c r="J667" s="1">
        <v>0</v>
      </c>
      <c r="K667" s="1">
        <v>0</v>
      </c>
      <c r="L667" s="1">
        <v>0</v>
      </c>
      <c r="M667" s="1">
        <v>4</v>
      </c>
      <c r="N667" s="1">
        <v>0</v>
      </c>
      <c r="P667" s="14" t="str">
        <f>IF(AND(consumption_layout[[#This Row],[Total Consumption]]&gt;$P$2,SUM(J667,K667,L667,M667,N667)=0),"one-off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7" s="14" t="str">
        <f t="shared" si="10"/>
        <v/>
      </c>
    </row>
    <row r="668" spans="1:17" x14ac:dyDescent="0.3">
      <c r="A668" s="15" t="s">
        <v>310</v>
      </c>
      <c r="B668" s="15" t="s">
        <v>12</v>
      </c>
      <c r="C668" s="15" t="s">
        <v>311</v>
      </c>
      <c r="D668" s="15" t="s">
        <v>403</v>
      </c>
      <c r="E668">
        <v>33</v>
      </c>
      <c r="F668">
        <v>28</v>
      </c>
      <c r="G668">
        <v>0</v>
      </c>
      <c r="H668">
        <v>41</v>
      </c>
      <c r="I668" s="1">
        <v>102</v>
      </c>
      <c r="J668" s="1">
        <v>0</v>
      </c>
      <c r="K668" s="1">
        <v>2000</v>
      </c>
      <c r="L668" s="1">
        <v>0</v>
      </c>
      <c r="M668" s="1">
        <v>461</v>
      </c>
      <c r="N668" s="1">
        <v>333</v>
      </c>
      <c r="P668" s="14" t="str">
        <f>IF(AND(consumption_layout[[#This Row],[Total Consumption]]&gt;$P$2,SUM(J668,K668,L668,M668,N668)=0),"one-off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8" s="14" t="str">
        <f t="shared" si="10"/>
        <v/>
      </c>
    </row>
    <row r="669" spans="1:17" x14ac:dyDescent="0.3">
      <c r="A669" s="15" t="s">
        <v>116</v>
      </c>
      <c r="B669" s="15" t="s">
        <v>12</v>
      </c>
      <c r="C669" s="15" t="s">
        <v>118</v>
      </c>
      <c r="D669" s="15" t="s">
        <v>403</v>
      </c>
      <c r="E669">
        <v>1</v>
      </c>
      <c r="F669">
        <v>0</v>
      </c>
      <c r="G669">
        <v>0</v>
      </c>
      <c r="H669">
        <v>0</v>
      </c>
      <c r="I669" s="1">
        <v>1</v>
      </c>
      <c r="J669" s="1">
        <v>0</v>
      </c>
      <c r="K669" s="1">
        <v>0</v>
      </c>
      <c r="L669" s="1">
        <v>0</v>
      </c>
      <c r="M669" s="1">
        <v>4</v>
      </c>
      <c r="N669" s="1">
        <v>0</v>
      </c>
      <c r="P669" s="14" t="str">
        <f>IF(AND(consumption_layout[[#This Row],[Total Consumption]]&gt;$P$2,SUM(J669,K669,L669,M669,N669)=0),"one-off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69" s="14" t="str">
        <f t="shared" si="10"/>
        <v/>
      </c>
    </row>
    <row r="670" spans="1:17" x14ac:dyDescent="0.3">
      <c r="A670" s="15" t="s">
        <v>398</v>
      </c>
      <c r="B670" s="15" t="s">
        <v>12</v>
      </c>
      <c r="C670" s="15" t="s">
        <v>399</v>
      </c>
      <c r="D670" s="15" t="s">
        <v>403</v>
      </c>
      <c r="E670">
        <v>1</v>
      </c>
      <c r="F670">
        <v>0</v>
      </c>
      <c r="G670">
        <v>0</v>
      </c>
      <c r="H670">
        <v>0</v>
      </c>
      <c r="I670" s="1">
        <v>1</v>
      </c>
      <c r="J670" s="1">
        <v>0</v>
      </c>
      <c r="K670" s="1">
        <v>0</v>
      </c>
      <c r="L670" s="1">
        <v>0</v>
      </c>
      <c r="M670" s="1">
        <v>1</v>
      </c>
      <c r="N670" s="1">
        <v>0</v>
      </c>
      <c r="P670" s="14" t="str">
        <f>IF(AND(consumption_layout[[#This Row],[Total Consumption]]&gt;$P$2,SUM(J670,K670,L670,M670,N670)=0),"one-off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0" s="14" t="str">
        <f t="shared" si="10"/>
        <v/>
      </c>
    </row>
    <row r="671" spans="1:17" x14ac:dyDescent="0.3">
      <c r="A671" s="15" t="s">
        <v>398</v>
      </c>
      <c r="B671" s="15" t="s">
        <v>43</v>
      </c>
      <c r="C671" s="15" t="s">
        <v>399</v>
      </c>
      <c r="D671" s="15" t="s">
        <v>403</v>
      </c>
      <c r="E671">
        <v>0</v>
      </c>
      <c r="F671">
        <v>0</v>
      </c>
      <c r="G671">
        <v>0</v>
      </c>
      <c r="H671">
        <v>300</v>
      </c>
      <c r="I671" s="1">
        <v>300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P671" s="14" t="str">
        <f>IF(AND(consumption_layout[[#This Row],[Total Consumption]]&gt;$P$2,SUM(J671,K671,L671,M671,N671)=0),"one-off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1" s="14" t="str">
        <f t="shared" si="10"/>
        <v/>
      </c>
    </row>
    <row r="672" spans="1:17" x14ac:dyDescent="0.3">
      <c r="A672" s="15" t="s">
        <v>204</v>
      </c>
      <c r="B672" s="15" t="s">
        <v>25</v>
      </c>
      <c r="C672" s="15" t="s">
        <v>205</v>
      </c>
      <c r="D672" s="15" t="s">
        <v>414</v>
      </c>
      <c r="E672">
        <v>0</v>
      </c>
      <c r="F672">
        <v>0</v>
      </c>
      <c r="G672">
        <v>648</v>
      </c>
      <c r="H672">
        <v>0</v>
      </c>
      <c r="I672" s="1">
        <v>648</v>
      </c>
      <c r="J672" s="1">
        <v>600</v>
      </c>
      <c r="K672" s="1">
        <v>600</v>
      </c>
      <c r="L672" s="1">
        <v>600</v>
      </c>
      <c r="M672" s="1">
        <v>0</v>
      </c>
      <c r="N672" s="1">
        <v>300</v>
      </c>
      <c r="P672" s="14" t="str">
        <f>IF(AND(consumption_layout[[#This Row],[Total Consumption]]&gt;$P$2,SUM(J672,K672,L672,M672,N672)=0),"one-off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2" s="14" t="str">
        <f t="shared" si="10"/>
        <v/>
      </c>
    </row>
    <row r="673" spans="1:17" x14ac:dyDescent="0.3">
      <c r="A673" s="15" t="s">
        <v>206</v>
      </c>
      <c r="B673" s="15" t="s">
        <v>25</v>
      </c>
      <c r="C673" s="15" t="s">
        <v>207</v>
      </c>
      <c r="D673" s="15" t="s">
        <v>414</v>
      </c>
      <c r="E673">
        <v>0</v>
      </c>
      <c r="F673">
        <v>0</v>
      </c>
      <c r="G673">
        <v>648</v>
      </c>
      <c r="H673">
        <v>0</v>
      </c>
      <c r="I673" s="1">
        <v>648</v>
      </c>
      <c r="J673" s="1">
        <v>600</v>
      </c>
      <c r="K673" s="1">
        <v>600</v>
      </c>
      <c r="L673" s="1">
        <v>600</v>
      </c>
      <c r="M673" s="1">
        <v>0</v>
      </c>
      <c r="N673" s="1">
        <v>300</v>
      </c>
      <c r="P673" s="14" t="str">
        <f>IF(AND(consumption_layout[[#This Row],[Total Consumption]]&gt;$P$2,SUM(J673,K673,L673,M673,N673)=0),"one-off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3" s="14" t="str">
        <f t="shared" si="10"/>
        <v/>
      </c>
    </row>
    <row r="674" spans="1:17" x14ac:dyDescent="0.3">
      <c r="A674" s="15" t="s">
        <v>145</v>
      </c>
      <c r="B674" s="15" t="s">
        <v>25</v>
      </c>
      <c r="C674" s="15" t="s">
        <v>146</v>
      </c>
      <c r="D674" s="15" t="s">
        <v>414</v>
      </c>
      <c r="E674">
        <v>0</v>
      </c>
      <c r="F674">
        <v>0</v>
      </c>
      <c r="G674">
        <v>648</v>
      </c>
      <c r="H674">
        <v>0</v>
      </c>
      <c r="I674" s="1">
        <v>648</v>
      </c>
      <c r="J674" s="1">
        <v>600</v>
      </c>
      <c r="K674" s="1">
        <v>600</v>
      </c>
      <c r="L674" s="1">
        <v>600</v>
      </c>
      <c r="M674" s="1">
        <v>0</v>
      </c>
      <c r="N674" s="1">
        <v>600</v>
      </c>
      <c r="P674" s="14" t="str">
        <f>IF(AND(consumption_layout[[#This Row],[Total Consumption]]&gt;$P$2,SUM(J674,K674,L674,M674,N674)=0),"one-off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4" s="14" t="str">
        <f t="shared" si="10"/>
        <v/>
      </c>
    </row>
    <row r="675" spans="1:17" x14ac:dyDescent="0.3">
      <c r="A675" s="15" t="s">
        <v>80</v>
      </c>
      <c r="B675" s="15" t="s">
        <v>12</v>
      </c>
      <c r="C675" s="15" t="s">
        <v>81</v>
      </c>
      <c r="D675" s="15" t="s">
        <v>405</v>
      </c>
      <c r="E675">
        <v>4</v>
      </c>
      <c r="F675">
        <v>4</v>
      </c>
      <c r="G675">
        <v>0</v>
      </c>
      <c r="H675">
        <v>7</v>
      </c>
      <c r="I675" s="1">
        <v>15</v>
      </c>
      <c r="J675" s="1">
        <v>109</v>
      </c>
      <c r="K675" s="1">
        <v>178</v>
      </c>
      <c r="L675" s="1">
        <v>124</v>
      </c>
      <c r="M675" s="1">
        <v>112</v>
      </c>
      <c r="N675" s="1">
        <v>120</v>
      </c>
      <c r="P675" s="14" t="str">
        <f>IF(AND(consumption_layout[[#This Row],[Total Consumption]]&gt;$P$2,SUM(J675,K675,L675,M675,N675)=0),"one-off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5" s="14" t="str">
        <f t="shared" si="10"/>
        <v/>
      </c>
    </row>
    <row r="676" spans="1:17" x14ac:dyDescent="0.3">
      <c r="A676" s="15" t="s">
        <v>80</v>
      </c>
      <c r="B676" s="15" t="s">
        <v>35</v>
      </c>
      <c r="C676" s="15" t="s">
        <v>81</v>
      </c>
      <c r="D676" s="15" t="s">
        <v>405</v>
      </c>
      <c r="E676">
        <v>2</v>
      </c>
      <c r="F676">
        <v>0</v>
      </c>
      <c r="G676">
        <v>0</v>
      </c>
      <c r="H676">
        <v>0</v>
      </c>
      <c r="I676" s="1">
        <v>2</v>
      </c>
      <c r="J676" s="1">
        <v>65</v>
      </c>
      <c r="K676" s="1">
        <v>100</v>
      </c>
      <c r="L676" s="1">
        <v>0</v>
      </c>
      <c r="M676" s="1">
        <v>2955</v>
      </c>
      <c r="N676" s="1">
        <v>8</v>
      </c>
      <c r="P676" s="14" t="str">
        <f>IF(AND(consumption_layout[[#This Row],[Total Consumption]]&gt;$P$2,SUM(J676,K676,L676,M676,N676)=0),"one-off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6" s="14" t="str">
        <f t="shared" si="10"/>
        <v/>
      </c>
    </row>
    <row r="677" spans="1:17" x14ac:dyDescent="0.3">
      <c r="A677" s="15" t="s">
        <v>80</v>
      </c>
      <c r="B677" s="15" t="s">
        <v>43</v>
      </c>
      <c r="C677" s="15" t="s">
        <v>81</v>
      </c>
      <c r="D677" s="15" t="s">
        <v>405</v>
      </c>
      <c r="E677">
        <v>0</v>
      </c>
      <c r="F677">
        <v>0</v>
      </c>
      <c r="G677">
        <v>0</v>
      </c>
      <c r="H677">
        <v>3</v>
      </c>
      <c r="I677" s="1">
        <v>3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P677" s="14" t="str">
        <f>IF(AND(consumption_layout[[#This Row],[Total Consumption]]&gt;$P$2,SUM(J677,K677,L677,M677,N677)=0),"one-off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7" s="14" t="str">
        <f t="shared" si="10"/>
        <v/>
      </c>
    </row>
    <row r="678" spans="1:17" x14ac:dyDescent="0.3">
      <c r="A678" s="15" t="s">
        <v>254</v>
      </c>
      <c r="B678" s="15" t="s">
        <v>12</v>
      </c>
      <c r="C678" s="15" t="s">
        <v>255</v>
      </c>
      <c r="D678" s="15" t="s">
        <v>412</v>
      </c>
      <c r="E678">
        <v>0</v>
      </c>
      <c r="F678">
        <v>1</v>
      </c>
      <c r="G678">
        <v>0</v>
      </c>
      <c r="H678">
        <v>1</v>
      </c>
      <c r="I678" s="1">
        <v>2</v>
      </c>
      <c r="J678" s="1">
        <v>0</v>
      </c>
      <c r="K678" s="1">
        <v>0</v>
      </c>
      <c r="L678" s="1">
        <v>0</v>
      </c>
      <c r="M678" s="1">
        <v>7</v>
      </c>
      <c r="N678" s="1">
        <v>0</v>
      </c>
      <c r="P678" s="14" t="str">
        <f>IF(AND(consumption_layout[[#This Row],[Total Consumption]]&gt;$P$2,SUM(J678,K678,L678,M678,N678)=0),"one-off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8" s="14" t="str">
        <f t="shared" si="10"/>
        <v/>
      </c>
    </row>
    <row r="679" spans="1:17" x14ac:dyDescent="0.3">
      <c r="A679" s="15" t="s">
        <v>254</v>
      </c>
      <c r="B679" s="15" t="s">
        <v>77</v>
      </c>
      <c r="C679" s="15" t="s">
        <v>255</v>
      </c>
      <c r="D679" s="15" t="s">
        <v>412</v>
      </c>
      <c r="E679">
        <v>0</v>
      </c>
      <c r="F679">
        <v>0</v>
      </c>
      <c r="G679">
        <v>500</v>
      </c>
      <c r="H679">
        <v>0</v>
      </c>
      <c r="I679" s="1">
        <v>500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P679" s="14" t="str">
        <f>IF(AND(consumption_layout[[#This Row],[Total Consumption]]&gt;$P$2,SUM(J679,K679,L679,M679,N679)=0),"one-off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79" s="14" t="str">
        <f t="shared" si="10"/>
        <v/>
      </c>
    </row>
    <row r="680" spans="1:17" x14ac:dyDescent="0.3">
      <c r="A680" s="15" t="s">
        <v>394</v>
      </c>
      <c r="B680" s="15" t="s">
        <v>12</v>
      </c>
      <c r="C680" s="15" t="s">
        <v>395</v>
      </c>
      <c r="D680" s="15" t="s">
        <v>412</v>
      </c>
      <c r="E680">
        <v>378</v>
      </c>
      <c r="F680">
        <v>0</v>
      </c>
      <c r="G680">
        <v>0</v>
      </c>
      <c r="H680">
        <v>0</v>
      </c>
      <c r="I680" s="1">
        <v>378</v>
      </c>
      <c r="J680" s="1">
        <v>0</v>
      </c>
      <c r="K680" s="1">
        <v>0</v>
      </c>
      <c r="L680" s="1">
        <v>0</v>
      </c>
      <c r="M680" s="1">
        <v>5</v>
      </c>
      <c r="N680" s="1">
        <v>0</v>
      </c>
      <c r="P680" s="14" t="str">
        <f>IF(AND(consumption_layout[[#This Row],[Total Consumption]]&gt;$P$2,SUM(J680,K680,L680,M680,N680)=0),"one-off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0" s="14" t="str">
        <f t="shared" si="10"/>
        <v/>
      </c>
    </row>
    <row r="681" spans="1:17" x14ac:dyDescent="0.3">
      <c r="A681" s="15" t="s">
        <v>316</v>
      </c>
      <c r="B681" s="15" t="s">
        <v>12</v>
      </c>
      <c r="C681" s="15" t="s">
        <v>317</v>
      </c>
      <c r="D681" s="15" t="s">
        <v>415</v>
      </c>
      <c r="E681">
        <v>6</v>
      </c>
      <c r="F681">
        <v>3</v>
      </c>
      <c r="G681">
        <v>0</v>
      </c>
      <c r="H681">
        <v>13</v>
      </c>
      <c r="I681" s="1">
        <v>22</v>
      </c>
      <c r="J681" s="1">
        <v>300</v>
      </c>
      <c r="K681" s="1">
        <v>320</v>
      </c>
      <c r="L681" s="1">
        <v>413</v>
      </c>
      <c r="M681" s="1">
        <v>64</v>
      </c>
      <c r="N681" s="1">
        <v>410</v>
      </c>
      <c r="P681" s="14" t="str">
        <f>IF(AND(consumption_layout[[#This Row],[Total Consumption]]&gt;$P$2,SUM(J681,K681,L681,M681,N681)=0),"one-off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1" s="14" t="str">
        <f t="shared" si="10"/>
        <v/>
      </c>
    </row>
    <row r="682" spans="1:17" x14ac:dyDescent="0.3">
      <c r="A682" s="15" t="s">
        <v>316</v>
      </c>
      <c r="B682" s="15" t="s">
        <v>67</v>
      </c>
      <c r="C682" s="15" t="s">
        <v>317</v>
      </c>
      <c r="D682" s="15" t="s">
        <v>415</v>
      </c>
      <c r="E682">
        <v>1</v>
      </c>
      <c r="F682">
        <v>0</v>
      </c>
      <c r="G682">
        <v>0</v>
      </c>
      <c r="H682">
        <v>0</v>
      </c>
      <c r="I682" s="1">
        <v>1</v>
      </c>
      <c r="J682" s="1">
        <v>300</v>
      </c>
      <c r="K682" s="1">
        <v>8</v>
      </c>
      <c r="L682" s="1">
        <v>31</v>
      </c>
      <c r="M682" s="1">
        <v>241</v>
      </c>
      <c r="N682" s="1">
        <v>11</v>
      </c>
      <c r="P682" s="14" t="str">
        <f>IF(AND(consumption_layout[[#This Row],[Total Consumption]]&gt;$P$2,SUM(J682,K682,L682,M682,N682)=0),"one-off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2" s="14" t="str">
        <f t="shared" si="10"/>
        <v/>
      </c>
    </row>
    <row r="683" spans="1:17" x14ac:dyDescent="0.3">
      <c r="A683" s="15" t="s">
        <v>316</v>
      </c>
      <c r="B683" s="15" t="s">
        <v>77</v>
      </c>
      <c r="C683" s="15" t="s">
        <v>317</v>
      </c>
      <c r="D683" s="15" t="s">
        <v>415</v>
      </c>
      <c r="E683">
        <v>0</v>
      </c>
      <c r="F683">
        <v>0</v>
      </c>
      <c r="G683">
        <v>108</v>
      </c>
      <c r="H683">
        <v>0</v>
      </c>
      <c r="I683" s="1">
        <v>108</v>
      </c>
      <c r="J683" s="1">
        <v>300</v>
      </c>
      <c r="K683" s="1">
        <v>150</v>
      </c>
      <c r="L683" s="1">
        <v>32</v>
      </c>
      <c r="M683" s="1">
        <v>0</v>
      </c>
      <c r="N683" s="1">
        <v>72</v>
      </c>
      <c r="P683" s="14" t="str">
        <f>IF(AND(consumption_layout[[#This Row],[Total Consumption]]&gt;$P$2,SUM(J683,K683,L683,M683,N683)=0),"one-off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3" s="14" t="str">
        <f t="shared" si="10"/>
        <v/>
      </c>
    </row>
    <row r="684" spans="1:17" x14ac:dyDescent="0.3">
      <c r="A684" s="15" t="s">
        <v>316</v>
      </c>
      <c r="B684" s="15" t="s">
        <v>35</v>
      </c>
      <c r="C684" s="15" t="s">
        <v>317</v>
      </c>
      <c r="D684" s="15" t="s">
        <v>415</v>
      </c>
      <c r="E684">
        <v>5</v>
      </c>
      <c r="F684">
        <v>0</v>
      </c>
      <c r="G684">
        <v>4</v>
      </c>
      <c r="H684">
        <v>0</v>
      </c>
      <c r="I684" s="1">
        <v>9</v>
      </c>
      <c r="J684" s="1">
        <v>310</v>
      </c>
      <c r="K684" s="1">
        <v>282</v>
      </c>
      <c r="L684" s="1">
        <v>262</v>
      </c>
      <c r="M684" s="1">
        <v>14</v>
      </c>
      <c r="N684" s="1">
        <v>421</v>
      </c>
      <c r="P684" s="14" t="str">
        <f>IF(AND(consumption_layout[[#This Row],[Total Consumption]]&gt;$P$2,SUM(J684,K684,L684,M684,N684)=0),"one-off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4" s="14" t="str">
        <f t="shared" si="10"/>
        <v/>
      </c>
    </row>
    <row r="685" spans="1:17" x14ac:dyDescent="0.3">
      <c r="A685" s="15" t="s">
        <v>316</v>
      </c>
      <c r="B685" s="15" t="s">
        <v>43</v>
      </c>
      <c r="C685" s="15" t="s">
        <v>317</v>
      </c>
      <c r="D685" s="15" t="s">
        <v>415</v>
      </c>
      <c r="E685">
        <v>0</v>
      </c>
      <c r="F685">
        <v>0</v>
      </c>
      <c r="G685">
        <v>0</v>
      </c>
      <c r="H685">
        <v>57</v>
      </c>
      <c r="I685" s="1">
        <v>57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P685" s="14" t="str">
        <f>IF(AND(consumption_layout[[#This Row],[Total Consumption]]&gt;$P$2,SUM(J685,K685,L685,M685,N685)=0),"one-off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5" s="14" t="str">
        <f t="shared" si="10"/>
        <v/>
      </c>
    </row>
    <row r="686" spans="1:17" x14ac:dyDescent="0.3">
      <c r="A686" s="15" t="s">
        <v>314</v>
      </c>
      <c r="B686" s="15" t="s">
        <v>12</v>
      </c>
      <c r="C686" s="15" t="s">
        <v>315</v>
      </c>
      <c r="D686" s="15" t="s">
        <v>415</v>
      </c>
      <c r="E686">
        <v>9</v>
      </c>
      <c r="F686">
        <v>7</v>
      </c>
      <c r="G686">
        <v>0</v>
      </c>
      <c r="H686">
        <v>20</v>
      </c>
      <c r="I686" s="1">
        <v>36</v>
      </c>
      <c r="J686" s="1">
        <v>227</v>
      </c>
      <c r="K686" s="1">
        <v>289</v>
      </c>
      <c r="L686" s="1">
        <v>334</v>
      </c>
      <c r="M686" s="1">
        <v>128</v>
      </c>
      <c r="N686" s="1">
        <v>277</v>
      </c>
      <c r="P686" s="14" t="str">
        <f>IF(AND(consumption_layout[[#This Row],[Total Consumption]]&gt;$P$2,SUM(J686,K686,L686,M686,N686)=0),"one-off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6" s="14" t="str">
        <f t="shared" si="10"/>
        <v/>
      </c>
    </row>
    <row r="687" spans="1:17" x14ac:dyDescent="0.3">
      <c r="A687" s="15" t="s">
        <v>314</v>
      </c>
      <c r="B687" s="15" t="s">
        <v>67</v>
      </c>
      <c r="C687" s="15" t="s">
        <v>315</v>
      </c>
      <c r="D687" s="15" t="s">
        <v>415</v>
      </c>
      <c r="E687">
        <v>50</v>
      </c>
      <c r="F687">
        <v>0</v>
      </c>
      <c r="G687">
        <v>0</v>
      </c>
      <c r="H687">
        <v>0</v>
      </c>
      <c r="I687" s="1">
        <v>50</v>
      </c>
      <c r="J687" s="1">
        <v>300</v>
      </c>
      <c r="K687" s="1">
        <v>8</v>
      </c>
      <c r="L687" s="1">
        <v>31</v>
      </c>
      <c r="M687" s="1">
        <v>240</v>
      </c>
      <c r="N687" s="1">
        <v>11</v>
      </c>
      <c r="P687" s="14" t="str">
        <f>IF(AND(consumption_layout[[#This Row],[Total Consumption]]&gt;$P$2,SUM(J687,K687,L687,M687,N687)=0),"one-off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7" s="14" t="str">
        <f t="shared" si="10"/>
        <v/>
      </c>
    </row>
    <row r="688" spans="1:17" x14ac:dyDescent="0.3">
      <c r="A688" s="15" t="s">
        <v>314</v>
      </c>
      <c r="B688" s="15" t="s">
        <v>77</v>
      </c>
      <c r="C688" s="15" t="s">
        <v>315</v>
      </c>
      <c r="D688" s="15" t="s">
        <v>415</v>
      </c>
      <c r="E688">
        <v>0</v>
      </c>
      <c r="F688">
        <v>0</v>
      </c>
      <c r="G688">
        <v>108</v>
      </c>
      <c r="H688">
        <v>0</v>
      </c>
      <c r="I688" s="1">
        <v>108</v>
      </c>
      <c r="J688" s="1">
        <v>300</v>
      </c>
      <c r="K688" s="1">
        <v>150</v>
      </c>
      <c r="L688" s="1">
        <v>32</v>
      </c>
      <c r="M688" s="1">
        <v>0</v>
      </c>
      <c r="N688" s="1">
        <v>92</v>
      </c>
      <c r="P688" s="14" t="str">
        <f>IF(AND(consumption_layout[[#This Row],[Total Consumption]]&gt;$P$2,SUM(J688,K688,L688,M688,N688)=0),"one-off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8" s="14" t="str">
        <f t="shared" si="10"/>
        <v/>
      </c>
    </row>
    <row r="689" spans="1:17" x14ac:dyDescent="0.3">
      <c r="A689" s="15" t="s">
        <v>314</v>
      </c>
      <c r="B689" s="15" t="s">
        <v>35</v>
      </c>
      <c r="C689" s="15" t="s">
        <v>315</v>
      </c>
      <c r="D689" s="15" t="s">
        <v>415</v>
      </c>
      <c r="E689">
        <v>7</v>
      </c>
      <c r="F689">
        <v>0</v>
      </c>
      <c r="G689">
        <v>3</v>
      </c>
      <c r="H689">
        <v>0</v>
      </c>
      <c r="I689" s="1">
        <v>10</v>
      </c>
      <c r="J689" s="1">
        <v>450</v>
      </c>
      <c r="K689" s="1">
        <v>200</v>
      </c>
      <c r="L689" s="1">
        <v>372</v>
      </c>
      <c r="M689" s="1">
        <v>14</v>
      </c>
      <c r="N689" s="1">
        <v>320</v>
      </c>
      <c r="P689" s="14" t="str">
        <f>IF(AND(consumption_layout[[#This Row],[Total Consumption]]&gt;$P$2,SUM(J689,K689,L689,M689,N689)=0),"one-off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89" s="14" t="str">
        <f t="shared" si="10"/>
        <v/>
      </c>
    </row>
    <row r="690" spans="1:17" x14ac:dyDescent="0.3">
      <c r="A690" s="15" t="s">
        <v>314</v>
      </c>
      <c r="B690" s="15" t="s">
        <v>43</v>
      </c>
      <c r="C690" s="15" t="s">
        <v>315</v>
      </c>
      <c r="D690" s="15" t="s">
        <v>415</v>
      </c>
      <c r="E690">
        <v>0</v>
      </c>
      <c r="F690">
        <v>0</v>
      </c>
      <c r="G690">
        <v>0</v>
      </c>
      <c r="H690">
        <v>3</v>
      </c>
      <c r="I690" s="1">
        <v>3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P690" s="14" t="str">
        <f>IF(AND(consumption_layout[[#This Row],[Total Consumption]]&gt;$P$2,SUM(J690,K690,L690,M690,N690)=0),"one-off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0" s="14" t="str">
        <f t="shared" si="10"/>
        <v/>
      </c>
    </row>
    <row r="691" spans="1:17" x14ac:dyDescent="0.3">
      <c r="A691" s="15" t="s">
        <v>318</v>
      </c>
      <c r="B691" s="15" t="s">
        <v>12</v>
      </c>
      <c r="C691" s="15" t="s">
        <v>319</v>
      </c>
      <c r="D691" s="15" t="s">
        <v>415</v>
      </c>
      <c r="E691">
        <v>3</v>
      </c>
      <c r="F691">
        <v>1</v>
      </c>
      <c r="G691">
        <v>0</v>
      </c>
      <c r="H691">
        <v>11</v>
      </c>
      <c r="I691" s="1">
        <v>15</v>
      </c>
      <c r="J691" s="1">
        <v>94</v>
      </c>
      <c r="K691" s="1">
        <v>125</v>
      </c>
      <c r="L691" s="1">
        <v>145</v>
      </c>
      <c r="M691" s="1">
        <v>61</v>
      </c>
      <c r="N691" s="1">
        <v>148</v>
      </c>
      <c r="P691" s="14" t="str">
        <f>IF(AND(consumption_layout[[#This Row],[Total Consumption]]&gt;$P$2,SUM(J691,K691,L691,M691,N691)=0),"one-off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1" s="14" t="str">
        <f t="shared" si="10"/>
        <v/>
      </c>
    </row>
    <row r="692" spans="1:17" x14ac:dyDescent="0.3">
      <c r="A692" s="15" t="s">
        <v>318</v>
      </c>
      <c r="B692" s="15" t="s">
        <v>67</v>
      </c>
      <c r="C692" s="15" t="s">
        <v>319</v>
      </c>
      <c r="D692" s="15" t="s">
        <v>415</v>
      </c>
      <c r="E692">
        <v>1</v>
      </c>
      <c r="F692">
        <v>0</v>
      </c>
      <c r="G692">
        <v>0</v>
      </c>
      <c r="H692">
        <v>0</v>
      </c>
      <c r="I692" s="1">
        <v>1</v>
      </c>
      <c r="J692" s="1">
        <v>300</v>
      </c>
      <c r="K692" s="1">
        <v>8</v>
      </c>
      <c r="L692" s="1">
        <v>31</v>
      </c>
      <c r="M692" s="1">
        <v>242</v>
      </c>
      <c r="N692" s="1">
        <v>11</v>
      </c>
      <c r="P692" s="14" t="str">
        <f>IF(AND(consumption_layout[[#This Row],[Total Consumption]]&gt;$P$2,SUM(J692,K692,L692,M692,N692)=0),"one-off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2" s="14" t="str">
        <f t="shared" si="10"/>
        <v/>
      </c>
    </row>
    <row r="693" spans="1:17" x14ac:dyDescent="0.3">
      <c r="A693" s="15" t="s">
        <v>318</v>
      </c>
      <c r="B693" s="15" t="s">
        <v>77</v>
      </c>
      <c r="C693" s="15" t="s">
        <v>319</v>
      </c>
      <c r="D693" s="15" t="s">
        <v>415</v>
      </c>
      <c r="E693">
        <v>0</v>
      </c>
      <c r="F693">
        <v>0</v>
      </c>
      <c r="G693">
        <v>108</v>
      </c>
      <c r="H693">
        <v>0</v>
      </c>
      <c r="I693" s="1">
        <v>108</v>
      </c>
      <c r="J693" s="1">
        <v>200</v>
      </c>
      <c r="K693" s="1">
        <v>150</v>
      </c>
      <c r="L693" s="1">
        <v>24</v>
      </c>
      <c r="M693" s="1">
        <v>0</v>
      </c>
      <c r="N693" s="1">
        <v>76</v>
      </c>
      <c r="P693" s="14" t="str">
        <f>IF(AND(consumption_layout[[#This Row],[Total Consumption]]&gt;$P$2,SUM(J693,K693,L693,M693,N693)=0),"one-off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3" s="14" t="str">
        <f t="shared" si="10"/>
        <v/>
      </c>
    </row>
    <row r="694" spans="1:17" x14ac:dyDescent="0.3">
      <c r="A694" s="15" t="s">
        <v>318</v>
      </c>
      <c r="B694" s="15" t="s">
        <v>43</v>
      </c>
      <c r="C694" s="15" t="s">
        <v>319</v>
      </c>
      <c r="D694" s="15" t="s">
        <v>415</v>
      </c>
      <c r="E694">
        <v>0</v>
      </c>
      <c r="F694">
        <v>0</v>
      </c>
      <c r="G694">
        <v>0</v>
      </c>
      <c r="H694">
        <v>3</v>
      </c>
      <c r="I694" s="1">
        <v>3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P694" s="14" t="str">
        <f>IF(AND(consumption_layout[[#This Row],[Total Consumption]]&gt;$P$2,SUM(J694,K694,L694,M694,N694)=0),"one-off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4" s="14" t="str">
        <f t="shared" si="10"/>
        <v/>
      </c>
    </row>
    <row r="695" spans="1:17" x14ac:dyDescent="0.3">
      <c r="A695" s="15" t="s">
        <v>312</v>
      </c>
      <c r="B695" s="15" t="s">
        <v>12</v>
      </c>
      <c r="C695" s="15" t="s">
        <v>313</v>
      </c>
      <c r="D695" s="15" t="s">
        <v>415</v>
      </c>
      <c r="E695">
        <v>3</v>
      </c>
      <c r="F695">
        <v>5</v>
      </c>
      <c r="G695">
        <v>0</v>
      </c>
      <c r="H695">
        <v>14</v>
      </c>
      <c r="I695" s="1">
        <v>22</v>
      </c>
      <c r="J695" s="1">
        <v>256</v>
      </c>
      <c r="K695" s="1">
        <v>336</v>
      </c>
      <c r="L695" s="1">
        <v>326</v>
      </c>
      <c r="M695" s="1">
        <v>99</v>
      </c>
      <c r="N695" s="1">
        <v>313</v>
      </c>
      <c r="P695" s="14" t="str">
        <f>IF(AND(consumption_layout[[#This Row],[Total Consumption]]&gt;$P$2,SUM(J695,K695,L695,M695,N695)=0),"one-off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5" s="14" t="str">
        <f t="shared" si="10"/>
        <v/>
      </c>
    </row>
    <row r="696" spans="1:17" x14ac:dyDescent="0.3">
      <c r="A696" s="15" t="s">
        <v>312</v>
      </c>
      <c r="B696" s="15" t="s">
        <v>77</v>
      </c>
      <c r="C696" s="15" t="s">
        <v>313</v>
      </c>
      <c r="D696" s="15" t="s">
        <v>415</v>
      </c>
      <c r="E696">
        <v>0</v>
      </c>
      <c r="F696">
        <v>0</v>
      </c>
      <c r="G696">
        <v>108</v>
      </c>
      <c r="H696">
        <v>0</v>
      </c>
      <c r="I696" s="1">
        <v>108</v>
      </c>
      <c r="J696" s="1">
        <v>200</v>
      </c>
      <c r="K696" s="1">
        <v>125</v>
      </c>
      <c r="L696" s="1">
        <v>32</v>
      </c>
      <c r="M696" s="1">
        <v>0</v>
      </c>
      <c r="N696" s="1">
        <v>70</v>
      </c>
      <c r="P696" s="14" t="str">
        <f>IF(AND(consumption_layout[[#This Row],[Total Consumption]]&gt;$P$2,SUM(J696,K696,L696,M696,N696)=0),"one-off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6" s="14" t="str">
        <f t="shared" si="10"/>
        <v/>
      </c>
    </row>
    <row r="697" spans="1:17" x14ac:dyDescent="0.3">
      <c r="A697" s="15" t="s">
        <v>312</v>
      </c>
      <c r="B697" s="15" t="s">
        <v>43</v>
      </c>
      <c r="C697" s="15" t="s">
        <v>313</v>
      </c>
      <c r="D697" s="15" t="s">
        <v>415</v>
      </c>
      <c r="E697">
        <v>0</v>
      </c>
      <c r="F697">
        <v>0</v>
      </c>
      <c r="G697">
        <v>0</v>
      </c>
      <c r="H697">
        <v>3</v>
      </c>
      <c r="I697" s="1">
        <v>3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P697" s="14" t="str">
        <f>IF(AND(consumption_layout[[#This Row],[Total Consumption]]&gt;$P$2,SUM(J697,K697,L697,M697,N697)=0),"one-off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7" s="14" t="str">
        <f t="shared" si="10"/>
        <v/>
      </c>
    </row>
    <row r="698" spans="1:17" x14ac:dyDescent="0.3">
      <c r="A698" s="15" t="s">
        <v>216</v>
      </c>
      <c r="B698" s="15" t="s">
        <v>25</v>
      </c>
      <c r="C698" s="15" t="s">
        <v>217</v>
      </c>
      <c r="D698" s="15" t="s">
        <v>414</v>
      </c>
      <c r="E698">
        <v>0</v>
      </c>
      <c r="F698">
        <v>0</v>
      </c>
      <c r="G698">
        <v>612</v>
      </c>
      <c r="H698">
        <v>0</v>
      </c>
      <c r="I698" s="1">
        <v>612</v>
      </c>
      <c r="J698" s="1">
        <v>600</v>
      </c>
      <c r="K698" s="1">
        <v>600</v>
      </c>
      <c r="L698" s="1">
        <v>600</v>
      </c>
      <c r="M698" s="1">
        <v>0</v>
      </c>
      <c r="N698" s="1">
        <v>300</v>
      </c>
      <c r="P698" s="14" t="str">
        <f>IF(AND(consumption_layout[[#This Row],[Total Consumption]]&gt;$P$2,SUM(J698,K698,L698,M698,N698)=0),"one-off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8" s="14" t="str">
        <f t="shared" si="10"/>
        <v/>
      </c>
    </row>
    <row r="699" spans="1:17" x14ac:dyDescent="0.3">
      <c r="A699" s="15" t="s">
        <v>109</v>
      </c>
      <c r="B699" s="15" t="s">
        <v>12</v>
      </c>
      <c r="C699" s="15" t="s">
        <v>110</v>
      </c>
      <c r="D699" s="15" t="s">
        <v>412</v>
      </c>
      <c r="E699">
        <v>1</v>
      </c>
      <c r="F699">
        <v>0</v>
      </c>
      <c r="G699">
        <v>0</v>
      </c>
      <c r="H699">
        <v>0</v>
      </c>
      <c r="I699" s="1">
        <v>1</v>
      </c>
      <c r="J699" s="1">
        <v>0</v>
      </c>
      <c r="K699" s="1">
        <v>0</v>
      </c>
      <c r="L699" s="1">
        <v>0</v>
      </c>
      <c r="M699" s="1">
        <v>2</v>
      </c>
      <c r="N699" s="1">
        <v>0</v>
      </c>
      <c r="P699" s="14" t="str">
        <f>IF(AND(consumption_layout[[#This Row],[Total Consumption]]&gt;$P$2,SUM(J699,K699,L699,M699,N699)=0),"one-off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699" s="14" t="str">
        <f t="shared" si="10"/>
        <v/>
      </c>
    </row>
    <row r="700" spans="1:17" x14ac:dyDescent="0.3">
      <c r="A700" s="15" t="s">
        <v>109</v>
      </c>
      <c r="B700" s="15" t="s">
        <v>77</v>
      </c>
      <c r="C700" s="15" t="s">
        <v>110</v>
      </c>
      <c r="D700" s="15" t="s">
        <v>412</v>
      </c>
      <c r="E700">
        <v>0</v>
      </c>
      <c r="F700">
        <v>0</v>
      </c>
      <c r="G700">
        <v>1500</v>
      </c>
      <c r="H700">
        <v>0</v>
      </c>
      <c r="I700" s="1">
        <v>1500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P700" s="14" t="str">
        <f>IF(AND(consumption_layout[[#This Row],[Total Consumption]]&gt;$P$2,SUM(J700,K700,L700,M700,N700)=0),"one-off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00" s="14" t="str">
        <f t="shared" si="10"/>
        <v>verify, no further action</v>
      </c>
    </row>
    <row r="701" spans="1:17" x14ac:dyDescent="0.3">
      <c r="A701" s="15" t="s">
        <v>423</v>
      </c>
      <c r="B701" s="15" t="s">
        <v>19</v>
      </c>
      <c r="C701" s="15" t="s">
        <v>424</v>
      </c>
      <c r="D701" s="15" t="s">
        <v>406</v>
      </c>
      <c r="E701">
        <v>0</v>
      </c>
      <c r="F701">
        <v>0</v>
      </c>
      <c r="G701">
        <v>0</v>
      </c>
      <c r="H701">
        <v>9</v>
      </c>
      <c r="I701" s="1">
        <v>9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P701" s="14" t="str">
        <f>IF(AND(consumption_layout[[#This Row],[Total Consumption]]&gt;$P$2,SUM(J701,K701,L701,M701,N701)=0),"one-off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1" s="14" t="str">
        <f t="shared" si="10"/>
        <v/>
      </c>
    </row>
    <row r="702" spans="1:17" x14ac:dyDescent="0.3">
      <c r="A702" s="15" t="s">
        <v>244</v>
      </c>
      <c r="B702" s="15" t="s">
        <v>77</v>
      </c>
      <c r="C702" s="15" t="s">
        <v>245</v>
      </c>
      <c r="D702" s="15" t="s">
        <v>401</v>
      </c>
      <c r="E702">
        <v>0</v>
      </c>
      <c r="F702">
        <v>0</v>
      </c>
      <c r="G702">
        <v>500</v>
      </c>
      <c r="H702">
        <v>0</v>
      </c>
      <c r="I702" s="1">
        <v>500</v>
      </c>
      <c r="J702" s="1">
        <v>500</v>
      </c>
      <c r="K702" s="1">
        <v>0</v>
      </c>
      <c r="L702" s="1">
        <v>0</v>
      </c>
      <c r="M702" s="1">
        <v>0</v>
      </c>
      <c r="N702" s="1">
        <v>0</v>
      </c>
      <c r="P702" s="14" t="str">
        <f>IF(AND(consumption_layout[[#This Row],[Total Consumption]]&gt;$P$2,SUM(J702,K702,L702,M702,N702)=0),"one-off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2" s="14" t="str">
        <f t="shared" si="10"/>
        <v/>
      </c>
    </row>
    <row r="703" spans="1:17" x14ac:dyDescent="0.3">
      <c r="A703" s="15" t="s">
        <v>356</v>
      </c>
      <c r="B703" s="15" t="s">
        <v>134</v>
      </c>
      <c r="C703" s="15" t="s">
        <v>357</v>
      </c>
      <c r="D703" s="15" t="s">
        <v>407</v>
      </c>
      <c r="E703">
        <v>0</v>
      </c>
      <c r="F703">
        <v>0</v>
      </c>
      <c r="G703">
        <v>0</v>
      </c>
      <c r="H703">
        <v>342</v>
      </c>
      <c r="I703" s="1">
        <v>342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P703" s="14" t="str">
        <f>IF(AND(consumption_layout[[#This Row],[Total Consumption]]&gt;$P$2,SUM(J703,K703,L703,M703,N703)=0),"one-off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3" s="14" t="str">
        <f t="shared" si="10"/>
        <v/>
      </c>
    </row>
    <row r="704" spans="1:17" x14ac:dyDescent="0.3">
      <c r="A704" s="15" t="s">
        <v>356</v>
      </c>
      <c r="B704" s="15" t="s">
        <v>111</v>
      </c>
      <c r="C704" s="15" t="s">
        <v>357</v>
      </c>
      <c r="D704" s="15" t="s">
        <v>407</v>
      </c>
      <c r="E704">
        <v>0</v>
      </c>
      <c r="F704">
        <v>0</v>
      </c>
      <c r="G704">
        <v>0</v>
      </c>
      <c r="H704">
        <v>119</v>
      </c>
      <c r="I704" s="1">
        <v>119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P704" s="14" t="str">
        <f>IF(AND(consumption_layout[[#This Row],[Total Consumption]]&gt;$P$2,SUM(J704,K704,L704,M704,N704)=0),"one-off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4" s="14" t="str">
        <f t="shared" si="10"/>
        <v/>
      </c>
    </row>
    <row r="705" spans="1:17" x14ac:dyDescent="0.3">
      <c r="A705" s="15" t="s">
        <v>298</v>
      </c>
      <c r="B705" s="15" t="s">
        <v>77</v>
      </c>
      <c r="C705" s="15" t="s">
        <v>299</v>
      </c>
      <c r="D705" s="15" t="s">
        <v>412</v>
      </c>
      <c r="E705">
        <v>0</v>
      </c>
      <c r="F705">
        <v>0</v>
      </c>
      <c r="G705">
        <v>1000</v>
      </c>
      <c r="H705">
        <v>0</v>
      </c>
      <c r="I705" s="1">
        <v>1000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P705" s="14" t="str">
        <f>IF(AND(consumption_layout[[#This Row],[Total Consumption]]&gt;$P$2,SUM(J705,K705,L705,M705,N705)=0),"one-off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05" s="14" t="str">
        <f t="shared" si="10"/>
        <v>verify, no further action</v>
      </c>
    </row>
    <row r="706" spans="1:17" x14ac:dyDescent="0.3">
      <c r="A706" s="15" t="s">
        <v>298</v>
      </c>
      <c r="B706" s="15" t="s">
        <v>43</v>
      </c>
      <c r="C706" s="15" t="s">
        <v>299</v>
      </c>
      <c r="D706" s="15" t="s">
        <v>412</v>
      </c>
      <c r="E706">
        <v>0</v>
      </c>
      <c r="F706">
        <v>0</v>
      </c>
      <c r="G706">
        <v>0</v>
      </c>
      <c r="H706">
        <v>600</v>
      </c>
      <c r="I706" s="1">
        <v>600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P706" s="14" t="str">
        <f>IF(AND(consumption_layout[[#This Row],[Total Consumption]]&gt;$P$2,SUM(J706,K706,L706,M706,N706)=0),"one-off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06" s="14" t="str">
        <f t="shared" si="10"/>
        <v>verify, no further action</v>
      </c>
    </row>
    <row r="707" spans="1:17" x14ac:dyDescent="0.3">
      <c r="A707" s="15" t="s">
        <v>428</v>
      </c>
      <c r="B707" s="15" t="s">
        <v>14</v>
      </c>
      <c r="C707" s="15" t="s">
        <v>429</v>
      </c>
      <c r="D707" s="15" t="s">
        <v>402</v>
      </c>
      <c r="E707">
        <v>0</v>
      </c>
      <c r="F707">
        <v>6</v>
      </c>
      <c r="G707">
        <v>0</v>
      </c>
      <c r="H707">
        <v>0</v>
      </c>
      <c r="I707" s="1">
        <v>6</v>
      </c>
      <c r="J707" s="1">
        <v>11472</v>
      </c>
      <c r="K707" s="1">
        <v>0</v>
      </c>
      <c r="L707" s="1">
        <v>19310</v>
      </c>
      <c r="M707" s="1">
        <v>11460</v>
      </c>
      <c r="N707" s="1">
        <v>2067</v>
      </c>
      <c r="P707" s="14" t="str">
        <f>IF(AND(consumption_layout[[#This Row],[Total Consumption]]&gt;$P$2,SUM(J707,K707,L707,M707,N707)=0),"one-off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7" s="14" t="str">
        <f t="shared" si="10"/>
        <v/>
      </c>
    </row>
    <row r="708" spans="1:17" x14ac:dyDescent="0.3">
      <c r="A708" s="15" t="s">
        <v>428</v>
      </c>
      <c r="B708" s="15" t="s">
        <v>14</v>
      </c>
      <c r="C708" s="15" t="s">
        <v>429</v>
      </c>
      <c r="D708" s="15" t="s">
        <v>402</v>
      </c>
      <c r="E708">
        <v>0</v>
      </c>
      <c r="F708">
        <v>6</v>
      </c>
      <c r="G708">
        <v>0</v>
      </c>
      <c r="H708">
        <v>0</v>
      </c>
      <c r="I708" s="1">
        <v>6</v>
      </c>
      <c r="J708" s="1">
        <v>11472</v>
      </c>
      <c r="K708" s="1">
        <v>0</v>
      </c>
      <c r="L708" s="1">
        <v>19310</v>
      </c>
      <c r="M708" s="1">
        <v>11460</v>
      </c>
      <c r="N708" s="1">
        <v>0</v>
      </c>
      <c r="P708" s="14" t="str">
        <f>IF(AND(consumption_layout[[#This Row],[Total Consumption]]&gt;$P$2,SUM(J708,K708,L708,M708,N708)=0),"one-off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8" s="14" t="str">
        <f t="shared" ref="Q708:Q747" si="11">IF(P708="ok","",IF(ISNUMBER(FIND("one-off",P708)),"verify, no further action","confirm with sales, adjust Fcst as needed"))</f>
        <v/>
      </c>
    </row>
    <row r="709" spans="1:17" x14ac:dyDescent="0.3">
      <c r="A709" s="15" t="s">
        <v>86</v>
      </c>
      <c r="B709" s="15" t="s">
        <v>16</v>
      </c>
      <c r="C709" s="15" t="s">
        <v>87</v>
      </c>
      <c r="D709" s="15" t="s">
        <v>412</v>
      </c>
      <c r="E709">
        <v>0</v>
      </c>
      <c r="F709">
        <v>0</v>
      </c>
      <c r="G709">
        <v>100</v>
      </c>
      <c r="H709">
        <v>2500</v>
      </c>
      <c r="I709" s="1">
        <v>2600</v>
      </c>
      <c r="J709" s="1">
        <v>0</v>
      </c>
      <c r="K709" s="1">
        <v>0</v>
      </c>
      <c r="L709" s="1">
        <v>0</v>
      </c>
      <c r="M709" s="1">
        <v>200</v>
      </c>
      <c r="N709" s="1">
        <v>0</v>
      </c>
      <c r="P709" s="14" t="str">
        <f>IF(AND(consumption_layout[[#This Row],[Total Consumption]]&gt;$P$2,SUM(J709,K709,L709,M709,N709)=0),"one-off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09" s="14" t="str">
        <f t="shared" si="11"/>
        <v/>
      </c>
    </row>
    <row r="710" spans="1:17" x14ac:dyDescent="0.3">
      <c r="A710" s="15" t="s">
        <v>86</v>
      </c>
      <c r="B710" s="15" t="s">
        <v>70</v>
      </c>
      <c r="C710" s="15" t="s">
        <v>87</v>
      </c>
      <c r="D710" s="15" t="s">
        <v>412</v>
      </c>
      <c r="E710">
        <v>0</v>
      </c>
      <c r="F710">
        <v>0</v>
      </c>
      <c r="G710">
        <v>2050</v>
      </c>
      <c r="H710">
        <v>0</v>
      </c>
      <c r="I710" s="1">
        <v>2050</v>
      </c>
      <c r="J710" s="1">
        <v>0</v>
      </c>
      <c r="K710" s="1">
        <v>0</v>
      </c>
      <c r="L710" s="1">
        <v>0</v>
      </c>
      <c r="M710" s="1">
        <v>3</v>
      </c>
      <c r="N710" s="1">
        <v>0</v>
      </c>
      <c r="P710" s="14" t="str">
        <f>IF(AND(consumption_layout[[#This Row],[Total Consumption]]&gt;$P$2,SUM(J710,K710,L710,M710,N710)=0),"one-off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0" s="14" t="str">
        <f t="shared" si="11"/>
        <v/>
      </c>
    </row>
    <row r="711" spans="1:17" x14ac:dyDescent="0.3">
      <c r="A711" s="15" t="s">
        <v>86</v>
      </c>
      <c r="B711" s="15" t="s">
        <v>12</v>
      </c>
      <c r="C711" s="15" t="s">
        <v>87</v>
      </c>
      <c r="D711" s="15" t="s">
        <v>412</v>
      </c>
      <c r="E711">
        <v>1</v>
      </c>
      <c r="F711">
        <v>0</v>
      </c>
      <c r="G711">
        <v>0</v>
      </c>
      <c r="H711">
        <v>0</v>
      </c>
      <c r="I711" s="1">
        <v>1</v>
      </c>
      <c r="J711" s="1">
        <v>0</v>
      </c>
      <c r="K711" s="1">
        <v>0</v>
      </c>
      <c r="L711" s="1">
        <v>0</v>
      </c>
      <c r="M711" s="1">
        <v>6</v>
      </c>
      <c r="N711" s="1">
        <v>0</v>
      </c>
      <c r="P711" s="14" t="str">
        <f>IF(AND(consumption_layout[[#This Row],[Total Consumption]]&gt;$P$2,SUM(J711,K711,L711,M711,N711)=0),"one-off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1" s="14" t="str">
        <f t="shared" si="11"/>
        <v/>
      </c>
    </row>
    <row r="712" spans="1:17" x14ac:dyDescent="0.3">
      <c r="A712" s="15" t="s">
        <v>86</v>
      </c>
      <c r="B712" s="15" t="s">
        <v>117</v>
      </c>
      <c r="C712" s="15" t="s">
        <v>87</v>
      </c>
      <c r="D712" s="15" t="s">
        <v>412</v>
      </c>
      <c r="E712">
        <v>0</v>
      </c>
      <c r="F712">
        <v>0</v>
      </c>
      <c r="G712">
        <v>2025</v>
      </c>
      <c r="H712">
        <v>0</v>
      </c>
      <c r="I712" s="1">
        <v>2025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P712" s="14" t="str">
        <f>IF(AND(consumption_layout[[#This Row],[Total Consumption]]&gt;$P$2,SUM(J712,K712,L712,M712,N712)=0),"one-off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12" s="14" t="str">
        <f t="shared" si="11"/>
        <v>verify, no further action</v>
      </c>
    </row>
    <row r="713" spans="1:17" x14ac:dyDescent="0.3">
      <c r="A713" s="15" t="s">
        <v>86</v>
      </c>
      <c r="B713" s="15" t="s">
        <v>77</v>
      </c>
      <c r="C713" s="15" t="s">
        <v>87</v>
      </c>
      <c r="D713" s="15" t="s">
        <v>412</v>
      </c>
      <c r="E713">
        <v>0</v>
      </c>
      <c r="F713">
        <v>0</v>
      </c>
      <c r="G713">
        <v>800</v>
      </c>
      <c r="H713">
        <v>0</v>
      </c>
      <c r="I713" s="1">
        <v>800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P713" s="14" t="str">
        <f>IF(AND(consumption_layout[[#This Row],[Total Consumption]]&gt;$P$2,SUM(J713,K713,L713,M713,N713)=0),"one-off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13" s="14" t="str">
        <f t="shared" si="11"/>
        <v>verify, no further action</v>
      </c>
    </row>
    <row r="714" spans="1:17" x14ac:dyDescent="0.3">
      <c r="A714" s="15" t="s">
        <v>86</v>
      </c>
      <c r="B714" s="15" t="s">
        <v>43</v>
      </c>
      <c r="C714" s="15" t="s">
        <v>87</v>
      </c>
      <c r="D714" s="15" t="s">
        <v>412</v>
      </c>
      <c r="E714">
        <v>0</v>
      </c>
      <c r="F714">
        <v>0</v>
      </c>
      <c r="G714">
        <v>0</v>
      </c>
      <c r="H714">
        <v>190</v>
      </c>
      <c r="I714" s="1">
        <v>190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P714" s="14" t="str">
        <f>IF(AND(consumption_layout[[#This Row],[Total Consumption]]&gt;$P$2,SUM(J714,K714,L714,M714,N714)=0),"one-off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4" s="14" t="str">
        <f t="shared" si="11"/>
        <v/>
      </c>
    </row>
    <row r="715" spans="1:17" x14ac:dyDescent="0.3">
      <c r="A715" s="15" t="s">
        <v>348</v>
      </c>
      <c r="B715" s="15" t="s">
        <v>12</v>
      </c>
      <c r="C715" s="15" t="s">
        <v>349</v>
      </c>
      <c r="D715" s="15" t="s">
        <v>403</v>
      </c>
      <c r="E715">
        <v>0</v>
      </c>
      <c r="F715">
        <v>1</v>
      </c>
      <c r="G715">
        <v>0</v>
      </c>
      <c r="H715">
        <v>2</v>
      </c>
      <c r="I715" s="1">
        <v>3</v>
      </c>
      <c r="J715" s="1">
        <v>0</v>
      </c>
      <c r="K715" s="1">
        <v>0</v>
      </c>
      <c r="L715" s="1">
        <v>0</v>
      </c>
      <c r="M715" s="1">
        <v>7</v>
      </c>
      <c r="N715" s="1">
        <v>0</v>
      </c>
      <c r="P715" s="14" t="str">
        <f>IF(AND(consumption_layout[[#This Row],[Total Consumption]]&gt;$P$2,SUM(J715,K715,L715,M715,N715)=0),"one-off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5" s="14" t="str">
        <f t="shared" si="11"/>
        <v/>
      </c>
    </row>
    <row r="716" spans="1:17" x14ac:dyDescent="0.3">
      <c r="A716" s="15" t="s">
        <v>328</v>
      </c>
      <c r="B716" s="15" t="s">
        <v>77</v>
      </c>
      <c r="C716" s="15" t="s">
        <v>329</v>
      </c>
      <c r="D716" s="15" t="s">
        <v>412</v>
      </c>
      <c r="E716">
        <v>0</v>
      </c>
      <c r="F716">
        <v>0</v>
      </c>
      <c r="G716">
        <v>800</v>
      </c>
      <c r="H716">
        <v>0</v>
      </c>
      <c r="I716" s="1">
        <v>800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P716" s="14" t="str">
        <f>IF(AND(consumption_layout[[#This Row],[Total Consumption]]&gt;$P$2,SUM(J716,K716,L716,M716,N716)=0),"one-off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16" s="14" t="str">
        <f t="shared" si="11"/>
        <v>verify, no further action</v>
      </c>
    </row>
    <row r="717" spans="1:17" x14ac:dyDescent="0.3">
      <c r="A717" s="15" t="s">
        <v>218</v>
      </c>
      <c r="B717" s="15" t="s">
        <v>12</v>
      </c>
      <c r="C717" s="15" t="s">
        <v>219</v>
      </c>
      <c r="D717" s="15" t="s">
        <v>411</v>
      </c>
      <c r="E717">
        <v>7</v>
      </c>
      <c r="F717">
        <v>0</v>
      </c>
      <c r="G717">
        <v>0</v>
      </c>
      <c r="H717">
        <v>4</v>
      </c>
      <c r="I717" s="1">
        <v>11</v>
      </c>
      <c r="J717" s="1">
        <v>0</v>
      </c>
      <c r="K717" s="1">
        <v>0</v>
      </c>
      <c r="L717" s="1">
        <v>0</v>
      </c>
      <c r="M717" s="1">
        <v>10</v>
      </c>
      <c r="N717" s="1">
        <v>0</v>
      </c>
      <c r="P717" s="14" t="str">
        <f>IF(AND(consumption_layout[[#This Row],[Total Consumption]]&gt;$P$2,SUM(J717,K717,L717,M717,N717)=0),"one-off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7" s="14" t="str">
        <f t="shared" si="11"/>
        <v/>
      </c>
    </row>
    <row r="718" spans="1:17" x14ac:dyDescent="0.3">
      <c r="A718" s="15" t="s">
        <v>218</v>
      </c>
      <c r="B718" s="15" t="s">
        <v>173</v>
      </c>
      <c r="C718" s="15" t="s">
        <v>219</v>
      </c>
      <c r="D718" s="15" t="s">
        <v>411</v>
      </c>
      <c r="E718">
        <v>0</v>
      </c>
      <c r="F718">
        <v>0</v>
      </c>
      <c r="G718">
        <v>0</v>
      </c>
      <c r="H718">
        <v>9</v>
      </c>
      <c r="I718" s="1">
        <v>9</v>
      </c>
      <c r="J718" s="1">
        <v>0</v>
      </c>
      <c r="K718" s="1">
        <v>0</v>
      </c>
      <c r="L718" s="1">
        <v>0</v>
      </c>
      <c r="M718" s="1">
        <v>63</v>
      </c>
      <c r="N718" s="1">
        <v>0</v>
      </c>
      <c r="P718" s="14" t="str">
        <f>IF(AND(consumption_layout[[#This Row],[Total Consumption]]&gt;$P$2,SUM(J718,K718,L718,M718,N718)=0),"one-off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8" s="14" t="str">
        <f t="shared" si="11"/>
        <v/>
      </c>
    </row>
    <row r="719" spans="1:17" x14ac:dyDescent="0.3">
      <c r="A719" s="15" t="s">
        <v>139</v>
      </c>
      <c r="B719" s="15" t="s">
        <v>28</v>
      </c>
      <c r="C719" s="15" t="s">
        <v>140</v>
      </c>
      <c r="D719" s="15" t="s">
        <v>410</v>
      </c>
      <c r="E719">
        <v>0</v>
      </c>
      <c r="F719">
        <v>0</v>
      </c>
      <c r="G719">
        <v>18</v>
      </c>
      <c r="H719">
        <v>18</v>
      </c>
      <c r="I719" s="1">
        <v>36</v>
      </c>
      <c r="J719" s="1">
        <v>8</v>
      </c>
      <c r="K719" s="1">
        <v>10</v>
      </c>
      <c r="L719" s="1">
        <v>12</v>
      </c>
      <c r="M719" s="1">
        <v>18</v>
      </c>
      <c r="N719" s="1">
        <v>17</v>
      </c>
      <c r="P719" s="14" t="str">
        <f>IF(AND(consumption_layout[[#This Row],[Total Consumption]]&gt;$P$2,SUM(J719,K719,L719,M719,N719)=0),"one-off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19" s="14" t="str">
        <f t="shared" si="11"/>
        <v/>
      </c>
    </row>
    <row r="720" spans="1:17" x14ac:dyDescent="0.3">
      <c r="A720" s="15" t="s">
        <v>139</v>
      </c>
      <c r="B720" s="15" t="s">
        <v>16</v>
      </c>
      <c r="C720" s="15" t="s">
        <v>140</v>
      </c>
      <c r="D720" s="15" t="s">
        <v>410</v>
      </c>
      <c r="E720">
        <v>0</v>
      </c>
      <c r="F720">
        <v>0</v>
      </c>
      <c r="G720">
        <v>92</v>
      </c>
      <c r="H720">
        <v>0</v>
      </c>
      <c r="I720" s="1">
        <v>92</v>
      </c>
      <c r="J720" s="1">
        <v>443</v>
      </c>
      <c r="K720" s="1">
        <v>536</v>
      </c>
      <c r="L720" s="1">
        <v>43</v>
      </c>
      <c r="M720" s="1">
        <v>1426</v>
      </c>
      <c r="N720" s="1">
        <v>355</v>
      </c>
      <c r="P720" s="14" t="str">
        <f>IF(AND(consumption_layout[[#This Row],[Total Consumption]]&gt;$P$2,SUM(J720,K720,L720,M720,N720)=0),"one-off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0" s="14" t="str">
        <f t="shared" si="11"/>
        <v/>
      </c>
    </row>
    <row r="721" spans="1:17" x14ac:dyDescent="0.3">
      <c r="A721" s="15" t="s">
        <v>139</v>
      </c>
      <c r="B721" s="15" t="s">
        <v>12</v>
      </c>
      <c r="C721" s="15" t="s">
        <v>140</v>
      </c>
      <c r="D721" s="15" t="s">
        <v>410</v>
      </c>
      <c r="E721">
        <v>24</v>
      </c>
      <c r="F721">
        <v>13</v>
      </c>
      <c r="G721">
        <v>0</v>
      </c>
      <c r="H721">
        <v>27</v>
      </c>
      <c r="I721" s="1">
        <v>64</v>
      </c>
      <c r="J721" s="1">
        <v>333</v>
      </c>
      <c r="K721" s="1">
        <v>1114</v>
      </c>
      <c r="L721" s="1">
        <v>288</v>
      </c>
      <c r="M721" s="1">
        <v>403</v>
      </c>
      <c r="N721" s="1">
        <v>408</v>
      </c>
      <c r="P721" s="14" t="str">
        <f>IF(AND(consumption_layout[[#This Row],[Total Consumption]]&gt;$P$2,SUM(J721,K721,L721,M721,N721)=0),"one-off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1" s="14" t="str">
        <f t="shared" si="11"/>
        <v/>
      </c>
    </row>
    <row r="722" spans="1:17" x14ac:dyDescent="0.3">
      <c r="A722" s="15" t="s">
        <v>139</v>
      </c>
      <c r="B722" s="15" t="s">
        <v>119</v>
      </c>
      <c r="C722" s="15" t="s">
        <v>140</v>
      </c>
      <c r="D722" s="15" t="s">
        <v>410</v>
      </c>
      <c r="E722">
        <v>0</v>
      </c>
      <c r="F722">
        <v>0</v>
      </c>
      <c r="G722">
        <v>0</v>
      </c>
      <c r="H722">
        <v>250</v>
      </c>
      <c r="I722" s="1">
        <v>250</v>
      </c>
      <c r="J722" s="1">
        <v>250</v>
      </c>
      <c r="K722" s="1">
        <v>250</v>
      </c>
      <c r="L722" s="1">
        <v>250</v>
      </c>
      <c r="M722" s="1">
        <v>0</v>
      </c>
      <c r="N722" s="1">
        <v>100</v>
      </c>
      <c r="P722" s="14" t="str">
        <f>IF(AND(consumption_layout[[#This Row],[Total Consumption]]&gt;$P$2,SUM(J722,K722,L722,M722,N722)=0),"one-off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2" s="14" t="str">
        <f t="shared" si="11"/>
        <v/>
      </c>
    </row>
    <row r="723" spans="1:17" x14ac:dyDescent="0.3">
      <c r="A723" s="15" t="s">
        <v>139</v>
      </c>
      <c r="B723" s="15" t="s">
        <v>14</v>
      </c>
      <c r="C723" s="15" t="s">
        <v>140</v>
      </c>
      <c r="D723" s="15" t="s">
        <v>410</v>
      </c>
      <c r="E723">
        <v>0</v>
      </c>
      <c r="F723">
        <v>0</v>
      </c>
      <c r="G723">
        <v>0</v>
      </c>
      <c r="H723">
        <v>3</v>
      </c>
      <c r="I723" s="1">
        <v>3</v>
      </c>
      <c r="J723" s="1">
        <v>0</v>
      </c>
      <c r="K723" s="1">
        <v>0</v>
      </c>
      <c r="L723" s="1">
        <v>0</v>
      </c>
      <c r="M723" s="1">
        <v>17</v>
      </c>
      <c r="N723" s="1">
        <v>33</v>
      </c>
      <c r="P723" s="14" t="str">
        <f>IF(AND(consumption_layout[[#This Row],[Total Consumption]]&gt;$P$2,SUM(J723,K723,L723,M723,N723)=0),"one-off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3" s="14" t="str">
        <f t="shared" si="11"/>
        <v/>
      </c>
    </row>
    <row r="724" spans="1:17" x14ac:dyDescent="0.3">
      <c r="A724" s="15" t="s">
        <v>39</v>
      </c>
      <c r="B724" s="15" t="s">
        <v>16</v>
      </c>
      <c r="C724" s="15" t="s">
        <v>40</v>
      </c>
      <c r="D724" s="15" t="s">
        <v>412</v>
      </c>
      <c r="E724">
        <v>0</v>
      </c>
      <c r="F724">
        <v>0</v>
      </c>
      <c r="G724">
        <v>500</v>
      </c>
      <c r="H724">
        <v>2000</v>
      </c>
      <c r="I724" s="1">
        <v>2500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P724" s="14" t="str">
        <f>IF(AND(consumption_layout[[#This Row],[Total Consumption]]&gt;$P$2,SUM(J724,K724,L724,M724,N724)=0),"one-off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24" s="14" t="str">
        <f t="shared" si="11"/>
        <v>verify, no further action</v>
      </c>
    </row>
    <row r="725" spans="1:17" x14ac:dyDescent="0.3">
      <c r="A725" s="15" t="s">
        <v>39</v>
      </c>
      <c r="B725" s="15" t="s">
        <v>70</v>
      </c>
      <c r="C725" s="15" t="s">
        <v>40</v>
      </c>
      <c r="D725" s="15" t="s">
        <v>412</v>
      </c>
      <c r="E725">
        <v>0</v>
      </c>
      <c r="F725">
        <v>0</v>
      </c>
      <c r="G725">
        <v>2050</v>
      </c>
      <c r="H725">
        <v>0</v>
      </c>
      <c r="I725" s="1">
        <v>2050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P725" s="14" t="str">
        <f>IF(AND(consumption_layout[[#This Row],[Total Consumption]]&gt;$P$2,SUM(J725,K725,L725,M725,N725)=0),"one-off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25" s="14" t="str">
        <f t="shared" si="11"/>
        <v>verify, no further action</v>
      </c>
    </row>
    <row r="726" spans="1:17" x14ac:dyDescent="0.3">
      <c r="A726" s="15" t="s">
        <v>39</v>
      </c>
      <c r="B726" s="15" t="s">
        <v>77</v>
      </c>
      <c r="C726" s="15" t="s">
        <v>40</v>
      </c>
      <c r="D726" s="15" t="s">
        <v>412</v>
      </c>
      <c r="E726">
        <v>0</v>
      </c>
      <c r="F726">
        <v>0</v>
      </c>
      <c r="G726">
        <v>1500</v>
      </c>
      <c r="H726">
        <v>0</v>
      </c>
      <c r="I726" s="1">
        <v>1500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P726" s="14" t="str">
        <f>IF(AND(consumption_layout[[#This Row],[Total Consumption]]&gt;$P$2,SUM(J726,K726,L726,M726,N726)=0),"one-off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26" s="14" t="str">
        <f t="shared" si="11"/>
        <v>verify, no further action</v>
      </c>
    </row>
    <row r="727" spans="1:17" x14ac:dyDescent="0.3">
      <c r="A727" s="15" t="s">
        <v>39</v>
      </c>
      <c r="B727" s="15" t="s">
        <v>43</v>
      </c>
      <c r="C727" s="15" t="s">
        <v>40</v>
      </c>
      <c r="D727" s="15" t="s">
        <v>412</v>
      </c>
      <c r="E727">
        <v>0</v>
      </c>
      <c r="F727">
        <v>0</v>
      </c>
      <c r="G727">
        <v>0</v>
      </c>
      <c r="H727">
        <v>155</v>
      </c>
      <c r="I727" s="1">
        <v>155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P727" s="14" t="str">
        <f>IF(AND(consumption_layout[[#This Row],[Total Consumption]]&gt;$P$2,SUM(J727,K727,L727,M727,N727)=0),"one-off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7" s="14" t="str">
        <f t="shared" si="11"/>
        <v/>
      </c>
    </row>
    <row r="728" spans="1:17" x14ac:dyDescent="0.3">
      <c r="A728" s="15" t="s">
        <v>18</v>
      </c>
      <c r="B728" s="15" t="s">
        <v>77</v>
      </c>
      <c r="C728" s="15" t="s">
        <v>20</v>
      </c>
      <c r="D728" s="15" t="s">
        <v>412</v>
      </c>
      <c r="E728">
        <v>0</v>
      </c>
      <c r="F728">
        <v>0</v>
      </c>
      <c r="G728">
        <v>2000</v>
      </c>
      <c r="H728">
        <v>0</v>
      </c>
      <c r="I728" s="1">
        <v>2000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P728" s="14" t="str">
        <f>IF(AND(consumption_layout[[#This Row],[Total Consumption]]&gt;$P$2,SUM(J728,K728,L728,M728,N728)=0),"one-off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28" s="14" t="str">
        <f t="shared" si="11"/>
        <v>verify, no further action</v>
      </c>
    </row>
    <row r="729" spans="1:17" x14ac:dyDescent="0.3">
      <c r="A729" s="15" t="s">
        <v>18</v>
      </c>
      <c r="B729" s="15" t="s">
        <v>16</v>
      </c>
      <c r="C729" s="15" t="s">
        <v>20</v>
      </c>
      <c r="D729" s="15" t="s">
        <v>412</v>
      </c>
      <c r="E729">
        <v>0</v>
      </c>
      <c r="F729">
        <v>0</v>
      </c>
      <c r="G729">
        <v>200</v>
      </c>
      <c r="H729">
        <v>0</v>
      </c>
      <c r="I729" s="1">
        <v>200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P729" s="14" t="str">
        <f>IF(AND(consumption_layout[[#This Row],[Total Consumption]]&gt;$P$2,SUM(J729,K729,L729,M729,N729)=0),"one-off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29" s="14" t="str">
        <f t="shared" si="11"/>
        <v/>
      </c>
    </row>
    <row r="730" spans="1:17" x14ac:dyDescent="0.3">
      <c r="A730" s="15" t="s">
        <v>200</v>
      </c>
      <c r="B730" s="15" t="s">
        <v>77</v>
      </c>
      <c r="C730" s="15" t="s">
        <v>201</v>
      </c>
      <c r="D730" s="15" t="s">
        <v>412</v>
      </c>
      <c r="E730">
        <v>0</v>
      </c>
      <c r="F730">
        <v>0</v>
      </c>
      <c r="G730">
        <v>1000</v>
      </c>
      <c r="H730">
        <v>0</v>
      </c>
      <c r="I730" s="1">
        <v>1000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P730" s="14" t="str">
        <f>IF(AND(consumption_layout[[#This Row],[Total Consumption]]&gt;$P$2,SUM(J730,K730,L730,M730,N730)=0),"one-off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30" s="14" t="str">
        <f t="shared" si="11"/>
        <v>verify, no further action</v>
      </c>
    </row>
    <row r="731" spans="1:17" x14ac:dyDescent="0.3">
      <c r="A731" s="15" t="s">
        <v>234</v>
      </c>
      <c r="B731" s="15" t="s">
        <v>14</v>
      </c>
      <c r="C731" s="15" t="s">
        <v>235</v>
      </c>
      <c r="D731" s="15" t="s">
        <v>411</v>
      </c>
      <c r="E731">
        <v>2</v>
      </c>
      <c r="F731">
        <v>1</v>
      </c>
      <c r="G731">
        <v>0</v>
      </c>
      <c r="H731">
        <v>6</v>
      </c>
      <c r="I731" s="1">
        <v>9</v>
      </c>
      <c r="J731" s="1">
        <v>0</v>
      </c>
      <c r="K731" s="1">
        <v>0</v>
      </c>
      <c r="L731" s="1">
        <v>0</v>
      </c>
      <c r="M731" s="1">
        <v>48</v>
      </c>
      <c r="N731" s="1">
        <v>0</v>
      </c>
      <c r="P731" s="14" t="str">
        <f>IF(AND(consumption_layout[[#This Row],[Total Consumption]]&gt;$P$2,SUM(J731,K731,L731,M731,N731)=0),"one-off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1" s="14" t="str">
        <f t="shared" si="11"/>
        <v/>
      </c>
    </row>
    <row r="732" spans="1:17" x14ac:dyDescent="0.3">
      <c r="A732" s="15" t="s">
        <v>476</v>
      </c>
      <c r="B732" s="15" t="s">
        <v>12</v>
      </c>
      <c r="C732" s="15" t="s">
        <v>477</v>
      </c>
      <c r="D732" s="15" t="s">
        <v>406</v>
      </c>
      <c r="E732">
        <v>0</v>
      </c>
      <c r="F732">
        <v>2</v>
      </c>
      <c r="G732">
        <v>0</v>
      </c>
      <c r="H732">
        <v>0</v>
      </c>
      <c r="I732" s="1">
        <v>2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P732" s="14" t="str">
        <f>IF(AND(consumption_layout[[#This Row],[Total Consumption]]&gt;$P$2,SUM(J732,K732,L732,M732,N732)=0),"one-off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2" s="14" t="str">
        <f t="shared" si="11"/>
        <v/>
      </c>
    </row>
    <row r="733" spans="1:17" x14ac:dyDescent="0.3">
      <c r="A733" s="15" t="s">
        <v>288</v>
      </c>
      <c r="B733" s="15" t="s">
        <v>12</v>
      </c>
      <c r="C733" s="15" t="s">
        <v>289</v>
      </c>
      <c r="D733" s="15" t="s">
        <v>413</v>
      </c>
      <c r="E733">
        <v>3</v>
      </c>
      <c r="F733">
        <v>2</v>
      </c>
      <c r="G733">
        <v>0</v>
      </c>
      <c r="H733">
        <v>3</v>
      </c>
      <c r="I733" s="1">
        <v>8</v>
      </c>
      <c r="J733" s="1">
        <v>0</v>
      </c>
      <c r="K733" s="1">
        <v>0</v>
      </c>
      <c r="L733" s="1">
        <v>0</v>
      </c>
      <c r="M733" s="1">
        <v>6</v>
      </c>
      <c r="N733" s="1">
        <v>0</v>
      </c>
      <c r="P733" s="14" t="str">
        <f>IF(AND(consumption_layout[[#This Row],[Total Consumption]]&gt;$P$2,SUM(J733,K733,L733,M733,N733)=0),"one-off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3" s="14" t="str">
        <f t="shared" si="11"/>
        <v/>
      </c>
    </row>
    <row r="734" spans="1:17" x14ac:dyDescent="0.3">
      <c r="A734" s="15" t="s">
        <v>288</v>
      </c>
      <c r="B734" s="15" t="s">
        <v>173</v>
      </c>
      <c r="C734" s="15" t="s">
        <v>289</v>
      </c>
      <c r="D734" s="15" t="s">
        <v>413</v>
      </c>
      <c r="E734">
        <v>0</v>
      </c>
      <c r="F734">
        <v>0</v>
      </c>
      <c r="G734">
        <v>0</v>
      </c>
      <c r="H734">
        <v>220</v>
      </c>
      <c r="I734" s="1">
        <v>220</v>
      </c>
      <c r="J734" s="1">
        <v>0</v>
      </c>
      <c r="K734" s="1">
        <v>0</v>
      </c>
      <c r="L734" s="1">
        <v>0</v>
      </c>
      <c r="M734" s="1">
        <v>30</v>
      </c>
      <c r="N734" s="1">
        <v>0</v>
      </c>
      <c r="P734" s="14" t="str">
        <f>IF(AND(consumption_layout[[#This Row],[Total Consumption]]&gt;$P$2,SUM(J734,K734,L734,M734,N734)=0),"one-off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4" s="14" t="str">
        <f t="shared" si="11"/>
        <v/>
      </c>
    </row>
    <row r="735" spans="1:17" x14ac:dyDescent="0.3">
      <c r="A735" s="15" t="s">
        <v>304</v>
      </c>
      <c r="B735" s="15" t="s">
        <v>12</v>
      </c>
      <c r="C735" s="15" t="s">
        <v>305</v>
      </c>
      <c r="D735" s="15" t="s">
        <v>406</v>
      </c>
      <c r="E735">
        <v>4</v>
      </c>
      <c r="F735">
        <v>0</v>
      </c>
      <c r="G735">
        <v>0</v>
      </c>
      <c r="H735">
        <v>1</v>
      </c>
      <c r="I735" s="1">
        <v>5</v>
      </c>
      <c r="J735" s="1">
        <v>0</v>
      </c>
      <c r="K735" s="1">
        <v>0</v>
      </c>
      <c r="L735" s="1">
        <v>0</v>
      </c>
      <c r="M735" s="1">
        <v>33</v>
      </c>
      <c r="N735" s="1">
        <v>0</v>
      </c>
      <c r="P735" s="14" t="str">
        <f>IF(AND(consumption_layout[[#This Row],[Total Consumption]]&gt;$P$2,SUM(J735,K735,L735,M735,N735)=0),"one-off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5" s="14" t="str">
        <f t="shared" si="11"/>
        <v/>
      </c>
    </row>
    <row r="736" spans="1:17" x14ac:dyDescent="0.3">
      <c r="A736" s="15" t="s">
        <v>465</v>
      </c>
      <c r="B736" s="15" t="s">
        <v>77</v>
      </c>
      <c r="C736" s="15" t="s">
        <v>466</v>
      </c>
      <c r="D736" s="15" t="s">
        <v>416</v>
      </c>
      <c r="E736">
        <v>0</v>
      </c>
      <c r="F736">
        <v>0</v>
      </c>
      <c r="G736">
        <v>675</v>
      </c>
      <c r="H736">
        <v>0</v>
      </c>
      <c r="I736" s="1">
        <v>675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P736" s="14" t="str">
        <f>IF(AND(consumption_layout[[#This Row],[Total Consumption]]&gt;$P$2,SUM(J736,K736,L736,M736,N736)=0),"one-off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one-off demand or (liquidator, sample, comp)</v>
      </c>
      <c r="Q736" s="14" t="str">
        <f t="shared" si="11"/>
        <v>verify, no further action</v>
      </c>
    </row>
    <row r="737" spans="1:17" x14ac:dyDescent="0.3">
      <c r="A737" s="15" t="s">
        <v>253</v>
      </c>
      <c r="B737" s="15" t="s">
        <v>12</v>
      </c>
      <c r="C737" s="15" t="s">
        <v>252</v>
      </c>
      <c r="D737" s="15" t="s">
        <v>401</v>
      </c>
      <c r="E737">
        <v>5</v>
      </c>
      <c r="F737">
        <v>6</v>
      </c>
      <c r="G737">
        <v>0</v>
      </c>
      <c r="H737">
        <v>28</v>
      </c>
      <c r="I737" s="1">
        <v>39</v>
      </c>
      <c r="J737" s="1">
        <v>0</v>
      </c>
      <c r="K737" s="1">
        <v>0</v>
      </c>
      <c r="L737" s="1">
        <v>0</v>
      </c>
      <c r="M737" s="1">
        <v>170</v>
      </c>
      <c r="N737" s="1">
        <v>0</v>
      </c>
      <c r="P737" s="14" t="str">
        <f>IF(AND(consumption_layout[[#This Row],[Total Consumption]]&gt;$P$2,SUM(J737,K737,L737,M737,N737)=0),"one-off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7" s="14" t="str">
        <f t="shared" si="11"/>
        <v/>
      </c>
    </row>
    <row r="738" spans="1:17" x14ac:dyDescent="0.3">
      <c r="A738" s="15" t="s">
        <v>296</v>
      </c>
      <c r="B738" s="15" t="s">
        <v>12</v>
      </c>
      <c r="C738" s="15" t="s">
        <v>297</v>
      </c>
      <c r="D738" s="15" t="s">
        <v>404</v>
      </c>
      <c r="E738">
        <v>0</v>
      </c>
      <c r="F738">
        <v>1</v>
      </c>
      <c r="G738">
        <v>0</v>
      </c>
      <c r="H738">
        <v>1</v>
      </c>
      <c r="I738" s="1">
        <v>2</v>
      </c>
      <c r="J738" s="1">
        <v>0</v>
      </c>
      <c r="K738" s="1">
        <v>0</v>
      </c>
      <c r="L738" s="1">
        <v>0</v>
      </c>
      <c r="M738" s="1">
        <v>143</v>
      </c>
      <c r="N738" s="1">
        <v>0</v>
      </c>
      <c r="P738" s="14" t="str">
        <f>IF(AND(consumption_layout[[#This Row],[Total Consumption]]&gt;$P$2,SUM(J738,K738,L738,M738,N738)=0),"one-off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8" s="14" t="str">
        <f t="shared" si="11"/>
        <v/>
      </c>
    </row>
    <row r="739" spans="1:17" x14ac:dyDescent="0.3">
      <c r="A739" s="15" t="s">
        <v>258</v>
      </c>
      <c r="B739" s="15" t="s">
        <v>12</v>
      </c>
      <c r="C739" s="15" t="s">
        <v>259</v>
      </c>
      <c r="D739" s="15" t="s">
        <v>411</v>
      </c>
      <c r="E739">
        <v>1</v>
      </c>
      <c r="F739">
        <v>1</v>
      </c>
      <c r="G739">
        <v>0</v>
      </c>
      <c r="H739">
        <v>2</v>
      </c>
      <c r="I739" s="1">
        <v>4</v>
      </c>
      <c r="J739" s="1">
        <v>0</v>
      </c>
      <c r="K739" s="1">
        <v>0</v>
      </c>
      <c r="L739" s="1">
        <v>0</v>
      </c>
      <c r="M739" s="1">
        <v>11</v>
      </c>
      <c r="N739" s="1">
        <v>0</v>
      </c>
      <c r="P739" s="14" t="str">
        <f>IF(AND(consumption_layout[[#This Row],[Total Consumption]]&gt;$P$2,SUM(J739,K739,L739,M739,N739)=0),"one-off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39" s="14" t="str">
        <f t="shared" si="11"/>
        <v/>
      </c>
    </row>
    <row r="740" spans="1:17" x14ac:dyDescent="0.3">
      <c r="A740" s="15" t="s">
        <v>260</v>
      </c>
      <c r="B740" s="15" t="s">
        <v>12</v>
      </c>
      <c r="C740" s="15" t="s">
        <v>261</v>
      </c>
      <c r="D740" s="15" t="s">
        <v>411</v>
      </c>
      <c r="E740">
        <v>1</v>
      </c>
      <c r="F740">
        <v>0</v>
      </c>
      <c r="G740">
        <v>0</v>
      </c>
      <c r="H740">
        <v>1</v>
      </c>
      <c r="I740" s="1">
        <v>2</v>
      </c>
      <c r="J740" s="1">
        <v>0</v>
      </c>
      <c r="K740" s="1">
        <v>0</v>
      </c>
      <c r="L740" s="1">
        <v>0</v>
      </c>
      <c r="M740" s="1">
        <v>12</v>
      </c>
      <c r="N740" s="1">
        <v>0</v>
      </c>
      <c r="P740" s="14" t="str">
        <f>IF(AND(consumption_layout[[#This Row],[Total Consumption]]&gt;$P$2,SUM(J740,K740,L740,M740,N740)=0),"one-off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0" s="14" t="str">
        <f t="shared" si="11"/>
        <v/>
      </c>
    </row>
    <row r="741" spans="1:17" x14ac:dyDescent="0.3">
      <c r="A741" s="15" t="s">
        <v>268</v>
      </c>
      <c r="B741" s="15" t="s">
        <v>12</v>
      </c>
      <c r="C741" s="15" t="s">
        <v>269</v>
      </c>
      <c r="D741" s="15" t="s">
        <v>411</v>
      </c>
      <c r="E741">
        <v>0</v>
      </c>
      <c r="F741">
        <v>1</v>
      </c>
      <c r="G741">
        <v>0</v>
      </c>
      <c r="H741">
        <v>1</v>
      </c>
      <c r="I741" s="1">
        <v>2</v>
      </c>
      <c r="J741" s="1">
        <v>0</v>
      </c>
      <c r="K741" s="1">
        <v>0</v>
      </c>
      <c r="L741" s="1">
        <v>0</v>
      </c>
      <c r="M741" s="1">
        <v>12</v>
      </c>
      <c r="N741" s="1">
        <v>0</v>
      </c>
      <c r="P741" s="14" t="str">
        <f>IF(AND(consumption_layout[[#This Row],[Total Consumption]]&gt;$P$2,SUM(J741,K741,L741,M741,N741)=0),"one-off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1" s="14" t="str">
        <f t="shared" si="11"/>
        <v/>
      </c>
    </row>
    <row r="742" spans="1:17" x14ac:dyDescent="0.3">
      <c r="A742" s="15" t="s">
        <v>264</v>
      </c>
      <c r="B742" s="15" t="s">
        <v>12</v>
      </c>
      <c r="C742" s="15" t="s">
        <v>265</v>
      </c>
      <c r="D742" s="15" t="s">
        <v>411</v>
      </c>
      <c r="E742">
        <v>1</v>
      </c>
      <c r="F742">
        <v>2</v>
      </c>
      <c r="G742">
        <v>0</v>
      </c>
      <c r="H742">
        <v>4</v>
      </c>
      <c r="I742" s="1">
        <v>7</v>
      </c>
      <c r="J742" s="1">
        <v>0</v>
      </c>
      <c r="K742" s="1">
        <v>0</v>
      </c>
      <c r="L742" s="1">
        <v>0</v>
      </c>
      <c r="M742" s="1">
        <v>14</v>
      </c>
      <c r="N742" s="1">
        <v>0</v>
      </c>
      <c r="P742" s="14" t="str">
        <f>IF(AND(consumption_layout[[#This Row],[Total Consumption]]&gt;$P$2,SUM(J742,K742,L742,M742,N742)=0),"one-off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2" s="14" t="str">
        <f t="shared" si="11"/>
        <v/>
      </c>
    </row>
    <row r="743" spans="1:17" x14ac:dyDescent="0.3">
      <c r="A743" s="15" t="s">
        <v>262</v>
      </c>
      <c r="B743" s="15" t="s">
        <v>12</v>
      </c>
      <c r="C743" s="15" t="s">
        <v>263</v>
      </c>
      <c r="D743" s="15" t="s">
        <v>411</v>
      </c>
      <c r="E743">
        <v>5</v>
      </c>
      <c r="F743">
        <v>0</v>
      </c>
      <c r="G743">
        <v>0</v>
      </c>
      <c r="H743">
        <v>2</v>
      </c>
      <c r="I743" s="1">
        <v>7</v>
      </c>
      <c r="J743" s="1">
        <v>0</v>
      </c>
      <c r="K743" s="1">
        <v>0</v>
      </c>
      <c r="L743" s="1">
        <v>0</v>
      </c>
      <c r="M743" s="1">
        <v>27</v>
      </c>
      <c r="N743" s="1">
        <v>0</v>
      </c>
      <c r="P743" s="14" t="str">
        <f>IF(AND(consumption_layout[[#This Row],[Total Consumption]]&gt;$P$2,SUM(J743,K743,L743,M743,N743)=0),"one-off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3" s="14" t="str">
        <f t="shared" si="11"/>
        <v/>
      </c>
    </row>
    <row r="744" spans="1:17" x14ac:dyDescent="0.3">
      <c r="A744" s="15" t="s">
        <v>270</v>
      </c>
      <c r="B744" s="15" t="s">
        <v>12</v>
      </c>
      <c r="C744" s="15" t="s">
        <v>271</v>
      </c>
      <c r="D744" s="15" t="s">
        <v>411</v>
      </c>
      <c r="E744">
        <v>0</v>
      </c>
      <c r="F744">
        <v>1</v>
      </c>
      <c r="G744">
        <v>0</v>
      </c>
      <c r="H744">
        <v>0</v>
      </c>
      <c r="I744" s="1">
        <v>1</v>
      </c>
      <c r="J744" s="1">
        <v>0</v>
      </c>
      <c r="K744" s="1">
        <v>0</v>
      </c>
      <c r="L744" s="1">
        <v>0</v>
      </c>
      <c r="M744" s="1">
        <v>7</v>
      </c>
      <c r="N744" s="1">
        <v>0</v>
      </c>
      <c r="P744" s="14" t="str">
        <f>IF(AND(consumption_layout[[#This Row],[Total Consumption]]&gt;$P$2,SUM(J744,K744,L744,M744,N744)=0),"one-off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4" s="14" t="str">
        <f t="shared" si="11"/>
        <v/>
      </c>
    </row>
    <row r="745" spans="1:17" x14ac:dyDescent="0.3">
      <c r="A745" s="15" t="s">
        <v>274</v>
      </c>
      <c r="B745" s="15" t="s">
        <v>12</v>
      </c>
      <c r="C745" s="15" t="s">
        <v>275</v>
      </c>
      <c r="D745" s="15" t="s">
        <v>411</v>
      </c>
      <c r="E745">
        <v>1</v>
      </c>
      <c r="F745">
        <v>1</v>
      </c>
      <c r="G745">
        <v>0</v>
      </c>
      <c r="H745">
        <v>0</v>
      </c>
      <c r="I745" s="1">
        <v>2</v>
      </c>
      <c r="J745" s="1">
        <v>0</v>
      </c>
      <c r="K745" s="1">
        <v>0</v>
      </c>
      <c r="L745" s="1">
        <v>0</v>
      </c>
      <c r="M745" s="1">
        <v>3</v>
      </c>
      <c r="N745" s="1">
        <v>0</v>
      </c>
      <c r="P745" s="14" t="str">
        <f>IF(AND(consumption_layout[[#This Row],[Total Consumption]]&gt;$P$2,SUM(J745,K745,L745,M745,N745)=0),"one-off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5" s="14" t="str">
        <f t="shared" si="11"/>
        <v/>
      </c>
    </row>
    <row r="746" spans="1:17" x14ac:dyDescent="0.3">
      <c r="A746" s="15" t="s">
        <v>266</v>
      </c>
      <c r="B746" s="15" t="s">
        <v>12</v>
      </c>
      <c r="C746" s="15" t="s">
        <v>267</v>
      </c>
      <c r="D746" s="15" t="s">
        <v>411</v>
      </c>
      <c r="E746">
        <v>0</v>
      </c>
      <c r="F746">
        <v>0</v>
      </c>
      <c r="G746">
        <v>0</v>
      </c>
      <c r="H746">
        <v>1</v>
      </c>
      <c r="I746" s="1">
        <v>1</v>
      </c>
      <c r="J746" s="1">
        <v>0</v>
      </c>
      <c r="K746" s="1">
        <v>0</v>
      </c>
      <c r="L746" s="1">
        <v>0</v>
      </c>
      <c r="M746" s="1">
        <v>4</v>
      </c>
      <c r="N746" s="1">
        <v>0</v>
      </c>
      <c r="P746" s="14" t="str">
        <f>IF(AND(consumption_layout[[#This Row],[Total Consumption]]&gt;$P$2,SUM(J746,K746,L746,M746,N746)=0),"one-off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6" s="14" t="str">
        <f t="shared" si="11"/>
        <v/>
      </c>
    </row>
    <row r="747" spans="1:17" x14ac:dyDescent="0.3">
      <c r="A747" s="15" t="s">
        <v>250</v>
      </c>
      <c r="B747" s="15" t="s">
        <v>12</v>
      </c>
      <c r="C747" s="15" t="s">
        <v>251</v>
      </c>
      <c r="D747" s="15" t="s">
        <v>416</v>
      </c>
      <c r="E747">
        <v>2</v>
      </c>
      <c r="F747">
        <v>0</v>
      </c>
      <c r="G747">
        <v>0</v>
      </c>
      <c r="H747">
        <v>3</v>
      </c>
      <c r="I747" s="1">
        <v>5</v>
      </c>
      <c r="J747" s="1">
        <v>0</v>
      </c>
      <c r="K747" s="1">
        <v>0</v>
      </c>
      <c r="L747" s="1">
        <v>0</v>
      </c>
      <c r="M747" s="1">
        <v>39</v>
      </c>
      <c r="N747" s="1">
        <v>0</v>
      </c>
      <c r="P747" s="14" t="str">
        <f>IF(AND(consumption_layout[[#This Row],[Total Consumption]]&gt;$P$2,SUM(J747,K747,L747,M747,N747)=0),"one-off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7" s="14" t="str">
        <f t="shared" si="11"/>
        <v/>
      </c>
    </row>
    <row r="748" spans="1:17" x14ac:dyDescent="0.3">
      <c r="A748" s="15" t="s">
        <v>250</v>
      </c>
      <c r="B748" s="15" t="s">
        <v>16</v>
      </c>
      <c r="C748" s="15" t="s">
        <v>251</v>
      </c>
      <c r="D748" s="15" t="s">
        <v>416</v>
      </c>
      <c r="E748">
        <v>0</v>
      </c>
      <c r="F748">
        <v>0</v>
      </c>
      <c r="G748">
        <v>80</v>
      </c>
      <c r="H748">
        <v>0</v>
      </c>
      <c r="I748" s="1">
        <v>80</v>
      </c>
      <c r="J748" s="1">
        <v>0</v>
      </c>
      <c r="K748" s="1">
        <v>0</v>
      </c>
      <c r="L748" s="1">
        <v>0</v>
      </c>
      <c r="M748" s="1">
        <v>200</v>
      </c>
      <c r="N748" s="1">
        <v>0</v>
      </c>
      <c r="P748" s="14" t="str">
        <f>IF(AND(consumption_layout[[#This Row],[Total Consumption]]&gt;$P$2,SUM(J748,K748,L748,M748,N748)=0),"one-off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8" s="14" t="str">
        <f t="shared" ref="Q748:Q757" si="12">IF(P748="ok","",IF(ISNUMBER(FIND("one-off",P748)),"verify, no further action","confirm with sales, adjust Fcst as needed"))</f>
        <v/>
      </c>
    </row>
    <row r="749" spans="1:17" x14ac:dyDescent="0.3">
      <c r="A749" s="15" t="s">
        <v>284</v>
      </c>
      <c r="B749" s="15" t="s">
        <v>12</v>
      </c>
      <c r="C749" s="15" t="s">
        <v>285</v>
      </c>
      <c r="D749" s="15" t="s">
        <v>405</v>
      </c>
      <c r="E749">
        <v>2</v>
      </c>
      <c r="F749">
        <v>0</v>
      </c>
      <c r="G749">
        <v>0</v>
      </c>
      <c r="H749">
        <v>4</v>
      </c>
      <c r="I749" s="1">
        <v>6</v>
      </c>
      <c r="J749" s="1">
        <v>0</v>
      </c>
      <c r="K749" s="1">
        <v>0</v>
      </c>
      <c r="L749" s="1">
        <v>0</v>
      </c>
      <c r="M749" s="1">
        <v>22</v>
      </c>
      <c r="N749" s="1">
        <v>0</v>
      </c>
      <c r="P749" s="14" t="str">
        <f>IF(AND(consumption_layout[[#This Row],[Total Consumption]]&gt;$P$2,SUM(J749,K749,L749,M749,N749)=0),"one-off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49" s="14" t="str">
        <f t="shared" si="12"/>
        <v/>
      </c>
    </row>
    <row r="750" spans="1:17" x14ac:dyDescent="0.3">
      <c r="A750" s="15" t="s">
        <v>278</v>
      </c>
      <c r="B750" s="15" t="s">
        <v>12</v>
      </c>
      <c r="C750" s="15" t="s">
        <v>279</v>
      </c>
      <c r="D750" s="15" t="s">
        <v>404</v>
      </c>
      <c r="E750">
        <v>5</v>
      </c>
      <c r="F750">
        <v>5</v>
      </c>
      <c r="G750">
        <v>0</v>
      </c>
      <c r="H750">
        <v>6</v>
      </c>
      <c r="I750" s="1">
        <v>16</v>
      </c>
      <c r="J750" s="1">
        <v>0</v>
      </c>
      <c r="K750" s="1">
        <v>0</v>
      </c>
      <c r="L750" s="1">
        <v>0</v>
      </c>
      <c r="M750" s="1">
        <v>69</v>
      </c>
      <c r="N750" s="1">
        <v>0</v>
      </c>
      <c r="P750" s="14" t="str">
        <f>IF(AND(consumption_layout[[#This Row],[Total Consumption]]&gt;$P$2,SUM(J750,K750,L750,M750,N750)=0),"one-off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0" s="14" t="str">
        <f t="shared" si="12"/>
        <v/>
      </c>
    </row>
    <row r="751" spans="1:17" x14ac:dyDescent="0.3">
      <c r="A751" s="15" t="s">
        <v>280</v>
      </c>
      <c r="B751" s="15" t="s">
        <v>12</v>
      </c>
      <c r="C751" s="15" t="s">
        <v>281</v>
      </c>
      <c r="D751" s="15" t="s">
        <v>411</v>
      </c>
      <c r="E751">
        <v>10</v>
      </c>
      <c r="F751">
        <v>1</v>
      </c>
      <c r="G751">
        <v>0</v>
      </c>
      <c r="H751">
        <v>2</v>
      </c>
      <c r="I751" s="1">
        <v>13</v>
      </c>
      <c r="J751" s="1">
        <v>0</v>
      </c>
      <c r="K751" s="1">
        <v>0</v>
      </c>
      <c r="L751" s="1">
        <v>0</v>
      </c>
      <c r="M751" s="1">
        <v>49</v>
      </c>
      <c r="N751" s="1">
        <v>0</v>
      </c>
      <c r="P751" s="14" t="str">
        <f>IF(AND(consumption_layout[[#This Row],[Total Consumption]]&gt;$P$2,SUM(J751,K751,L751,M751,N751)=0),"one-off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1" s="14" t="str">
        <f t="shared" si="12"/>
        <v/>
      </c>
    </row>
    <row r="752" spans="1:17" x14ac:dyDescent="0.3">
      <c r="A752" s="15" t="s">
        <v>224</v>
      </c>
      <c r="B752" s="15" t="s">
        <v>12</v>
      </c>
      <c r="C752" s="15" t="s">
        <v>225</v>
      </c>
      <c r="D752" s="15" t="s">
        <v>417</v>
      </c>
      <c r="E752">
        <v>11</v>
      </c>
      <c r="F752">
        <v>22</v>
      </c>
      <c r="G752">
        <v>0</v>
      </c>
      <c r="H752">
        <v>35</v>
      </c>
      <c r="I752" s="1">
        <v>68</v>
      </c>
      <c r="J752" s="1">
        <v>0</v>
      </c>
      <c r="K752" s="1">
        <v>0</v>
      </c>
      <c r="L752" s="1">
        <v>0</v>
      </c>
      <c r="M752" s="1">
        <v>1365</v>
      </c>
      <c r="N752" s="1">
        <v>0</v>
      </c>
      <c r="P752" s="14" t="str">
        <f>IF(AND(consumption_layout[[#This Row],[Total Consumption]]&gt;$P$2,SUM(J752,K752,L752,M752,N752)=0),"one-off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2" s="14" t="str">
        <f t="shared" si="12"/>
        <v/>
      </c>
    </row>
    <row r="753" spans="1:17" x14ac:dyDescent="0.3">
      <c r="A753" s="15" t="s">
        <v>194</v>
      </c>
      <c r="B753" s="15" t="s">
        <v>12</v>
      </c>
      <c r="C753" s="15" t="s">
        <v>195</v>
      </c>
      <c r="D753" s="15" t="s">
        <v>417</v>
      </c>
      <c r="E753">
        <v>195</v>
      </c>
      <c r="F753">
        <v>127</v>
      </c>
      <c r="G753">
        <v>1</v>
      </c>
      <c r="H753">
        <v>225</v>
      </c>
      <c r="I753" s="1">
        <v>548</v>
      </c>
      <c r="J753" s="1">
        <v>0</v>
      </c>
      <c r="K753" s="1">
        <v>0</v>
      </c>
      <c r="L753" s="1">
        <v>0</v>
      </c>
      <c r="M753" s="1">
        <v>1797</v>
      </c>
      <c r="N753" s="1">
        <v>0</v>
      </c>
      <c r="P753" s="14" t="str">
        <f>IF(AND(consumption_layout[[#This Row],[Total Consumption]]&gt;$P$2,SUM(J753,K753,L753,M753,N753)=0),"one-off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3" s="14" t="str">
        <f t="shared" si="12"/>
        <v/>
      </c>
    </row>
    <row r="754" spans="1:17" x14ac:dyDescent="0.3">
      <c r="A754" s="15" t="s">
        <v>178</v>
      </c>
      <c r="B754" s="15" t="s">
        <v>12</v>
      </c>
      <c r="C754" s="15" t="s">
        <v>179</v>
      </c>
      <c r="D754" s="15" t="s">
        <v>417</v>
      </c>
      <c r="E754">
        <v>182</v>
      </c>
      <c r="F754">
        <v>105</v>
      </c>
      <c r="G754">
        <v>0</v>
      </c>
      <c r="H754">
        <v>285</v>
      </c>
      <c r="I754" s="1">
        <v>572</v>
      </c>
      <c r="J754" s="1">
        <v>0</v>
      </c>
      <c r="K754" s="1">
        <v>0</v>
      </c>
      <c r="L754" s="1">
        <v>0</v>
      </c>
      <c r="M754" s="1">
        <v>1990</v>
      </c>
      <c r="N754" s="1">
        <v>0</v>
      </c>
      <c r="P754" s="14" t="str">
        <f>IF(AND(consumption_layout[[#This Row],[Total Consumption]]&gt;$P$2,SUM(J754,K754,L754,M754,N754)=0),"one-off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4" s="14" t="str">
        <f t="shared" si="12"/>
        <v/>
      </c>
    </row>
    <row r="755" spans="1:17" x14ac:dyDescent="0.3">
      <c r="A755" s="15" t="s">
        <v>426</v>
      </c>
      <c r="B755" s="15" t="s">
        <v>12</v>
      </c>
      <c r="C755" s="15" t="s">
        <v>425</v>
      </c>
      <c r="D755" s="15"/>
      <c r="E755">
        <v>5</v>
      </c>
      <c r="F755">
        <v>11</v>
      </c>
      <c r="G755">
        <v>0</v>
      </c>
      <c r="H755">
        <v>0</v>
      </c>
      <c r="I755" s="1">
        <v>16</v>
      </c>
      <c r="J755" s="1">
        <v>0</v>
      </c>
      <c r="K755" s="1">
        <v>0</v>
      </c>
      <c r="L755" s="1">
        <v>0</v>
      </c>
      <c r="M755" s="1">
        <v>2</v>
      </c>
      <c r="N755" s="1">
        <v>0</v>
      </c>
      <c r="P755" s="14" t="str">
        <f>IF(AND(consumption_layout[[#This Row],[Total Consumption]]&gt;$P$2,SUM(J755,K755,L755,M755,N755)=0),"one-off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5" s="14" t="str">
        <f t="shared" si="12"/>
        <v/>
      </c>
    </row>
    <row r="756" spans="1:17" x14ac:dyDescent="0.3">
      <c r="A756" s="15" t="s">
        <v>468</v>
      </c>
      <c r="B756" s="15" t="s">
        <v>12</v>
      </c>
      <c r="C756" s="15" t="s">
        <v>425</v>
      </c>
      <c r="D756" s="15"/>
      <c r="E756">
        <v>118</v>
      </c>
      <c r="F756">
        <v>75</v>
      </c>
      <c r="G756">
        <v>0</v>
      </c>
      <c r="H756">
        <v>177</v>
      </c>
      <c r="I756" s="1">
        <v>370</v>
      </c>
      <c r="J756" s="1">
        <v>0</v>
      </c>
      <c r="K756" s="1">
        <v>0</v>
      </c>
      <c r="L756" s="1">
        <v>0</v>
      </c>
      <c r="M756" s="1">
        <v>55</v>
      </c>
      <c r="N756" s="1">
        <v>0</v>
      </c>
      <c r="P756" s="14" t="str">
        <f>IF(AND(consumption_layout[[#This Row],[Total Consumption]]&gt;$P$2,SUM(J756,K756,L756,M756,N756)=0),"one-off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6" s="14" t="str">
        <f t="shared" si="12"/>
        <v/>
      </c>
    </row>
    <row r="757" spans="1:17" x14ac:dyDescent="0.3">
      <c r="A757" s="15" t="s">
        <v>467</v>
      </c>
      <c r="B757" s="15" t="s">
        <v>43</v>
      </c>
      <c r="C757" s="15" t="s">
        <v>425</v>
      </c>
      <c r="D757" s="15"/>
      <c r="E757">
        <v>0</v>
      </c>
      <c r="F757">
        <v>0</v>
      </c>
      <c r="G757">
        <v>0</v>
      </c>
      <c r="H757">
        <v>17</v>
      </c>
      <c r="I757" s="1">
        <v>17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P757" s="14" t="str">
        <f>IF(AND(consumption_layout[[#This Row],[Total Consumption]]&gt;$P$2,SUM(J757,K757,L757,M757,N757)=0),"one-off demand or (liquidator, sample, comp)",IF(AND(consumption_layout[[#This Row],[Total Consumption]]-consumption_layout[[#This Row],[average FCST (rolling 12 months)]]&gt;$P$2*$Q$2,consumption_layout[[#This Row],[Total Consumption]]&gt;$P$2),                                                 IF(AND(ABS(consumption_layout[[#This Row],[Total Consumption]]-consumption_layout[[#This Row],[next month FCST]])/MAX(consumption_layout[[#This Row],[Total Consumption]],consumption_layout[[#This Row],[next month FCST]])&lt;=$Q$2,consumption_layout[[#This Row],[next month FCST]]&gt;=$P$2,consumption_layout[[#This Row],[Total Consumption]]-consumption_layout[[#This Row],[current month FCST]]&gt;$P$2),"front loading from next month",                                   IF(AND(OR(ABS(consumption_layout[[#This Row],[Total Consumption]]+consumption_layout[[#This Row],[last month ACTUAL]]-consumption_layout[[#This Row],[last month FCST]]-consumption_layout[[#This Row],[current month FCST]])/MAX(consumption_layout[[#This Row],[Total Consumption]]+consumption_layout[[#This Row],[last month ACTUAL]],consumption_layout[[#This Row],[last month FCST]]+consumption_layout[[#This Row],[current month FCST]])&lt;=$Q$2,SUMIF(consumption_layout[[#This Row],[shift orders processed (OW: LM)]:[shift orders shipped (OW: LM)]],"&gt;0")/consumption_layout[[#This Row],[Total Consumption]]&gt;(1-$Q$2)),consumption_layout[[#This Row],[last month FCST]]-consumption_layout[[#This Row],[last month ACTUAL]]&gt;$P$2,consumption_layout[[#This Row],[Total Consumption]]-consumption_layout[[#This Row],[current month FCST]]&gt;$P$2),"order shift from last month",     "ok")),"ok"))</f>
        <v>ok</v>
      </c>
      <c r="Q757" s="14" t="str">
        <f t="shared" si="12"/>
        <v/>
      </c>
    </row>
    <row r="758" spans="1:17" x14ac:dyDescent="0.3">
      <c r="P758" s="14"/>
      <c r="Q758" s="14"/>
    </row>
    <row r="759" spans="1:17" x14ac:dyDescent="0.3">
      <c r="P759" s="14"/>
      <c r="Q759" s="14"/>
    </row>
    <row r="760" spans="1:17" x14ac:dyDescent="0.3">
      <c r="P760" s="14"/>
      <c r="Q760" s="14"/>
    </row>
    <row r="761" spans="1:17" x14ac:dyDescent="0.3">
      <c r="P761" s="14"/>
      <c r="Q761" s="14"/>
    </row>
    <row r="762" spans="1:17" x14ac:dyDescent="0.3">
      <c r="P762" s="14"/>
      <c r="Q762" s="14"/>
    </row>
    <row r="763" spans="1:17" x14ac:dyDescent="0.3">
      <c r="P763" s="14"/>
      <c r="Q763" s="14"/>
    </row>
    <row r="764" spans="1:17" x14ac:dyDescent="0.3">
      <c r="P764" s="14"/>
      <c r="Q764" s="14"/>
    </row>
    <row r="765" spans="1:17" x14ac:dyDescent="0.3">
      <c r="P765" s="14"/>
      <c r="Q765" s="14"/>
    </row>
    <row r="766" spans="1:17" x14ac:dyDescent="0.3">
      <c r="P766" s="14"/>
      <c r="Q766" s="14"/>
    </row>
    <row r="767" spans="1:17" x14ac:dyDescent="0.3">
      <c r="P767" s="14"/>
      <c r="Q767" s="14"/>
    </row>
    <row r="768" spans="1:17" x14ac:dyDescent="0.3">
      <c r="P768" s="14"/>
      <c r="Q768" s="14"/>
    </row>
    <row r="769" spans="16:17" x14ac:dyDescent="0.3">
      <c r="P769" s="14"/>
      <c r="Q769" s="14"/>
    </row>
    <row r="770" spans="16:17" x14ac:dyDescent="0.3">
      <c r="P770" s="14"/>
      <c r="Q770" s="14"/>
    </row>
    <row r="771" spans="16:17" x14ac:dyDescent="0.3">
      <c r="P771" s="14"/>
      <c r="Q771" s="14"/>
    </row>
    <row r="772" spans="16:17" x14ac:dyDescent="0.3">
      <c r="P772" s="14"/>
      <c r="Q772" s="14"/>
    </row>
    <row r="773" spans="16:17" x14ac:dyDescent="0.3">
      <c r="P773" s="14"/>
      <c r="Q773" s="14"/>
    </row>
    <row r="774" spans="16:17" x14ac:dyDescent="0.3">
      <c r="P774" s="14"/>
      <c r="Q774" s="14"/>
    </row>
    <row r="775" spans="16:17" x14ac:dyDescent="0.3">
      <c r="P775" s="14"/>
      <c r="Q775" s="14"/>
    </row>
    <row r="776" spans="16:17" x14ac:dyDescent="0.3">
      <c r="P776" s="14"/>
      <c r="Q776" s="14"/>
    </row>
    <row r="777" spans="16:17" x14ac:dyDescent="0.3">
      <c r="P777" s="14"/>
      <c r="Q777" s="14"/>
    </row>
    <row r="778" spans="16:17" x14ac:dyDescent="0.3">
      <c r="P778" s="14"/>
      <c r="Q778" s="14"/>
    </row>
    <row r="779" spans="16:17" x14ac:dyDescent="0.3">
      <c r="P779" s="14"/>
      <c r="Q779" s="14"/>
    </row>
    <row r="780" spans="16:17" x14ac:dyDescent="0.3">
      <c r="P780" s="14"/>
      <c r="Q780" s="14"/>
    </row>
    <row r="781" spans="16:17" x14ac:dyDescent="0.3">
      <c r="P781" s="14"/>
      <c r="Q781" s="14"/>
    </row>
    <row r="782" spans="16:17" x14ac:dyDescent="0.3">
      <c r="P782" s="14"/>
      <c r="Q782" s="14"/>
    </row>
    <row r="783" spans="16:17" x14ac:dyDescent="0.3">
      <c r="P783" s="14"/>
      <c r="Q783" s="14"/>
    </row>
    <row r="784" spans="16:17" x14ac:dyDescent="0.3">
      <c r="P784" s="14"/>
      <c r="Q784" s="14"/>
    </row>
    <row r="785" spans="16:17" x14ac:dyDescent="0.3">
      <c r="P785" s="14"/>
      <c r="Q785" s="14"/>
    </row>
    <row r="786" spans="16:17" x14ac:dyDescent="0.3">
      <c r="P786" s="14"/>
      <c r="Q786" s="14"/>
    </row>
    <row r="787" spans="16:17" x14ac:dyDescent="0.3">
      <c r="P787" s="14"/>
      <c r="Q787" s="14"/>
    </row>
    <row r="788" spans="16:17" x14ac:dyDescent="0.3">
      <c r="P788" s="14"/>
      <c r="Q788" s="14"/>
    </row>
    <row r="789" spans="16:17" x14ac:dyDescent="0.3">
      <c r="P789" s="14"/>
      <c r="Q789" s="14"/>
    </row>
    <row r="790" spans="16:17" x14ac:dyDescent="0.3">
      <c r="P790" s="14"/>
      <c r="Q790" s="14"/>
    </row>
    <row r="791" spans="16:17" x14ac:dyDescent="0.3">
      <c r="P791" s="14"/>
      <c r="Q791" s="14"/>
    </row>
    <row r="792" spans="16:17" x14ac:dyDescent="0.3">
      <c r="P792" s="14"/>
      <c r="Q792" s="14"/>
    </row>
    <row r="793" spans="16:17" x14ac:dyDescent="0.3">
      <c r="P793" s="14"/>
      <c r="Q793" s="14"/>
    </row>
    <row r="794" spans="16:17" x14ac:dyDescent="0.3">
      <c r="P794" s="14"/>
      <c r="Q794" s="14"/>
    </row>
    <row r="795" spans="16:17" x14ac:dyDescent="0.3">
      <c r="P795" s="14"/>
      <c r="Q795" s="14"/>
    </row>
    <row r="796" spans="16:17" x14ac:dyDescent="0.3">
      <c r="P796" s="14"/>
      <c r="Q796" s="14"/>
    </row>
    <row r="797" spans="16:17" x14ac:dyDescent="0.3">
      <c r="P797" s="14"/>
      <c r="Q797" s="14"/>
    </row>
    <row r="798" spans="16:17" x14ac:dyDescent="0.3">
      <c r="P798" s="14"/>
      <c r="Q798" s="14"/>
    </row>
    <row r="799" spans="16:17" x14ac:dyDescent="0.3">
      <c r="P799" s="14"/>
      <c r="Q799" s="14"/>
    </row>
    <row r="800" spans="16:17" x14ac:dyDescent="0.3">
      <c r="P800" s="14"/>
      <c r="Q800" s="14"/>
    </row>
    <row r="801" spans="16:17" x14ac:dyDescent="0.3">
      <c r="P801" s="14"/>
      <c r="Q801" s="14"/>
    </row>
    <row r="802" spans="16:17" x14ac:dyDescent="0.3">
      <c r="P802" s="14"/>
      <c r="Q802" s="14"/>
    </row>
    <row r="803" spans="16:17" x14ac:dyDescent="0.3">
      <c r="P803" s="14"/>
      <c r="Q803" s="14"/>
    </row>
    <row r="804" spans="16:17" x14ac:dyDescent="0.3">
      <c r="P804" s="14"/>
      <c r="Q804" s="14"/>
    </row>
    <row r="805" spans="16:17" x14ac:dyDescent="0.3">
      <c r="P805" s="14"/>
      <c r="Q805" s="14"/>
    </row>
    <row r="806" spans="16:17" x14ac:dyDescent="0.3">
      <c r="P806" s="14"/>
      <c r="Q806" s="14"/>
    </row>
    <row r="807" spans="16:17" x14ac:dyDescent="0.3">
      <c r="P807" s="14"/>
      <c r="Q807" s="14"/>
    </row>
    <row r="808" spans="16:17" x14ac:dyDescent="0.3">
      <c r="P808" s="14"/>
      <c r="Q808" s="14"/>
    </row>
    <row r="809" spans="16:17" x14ac:dyDescent="0.3">
      <c r="P809" s="14"/>
      <c r="Q809" s="14"/>
    </row>
    <row r="810" spans="16:17" x14ac:dyDescent="0.3">
      <c r="P810" s="14"/>
      <c r="Q810" s="14"/>
    </row>
    <row r="811" spans="16:17" x14ac:dyDescent="0.3">
      <c r="P811" s="14"/>
      <c r="Q811" s="14"/>
    </row>
    <row r="812" spans="16:17" x14ac:dyDescent="0.3">
      <c r="P812" s="14"/>
      <c r="Q812" s="14"/>
    </row>
    <row r="813" spans="16:17" x14ac:dyDescent="0.3">
      <c r="P813" s="14"/>
      <c r="Q813" s="14"/>
    </row>
    <row r="814" spans="16:17" x14ac:dyDescent="0.3">
      <c r="P814" s="14"/>
      <c r="Q814" s="14"/>
    </row>
    <row r="815" spans="16:17" x14ac:dyDescent="0.3">
      <c r="P815" s="14"/>
      <c r="Q815" s="14"/>
    </row>
    <row r="816" spans="16:17" x14ac:dyDescent="0.3">
      <c r="P816" s="14"/>
      <c r="Q816" s="14"/>
    </row>
    <row r="817" spans="16:17" x14ac:dyDescent="0.3">
      <c r="P817" s="14"/>
      <c r="Q817" s="14"/>
    </row>
    <row r="818" spans="16:17" x14ac:dyDescent="0.3">
      <c r="P818" s="14"/>
      <c r="Q818" s="14"/>
    </row>
    <row r="819" spans="16:17" x14ac:dyDescent="0.3">
      <c r="P819" s="14"/>
      <c r="Q819" s="14"/>
    </row>
    <row r="820" spans="16:17" x14ac:dyDescent="0.3">
      <c r="P820" s="14"/>
      <c r="Q820" s="14"/>
    </row>
    <row r="821" spans="16:17" x14ac:dyDescent="0.3">
      <c r="P821" s="14"/>
      <c r="Q821" s="14"/>
    </row>
    <row r="822" spans="16:17" x14ac:dyDescent="0.3">
      <c r="P822" s="14"/>
      <c r="Q822" s="14"/>
    </row>
    <row r="823" spans="16:17" x14ac:dyDescent="0.3">
      <c r="P823" s="14"/>
      <c r="Q823" s="14"/>
    </row>
    <row r="824" spans="16:17" x14ac:dyDescent="0.3">
      <c r="P824" s="14"/>
      <c r="Q824" s="14"/>
    </row>
    <row r="825" spans="16:17" x14ac:dyDescent="0.3">
      <c r="P825" s="14"/>
      <c r="Q825" s="14"/>
    </row>
    <row r="826" spans="16:17" x14ac:dyDescent="0.3">
      <c r="P826" s="14"/>
      <c r="Q826" s="14"/>
    </row>
    <row r="827" spans="16:17" x14ac:dyDescent="0.3">
      <c r="P827" s="14"/>
      <c r="Q827" s="14"/>
    </row>
    <row r="828" spans="16:17" x14ac:dyDescent="0.3">
      <c r="P828" s="14"/>
      <c r="Q828" s="14"/>
    </row>
    <row r="829" spans="16:17" x14ac:dyDescent="0.3">
      <c r="P829" s="14"/>
      <c r="Q829" s="14"/>
    </row>
    <row r="830" spans="16:17" x14ac:dyDescent="0.3">
      <c r="P830" s="14"/>
      <c r="Q830" s="14"/>
    </row>
    <row r="831" spans="16:17" x14ac:dyDescent="0.3">
      <c r="P831" s="14"/>
      <c r="Q831" s="14"/>
    </row>
    <row r="832" spans="16:17" x14ac:dyDescent="0.3">
      <c r="P832" s="14"/>
      <c r="Q832" s="14"/>
    </row>
    <row r="833" spans="16:17" x14ac:dyDescent="0.3">
      <c r="P833" s="14"/>
      <c r="Q833" s="14"/>
    </row>
    <row r="834" spans="16:17" x14ac:dyDescent="0.3">
      <c r="P834" s="14"/>
      <c r="Q834" s="14"/>
    </row>
    <row r="835" spans="16:17" x14ac:dyDescent="0.3">
      <c r="P835" s="14"/>
      <c r="Q835" s="14"/>
    </row>
    <row r="836" spans="16:17" x14ac:dyDescent="0.3">
      <c r="P836" s="14"/>
      <c r="Q836" s="14"/>
    </row>
    <row r="837" spans="16:17" x14ac:dyDescent="0.3">
      <c r="P837" s="14"/>
      <c r="Q837" s="14"/>
    </row>
    <row r="838" spans="16:17" x14ac:dyDescent="0.3">
      <c r="P838" s="14"/>
      <c r="Q838" s="14"/>
    </row>
    <row r="839" spans="16:17" x14ac:dyDescent="0.3">
      <c r="P839" s="14"/>
      <c r="Q839" s="14"/>
    </row>
    <row r="840" spans="16:17" x14ac:dyDescent="0.3">
      <c r="P840" s="14"/>
      <c r="Q840" s="14"/>
    </row>
    <row r="841" spans="16:17" x14ac:dyDescent="0.3">
      <c r="P841" s="14"/>
      <c r="Q841" s="14"/>
    </row>
    <row r="842" spans="16:17" x14ac:dyDescent="0.3">
      <c r="P842" s="14"/>
      <c r="Q842" s="14"/>
    </row>
    <row r="843" spans="16:17" x14ac:dyDescent="0.3">
      <c r="P843" s="14"/>
      <c r="Q843" s="14"/>
    </row>
    <row r="844" spans="16:17" x14ac:dyDescent="0.3">
      <c r="P844" s="14"/>
      <c r="Q844" s="14"/>
    </row>
    <row r="845" spans="16:17" x14ac:dyDescent="0.3">
      <c r="P845" s="14"/>
      <c r="Q845" s="14"/>
    </row>
    <row r="846" spans="16:17" x14ac:dyDescent="0.3">
      <c r="P846" s="14"/>
      <c r="Q846" s="14"/>
    </row>
    <row r="847" spans="16:17" x14ac:dyDescent="0.3">
      <c r="P847" s="14"/>
      <c r="Q847" s="14"/>
    </row>
    <row r="848" spans="16:17" x14ac:dyDescent="0.3">
      <c r="P848" s="14"/>
      <c r="Q848" s="14"/>
    </row>
    <row r="849" spans="16:17" x14ac:dyDescent="0.3">
      <c r="P849" s="14"/>
      <c r="Q849" s="14"/>
    </row>
    <row r="850" spans="16:17" x14ac:dyDescent="0.3">
      <c r="P850" s="14"/>
      <c r="Q850" s="14"/>
    </row>
    <row r="851" spans="16:17" x14ac:dyDescent="0.3">
      <c r="P851" s="14"/>
      <c r="Q851" s="14"/>
    </row>
    <row r="852" spans="16:17" x14ac:dyDescent="0.3">
      <c r="P852" s="14"/>
      <c r="Q852" s="14"/>
    </row>
    <row r="853" spans="16:17" x14ac:dyDescent="0.3">
      <c r="P853" s="14"/>
      <c r="Q853" s="14"/>
    </row>
    <row r="854" spans="16:17" x14ac:dyDescent="0.3">
      <c r="P854" s="14"/>
      <c r="Q854" s="14"/>
    </row>
    <row r="855" spans="16:17" x14ac:dyDescent="0.3">
      <c r="P855" s="14"/>
      <c r="Q855" s="14"/>
    </row>
    <row r="856" spans="16:17" x14ac:dyDescent="0.3">
      <c r="P856" s="14"/>
      <c r="Q856" s="14"/>
    </row>
    <row r="857" spans="16:17" x14ac:dyDescent="0.3">
      <c r="P857" s="14"/>
      <c r="Q857" s="14"/>
    </row>
    <row r="858" spans="16:17" x14ac:dyDescent="0.3">
      <c r="P858" s="14"/>
      <c r="Q858" s="14"/>
    </row>
    <row r="859" spans="16:17" x14ac:dyDescent="0.3">
      <c r="P859" s="14"/>
      <c r="Q859" s="14"/>
    </row>
    <row r="860" spans="16:17" x14ac:dyDescent="0.3">
      <c r="P860" s="14"/>
      <c r="Q860" s="14"/>
    </row>
    <row r="861" spans="16:17" x14ac:dyDescent="0.3">
      <c r="P861" s="14"/>
      <c r="Q861" s="14"/>
    </row>
    <row r="862" spans="16:17" x14ac:dyDescent="0.3">
      <c r="P862" s="14"/>
      <c r="Q862" s="14"/>
    </row>
    <row r="863" spans="16:17" x14ac:dyDescent="0.3">
      <c r="P863" s="14"/>
      <c r="Q863" s="14"/>
    </row>
    <row r="864" spans="16:17" x14ac:dyDescent="0.3">
      <c r="P864" s="14"/>
      <c r="Q864" s="14"/>
    </row>
    <row r="865" spans="16:17" x14ac:dyDescent="0.3">
      <c r="P865" s="14"/>
      <c r="Q865" s="14"/>
    </row>
    <row r="866" spans="16:17" x14ac:dyDescent="0.3">
      <c r="P866" s="14"/>
      <c r="Q866" s="14"/>
    </row>
    <row r="867" spans="16:17" x14ac:dyDescent="0.3">
      <c r="P867" s="14"/>
      <c r="Q867" s="14"/>
    </row>
    <row r="868" spans="16:17" x14ac:dyDescent="0.3">
      <c r="P868" s="14"/>
      <c r="Q868" s="14"/>
    </row>
    <row r="869" spans="16:17" x14ac:dyDescent="0.3">
      <c r="P869" s="14"/>
      <c r="Q869" s="14"/>
    </row>
    <row r="870" spans="16:17" x14ac:dyDescent="0.3">
      <c r="P870" s="14"/>
      <c r="Q870" s="14"/>
    </row>
    <row r="871" spans="16:17" x14ac:dyDescent="0.3">
      <c r="P871" s="14"/>
      <c r="Q871" s="14"/>
    </row>
    <row r="872" spans="16:17" x14ac:dyDescent="0.3">
      <c r="P872" s="14"/>
      <c r="Q872" s="14"/>
    </row>
    <row r="873" spans="16:17" x14ac:dyDescent="0.3">
      <c r="P873" s="14"/>
      <c r="Q873" s="14"/>
    </row>
    <row r="874" spans="16:17" x14ac:dyDescent="0.3">
      <c r="P874" s="14"/>
      <c r="Q874" s="14"/>
    </row>
    <row r="875" spans="16:17" x14ac:dyDescent="0.3">
      <c r="P875" s="14"/>
      <c r="Q875" s="14"/>
    </row>
    <row r="876" spans="16:17" x14ac:dyDescent="0.3">
      <c r="P876" s="14"/>
      <c r="Q876" s="14"/>
    </row>
    <row r="877" spans="16:17" x14ac:dyDescent="0.3">
      <c r="P877" s="14"/>
      <c r="Q877" s="14"/>
    </row>
    <row r="878" spans="16:17" x14ac:dyDescent="0.3">
      <c r="P878" s="14"/>
      <c r="Q878" s="14"/>
    </row>
    <row r="879" spans="16:17" x14ac:dyDescent="0.3">
      <c r="P879" s="14"/>
      <c r="Q879" s="14"/>
    </row>
    <row r="880" spans="16:17" x14ac:dyDescent="0.3">
      <c r="P880" s="14"/>
      <c r="Q880" s="14"/>
    </row>
    <row r="881" spans="16:17" x14ac:dyDescent="0.3">
      <c r="P881" s="14"/>
      <c r="Q881" s="14"/>
    </row>
    <row r="882" spans="16:17" x14ac:dyDescent="0.3">
      <c r="P882" s="14"/>
      <c r="Q882" s="14"/>
    </row>
    <row r="883" spans="16:17" x14ac:dyDescent="0.3">
      <c r="P883" s="14"/>
      <c r="Q883" s="14"/>
    </row>
    <row r="884" spans="16:17" x14ac:dyDescent="0.3">
      <c r="P884" s="14"/>
      <c r="Q884" s="14"/>
    </row>
    <row r="885" spans="16:17" x14ac:dyDescent="0.3">
      <c r="P885" s="14"/>
      <c r="Q885" s="14"/>
    </row>
    <row r="886" spans="16:17" x14ac:dyDescent="0.3">
      <c r="P886" s="14"/>
      <c r="Q886" s="14"/>
    </row>
    <row r="887" spans="16:17" x14ac:dyDescent="0.3">
      <c r="P887" s="14"/>
      <c r="Q887" s="14"/>
    </row>
    <row r="888" spans="16:17" x14ac:dyDescent="0.3">
      <c r="P888" s="14"/>
      <c r="Q888" s="14"/>
    </row>
    <row r="889" spans="16:17" x14ac:dyDescent="0.3">
      <c r="P889" s="14"/>
      <c r="Q889" s="14"/>
    </row>
    <row r="890" spans="16:17" x14ac:dyDescent="0.3">
      <c r="P890" s="14"/>
      <c r="Q890" s="14"/>
    </row>
    <row r="891" spans="16:17" x14ac:dyDescent="0.3">
      <c r="P891" s="14"/>
      <c r="Q891" s="14"/>
    </row>
    <row r="892" spans="16:17" x14ac:dyDescent="0.3">
      <c r="P892" s="14"/>
      <c r="Q892" s="14"/>
    </row>
    <row r="893" spans="16:17" x14ac:dyDescent="0.3">
      <c r="P893" s="14"/>
      <c r="Q893" s="14"/>
    </row>
    <row r="894" spans="16:17" x14ac:dyDescent="0.3">
      <c r="P894" s="14"/>
      <c r="Q894" s="14"/>
    </row>
    <row r="895" spans="16:17" x14ac:dyDescent="0.3">
      <c r="P895" s="14"/>
      <c r="Q895" s="14"/>
    </row>
    <row r="896" spans="16:17" x14ac:dyDescent="0.3">
      <c r="P896" s="14"/>
      <c r="Q896" s="14"/>
    </row>
    <row r="897" spans="16:17" x14ac:dyDescent="0.3">
      <c r="P897" s="14"/>
      <c r="Q897" s="14"/>
    </row>
    <row r="898" spans="16:17" x14ac:dyDescent="0.3">
      <c r="P898" s="14"/>
      <c r="Q898" s="14"/>
    </row>
    <row r="899" spans="16:17" x14ac:dyDescent="0.3">
      <c r="P899" s="14"/>
      <c r="Q899" s="14"/>
    </row>
    <row r="900" spans="16:17" x14ac:dyDescent="0.3">
      <c r="P900" s="14"/>
      <c r="Q900" s="14"/>
    </row>
    <row r="901" spans="16:17" x14ac:dyDescent="0.3">
      <c r="P901" s="14"/>
      <c r="Q901" s="14"/>
    </row>
    <row r="902" spans="16:17" x14ac:dyDescent="0.3">
      <c r="P902" s="14"/>
      <c r="Q902" s="14"/>
    </row>
    <row r="903" spans="16:17" x14ac:dyDescent="0.3">
      <c r="P903" s="14"/>
      <c r="Q903" s="14"/>
    </row>
    <row r="904" spans="16:17" x14ac:dyDescent="0.3">
      <c r="P904" s="14"/>
      <c r="Q904" s="14"/>
    </row>
    <row r="905" spans="16:17" x14ac:dyDescent="0.3">
      <c r="P905" s="14"/>
      <c r="Q905" s="14"/>
    </row>
    <row r="906" spans="16:17" x14ac:dyDescent="0.3">
      <c r="P906" s="14"/>
      <c r="Q906" s="14"/>
    </row>
    <row r="907" spans="16:17" x14ac:dyDescent="0.3">
      <c r="P907" s="14"/>
      <c r="Q907" s="14"/>
    </row>
    <row r="908" spans="16:17" x14ac:dyDescent="0.3">
      <c r="P908" s="14"/>
      <c r="Q908" s="14"/>
    </row>
    <row r="909" spans="16:17" x14ac:dyDescent="0.3">
      <c r="P909" s="14"/>
      <c r="Q909" s="14"/>
    </row>
    <row r="910" spans="16:17" x14ac:dyDescent="0.3">
      <c r="P910" s="14"/>
      <c r="Q910" s="14"/>
    </row>
    <row r="911" spans="16:17" x14ac:dyDescent="0.3">
      <c r="P911" s="14"/>
      <c r="Q911" s="14"/>
    </row>
    <row r="912" spans="16:17" x14ac:dyDescent="0.3">
      <c r="P912" s="14"/>
      <c r="Q912" s="14"/>
    </row>
    <row r="913" spans="16:17" x14ac:dyDescent="0.3">
      <c r="P913" s="14"/>
      <c r="Q913" s="14"/>
    </row>
    <row r="914" spans="16:17" x14ac:dyDescent="0.3">
      <c r="P914" s="14"/>
      <c r="Q914" s="14"/>
    </row>
    <row r="915" spans="16:17" x14ac:dyDescent="0.3">
      <c r="P915" s="14"/>
      <c r="Q915" s="14"/>
    </row>
    <row r="916" spans="16:17" x14ac:dyDescent="0.3">
      <c r="P916" s="14"/>
      <c r="Q916" s="14"/>
    </row>
    <row r="917" spans="16:17" x14ac:dyDescent="0.3">
      <c r="P917" s="14"/>
      <c r="Q917" s="14"/>
    </row>
    <row r="918" spans="16:17" x14ac:dyDescent="0.3">
      <c r="P918" s="14"/>
      <c r="Q918" s="14"/>
    </row>
    <row r="919" spans="16:17" x14ac:dyDescent="0.3">
      <c r="P919" s="14"/>
      <c r="Q919" s="14"/>
    </row>
    <row r="920" spans="16:17" x14ac:dyDescent="0.3">
      <c r="P920" s="14"/>
      <c r="Q920" s="14"/>
    </row>
    <row r="921" spans="16:17" x14ac:dyDescent="0.3">
      <c r="P921" s="14"/>
      <c r="Q921" s="14"/>
    </row>
    <row r="922" spans="16:17" x14ac:dyDescent="0.3">
      <c r="P922" s="14"/>
      <c r="Q922" s="14"/>
    </row>
    <row r="923" spans="16:17" x14ac:dyDescent="0.3">
      <c r="P923" s="14"/>
      <c r="Q923" s="14"/>
    </row>
    <row r="924" spans="16:17" x14ac:dyDescent="0.3">
      <c r="P924" s="14"/>
      <c r="Q924" s="14"/>
    </row>
    <row r="925" spans="16:17" x14ac:dyDescent="0.3">
      <c r="P925" s="14"/>
      <c r="Q925" s="14"/>
    </row>
    <row r="926" spans="16:17" x14ac:dyDescent="0.3">
      <c r="P926" s="14"/>
      <c r="Q926" s="14"/>
    </row>
    <row r="927" spans="16:17" x14ac:dyDescent="0.3">
      <c r="P927" s="14"/>
      <c r="Q927" s="14"/>
    </row>
    <row r="928" spans="16:17" x14ac:dyDescent="0.3">
      <c r="P928" s="14"/>
      <c r="Q928" s="14"/>
    </row>
    <row r="929" spans="16:17" x14ac:dyDescent="0.3">
      <c r="P929" s="14"/>
      <c r="Q929" s="14"/>
    </row>
    <row r="930" spans="16:17" x14ac:dyDescent="0.3">
      <c r="P930" s="14"/>
      <c r="Q930" s="14"/>
    </row>
    <row r="931" spans="16:17" x14ac:dyDescent="0.3">
      <c r="P931" s="14"/>
      <c r="Q931" s="14"/>
    </row>
    <row r="932" spans="16:17" x14ac:dyDescent="0.3">
      <c r="P932" s="14"/>
      <c r="Q932" s="14"/>
    </row>
    <row r="933" spans="16:17" x14ac:dyDescent="0.3">
      <c r="P933" s="14"/>
      <c r="Q933" s="14"/>
    </row>
    <row r="934" spans="16:17" x14ac:dyDescent="0.3">
      <c r="P934" s="14"/>
      <c r="Q934" s="14"/>
    </row>
    <row r="935" spans="16:17" x14ac:dyDescent="0.3">
      <c r="P935" s="14"/>
      <c r="Q935" s="14"/>
    </row>
    <row r="936" spans="16:17" x14ac:dyDescent="0.3">
      <c r="P936" s="14"/>
      <c r="Q936" s="14"/>
    </row>
    <row r="937" spans="16:17" x14ac:dyDescent="0.3">
      <c r="P937" s="14"/>
      <c r="Q937" s="14"/>
    </row>
    <row r="938" spans="16:17" x14ac:dyDescent="0.3">
      <c r="P938" s="14"/>
      <c r="Q938" s="14"/>
    </row>
    <row r="939" spans="16:17" x14ac:dyDescent="0.3">
      <c r="P939" s="14"/>
      <c r="Q939" s="14"/>
    </row>
    <row r="940" spans="16:17" x14ac:dyDescent="0.3">
      <c r="P940" s="14"/>
      <c r="Q940" s="14"/>
    </row>
    <row r="941" spans="16:17" x14ac:dyDescent="0.3">
      <c r="P941" s="14"/>
      <c r="Q941" s="14"/>
    </row>
    <row r="942" spans="16:17" x14ac:dyDescent="0.3">
      <c r="P942" s="14"/>
      <c r="Q942" s="14"/>
    </row>
    <row r="943" spans="16:17" x14ac:dyDescent="0.3">
      <c r="P943" s="14"/>
      <c r="Q943" s="14"/>
    </row>
    <row r="944" spans="16:17" x14ac:dyDescent="0.3">
      <c r="P944" s="14"/>
      <c r="Q944" s="14"/>
    </row>
    <row r="945" spans="16:17" x14ac:dyDescent="0.3">
      <c r="P945" s="14"/>
      <c r="Q945" s="14"/>
    </row>
    <row r="946" spans="16:17" x14ac:dyDescent="0.3">
      <c r="P946" s="14"/>
      <c r="Q946" s="14"/>
    </row>
    <row r="947" spans="16:17" x14ac:dyDescent="0.3">
      <c r="P947" s="14"/>
      <c r="Q947" s="14"/>
    </row>
    <row r="948" spans="16:17" x14ac:dyDescent="0.3">
      <c r="P948" s="14"/>
      <c r="Q948" s="14"/>
    </row>
    <row r="949" spans="16:17" x14ac:dyDescent="0.3">
      <c r="P949" s="14"/>
      <c r="Q949" s="14"/>
    </row>
    <row r="950" spans="16:17" x14ac:dyDescent="0.3">
      <c r="P950" s="14"/>
      <c r="Q950" s="14"/>
    </row>
    <row r="951" spans="16:17" x14ac:dyDescent="0.3">
      <c r="P951" s="14"/>
      <c r="Q951" s="14"/>
    </row>
    <row r="952" spans="16:17" x14ac:dyDescent="0.3">
      <c r="P952" s="14"/>
      <c r="Q952" s="14"/>
    </row>
    <row r="953" spans="16:17" x14ac:dyDescent="0.3">
      <c r="P953" s="14"/>
      <c r="Q953" s="14"/>
    </row>
    <row r="954" spans="16:17" x14ac:dyDescent="0.3">
      <c r="P954" s="14"/>
      <c r="Q954" s="14"/>
    </row>
    <row r="955" spans="16:17" x14ac:dyDescent="0.3">
      <c r="P955" s="14"/>
      <c r="Q955" s="14"/>
    </row>
    <row r="956" spans="16:17" x14ac:dyDescent="0.3">
      <c r="P956" s="14"/>
      <c r="Q956" s="14"/>
    </row>
    <row r="957" spans="16:17" x14ac:dyDescent="0.3">
      <c r="P957" s="14"/>
      <c r="Q957" s="14"/>
    </row>
    <row r="958" spans="16:17" x14ac:dyDescent="0.3">
      <c r="P958" s="14"/>
      <c r="Q958" s="14"/>
    </row>
    <row r="959" spans="16:17" x14ac:dyDescent="0.3">
      <c r="P959" s="14"/>
      <c r="Q959" s="14"/>
    </row>
    <row r="960" spans="16:17" x14ac:dyDescent="0.3">
      <c r="P960" s="14"/>
      <c r="Q960" s="14"/>
    </row>
    <row r="961" spans="16:17" x14ac:dyDescent="0.3">
      <c r="P961" s="14"/>
      <c r="Q961" s="14"/>
    </row>
    <row r="962" spans="16:17" x14ac:dyDescent="0.3">
      <c r="P962" s="14"/>
      <c r="Q962" s="14"/>
    </row>
    <row r="963" spans="16:17" x14ac:dyDescent="0.3">
      <c r="P963" s="14"/>
      <c r="Q963" s="14"/>
    </row>
    <row r="964" spans="16:17" x14ac:dyDescent="0.3">
      <c r="P964" s="14"/>
      <c r="Q964" s="14"/>
    </row>
    <row r="965" spans="16:17" x14ac:dyDescent="0.3">
      <c r="P965" s="14"/>
      <c r="Q965" s="14"/>
    </row>
    <row r="966" spans="16:17" x14ac:dyDescent="0.3">
      <c r="P966" s="14"/>
      <c r="Q966" s="14"/>
    </row>
    <row r="967" spans="16:17" x14ac:dyDescent="0.3">
      <c r="P967" s="14"/>
      <c r="Q967" s="14"/>
    </row>
    <row r="968" spans="16:17" x14ac:dyDescent="0.3">
      <c r="P968" s="14"/>
      <c r="Q968" s="14"/>
    </row>
    <row r="969" spans="16:17" x14ac:dyDescent="0.3">
      <c r="P969" s="14"/>
      <c r="Q969" s="14"/>
    </row>
    <row r="970" spans="16:17" x14ac:dyDescent="0.3">
      <c r="P970" s="14"/>
      <c r="Q970" s="14"/>
    </row>
    <row r="971" spans="16:17" x14ac:dyDescent="0.3">
      <c r="P971" s="14"/>
      <c r="Q971" s="14"/>
    </row>
    <row r="972" spans="16:17" x14ac:dyDescent="0.3">
      <c r="P972" s="14"/>
      <c r="Q972" s="14"/>
    </row>
    <row r="973" spans="16:17" x14ac:dyDescent="0.3">
      <c r="P973" s="14"/>
      <c r="Q973" s="14"/>
    </row>
    <row r="974" spans="16:17" x14ac:dyDescent="0.3">
      <c r="P974" s="14"/>
      <c r="Q974" s="14"/>
    </row>
    <row r="975" spans="16:17" x14ac:dyDescent="0.3">
      <c r="P975" s="14"/>
      <c r="Q975" s="14"/>
    </row>
    <row r="976" spans="16:17" x14ac:dyDescent="0.3">
      <c r="P976" s="14"/>
      <c r="Q976" s="14"/>
    </row>
    <row r="977" spans="16:17" x14ac:dyDescent="0.3">
      <c r="P977" s="14"/>
      <c r="Q977" s="14"/>
    </row>
    <row r="978" spans="16:17" x14ac:dyDescent="0.3">
      <c r="P978" s="14"/>
      <c r="Q978" s="14"/>
    </row>
    <row r="979" spans="16:17" x14ac:dyDescent="0.3">
      <c r="P979" s="14"/>
      <c r="Q979" s="14"/>
    </row>
    <row r="980" spans="16:17" x14ac:dyDescent="0.3">
      <c r="P980" s="14"/>
      <c r="Q980" s="14"/>
    </row>
    <row r="981" spans="16:17" x14ac:dyDescent="0.3">
      <c r="P981" s="14"/>
      <c r="Q981" s="14"/>
    </row>
    <row r="982" spans="16:17" x14ac:dyDescent="0.3">
      <c r="P982" s="14"/>
      <c r="Q982" s="14"/>
    </row>
    <row r="983" spans="16:17" x14ac:dyDescent="0.3">
      <c r="P983" s="14"/>
      <c r="Q983" s="14"/>
    </row>
    <row r="984" spans="16:17" x14ac:dyDescent="0.3">
      <c r="P984" s="14"/>
      <c r="Q984" s="14"/>
    </row>
    <row r="985" spans="16:17" x14ac:dyDescent="0.3">
      <c r="P985" s="14"/>
      <c r="Q985" s="14"/>
    </row>
    <row r="986" spans="16:17" x14ac:dyDescent="0.3">
      <c r="P986" s="14"/>
      <c r="Q986" s="14"/>
    </row>
    <row r="987" spans="16:17" x14ac:dyDescent="0.3">
      <c r="P987" s="14"/>
      <c r="Q987" s="14"/>
    </row>
    <row r="988" spans="16:17" x14ac:dyDescent="0.3">
      <c r="P988" s="14"/>
      <c r="Q988" s="14"/>
    </row>
    <row r="989" spans="16:17" x14ac:dyDescent="0.3">
      <c r="P989" s="14"/>
      <c r="Q989" s="14"/>
    </row>
    <row r="990" spans="16:17" x14ac:dyDescent="0.3">
      <c r="P990" s="14"/>
      <c r="Q990" s="14"/>
    </row>
    <row r="991" spans="16:17" x14ac:dyDescent="0.3">
      <c r="P991" s="14"/>
      <c r="Q991" s="14"/>
    </row>
    <row r="992" spans="16:17" x14ac:dyDescent="0.3">
      <c r="P992" s="14"/>
      <c r="Q992" s="14"/>
    </row>
    <row r="993" spans="16:17" x14ac:dyDescent="0.3">
      <c r="P993" s="14"/>
      <c r="Q993" s="14"/>
    </row>
    <row r="994" spans="16:17" x14ac:dyDescent="0.3">
      <c r="P994" s="14"/>
      <c r="Q994" s="14"/>
    </row>
    <row r="995" spans="16:17" x14ac:dyDescent="0.3">
      <c r="P995" s="14"/>
      <c r="Q995" s="14"/>
    </row>
    <row r="996" spans="16:17" x14ac:dyDescent="0.3">
      <c r="P996" s="14"/>
      <c r="Q996" s="14"/>
    </row>
    <row r="997" spans="16:17" x14ac:dyDescent="0.3">
      <c r="P997" s="14"/>
      <c r="Q997" s="14"/>
    </row>
    <row r="998" spans="16:17" x14ac:dyDescent="0.3">
      <c r="P998" s="14"/>
      <c r="Q998" s="14"/>
    </row>
    <row r="999" spans="16:17" x14ac:dyDescent="0.3">
      <c r="P999" s="14"/>
      <c r="Q999" s="14"/>
    </row>
    <row r="1000" spans="16:17" x14ac:dyDescent="0.3">
      <c r="P1000" s="14"/>
      <c r="Q1000" s="14"/>
    </row>
    <row r="1001" spans="16:17" x14ac:dyDescent="0.3">
      <c r="P1001" s="14"/>
      <c r="Q1001" s="14"/>
    </row>
    <row r="1002" spans="16:17" x14ac:dyDescent="0.3">
      <c r="P1002" s="14"/>
      <c r="Q1002" s="14"/>
    </row>
    <row r="1003" spans="16:17" x14ac:dyDescent="0.3">
      <c r="P1003" s="14"/>
      <c r="Q1003" s="14"/>
    </row>
    <row r="1004" spans="16:17" x14ac:dyDescent="0.3">
      <c r="P1004" s="14"/>
      <c r="Q1004" s="14"/>
    </row>
    <row r="1005" spans="16:17" x14ac:dyDescent="0.3">
      <c r="P1005" s="14"/>
      <c r="Q1005" s="14"/>
    </row>
    <row r="1006" spans="16:17" x14ac:dyDescent="0.3">
      <c r="P1006" s="14"/>
      <c r="Q1006" s="14"/>
    </row>
    <row r="1007" spans="16:17" x14ac:dyDescent="0.3">
      <c r="P1007" s="14"/>
      <c r="Q1007" s="14"/>
    </row>
    <row r="1008" spans="16:17" x14ac:dyDescent="0.3">
      <c r="P1008" s="14"/>
      <c r="Q1008" s="14"/>
    </row>
    <row r="1009" spans="16:17" x14ac:dyDescent="0.3">
      <c r="P1009" s="14"/>
      <c r="Q1009" s="14"/>
    </row>
    <row r="1010" spans="16:17" x14ac:dyDescent="0.3">
      <c r="P1010" s="14"/>
      <c r="Q1010" s="14"/>
    </row>
    <row r="1011" spans="16:17" x14ac:dyDescent="0.3">
      <c r="P1011" s="14"/>
      <c r="Q1011" s="14"/>
    </row>
    <row r="1012" spans="16:17" x14ac:dyDescent="0.3">
      <c r="P1012" s="14"/>
      <c r="Q1012" s="14"/>
    </row>
    <row r="1013" spans="16:17" x14ac:dyDescent="0.3">
      <c r="P1013" s="14"/>
      <c r="Q1013" s="14"/>
    </row>
    <row r="1014" spans="16:17" x14ac:dyDescent="0.3">
      <c r="P1014" s="14"/>
      <c r="Q1014" s="14"/>
    </row>
    <row r="1015" spans="16:17" x14ac:dyDescent="0.3">
      <c r="P1015" s="14"/>
      <c r="Q1015" s="14"/>
    </row>
    <row r="1016" spans="16:17" x14ac:dyDescent="0.3">
      <c r="P1016" s="14"/>
      <c r="Q1016" s="14"/>
    </row>
    <row r="1017" spans="16:17" x14ac:dyDescent="0.3">
      <c r="P1017" s="14"/>
      <c r="Q1017" s="14"/>
    </row>
    <row r="1018" spans="16:17" x14ac:dyDescent="0.3">
      <c r="P1018" s="14"/>
      <c r="Q1018" s="14"/>
    </row>
    <row r="1019" spans="16:17" x14ac:dyDescent="0.3">
      <c r="P1019" s="14"/>
      <c r="Q1019" s="14"/>
    </row>
    <row r="1020" spans="16:17" x14ac:dyDescent="0.3">
      <c r="P1020" s="14"/>
      <c r="Q1020" s="14"/>
    </row>
    <row r="1021" spans="16:17" x14ac:dyDescent="0.3">
      <c r="P1021" s="14"/>
      <c r="Q1021" s="14"/>
    </row>
    <row r="1022" spans="16:17" x14ac:dyDescent="0.3">
      <c r="P1022" s="14"/>
      <c r="Q1022" s="14"/>
    </row>
    <row r="1023" spans="16:17" x14ac:dyDescent="0.3">
      <c r="P1023" s="14"/>
      <c r="Q1023" s="14"/>
    </row>
    <row r="1024" spans="16:17" x14ac:dyDescent="0.3">
      <c r="P1024" s="14"/>
      <c r="Q1024" s="14"/>
    </row>
    <row r="1025" spans="16:17" x14ac:dyDescent="0.3">
      <c r="P1025" s="14"/>
      <c r="Q1025" s="14"/>
    </row>
    <row r="1026" spans="16:17" x14ac:dyDescent="0.3">
      <c r="P1026" s="14"/>
      <c r="Q1026" s="14"/>
    </row>
    <row r="1027" spans="16:17" x14ac:dyDescent="0.3">
      <c r="P1027" s="14"/>
      <c r="Q1027" s="14"/>
    </row>
    <row r="1028" spans="16:17" x14ac:dyDescent="0.3">
      <c r="P1028" s="14"/>
      <c r="Q1028" s="14"/>
    </row>
    <row r="1029" spans="16:17" x14ac:dyDescent="0.3">
      <c r="P1029" s="14"/>
      <c r="Q1029" s="14"/>
    </row>
    <row r="1030" spans="16:17" x14ac:dyDescent="0.3">
      <c r="P1030" s="14"/>
      <c r="Q1030" s="14"/>
    </row>
    <row r="1031" spans="16:17" x14ac:dyDescent="0.3">
      <c r="P1031" s="14"/>
      <c r="Q1031" s="14"/>
    </row>
    <row r="1032" spans="16:17" x14ac:dyDescent="0.3">
      <c r="P1032" s="14"/>
      <c r="Q1032" s="14"/>
    </row>
    <row r="1033" spans="16:17" x14ac:dyDescent="0.3">
      <c r="P1033" s="14"/>
      <c r="Q1033" s="14"/>
    </row>
    <row r="1034" spans="16:17" x14ac:dyDescent="0.3">
      <c r="P1034" s="14"/>
      <c r="Q1034" s="14"/>
    </row>
    <row r="1035" spans="16:17" x14ac:dyDescent="0.3">
      <c r="P1035" s="14"/>
      <c r="Q1035" s="14"/>
    </row>
    <row r="1036" spans="16:17" x14ac:dyDescent="0.3">
      <c r="P1036" s="14"/>
      <c r="Q1036" s="14"/>
    </row>
    <row r="1037" spans="16:17" x14ac:dyDescent="0.3">
      <c r="P1037" s="14"/>
      <c r="Q1037" s="14"/>
    </row>
    <row r="1038" spans="16:17" x14ac:dyDescent="0.3">
      <c r="P1038" s="14"/>
      <c r="Q1038" s="14"/>
    </row>
    <row r="1039" spans="16:17" x14ac:dyDescent="0.3">
      <c r="P1039" s="14"/>
      <c r="Q1039" s="14"/>
    </row>
    <row r="1040" spans="16:17" x14ac:dyDescent="0.3">
      <c r="P1040" s="14"/>
      <c r="Q1040" s="14"/>
    </row>
    <row r="1041" spans="16:17" x14ac:dyDescent="0.3">
      <c r="P1041" s="14"/>
      <c r="Q1041" s="14"/>
    </row>
    <row r="1042" spans="16:17" x14ac:dyDescent="0.3">
      <c r="P1042" s="14"/>
      <c r="Q1042" s="14"/>
    </row>
    <row r="1043" spans="16:17" x14ac:dyDescent="0.3">
      <c r="P1043" s="14"/>
      <c r="Q1043" s="14"/>
    </row>
    <row r="1044" spans="16:17" x14ac:dyDescent="0.3">
      <c r="P1044" s="14"/>
      <c r="Q1044" s="14"/>
    </row>
    <row r="1045" spans="16:17" x14ac:dyDescent="0.3">
      <c r="P1045" s="14"/>
      <c r="Q1045" s="14"/>
    </row>
    <row r="1046" spans="16:17" x14ac:dyDescent="0.3">
      <c r="P1046" s="14"/>
      <c r="Q1046" s="14"/>
    </row>
    <row r="1047" spans="16:17" x14ac:dyDescent="0.3">
      <c r="P1047" s="14"/>
      <c r="Q1047" s="14"/>
    </row>
    <row r="1048" spans="16:17" x14ac:dyDescent="0.3">
      <c r="P1048" s="14"/>
      <c r="Q1048" s="14"/>
    </row>
    <row r="1049" spans="16:17" x14ac:dyDescent="0.3">
      <c r="P1049" s="14"/>
      <c r="Q1049" s="14"/>
    </row>
    <row r="1050" spans="16:17" x14ac:dyDescent="0.3">
      <c r="P1050" s="14"/>
      <c r="Q1050" s="14"/>
    </row>
    <row r="1051" spans="16:17" x14ac:dyDescent="0.3">
      <c r="P1051" s="14"/>
      <c r="Q1051" s="14"/>
    </row>
    <row r="1052" spans="16:17" x14ac:dyDescent="0.3">
      <c r="P1052" s="14"/>
      <c r="Q1052" s="14"/>
    </row>
    <row r="1053" spans="16:17" x14ac:dyDescent="0.3">
      <c r="P1053" s="14"/>
      <c r="Q1053" s="14"/>
    </row>
    <row r="1054" spans="16:17" x14ac:dyDescent="0.3">
      <c r="P1054" s="14"/>
      <c r="Q1054" s="14"/>
    </row>
    <row r="1055" spans="16:17" x14ac:dyDescent="0.3">
      <c r="P1055" s="14"/>
      <c r="Q1055" s="14"/>
    </row>
    <row r="1056" spans="16:17" x14ac:dyDescent="0.3">
      <c r="P1056" s="14"/>
      <c r="Q1056" s="14"/>
    </row>
    <row r="1057" spans="16:17" x14ac:dyDescent="0.3">
      <c r="P1057" s="14"/>
      <c r="Q1057" s="14"/>
    </row>
    <row r="1058" spans="16:17" x14ac:dyDescent="0.3">
      <c r="P1058" s="14"/>
      <c r="Q1058" s="14"/>
    </row>
    <row r="1059" spans="16:17" x14ac:dyDescent="0.3">
      <c r="P1059" s="14"/>
      <c r="Q1059" s="14"/>
    </row>
    <row r="1060" spans="16:17" x14ac:dyDescent="0.3">
      <c r="P1060" s="14"/>
      <c r="Q1060" s="14"/>
    </row>
    <row r="1061" spans="16:17" x14ac:dyDescent="0.3">
      <c r="P1061" s="14"/>
      <c r="Q1061" s="14"/>
    </row>
    <row r="1062" spans="16:17" x14ac:dyDescent="0.3">
      <c r="P1062" s="14"/>
      <c r="Q1062" s="14"/>
    </row>
    <row r="1063" spans="16:17" x14ac:dyDescent="0.3">
      <c r="P1063" s="14"/>
      <c r="Q1063" s="14"/>
    </row>
    <row r="1064" spans="16:17" x14ac:dyDescent="0.3">
      <c r="P1064" s="14"/>
      <c r="Q1064" s="14"/>
    </row>
    <row r="1065" spans="16:17" x14ac:dyDescent="0.3">
      <c r="P1065" s="14"/>
      <c r="Q1065" s="14"/>
    </row>
    <row r="1066" spans="16:17" x14ac:dyDescent="0.3">
      <c r="P1066" s="14"/>
      <c r="Q1066" s="14"/>
    </row>
    <row r="1067" spans="16:17" x14ac:dyDescent="0.3">
      <c r="P1067" s="14"/>
      <c r="Q1067" s="14"/>
    </row>
    <row r="1068" spans="16:17" x14ac:dyDescent="0.3">
      <c r="P1068" s="14"/>
      <c r="Q1068" s="14"/>
    </row>
    <row r="1069" spans="16:17" x14ac:dyDescent="0.3">
      <c r="P1069" s="14"/>
      <c r="Q1069" s="14"/>
    </row>
    <row r="1070" spans="16:17" x14ac:dyDescent="0.3">
      <c r="P1070" s="14"/>
      <c r="Q1070" s="14"/>
    </row>
    <row r="1071" spans="16:17" x14ac:dyDescent="0.3">
      <c r="P1071" s="14"/>
      <c r="Q1071" s="14"/>
    </row>
    <row r="1072" spans="16:17" x14ac:dyDescent="0.3">
      <c r="P1072" s="14"/>
      <c r="Q1072" s="14"/>
    </row>
    <row r="1073" spans="16:17" x14ac:dyDescent="0.3">
      <c r="P1073" s="14"/>
      <c r="Q1073" s="14"/>
    </row>
    <row r="1074" spans="16:17" x14ac:dyDescent="0.3">
      <c r="P1074" s="14"/>
      <c r="Q1074" s="14"/>
    </row>
    <row r="1075" spans="16:17" x14ac:dyDescent="0.3">
      <c r="P1075" s="14"/>
      <c r="Q1075" s="14"/>
    </row>
    <row r="1076" spans="16:17" x14ac:dyDescent="0.3">
      <c r="P1076" s="14"/>
      <c r="Q1076" s="14"/>
    </row>
    <row r="1077" spans="16:17" x14ac:dyDescent="0.3">
      <c r="P1077" s="14"/>
      <c r="Q1077" s="14"/>
    </row>
    <row r="1078" spans="16:17" x14ac:dyDescent="0.3">
      <c r="P1078" s="14"/>
      <c r="Q1078" s="14"/>
    </row>
    <row r="1079" spans="16:17" x14ac:dyDescent="0.3">
      <c r="P1079" s="14"/>
      <c r="Q1079" s="14"/>
    </row>
    <row r="1080" spans="16:17" x14ac:dyDescent="0.3">
      <c r="P1080" s="14"/>
      <c r="Q1080" s="14"/>
    </row>
    <row r="1081" spans="16:17" x14ac:dyDescent="0.3">
      <c r="P1081" s="14"/>
      <c r="Q1081" s="14"/>
    </row>
  </sheetData>
  <autoFilter ref="P3:Q1081" xr:uid="{3ABC55DC-FA8D-4222-9C98-C2EDBAC32F8D}"/>
  <mergeCells count="4">
    <mergeCell ref="A1:D2"/>
    <mergeCell ref="P1:Q1"/>
    <mergeCell ref="M1:N2"/>
    <mergeCell ref="E1:L2"/>
  </mergeCells>
  <phoneticPr fontId="2" type="noConversion"/>
  <conditionalFormatting sqref="P3:P1048576">
    <cfRule type="containsText" dxfId="12" priority="2" operator="containsText" text="last">
      <formula>NOT(ISERROR(SEARCH("last",P3)))</formula>
    </cfRule>
    <cfRule type="containsText" dxfId="11" priority="3" operator="containsText" text="next">
      <formula>NOT(ISERROR(SEARCH("next",P3)))</formula>
    </cfRule>
  </conditionalFormatting>
  <conditionalFormatting sqref="P1:P1048576">
    <cfRule type="containsText" dxfId="10" priority="1" operator="containsText" text="one-off">
      <formula>NOT(ISERROR(SEARCH("one-off",P1)))</formula>
    </cfRule>
  </conditionalFormatting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5DA-1E1C-4F81-BCFB-A6984D346BE8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s="1" t="s">
        <v>420</v>
      </c>
    </row>
    <row r="2" spans="1:1" x14ac:dyDescent="0.3">
      <c r="A2" t="s">
        <v>421</v>
      </c>
    </row>
    <row r="3" spans="1:1" x14ac:dyDescent="0.3">
      <c r="A3" t="s">
        <v>427</v>
      </c>
    </row>
    <row r="4" spans="1:1" x14ac:dyDescent="0.3">
      <c r="A4" t="s">
        <v>422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f b 2 f 3 9 - c 5 5 2 - 4 5 f a - a 1 4 d - 3 5 b f b b e b 6 3 5 e "   x m l n s = " h t t p : / / s c h e m a s . m i c r o s o f t . c o m / D a t a M a s h u p " > A A A A A C 0 H A A B Q S w M E F A A C A A g A g 1 E k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g 1 E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R J F E n 4 y D / J A Q A A L o R A A A T A B w A R m 9 y b X V s Y X M v U 2 V j d G l v b j E u b S C i G A A o o B Q A A A A A A A A A A A A A A A A A A A A A A A A A A A C 9 V 2 1 v 2 z Y Q / h 4 g / 4 F Q g U F G N a N K u 2 5 r k Q + G k 6 z Z 4 q a L 3 e Z D H B i s f I k 1 U 6 R A U p m N I P + 9 R 0 m 2 q X d v y x o g S H T 3 8 O 6 5 4 / F 4 V B D o U H A y z v 7 6 7 w 8 P D g / U g k q Y k 0 B w l U S x k c 8 Y X Y t E k 2 P C Q B 8 e E P w Z i 0 Q G g J L T V Q C s f y 3 k 8 q s Q S / c s Z N A f C q 6 B a + U 6 w 3 f T z w q k m k J E p y e g l l r E 0 1 i K v 9 C h m p 4 J C Q F V e n b O H x A v 5 H p 2 B b G Q e q s h P 5 C t j n x i l P O Q 3 5 M M R N w R I k D 2 + i u m I q f n E Z 4 w 5 h E t E + h 5 G c 3 R 5 G Q 2 X g A Y 7 h n l x 5 t z D d G x g x r H + y P k 8 2 M n B T i 3 T z c n V N P b f O U L 5 w o 4 j T A R Q 8 G S i C s H T U z o V w w v U + R i d + v C e 3 x 0 M q H v e M Q Z L x P n y S M b 2 Z G R D Y J A J F z b 8 t d G j p k J Z J j m 2 t a 9 M T q 0 T 4 S c Y x I J J i 4 A p Z C T e 3 n 9 j k x G P R v 9 U w m t F m E c N 2 D f G i w C 7 n S D 7 Y s i / u c K v m C 9 h P 7 F o C d C U 4 b J 2 1 a R j f j V I J j Z 4 A h r Z U H O h u O J r f d f G U C Q S I l 7 3 4 R J 0 8 x h V Q Q 8 9 a w d j M Q D c p y I m F y J v 6 0 t H C / D 2 K 1 u s f d 6 t 3 i 4 o P z e L F 7 H 4 O 9 W T i T l 6 k 7 I K F t j t M q t c W W q w Z Q A 1 i N C i E a a N r U R S G P 8 z w R k C B a x j 4 A l P f 9 d h N w t U z C R Z x b t O k J T J n i 2 T m 2 t y Y i G X O M v + Q g w h 3 n D q s 5 F h o E 5 H f 0 L u N O X i T l m W + 6 n q 5 h y h J F 2 I 9 u Y M n z 6 f 5 Y 0 t x L / H o w e t / z z w 1 W s o M F w 8 n l w Y Y T + 0 Y + Z S A r G T L u g D y D p P V g F 1 O q r b / l p B + Y s 2 k G 1 H N u X d E R Q L f C a F m U U m x a 1 9 5 Z 5 z 5 q a A t G Y 0 Q D 9 f 6 E s A Z t n K k + l b j U e L + 3 o r 7 w c J g v 4 T r L / b + Y L n c N v u h 0 q o Z u + 8 C 9 o V 4 V 7 F H J 7 N G j V / i b u B u U f Z Z 5 U z 2 l u W X 5 D z 6 o k Z t O A k C / e M f M k 0 L O I x p b U s c T 7 d h 5 7 y T / o M + m N U X S 3 7 Y 7 2 H Y y f Z 9 j n g 0 W o I P 0 I O d 5 l L 1 x 2 1 7 u i f J n l 3 r K z 6 Q S 2 q G T P V h V s F x R l P 4 1 H 3 d / j r B c C / U 9 8 2 2 i l 8 0 B 9 D 0 p V 9 k k o h e B V r q b q P j T m r X 0 u 6 h i F 9 p h + O g e e 2 h m n Z q y p H 2 R q R p e m C 6 3 7 l D b 2 p a O 2 v l T e O d O a G t O 9 + 8 C e c H g Q 8 k a P 9 i P C M v d c r w c z p J N s 8 p 9 u z O s 0 Q n w G r O q f A e l 8 7 j e 8 B D J l x 2 P g k x S R w C 5 H P g A 1 5 b D L a 6 7 J 5 a 7 t y i M 3 u X b A 2 D i g j E p 1 b H j d 1 o + Z n V N m h U X d l G l 6 U / E Q F X X 2 t p Y 0 p X N e n F 3 t T S + w t j e 8 a x z 9 j m / I i x G h g U 4 w o p f b C 3 D w 5 b f 0 G L X U S k c E 2 c 4 6 1 f d k + 2 D 1 P M W 1 H 7 f v U 3 a 7 l l 0 s o r p y r G t r 5 1 y / f d M 3 L l J I 1 6 x i w W t u x V M p h a z M v + Y h d h 3 q R a Y t P a h 2 g 0 n V 3 K V e g K z e a G N g W H P V C y 3 3 7 u 3 5 R O l 6 o Z T a a x 2 l 9 9 8 A U E s B A i 0 A F A A C A A g A g 1 E k U X I W u O 2 n A A A A + A A A A B I A A A A A A A A A A A A A A A A A A A A A A E N v b m Z p Z y 9 Q Y W N r Y W d l L n h t b F B L A Q I t A B Q A A g A I A I N R J F E P y u m r p A A A A O k A A A A T A A A A A A A A A A A A A A A A A P M A A A B b Q 2 9 u d G V u d F 9 U e X B l c 1 0 u e G 1 s U E s B A i 0 A F A A C A A g A g 1 E k U S f j I P 8 k B A A A u h E A A B M A A A A A A A A A A A A A A A A A 5 A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i 8 A A A A A A A C g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F 9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M S I g L z 4 8 R W 5 0 c n k g V H l w Z T 0 i R m l s b E V y c m 9 y Q 2 9 k Z S I g V m F s d W U 9 I n N V b m t u b 3 d u I i A v P j x F b n R y e S B U e X B l P S J G a W x s R X J y b 3 J D b 3 V u d C I g V m F s d W U 9 I m w 3 I i A v P j x F b n R y e S B U e X B l P S J G a W x s T G F z d F V w Z G F 0 Z W Q i I F Z h b H V l P S J k M j A y M C 0 w O C 0 y M V Q w M j o w O D o w M C 4 x M j U 2 N j I 2 W i I g L z 4 8 R W 5 0 c n k g V H l w Z T 0 i R m l s b E N v b H V t b l R 5 c G V z I i B W Y W x 1 Z T 0 i c 0 J n W U d C Z z 0 9 I i A v P j x F b n R y e S B U e X B l P S J G a W x s Q 2 9 s d W 1 u T m F t Z X M i I F Z h b H V l P S J z W y Z x d W 9 0 O 1 N r d S Z x d W 9 0 O y w m c X V v d D t E Z X N j c m l w d G l v b i Z x d W 9 0 O y w m c X V v d D t G c m F u Y 2 h p c 2 U m c X V v d D s s J n F 1 b 3 Q 7 R m l u Y W w g X G 5 S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t Y X A v Q 2 h h b m d l Z C B U e X B l L n t T a 3 U s M H 0 m c X V v d D s s J n F 1 b 3 Q 7 U 2 V j d G l v b j E v c H J v Z H V j d F 9 t Y X A v Q 2 h h b m d l Z C B U e X B l L n t E Z X N j c m l w d G l v b i w x f S Z x d W 9 0 O y w m c X V v d D t T Z W N 0 a W 9 u M S 9 w c m 9 k d W N 0 X 2 1 h c C 9 D a G F u Z 2 V k I F R 5 c G U u e 0 Z y Y W 5 j a G l z Z S w y f S Z x d W 9 0 O y w m c X V v d D t T Z W N 0 a W 9 u M S 9 w c m 9 k d W N 0 X 2 1 h c C 9 D a G F u Z 2 V k I F R 5 c G U u e 0 Z p b m F s I F x u U m F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k d W N 0 X 2 1 h c C 9 D a G F u Z 2 V k I F R 5 c G U u e 1 N r d S w w f S Z x d W 9 0 O y w m c X V v d D t T Z W N 0 a W 9 u M S 9 w c m 9 k d W N 0 X 2 1 h c C 9 D a G F u Z 2 V k I F R 5 c G U u e 0 R l c 2 N y a X B 0 a W 9 u L D F 9 J n F 1 b 3 Q 7 L C Z x d W 9 0 O 1 N l Y 3 R p b 2 4 x L 3 B y b 2 R 1 Y 3 R f b W F w L 0 N o Y W 5 n Z W Q g V H l w Z S 5 7 R n J h b m N o a X N l L D J 9 J n F 1 b 3 Q 7 L C Z x d W 9 0 O 1 N l Y 3 R p b 2 4 x L 3 B y b 2 R 1 Y 3 R f b W F w L 0 N o Y W 5 n Z W Q g V H l w Z S 5 7 R m l u Y W w g X G 5 S Y W 5 r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X 2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h c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h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1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R d W V y e S U y M E 1 h a W 5 0 Y W l u J T I w T m V l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D R U M T c 6 M T E 6 N D k u N T I 3 M D c w N F o i I C 8 + P E V u d H J 5 I F R 5 c G U 9 I k Z p b G x D b 2 x 1 b W 5 U e X B l c y I g V m F s d W U 9 I n N C Z 1 l E Q X c 9 P S I g L z 4 8 R W 5 0 c n k g V H l w Z T 0 i Q W R k Z W R U b 0 R h d G F N b 2 R l b C I g V m F s d W U 9 I m w w I i A v P j x F b n R y e S B U e X B l P S J G a W x s Q 2 9 s d W 1 u T m F t Z X M i I F Z h b H V l P S J z W y Z x d W 9 0 O 0 F j Y 2 9 1 b n Q m c X V v d D s s J n F 1 b 3 Q 7 U 2 t 1 J n F 1 b 3 Q 7 L C Z x d W 9 0 O 2 x h c 3 Q g b W 9 u d G g g Q U N U V U F M J n F 1 b 3 Q 7 L C Z x d W 9 0 O z E y L W 1 v b n R o I H J v b G x p b m c g Y X Z l c m F n Z S B G Q 1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S B R d W V y e S B N Y W l u d G F p b i B O Z W V k Z W Q v U m V t b 3 Z l Z C B F c n J v c n M u e 0 F j Y 2 9 1 b n Q s M H 0 m c X V v d D s s J n F 1 b 3 Q 7 U 2 V j d G l v b j E v T W 9 u d G h s e S B R d W V y e S B N Y W l u d G F p b i B O Z W V k Z W Q v U m V t b 3 Z l Z C B F c n J v c n M u e 1 N r d S w x f S Z x d W 9 0 O y w m c X V v d D t T Z W N 0 a W 9 u M S 9 N b 2 5 0 a G x 5 I F F 1 Z X J 5 I E 1 h a W 5 0 Y W l u I E 5 l Z W R l Z C 9 S Z W 1 v d m V k I E V y c m 9 y c y 5 7 b G F z d C B t b 2 5 0 a C B B Q 1 R V Q U w s M n 0 m c X V v d D s s J n F 1 b 3 Q 7 U 2 V j d G l v b j E v T W 9 u d G h s e S B R d W V y e S B N Y W l u d G F p b i B O Z W V k Z W Q v U m V t b 3 Z l Z C B F c n J v c n M u e z E y L W 1 v b n R o I H J v b G x p b m c g Y X Z l c m F n Z S B G Q 1 N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b n R o b H k g U X V l c n k g T W F p b n R h a W 4 g T m V l Z G V k L 1 J l b W 9 2 Z W Q g R X J y b 3 J z L n t B Y 2 N v d W 5 0 L D B 9 J n F 1 b 3 Q 7 L C Z x d W 9 0 O 1 N l Y 3 R p b 2 4 x L 0 1 v b n R o b H k g U X V l c n k g T W F p b n R h a W 4 g T m V l Z G V k L 1 J l b W 9 2 Z W Q g R X J y b 3 J z L n t T a 3 U s M X 0 m c X V v d D s s J n F 1 b 3 Q 7 U 2 V j d G l v b j E v T W 9 u d G h s e S B R d W V y e S B N Y W l u d G F p b i B O Z W V k Z W Q v U m V t b 3 Z l Z C B F c n J v c n M u e 2 x h c 3 Q g b W 9 u d G g g Q U N U V U F M L D J 9 J n F 1 b 3 Q 7 L C Z x d W 9 0 O 1 N l Y 3 R p b 2 4 x L 0 1 v b n R o b H k g U X V l c n k g T W F p b n R h a W 4 g T m V l Z G V k L 1 J l b W 9 2 Z W Q g R X J y b 3 J z L n s x M i 1 t b 2 5 0 a C B y b 2 x s a W 5 n I G F 2 Z X J h Z 2 U g R k N T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h s e S U y M F F 1 Z X J 5 J T I w T W F p b n R h a W 4 l M j B O Z W V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F F 1 Z X J 5 J T I w T W F p b n R h a W 4 l M j B O Z W V k Z W Q v T W 9 u d G h s e S U y M F F 1 Z X J 5 J T I w T W F p b n R h a W 4 l M j B O Z W V k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U X V l c n k l M j B N Y W l u d G F p b i U y M E 5 l Z W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U X V l c n k l M j B N Y W l u d G F p b i U y M E 5 l Z W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R d W V y e S U y M E 1 h a W 5 0 Y W l u J T I w T m V l Z G V k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s Y X l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c 3 V t c H R p b 2 5 f b G F 5 b 3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M D A 2 N z M 3 O S 0 0 M 2 J k L T R i O D Q t Y j N m M y 0 z M D E z M m Q 5 N D c 1 O D g i I C 8 + P E V u d H J 5 I F R 5 c G U 9 I k Z p b G x M Y X N 0 V X B k Y X R l Z C I g V m F s d W U 9 I m Q y M D I w L T A 5 L T A 0 V D E 3 O j E y O j A 2 L j A 5 N D c y N D l a I i A v P j x F b n R y e S B U e X B l P S J G a W x s Q 2 9 1 b n Q i I F Z h b H V l P S J s N z U 0 I i A v P j x F b n R y e S B U e X B l P S J G a W x s Q 2 9 s d W 1 u V H l w Z X M i I F Z h b H V l P S J z Q m d B Q U J n Q U F B Q U F B Q U F B Q U J R V T 0 i I C 8 + P E V u d H J 5 I F R 5 c G U 9 I k Z p b G x D b 2 x 1 b W 5 O Y W 1 l c y I g V m F s d W U 9 I n N b J n F 1 b 3 Q 7 U 2 t 1 J n F 1 b 3 Q 7 L C Z x d W 9 0 O 0 F j Y 2 9 1 b n Q m c X V v d D s s J n F 1 b 3 Q 7 R G V z Y 3 J p c H R p b 2 4 m c X V v d D s s J n F 1 b 3 Q 7 R n J h b m N o a X N l J n F 1 b 3 Q 7 L C Z x d W 9 0 O 0 1 U R C B v c m R l c n M g c H J v Y 2 V z c 2 V k I C h P V z o g V E 0 p J n F 1 b 3 Q 7 L C Z x d W 9 0 O 0 1 U R C B v c m R l c n M g c 2 h p c H B l Z C A o T 1 c 6 I F R N K S Z x d W 9 0 O y w m c X V v d D t z a G l m d C B v c m R l c n M g c H J v Y 2 V z c 2 V k I C h P V z o g T E 0 p J n F 1 b 3 Q 7 L C Z x d W 9 0 O 3 N o a W Z 0 I G 9 y Z G V y c y B z a G l w c G V k I C h P V z o g T E 0 p J n F 1 b 3 Q 7 L C Z x d W 9 0 O 1 R v d G F s I E N v b n N 1 b X B 0 a W 9 u J n F 1 b 3 Q 7 L C Z x d W 9 0 O 2 x h c 3 Q g b W 9 u d G g g R k N T V C Z x d W 9 0 O y w m c X V v d D t j d X J y Z W 5 0 I G 1 v b n R o I E Z D U 1 Q m c X V v d D s s J n F 1 b 3 Q 7 b m V 4 d C B t b 2 5 0 a C B G Q 1 N U J n F 1 b 3 Q 7 L C Z x d W 9 0 O 2 x h c 3 Q g b W 9 u d G g g Q U N U V U F M J n F 1 b 3 Q 7 L C Z x d W 9 0 O 2 F 2 Z X J h Z 2 U g R k N T V C A o c m 9 s b G l u Z y A x M i B t b 2 5 0 a H M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H J v Z H V j d F 9 t Y X A v Q 2 h h b m d l Z C B U e X B l L n t T a 3 U s M H 0 m c X V v d D s s J n F 1 b 3 Q 7 S 2 V 5 Q 2 9 s d W 1 u Q 2 9 1 b n Q m c X V v d D s 6 M X 1 d L C Z x d W 9 0 O 2 N v b H V t b k l k Z W 5 0 a X R p Z X M m c X V v d D s 6 W y Z x d W 9 0 O 1 N l Y 3 R p b 2 4 x L 2 N v b n N 1 b X B 0 a W 9 u X 2 x h e W 9 1 d C 9 D a G F u Z 2 V k I F R 5 c G U x L n t T a 3 U s M H 0 m c X V v d D s s J n F 1 b 3 Q 7 U 2 V j d G l v b j E v Y 2 9 u c 3 V t c H R p b 2 5 f b G F 5 b 3 V 0 L 0 1 U R F 9 T a G V l d C 5 7 Q 2 9 s d W 1 u M i w x f S Z x d W 9 0 O y w m c X V v d D t T Z W N 0 a W 9 u M S 9 j b 2 5 z d W 1 w d G l v b l 9 s Y X l v d X Q v T V R E X 1 N o Z W V 0 L n t D b 2 x 1 b W 4 z L D J 9 J n F 1 b 3 Q 7 L C Z x d W 9 0 O 1 N l Y 3 R p b 2 4 x L 3 B y b 2 R 1 Y 3 R f b W F w L 0 N o Y W 5 n Z W Q g V H l w Z S 5 7 R n J h b m N o a X N l L D J 9 J n F 1 b 3 Q 7 L C Z x d W 9 0 O 1 N l Y 3 R p b 2 4 x L 2 N v b n N 1 b X B 0 a W 9 u X 2 x h e W 9 1 d C 9 N V E R f U 2 h l Z X Q u e 0 N v b H V t b j Q s M 3 0 m c X V v d D s s J n F 1 b 3 Q 7 U 2 V j d G l v b j E v Y 2 9 u c 3 V t c H R p b 2 5 f b G F 5 b 3 V 0 L 0 1 U R F 9 T a G V l d C 5 7 Q 2 9 s d W 1 u N S w 0 f S Z x d W 9 0 O y w m c X V v d D t T Z W N 0 a W 9 u M S 9 j b 2 5 z d W 1 w d G l v b l 9 s Y X l v d X Q v T V R E X 1 N o Z W V 0 L n t D b 2 x 1 b W 4 2 L D V 9 J n F 1 b 3 Q 7 L C Z x d W 9 0 O 1 N l Y 3 R p b 2 4 x L 2 N v b n N 1 b X B 0 a W 9 u X 2 x h e W 9 1 d C 9 N V E R f U 2 h l Z X Q u e 0 N v b H V t b j c s N n 0 m c X V v d D s s J n F 1 b 3 Q 7 U 2 V j d G l v b j E v Y 2 9 u c 3 V t c H R p b 2 5 f b G F 5 b 3 V 0 L 0 1 U R F 9 T a G V l d C 5 7 Q 2 9 s d W 1 u O C w 3 f S Z x d W 9 0 O y w m c X V v d D t T Z W N 0 a W 9 u M S 9 j b 2 5 z d W 1 w d G l v b l 9 s Y X l v d X Q v T V R E X 1 N o Z W V 0 L n t D b 2 x 1 b W 4 5 L D h 9 J n F 1 b 3 Q 7 L C Z x d W 9 0 O 1 N l Y 3 R p b 2 4 x L 2 N v b n N 1 b X B 0 a W 9 u X 2 x h e W 9 1 d C 9 N V E R f U 2 h l Z X Q u e 0 N v b H V t b j E w L D l 9 J n F 1 b 3 Q 7 L C Z x d W 9 0 O 1 N l Y 3 R p b 2 4 x L 2 N v b n N 1 b X B 0 a W 9 u X 2 x h e W 9 1 d C 9 N V E R f U 2 h l Z X Q u e 0 N v b H V t b j E x L D E w f S Z x d W 9 0 O y w m c X V v d D t T Z W N 0 a W 9 u M S 9 j b 2 5 z d W 1 w d G l v b l 9 s Y X l v d X Q v U m V w b G F j Z W Q g V m F s d W U u e 0 1 v b n R o b H k g U X V l c n k g T W F p b n R h a W 4 g T m V l Z G V k L m x h c 3 Q g b W 9 u d G g g Q U N U V U F M L D E x f S Z x d W 9 0 O y w m c X V v d D t T Z W N 0 a W 9 u M S 9 j b 2 5 z d W 1 w d G l v b l 9 s Y X l v d X Q v U m V w b G F j Z W Q g V m F s d W U u e 0 1 v b n R o b H k g U X V l c n k g T W F p b n R h a W 4 g T m V l Z G V k L j E y L W 1 v b n R o I H J v b G x p b m c g Y X Z l c m F n Z S B G Q 1 N U L D E y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9 u c 3 V t c H R p b 2 5 f b G F 5 b 3 V 0 L 0 N o Y W 5 n Z W Q g V H l w Z T E u e 1 N r d S w w f S Z x d W 9 0 O y w m c X V v d D t T Z W N 0 a W 9 u M S 9 j b 2 5 z d W 1 w d G l v b l 9 s Y X l v d X Q v T V R E X 1 N o Z W V 0 L n t D b 2 x 1 b W 4 y L D F 9 J n F 1 b 3 Q 7 L C Z x d W 9 0 O 1 N l Y 3 R p b 2 4 x L 2 N v b n N 1 b X B 0 a W 9 u X 2 x h e W 9 1 d C 9 N V E R f U 2 h l Z X Q u e 0 N v b H V t b j M s M n 0 m c X V v d D s s J n F 1 b 3 Q 7 U 2 V j d G l v b j E v c H J v Z H V j d F 9 t Y X A v Q 2 h h b m d l Z C B U e X B l L n t G c m F u Y 2 h p c 2 U s M n 0 m c X V v d D s s J n F 1 b 3 Q 7 U 2 V j d G l v b j E v Y 2 9 u c 3 V t c H R p b 2 5 f b G F 5 b 3 V 0 L 0 1 U R F 9 T a G V l d C 5 7 Q 2 9 s d W 1 u N C w z f S Z x d W 9 0 O y w m c X V v d D t T Z W N 0 a W 9 u M S 9 j b 2 5 z d W 1 w d G l v b l 9 s Y X l v d X Q v T V R E X 1 N o Z W V 0 L n t D b 2 x 1 b W 4 1 L D R 9 J n F 1 b 3 Q 7 L C Z x d W 9 0 O 1 N l Y 3 R p b 2 4 x L 2 N v b n N 1 b X B 0 a W 9 u X 2 x h e W 9 1 d C 9 N V E R f U 2 h l Z X Q u e 0 N v b H V t b j Y s N X 0 m c X V v d D s s J n F 1 b 3 Q 7 U 2 V j d G l v b j E v Y 2 9 u c 3 V t c H R p b 2 5 f b G F 5 b 3 V 0 L 0 1 U R F 9 T a G V l d C 5 7 Q 2 9 s d W 1 u N y w 2 f S Z x d W 9 0 O y w m c X V v d D t T Z W N 0 a W 9 u M S 9 j b 2 5 z d W 1 w d G l v b l 9 s Y X l v d X Q v T V R E X 1 N o Z W V 0 L n t D b 2 x 1 b W 4 4 L D d 9 J n F 1 b 3 Q 7 L C Z x d W 9 0 O 1 N l Y 3 R p b 2 4 x L 2 N v b n N 1 b X B 0 a W 9 u X 2 x h e W 9 1 d C 9 N V E R f U 2 h l Z X Q u e 0 N v b H V t b j k s O H 0 m c X V v d D s s J n F 1 b 3 Q 7 U 2 V j d G l v b j E v Y 2 9 u c 3 V t c H R p b 2 5 f b G F 5 b 3 V 0 L 0 1 U R F 9 T a G V l d C 5 7 Q 2 9 s d W 1 u M T A s O X 0 m c X V v d D s s J n F 1 b 3 Q 7 U 2 V j d G l v b j E v Y 2 9 u c 3 V t c H R p b 2 5 f b G F 5 b 3 V 0 L 0 1 U R F 9 T a G V l d C 5 7 Q 2 9 s d W 1 u M T E s M T B 9 J n F 1 b 3 Q 7 L C Z x d W 9 0 O 1 N l Y 3 R p b 2 4 x L 2 N v b n N 1 b X B 0 a W 9 u X 2 x h e W 9 1 d C 9 S Z X B s Y W N l Z C B W Y W x 1 Z S 5 7 T W 9 u d G h s e S B R d W V y e S B N Y W l u d G F p b i B O Z W V k Z W Q u b G F z d C B t b 2 5 0 a C B B Q 1 R V Q U w s M T F 9 J n F 1 b 3 Q 7 L C Z x d W 9 0 O 1 N l Y 3 R p b 2 4 x L 2 N v b n N 1 b X B 0 a W 9 u X 2 x h e W 9 1 d C 9 S Z X B s Y W N l Z C B W Y W x 1 Z S 5 7 T W 9 u d G h s e S B R d W V y e S B N Y W l u d G F p b i B O Z W V k Z W Q u M T I t b W 9 u d G g g c m 9 s b G l u Z y B h d m V y Y W d l I E Z D U 1 Q s M T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y b 2 R 1 Y 3 R f b W F w L 0 N o Y W 5 n Z W Q g V H l w Z S 5 7 U 2 t 1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Y 2 9 u c 3 V t c H R p b 2 5 f b G F 5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N V E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s Y X l v d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s Y X l v d X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s Y X l v d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c H R p b 2 5 f b G F 5 b 3 V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s Y X l v d X Q v R X h w Y W 5 k Z W Q l M j B N b 2 5 0 a G x 5 J T I w U X V l c n k l M j B N Y W l u d G F p b i U y M E 5 l Z W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c H R p b 2 5 f b G F 5 b 3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F e H B h b m R l Z C U y M H B y b 2 R 1 Y 3 R f b W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c H R p b 2 5 f b G F 5 b 3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2 x h e W 9 1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c H R p b 2 5 f b G F 5 b 3 V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R d W V y e S U y M E 1 h a W 5 0 Y W l u J T I w T m V l Z G V k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k z h 2 Q 4 M D k q / y G S 2 m 0 z 9 b Q A A A A A C A A A A A A A D Z g A A w A A A A B A A A A D n 4 h d L L O m / W x O g 1 S y + D L n H A A A A A A S A A A C g A A A A E A A A A H E n B 1 0 J M 6 V Y k 9 J v j z G 6 x Y t Q A A A A j 1 W / R + R 9 B V E Z R B 4 6 X G q v 7 8 e d 1 9 h c q E I J 4 A Q s J m P S h C p i l w N o b Z p 1 r y U f 5 3 x E N + x 2 c T 1 D G R o k L j X r m r P 3 A w S 8 P a m g V 2 / C 9 2 0 h 7 a 6 g C R B X V 1 U U A A A A P o Y H B m v g V x k q m 5 u e E g O l Q Z S V C l s = < / D a t a M a s h u p > 
</file>

<file path=customXml/itemProps1.xml><?xml version="1.0" encoding="utf-8"?>
<ds:datastoreItem xmlns:ds="http://schemas.openxmlformats.org/officeDocument/2006/customXml" ds:itemID="{42528495-FE5F-486E-8FC5-EA3E6FA9A1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query</vt:lpstr>
      <vt:lpstr>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Ma</dc:creator>
  <cp:lastModifiedBy>Elvis Ma</cp:lastModifiedBy>
  <cp:lastPrinted>2020-09-03T15:41:00Z</cp:lastPrinted>
  <dcterms:created xsi:type="dcterms:W3CDTF">2020-08-21T00:39:52Z</dcterms:created>
  <dcterms:modified xsi:type="dcterms:W3CDTF">2020-09-04T17:17:05Z</dcterms:modified>
</cp:coreProperties>
</file>