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8452\Documents\GitHub\GWU-ARL-DATA-PT-09-2019-U-C\01-Class-Activities\Mon-Wed-Class\01-Excel\3\Activities\04-Par_Dartville\Unsolved\"/>
    </mc:Choice>
  </mc:AlternateContent>
  <bookViews>
    <workbookView xWindow="375" yWindow="465" windowWidth="28035" windowHeight="16305" tabRatio="706" activeTab="3"/>
  </bookViews>
  <sheets>
    <sheet name="Demographics" sheetId="3" r:id="rId1"/>
    <sheet name="Contact Info" sheetId="7" r:id="rId2"/>
    <sheet name="Diagnosis" sheetId="5" r:id="rId3"/>
    <sheet name="Students" sheetId="4" r:id="rId4"/>
    <sheet name="Full Report" sheetId="6" r:id="rId5"/>
    <sheet name="Student over 25" sheetId="8" r:id="rId6"/>
    <sheet name="Pivot" sheetId="9" r:id="rId7"/>
  </sheets>
  <definedNames>
    <definedName name="Address" localSheetId="5">Table15[]</definedName>
    <definedName name="Address">Table15[]</definedName>
    <definedName name="Demo" localSheetId="5">Table1[#All]</definedName>
    <definedName name="Demo">Table1[#All]</definedName>
    <definedName name="Diag" localSheetId="5">Table3[]</definedName>
    <definedName name="Diag">Table3[]</definedName>
    <definedName name="StudentList" localSheetId="5">Table2[]</definedName>
    <definedName name="StudentList">Table2[]</definedName>
    <definedName name="Test" localSheetId="1">Students!#REF!</definedName>
    <definedName name="Test" localSheetId="5">Students!#REF!</definedName>
    <definedName name="Test">Students!#REF!</definedName>
  </definedNames>
  <calcPr calcId="162913"/>
  <pivotCaches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6" i="8" l="1"/>
  <c r="F56" i="8"/>
  <c r="G56" i="8" s="1"/>
  <c r="E56" i="8"/>
  <c r="D56" i="8"/>
  <c r="C56" i="8"/>
  <c r="H55" i="8"/>
  <c r="F55" i="8"/>
  <c r="G55" i="8" s="1"/>
  <c r="E55" i="8"/>
  <c r="D55" i="8"/>
  <c r="C55" i="8"/>
  <c r="H54" i="8"/>
  <c r="F54" i="8"/>
  <c r="G54" i="8" s="1"/>
  <c r="E54" i="8"/>
  <c r="D54" i="8"/>
  <c r="C54" i="8"/>
  <c r="H53" i="8"/>
  <c r="F53" i="8"/>
  <c r="G53" i="8" s="1"/>
  <c r="E53" i="8"/>
  <c r="D53" i="8"/>
  <c r="C53" i="8"/>
  <c r="H52" i="8"/>
  <c r="F52" i="8"/>
  <c r="G52" i="8" s="1"/>
  <c r="E52" i="8"/>
  <c r="D52" i="8"/>
  <c r="C52" i="8"/>
  <c r="H51" i="8"/>
  <c r="F51" i="8"/>
  <c r="G51" i="8" s="1"/>
  <c r="E51" i="8"/>
  <c r="D51" i="8"/>
  <c r="C51" i="8"/>
  <c r="H50" i="8"/>
  <c r="F50" i="8"/>
  <c r="G50" i="8" s="1"/>
  <c r="E50" i="8"/>
  <c r="D50" i="8"/>
  <c r="C50" i="8"/>
  <c r="H49" i="8"/>
  <c r="F49" i="8"/>
  <c r="G49" i="8" s="1"/>
  <c r="E49" i="8"/>
  <c r="D49" i="8"/>
  <c r="C49" i="8"/>
  <c r="B49" i="8"/>
  <c r="H48" i="8"/>
  <c r="F48" i="8"/>
  <c r="G48" i="8" s="1"/>
  <c r="E48" i="8"/>
  <c r="D48" i="8"/>
  <c r="C48" i="8"/>
  <c r="H47" i="8"/>
  <c r="F47" i="8"/>
  <c r="G47" i="8" s="1"/>
  <c r="E47" i="8"/>
  <c r="D47" i="8"/>
  <c r="C47" i="8"/>
  <c r="H46" i="8"/>
  <c r="G46" i="8"/>
  <c r="F46" i="8"/>
  <c r="E46" i="8"/>
  <c r="D46" i="8"/>
  <c r="C46" i="8"/>
  <c r="H45" i="8"/>
  <c r="F45" i="8"/>
  <c r="G45" i="8" s="1"/>
  <c r="E45" i="8"/>
  <c r="D45" i="8"/>
  <c r="C45" i="8"/>
  <c r="H44" i="8"/>
  <c r="F44" i="8"/>
  <c r="G44" i="8" s="1"/>
  <c r="E44" i="8"/>
  <c r="D44" i="8"/>
  <c r="C44" i="8"/>
  <c r="H43" i="8"/>
  <c r="F43" i="8"/>
  <c r="G43" i="8" s="1"/>
  <c r="E43" i="8"/>
  <c r="D43" i="8"/>
  <c r="C43" i="8"/>
  <c r="H42" i="8"/>
  <c r="G42" i="8"/>
  <c r="F42" i="8"/>
  <c r="E42" i="8"/>
  <c r="D42" i="8"/>
  <c r="C42" i="8"/>
  <c r="H41" i="8"/>
  <c r="F41" i="8"/>
  <c r="G41" i="8" s="1"/>
  <c r="E41" i="8"/>
  <c r="D41" i="8"/>
  <c r="C41" i="8"/>
  <c r="H40" i="8"/>
  <c r="F40" i="8"/>
  <c r="G40" i="8" s="1"/>
  <c r="E40" i="8"/>
  <c r="D40" i="8"/>
  <c r="C40" i="8"/>
  <c r="B40" i="8"/>
  <c r="H39" i="8"/>
  <c r="F39" i="8"/>
  <c r="G39" i="8" s="1"/>
  <c r="E39" i="8"/>
  <c r="D39" i="8"/>
  <c r="C39" i="8"/>
  <c r="H38" i="8"/>
  <c r="F38" i="8"/>
  <c r="G38" i="8" s="1"/>
  <c r="E38" i="8"/>
  <c r="D38" i="8"/>
  <c r="C38" i="8"/>
  <c r="H37" i="8"/>
  <c r="F37" i="8"/>
  <c r="G37" i="8" s="1"/>
  <c r="E37" i="8"/>
  <c r="D37" i="8"/>
  <c r="C37" i="8"/>
  <c r="H36" i="8"/>
  <c r="F36" i="8"/>
  <c r="G36" i="8" s="1"/>
  <c r="E36" i="8"/>
  <c r="D36" i="8"/>
  <c r="C36" i="8"/>
  <c r="B36" i="8"/>
  <c r="H35" i="8"/>
  <c r="F35" i="8"/>
  <c r="G35" i="8" s="1"/>
  <c r="E35" i="8"/>
  <c r="D35" i="8"/>
  <c r="C35" i="8"/>
  <c r="H34" i="8"/>
  <c r="F34" i="8"/>
  <c r="G34" i="8" s="1"/>
  <c r="E34" i="8"/>
  <c r="D34" i="8"/>
  <c r="C34" i="8"/>
  <c r="H33" i="8"/>
  <c r="F33" i="8"/>
  <c r="G33" i="8" s="1"/>
  <c r="E33" i="8"/>
  <c r="D33" i="8"/>
  <c r="C33" i="8"/>
  <c r="H32" i="8"/>
  <c r="F32" i="8"/>
  <c r="G32" i="8" s="1"/>
  <c r="E32" i="8"/>
  <c r="D32" i="8"/>
  <c r="C32" i="8"/>
  <c r="B32" i="8"/>
  <c r="H31" i="8"/>
  <c r="F31" i="8"/>
  <c r="G31" i="8" s="1"/>
  <c r="E31" i="8"/>
  <c r="D31" i="8"/>
  <c r="C31" i="8"/>
  <c r="H30" i="8"/>
  <c r="G30" i="8"/>
  <c r="F30" i="8"/>
  <c r="E30" i="8"/>
  <c r="D30" i="8"/>
  <c r="C30" i="8"/>
  <c r="H29" i="8"/>
  <c r="F29" i="8"/>
  <c r="G29" i="8" s="1"/>
  <c r="E29" i="8"/>
  <c r="D29" i="8"/>
  <c r="C29" i="8"/>
  <c r="H28" i="8"/>
  <c r="F28" i="8"/>
  <c r="G28" i="8" s="1"/>
  <c r="E28" i="8"/>
  <c r="D28" i="8"/>
  <c r="C28" i="8"/>
  <c r="H27" i="8"/>
  <c r="F27" i="8"/>
  <c r="G27" i="8" s="1"/>
  <c r="E27" i="8"/>
  <c r="D27" i="8"/>
  <c r="C27" i="8"/>
  <c r="H26" i="8"/>
  <c r="F26" i="8"/>
  <c r="G26" i="8" s="1"/>
  <c r="E26" i="8"/>
  <c r="D26" i="8"/>
  <c r="C26" i="8"/>
  <c r="H25" i="8"/>
  <c r="F25" i="8"/>
  <c r="G25" i="8" s="1"/>
  <c r="E25" i="8"/>
  <c r="D25" i="8"/>
  <c r="C25" i="8"/>
  <c r="H24" i="8"/>
  <c r="F24" i="8"/>
  <c r="G24" i="8" s="1"/>
  <c r="E24" i="8"/>
  <c r="D24" i="8"/>
  <c r="C24" i="8"/>
  <c r="H23" i="8"/>
  <c r="F23" i="8"/>
  <c r="G23" i="8" s="1"/>
  <c r="E23" i="8"/>
  <c r="D23" i="8"/>
  <c r="C23" i="8"/>
  <c r="H22" i="8"/>
  <c r="F22" i="8"/>
  <c r="G22" i="8" s="1"/>
  <c r="E22" i="8"/>
  <c r="D22" i="8"/>
  <c r="C22" i="8"/>
  <c r="H21" i="8"/>
  <c r="F21" i="8"/>
  <c r="G21" i="8" s="1"/>
  <c r="E21" i="8"/>
  <c r="D21" i="8"/>
  <c r="C21" i="8"/>
  <c r="H20" i="8"/>
  <c r="F20" i="8"/>
  <c r="G20" i="8" s="1"/>
  <c r="E20" i="8"/>
  <c r="D20" i="8"/>
  <c r="C20" i="8"/>
  <c r="H19" i="8"/>
  <c r="F19" i="8"/>
  <c r="G19" i="8" s="1"/>
  <c r="E19" i="8"/>
  <c r="D19" i="8"/>
  <c r="C19" i="8"/>
  <c r="H18" i="8"/>
  <c r="F18" i="8"/>
  <c r="G18" i="8" s="1"/>
  <c r="E18" i="8"/>
  <c r="D18" i="8"/>
  <c r="C18" i="8"/>
  <c r="H17" i="8"/>
  <c r="F17" i="8"/>
  <c r="G17" i="8" s="1"/>
  <c r="E17" i="8"/>
  <c r="D17" i="8"/>
  <c r="C17" i="8"/>
  <c r="H16" i="8"/>
  <c r="F16" i="8"/>
  <c r="G16" i="8" s="1"/>
  <c r="E16" i="8"/>
  <c r="D16" i="8"/>
  <c r="C16" i="8"/>
  <c r="H15" i="8"/>
  <c r="F15" i="8"/>
  <c r="G15" i="8" s="1"/>
  <c r="E15" i="8"/>
  <c r="D15" i="8"/>
  <c r="C15" i="8"/>
  <c r="H14" i="8"/>
  <c r="G14" i="8"/>
  <c r="F14" i="8"/>
  <c r="E14" i="8"/>
  <c r="D14" i="8"/>
  <c r="C14" i="8"/>
  <c r="H13" i="8"/>
  <c r="F13" i="8"/>
  <c r="G13" i="8" s="1"/>
  <c r="E13" i="8"/>
  <c r="D13" i="8"/>
  <c r="C13" i="8"/>
  <c r="H12" i="8"/>
  <c r="F12" i="8"/>
  <c r="G12" i="8" s="1"/>
  <c r="E12" i="8"/>
  <c r="D12" i="8"/>
  <c r="C12" i="8"/>
  <c r="H11" i="8"/>
  <c r="F11" i="8"/>
  <c r="G11" i="8" s="1"/>
  <c r="E11" i="8"/>
  <c r="D11" i="8"/>
  <c r="C11" i="8"/>
  <c r="B11" i="8"/>
  <c r="H10" i="8"/>
  <c r="F10" i="8"/>
  <c r="G10" i="8" s="1"/>
  <c r="E10" i="8"/>
  <c r="D10" i="8"/>
  <c r="C10" i="8"/>
  <c r="H9" i="8"/>
  <c r="F9" i="8"/>
  <c r="G9" i="8" s="1"/>
  <c r="E9" i="8"/>
  <c r="D9" i="8"/>
  <c r="C9" i="8"/>
  <c r="H8" i="8"/>
  <c r="F8" i="8"/>
  <c r="G8" i="8" s="1"/>
  <c r="E8" i="8"/>
  <c r="D8" i="8"/>
  <c r="C8" i="8"/>
  <c r="H7" i="8"/>
  <c r="G7" i="8"/>
  <c r="F7" i="8"/>
  <c r="E7" i="8"/>
  <c r="D7" i="8"/>
  <c r="C7" i="8"/>
  <c r="H6" i="8"/>
  <c r="F6" i="8"/>
  <c r="G6" i="8" s="1"/>
  <c r="E6" i="8"/>
  <c r="D6" i="8"/>
  <c r="C6" i="8"/>
  <c r="H5" i="8"/>
  <c r="F5" i="8"/>
  <c r="G5" i="8" s="1"/>
  <c r="E5" i="8"/>
  <c r="D5" i="8"/>
  <c r="C5" i="8"/>
  <c r="H4" i="8"/>
  <c r="F4" i="8"/>
  <c r="G4" i="8" s="1"/>
  <c r="E4" i="8"/>
  <c r="D4" i="8"/>
  <c r="C4" i="8"/>
  <c r="H3" i="8"/>
  <c r="F3" i="8"/>
  <c r="G3" i="8" s="1"/>
  <c r="E3" i="8"/>
  <c r="D3" i="8"/>
  <c r="C3" i="8"/>
  <c r="H2" i="8"/>
  <c r="F2" i="8"/>
  <c r="G2" i="8" s="1"/>
  <c r="E2" i="8"/>
  <c r="D2" i="8"/>
  <c r="C2" i="8"/>
  <c r="G2" i="6"/>
  <c r="G50" i="6"/>
  <c r="G49" i="6"/>
  <c r="G42" i="6"/>
  <c r="G34" i="6"/>
  <c r="G33" i="6"/>
  <c r="G26" i="6"/>
  <c r="G25" i="6"/>
  <c r="G18" i="6"/>
  <c r="G17" i="6"/>
  <c r="G10" i="6"/>
  <c r="G9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56" i="6"/>
  <c r="G56" i="6" s="1"/>
  <c r="F55" i="6"/>
  <c r="G55" i="6" s="1"/>
  <c r="F54" i="6"/>
  <c r="G54" i="6" s="1"/>
  <c r="F53" i="6"/>
  <c r="G53" i="6" s="1"/>
  <c r="F52" i="6"/>
  <c r="G52" i="6" s="1"/>
  <c r="F51" i="6"/>
  <c r="G51" i="6" s="1"/>
  <c r="F50" i="6"/>
  <c r="F49" i="6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F33" i="6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F25" i="6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F17" i="6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F9" i="6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54" i="6"/>
  <c r="B46" i="6"/>
  <c r="B38" i="6"/>
  <c r="B30" i="6"/>
  <c r="B22" i="6"/>
  <c r="B17" i="6"/>
  <c r="B14" i="6"/>
  <c r="B9" i="6"/>
  <c r="F2" i="4"/>
  <c r="B2" i="6" s="1"/>
  <c r="F3" i="4"/>
  <c r="B3" i="8" s="1"/>
  <c r="F4" i="4"/>
  <c r="B4" i="8" s="1"/>
  <c r="F5" i="4"/>
  <c r="B5" i="6" s="1"/>
  <c r="F6" i="4"/>
  <c r="B6" i="6" s="1"/>
  <c r="F7" i="4"/>
  <c r="B7" i="8" s="1"/>
  <c r="F8" i="4"/>
  <c r="B8" i="8" s="1"/>
  <c r="F9" i="4"/>
  <c r="B9" i="8" s="1"/>
  <c r="F10" i="4"/>
  <c r="B10" i="6" s="1"/>
  <c r="F11" i="4"/>
  <c r="B11" i="6" s="1"/>
  <c r="F12" i="4"/>
  <c r="B12" i="8" s="1"/>
  <c r="F13" i="4"/>
  <c r="B13" i="6" s="1"/>
  <c r="F14" i="4"/>
  <c r="B14" i="8" s="1"/>
  <c r="F15" i="4"/>
  <c r="B15" i="8" s="1"/>
  <c r="F16" i="4"/>
  <c r="B16" i="8" s="1"/>
  <c r="F17" i="4"/>
  <c r="B17" i="8" s="1"/>
  <c r="F18" i="4"/>
  <c r="B18" i="6" s="1"/>
  <c r="F19" i="4"/>
  <c r="B19" i="6" s="1"/>
  <c r="F20" i="4"/>
  <c r="B20" i="8" s="1"/>
  <c r="F21" i="4"/>
  <c r="B21" i="6" s="1"/>
  <c r="F22" i="4"/>
  <c r="B22" i="8" s="1"/>
  <c r="F23" i="4"/>
  <c r="B23" i="8" s="1"/>
  <c r="F24" i="4"/>
  <c r="B24" i="8" s="1"/>
  <c r="F25" i="4"/>
  <c r="B25" i="8" s="1"/>
  <c r="F26" i="4"/>
  <c r="B26" i="6" s="1"/>
  <c r="F27" i="4"/>
  <c r="B27" i="6" s="1"/>
  <c r="F28" i="4"/>
  <c r="B28" i="8" s="1"/>
  <c r="F29" i="4"/>
  <c r="B29" i="6" s="1"/>
  <c r="F30" i="4"/>
  <c r="B30" i="8" s="1"/>
  <c r="F31" i="4"/>
  <c r="B31" i="8" s="1"/>
  <c r="F32" i="4"/>
  <c r="B32" i="6" s="1"/>
  <c r="F33" i="4"/>
  <c r="B33" i="8" s="1"/>
  <c r="F34" i="4"/>
  <c r="B34" i="8" s="1"/>
  <c r="F35" i="4"/>
  <c r="B35" i="6" s="1"/>
  <c r="F36" i="4"/>
  <c r="B36" i="6" s="1"/>
  <c r="F37" i="4"/>
  <c r="B37" i="6" s="1"/>
  <c r="F38" i="4"/>
  <c r="B38" i="8" s="1"/>
  <c r="F39" i="4"/>
  <c r="B39" i="8" s="1"/>
  <c r="F40" i="4"/>
  <c r="B40" i="6" s="1"/>
  <c r="F41" i="4"/>
  <c r="B41" i="8" s="1"/>
  <c r="F42" i="4"/>
  <c r="B42" i="8" s="1"/>
  <c r="F43" i="4"/>
  <c r="B43" i="6" s="1"/>
  <c r="F44" i="4"/>
  <c r="B44" i="6" s="1"/>
  <c r="F45" i="4"/>
  <c r="B45" i="8" s="1"/>
  <c r="F46" i="4"/>
  <c r="B46" i="8" s="1"/>
  <c r="F47" i="4"/>
  <c r="B47" i="8" s="1"/>
  <c r="F48" i="4"/>
  <c r="B48" i="8" s="1"/>
  <c r="F49" i="4"/>
  <c r="B49" i="6" s="1"/>
  <c r="F50" i="4"/>
  <c r="B50" i="8" s="1"/>
  <c r="F51" i="4"/>
  <c r="B51" i="6" s="1"/>
  <c r="F52" i="4"/>
  <c r="B52" i="6" s="1"/>
  <c r="F53" i="4"/>
  <c r="B53" i="6" s="1"/>
  <c r="F54" i="4"/>
  <c r="B54" i="8" s="1"/>
  <c r="F55" i="4"/>
  <c r="B55" i="8" s="1"/>
  <c r="F56" i="4"/>
  <c r="B56" i="8" s="1"/>
  <c r="B4" i="6" l="1"/>
  <c r="B15" i="6"/>
  <c r="B23" i="6"/>
  <c r="B31" i="6"/>
  <c r="B39" i="6"/>
  <c r="B47" i="6"/>
  <c r="B55" i="6"/>
  <c r="B2" i="8"/>
  <c r="B6" i="8"/>
  <c r="B19" i="8"/>
  <c r="B27" i="8"/>
  <c r="B44" i="8"/>
  <c r="B3" i="6"/>
  <c r="B16" i="6"/>
  <c r="B24" i="6"/>
  <c r="B48" i="6"/>
  <c r="B56" i="6"/>
  <c r="B10" i="8"/>
  <c r="B35" i="8"/>
  <c r="B52" i="8"/>
  <c r="B25" i="6"/>
  <c r="B33" i="6"/>
  <c r="B41" i="6"/>
  <c r="B5" i="8"/>
  <c r="B18" i="8"/>
  <c r="B26" i="8"/>
  <c r="B43" i="8"/>
  <c r="B34" i="6"/>
  <c r="B42" i="6"/>
  <c r="B50" i="6"/>
  <c r="B13" i="8"/>
  <c r="B51" i="8"/>
  <c r="B8" i="6"/>
  <c r="B21" i="8"/>
  <c r="B29" i="8"/>
  <c r="B7" i="6"/>
  <c r="B12" i="6"/>
  <c r="B20" i="6"/>
  <c r="B28" i="6"/>
  <c r="B37" i="8"/>
  <c r="B53" i="8"/>
  <c r="B45" i="6"/>
</calcChain>
</file>

<file path=xl/sharedStrings.xml><?xml version="1.0" encoding="utf-8"?>
<sst xmlns="http://schemas.openxmlformats.org/spreadsheetml/2006/main" count="599" uniqueCount="298">
  <si>
    <t>Aaron</t>
  </si>
  <si>
    <t>Isaacson</t>
  </si>
  <si>
    <t>Alex</t>
  </si>
  <si>
    <t>Black</t>
  </si>
  <si>
    <t>Brett</t>
  </si>
  <si>
    <t>Schneider</t>
  </si>
  <si>
    <t>Chandra</t>
  </si>
  <si>
    <t>Kent</t>
  </si>
  <si>
    <t>Edwin</t>
  </si>
  <si>
    <t>Thompson</t>
  </si>
  <si>
    <t>Ericka</t>
  </si>
  <si>
    <t>Light</t>
  </si>
  <si>
    <t>Hannah</t>
  </si>
  <si>
    <t>Tate</t>
  </si>
  <si>
    <t>Hussain</t>
  </si>
  <si>
    <t>Lodhi</t>
  </si>
  <si>
    <t>Hythem</t>
  </si>
  <si>
    <t>Khalil</t>
  </si>
  <si>
    <t>Jack</t>
  </si>
  <si>
    <t>Woltman</t>
  </si>
  <si>
    <t>Janice</t>
  </si>
  <si>
    <t>Javier</t>
  </si>
  <si>
    <t>Johar</t>
  </si>
  <si>
    <t>Najmi</t>
  </si>
  <si>
    <t>John</t>
  </si>
  <si>
    <t>Culhane</t>
  </si>
  <si>
    <t>Julian</t>
  </si>
  <si>
    <t>Silk</t>
  </si>
  <si>
    <t>Tosani</t>
  </si>
  <si>
    <t>Justin</t>
  </si>
  <si>
    <t>Thomas</t>
  </si>
  <si>
    <t>Katarzyna</t>
  </si>
  <si>
    <t>Gorska</t>
  </si>
  <si>
    <t>Keisha</t>
  </si>
  <si>
    <t>Carr</t>
  </si>
  <si>
    <t>Manuel</t>
  </si>
  <si>
    <t>Jean</t>
  </si>
  <si>
    <t>Mario</t>
  </si>
  <si>
    <t>Iglesias</t>
  </si>
  <si>
    <t>Michelle</t>
  </si>
  <si>
    <t>Wilson</t>
  </si>
  <si>
    <t>Nedal</t>
  </si>
  <si>
    <t>Swehli</t>
  </si>
  <si>
    <t>Qing</t>
  </si>
  <si>
    <t>Ren</t>
  </si>
  <si>
    <t>Taoule</t>
  </si>
  <si>
    <t>Konate</t>
  </si>
  <si>
    <t>Burless</t>
  </si>
  <si>
    <t>Will</t>
  </si>
  <si>
    <t>Seymour</t>
  </si>
  <si>
    <t>Zachary</t>
  </si>
  <si>
    <t>Spahr</t>
  </si>
  <si>
    <t>Andre</t>
  </si>
  <si>
    <t>Ebanks</t>
  </si>
  <si>
    <t>Brittany</t>
  </si>
  <si>
    <t>Balcom</t>
  </si>
  <si>
    <t>David</t>
  </si>
  <si>
    <t>Ventura</t>
  </si>
  <si>
    <t>Demetria</t>
  </si>
  <si>
    <t>Mack</t>
  </si>
  <si>
    <t>Desiree</t>
  </si>
  <si>
    <t>Luongo</t>
  </si>
  <si>
    <t>Elvis</t>
  </si>
  <si>
    <t>Selimaj</t>
  </si>
  <si>
    <t>Fangyi</t>
  </si>
  <si>
    <t>Xu</t>
  </si>
  <si>
    <t>Fatima</t>
  </si>
  <si>
    <t>Alomoge</t>
  </si>
  <si>
    <t>Gayatri</t>
  </si>
  <si>
    <t>Sundaresan</t>
  </si>
  <si>
    <t>Gwon</t>
  </si>
  <si>
    <t>Jethro</t>
  </si>
  <si>
    <t>Torczon</t>
  </si>
  <si>
    <t>Jorge</t>
  </si>
  <si>
    <t>Noriega</t>
  </si>
  <si>
    <t>Marvin</t>
  </si>
  <si>
    <t>Chinchilla</t>
  </si>
  <si>
    <t>Nicholas</t>
  </si>
  <si>
    <t>Grove</t>
  </si>
  <si>
    <t>Nikolas</t>
  </si>
  <si>
    <t>Mourtoupalas</t>
  </si>
  <si>
    <t>Philip</t>
  </si>
  <si>
    <t>Oyoo</t>
  </si>
  <si>
    <t>Rina</t>
  </si>
  <si>
    <t>Tiwari</t>
  </si>
  <si>
    <t>Robel</t>
  </si>
  <si>
    <t>Wondimu</t>
  </si>
  <si>
    <t>Stephen</t>
  </si>
  <si>
    <t>Powell</t>
  </si>
  <si>
    <t>Steven</t>
  </si>
  <si>
    <t>Lanciotti</t>
  </si>
  <si>
    <t>Sumita</t>
  </si>
  <si>
    <t>Jain</t>
  </si>
  <si>
    <t>Tara</t>
  </si>
  <si>
    <t>Rangat</t>
  </si>
  <si>
    <t>Creegan</t>
  </si>
  <si>
    <t>William</t>
  </si>
  <si>
    <t>Finneran</t>
  </si>
  <si>
    <t>Jones</t>
  </si>
  <si>
    <t>Xiaobing</t>
  </si>
  <si>
    <t>Shang</t>
  </si>
  <si>
    <t>Morrow</t>
  </si>
  <si>
    <t>van Zalk</t>
  </si>
  <si>
    <t>3179 Isaacson Place</t>
  </si>
  <si>
    <t>1735 Black Avenue</t>
  </si>
  <si>
    <t>105 Schneider Street</t>
  </si>
  <si>
    <t>323 Kent Drive</t>
  </si>
  <si>
    <t>957 Thompson Blvd</t>
  </si>
  <si>
    <t>2956 Light Avenue</t>
  </si>
  <si>
    <t>2916 Tate Street</t>
  </si>
  <si>
    <t>943 Lodhi Court</t>
  </si>
  <si>
    <t>4703 Khalil Blvd</t>
  </si>
  <si>
    <t>2325 Woltman Drive</t>
  </si>
  <si>
    <t>3208 Javier Drive</t>
  </si>
  <si>
    <t>4852 Najmi Court</t>
  </si>
  <si>
    <t>1747 Culhane Street</t>
  </si>
  <si>
    <t>2790 van Zalk Court</t>
  </si>
  <si>
    <t>1986 Silk Drive</t>
  </si>
  <si>
    <t>2527 Tosani Street</t>
  </si>
  <si>
    <t>2952 Thomas Court</t>
  </si>
  <si>
    <t>3804 Gorska Avenue</t>
  </si>
  <si>
    <t>4105 Carr Blvd</t>
  </si>
  <si>
    <t>1510 Jean Drive</t>
  </si>
  <si>
    <t>2083 Iglesias Avenue</t>
  </si>
  <si>
    <t>2792 Wilson Avenue</t>
  </si>
  <si>
    <t>1639 Swehli Drive</t>
  </si>
  <si>
    <t>771 Ren Place</t>
  </si>
  <si>
    <t>586 Konate Drive</t>
  </si>
  <si>
    <t>1203 Burless Court</t>
  </si>
  <si>
    <t>2681 Seymour Drive</t>
  </si>
  <si>
    <t>1420 Spahr Place</t>
  </si>
  <si>
    <t>1077 Ebanks Avenue</t>
  </si>
  <si>
    <t>3322 Balcom Avenue</t>
  </si>
  <si>
    <t>4698 Ventura Place</t>
  </si>
  <si>
    <t>2096 Mack Street</t>
  </si>
  <si>
    <t>656 Luongo Place</t>
  </si>
  <si>
    <t>3147 Selimaj Street</t>
  </si>
  <si>
    <t>3293 Xu Court</t>
  </si>
  <si>
    <t>2605 Alomoge Street</t>
  </si>
  <si>
    <t>1564 Sundaresan Avenue</t>
  </si>
  <si>
    <t>4546 Gwon Blvd</t>
  </si>
  <si>
    <t>1092 Torczon Court</t>
  </si>
  <si>
    <t>3766 Noriega Blvd</t>
  </si>
  <si>
    <t>335 Chinchilla Drive</t>
  </si>
  <si>
    <t>2033 Grove Court</t>
  </si>
  <si>
    <t>885 Mourtoupalas Court</t>
  </si>
  <si>
    <t>4255 Oyoo Drive</t>
  </si>
  <si>
    <t>4455 Tiwari Avenue</t>
  </si>
  <si>
    <t>4232 Wondimu Blvd</t>
  </si>
  <si>
    <t>2699 Powell Street</t>
  </si>
  <si>
    <t>4220 Lanciotti Street</t>
  </si>
  <si>
    <t>1326 Jain Blvd</t>
  </si>
  <si>
    <t>962 Rangat Drive</t>
  </si>
  <si>
    <t>1695 Creegan Avenue</t>
  </si>
  <si>
    <t>406 Finneran Court</t>
  </si>
  <si>
    <t>4380 Jones Street</t>
  </si>
  <si>
    <t>3834 Shang Court</t>
  </si>
  <si>
    <t>1192 Morrow Court</t>
  </si>
  <si>
    <t>DC</t>
  </si>
  <si>
    <t>Dartville</t>
  </si>
  <si>
    <t>Student ID</t>
  </si>
  <si>
    <t>Primary Address</t>
  </si>
  <si>
    <t>City</t>
  </si>
  <si>
    <t>State</t>
  </si>
  <si>
    <t>Zip</t>
  </si>
  <si>
    <t>Birth Date</t>
  </si>
  <si>
    <t>Last Name</t>
  </si>
  <si>
    <t>First Name</t>
  </si>
  <si>
    <t>Gender</t>
  </si>
  <si>
    <t>Male</t>
  </si>
  <si>
    <t>Female</t>
  </si>
  <si>
    <t>Middle Name</t>
  </si>
  <si>
    <t>Emma</t>
  </si>
  <si>
    <t>Olivia</t>
  </si>
  <si>
    <t>Ava</t>
  </si>
  <si>
    <t>Isabella</t>
  </si>
  <si>
    <t>Sophia</t>
  </si>
  <si>
    <t>Charlotte</t>
  </si>
  <si>
    <t>Mia</t>
  </si>
  <si>
    <t>Amelia</t>
  </si>
  <si>
    <t>Harper</t>
  </si>
  <si>
    <t>Evelyn</t>
  </si>
  <si>
    <t>Abigail</t>
  </si>
  <si>
    <t>Emily</t>
  </si>
  <si>
    <t>Elizabeth</t>
  </si>
  <si>
    <t>Mila</t>
  </si>
  <si>
    <t>Ella</t>
  </si>
  <si>
    <t>Avery</t>
  </si>
  <si>
    <t>Sofia</t>
  </si>
  <si>
    <t>Liam</t>
  </si>
  <si>
    <t>Noah</t>
  </si>
  <si>
    <t>James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</si>
  <si>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</si>
  <si>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</si>
  <si>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</si>
  <si>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</si>
  <si>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</si>
  <si>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</si>
  <si>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</si>
  <si>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</si>
  <si>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</si>
  <si>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</si>
  <si>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</si>
  <si>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</si>
  <si>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</si>
  <si>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</si>
  <si>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</si>
  <si>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</si>
  <si>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</si>
  <si>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Joseph</t>
  </si>
  <si>
    <t>Carter</t>
  </si>
  <si>
    <t>Owen</t>
  </si>
  <si>
    <t>Wyatt</t>
  </si>
  <si>
    <t>Luke</t>
  </si>
  <si>
    <t>Jayden</t>
  </si>
  <si>
    <t>Dylan</t>
  </si>
  <si>
    <t>Grayson</t>
  </si>
  <si>
    <t>Levi</t>
  </si>
  <si>
    <t>Isaac</t>
  </si>
  <si>
    <t>Gabriel</t>
  </si>
  <si>
    <t>Mateo</t>
  </si>
  <si>
    <t>Anthony</t>
  </si>
  <si>
    <t>Diagnosis</t>
  </si>
  <si>
    <t>Fierce</t>
  </si>
  <si>
    <t>Fabulous</t>
  </si>
  <si>
    <t>Magnificent</t>
  </si>
  <si>
    <t>Phenomenal</t>
  </si>
  <si>
    <t>Wonderful</t>
  </si>
  <si>
    <t>Great</t>
  </si>
  <si>
    <t>Amazing</t>
  </si>
  <si>
    <t>Super</t>
  </si>
  <si>
    <t>Awesome</t>
  </si>
  <si>
    <t>The GOAT</t>
  </si>
  <si>
    <t>Primary Phone</t>
  </si>
  <si>
    <t>(991) 473-7167</t>
  </si>
  <si>
    <t>(991) 653-9879</t>
  </si>
  <si>
    <t>(991) 941-1852</t>
  </si>
  <si>
    <t>(991) 586-7500</t>
  </si>
  <si>
    <t>(991) 952-5337</t>
  </si>
  <si>
    <t>(991) 213-2443</t>
  </si>
  <si>
    <t>(991) 801-1140</t>
  </si>
  <si>
    <t>(991) 257-5982</t>
  </si>
  <si>
    <t>(991) 572-6278</t>
  </si>
  <si>
    <t>(991) 659-7287</t>
  </si>
  <si>
    <t>(991) 264-3081</t>
  </si>
  <si>
    <t>(991) 653-1409</t>
  </si>
  <si>
    <t>(991) 672-9478</t>
  </si>
  <si>
    <t>(991) 448-8113</t>
  </si>
  <si>
    <t>(991) 823-7804</t>
  </si>
  <si>
    <t>(991) 298-8830</t>
  </si>
  <si>
    <t>(991) 841-6389</t>
  </si>
  <si>
    <t>(991) 550-6111</t>
  </si>
  <si>
    <t>(991) 450-9844</t>
  </si>
  <si>
    <t>(991) 561-8406</t>
  </si>
  <si>
    <t>(991) 494-8590</t>
  </si>
  <si>
    <t>(991) 546-6800</t>
  </si>
  <si>
    <t>(991) 319-3922</t>
  </si>
  <si>
    <t>(991) 855-8115</t>
  </si>
  <si>
    <t>(991) 248-4912</t>
  </si>
  <si>
    <t>(991) 676-1588</t>
  </si>
  <si>
    <t>(991) 264-4279</t>
  </si>
  <si>
    <t>(991) 656-6935</t>
  </si>
  <si>
    <t>(991) 262-7832</t>
  </si>
  <si>
    <t>(991) 381-7853</t>
  </si>
  <si>
    <t>(991) 631-1491</t>
  </si>
  <si>
    <t>(991) 415-9544</t>
  </si>
  <si>
    <t>(991) 700-4183</t>
  </si>
  <si>
    <t>(991) 889-8098</t>
  </si>
  <si>
    <t>(991) 982-7384</t>
  </si>
  <si>
    <t>(991) 893-8997</t>
  </si>
  <si>
    <t>(991) 597-8026</t>
  </si>
  <si>
    <t>(991) 748-1984</t>
  </si>
  <si>
    <t>(991) 640-2521</t>
  </si>
  <si>
    <t>(991) 489-9434</t>
  </si>
  <si>
    <t>(991) 504-3256</t>
  </si>
  <si>
    <t>(991) 284-1405</t>
  </si>
  <si>
    <t>(991) 276-5724</t>
  </si>
  <si>
    <t>(991) 717-2093</t>
  </si>
  <si>
    <t>(991) 584-4352</t>
  </si>
  <si>
    <t>(991) 710-9973</t>
  </si>
  <si>
    <t>(991) 371-6965</t>
  </si>
  <si>
    <t>(991) 529-3681</t>
  </si>
  <si>
    <t>(991) 780-8539</t>
  </si>
  <si>
    <t>(991) 636-5688</t>
  </si>
  <si>
    <t>(991) 639-7991</t>
  </si>
  <si>
    <t>(991) 799-1958</t>
  </si>
  <si>
    <t>(991) 454-2277</t>
  </si>
  <si>
    <t>(991) 520-6687</t>
  </si>
  <si>
    <t>(991) 724-4433</t>
  </si>
  <si>
    <t>Full Name</t>
  </si>
  <si>
    <t>Address</t>
  </si>
  <si>
    <t>City, State Zip</t>
  </si>
  <si>
    <t>Phone Number</t>
  </si>
  <si>
    <t>Age</t>
  </si>
  <si>
    <t>Row Labels</t>
  </si>
  <si>
    <t>Grand Total</t>
  </si>
  <si>
    <t>Column Labels</t>
  </si>
  <si>
    <t>Count of 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</si>
</sst>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tanion Williams" refreshedDate="43722.527374768521" createdVersion="6" refreshedVersion="6" minRefreshableVersion="3" recordCount="55">
  <cacheSource type="worksheet">
    <worksheetSource name="Table5"/>
  </cacheSource>
  <cacheFields count="8">
    <cacheField name="Student ID" numFmtId="0">
      <sharedItems containsSemiMixedTypes="0" containsString="0" containsNumber="1" containsInteger="1" minValue="25006634" maxValue="25019408"/>
    </cacheField>
    <cacheField name="Full Name" numFmtId="0">
      <sharedItems/>
    </cacheField>
    <cacheField name="Address" numFmtId="0">
      <sharedItems/>
    </cacheField>
    <cacheField name="City, State Zip" numFmtId="0">
      <sharedItems/>
    </cacheField>
    <cacheField name="Phone Number" numFmtId="0">
      <sharedItems/>
    </cacheField>
    <cacheField name="Birth Date" numFmtId="14">
      <sharedItems containsSemiMixedTypes="0" containsNonDate="0" containsDate="1" containsString="0" minDate="1991-05-31T00:00:00" maxDate="1998-05-12T00:00:00"/>
    </cacheField>
    <cacheField name="Age" numFmtId="0">
      <sharedItems containsSemiMixedTypes="0" containsString="0" containsNumber="1" containsInteger="1" minValue="21" maxValue="28" count="8">
        <n v="23"/>
        <n v="21"/>
        <n v="27"/>
        <n v="24"/>
        <n v="22"/>
        <n v="25"/>
        <n v="26"/>
        <n v="28"/>
      </sharedItems>
    </cacheField>
    <cacheField name="Diagnosis" numFmtId="0">
      <sharedItems count="10">
        <s v="The GOAT"/>
        <s v="Super"/>
        <s v="Amazing"/>
        <s v="Phenomenal"/>
        <s v="Wonderful"/>
        <s v="Great"/>
        <s v="Fierce"/>
        <s v="Magnificent"/>
        <s v="Fabulous"/>
        <s v="Awes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5012794"/>
    <s v="Balcom, Brittany Emma"/>
    <s v="3322 Balcom Avenue"/>
    <s v="Dartville, DC 20077"/>
    <s v="(991) 381-7853"/>
    <d v="1996-07-31T00:00:00"/>
    <x v="0"/>
    <x v="0"/>
  </r>
  <r>
    <n v="25018253"/>
    <s v="Kent, Chandra Olivia"/>
    <s v="323 Kent Drive"/>
    <s v="Dartville, DC 20076"/>
    <s v="(991) 586-7500"/>
    <d v="1997-12-20T00:00:00"/>
    <x v="1"/>
    <x v="1"/>
  </r>
  <r>
    <n v="25011190"/>
    <s v="Mack, Demetria Ava"/>
    <s v="2096 Mack Street"/>
    <s v="Dartville, DC 20070"/>
    <s v="(991) 415-9544"/>
    <d v="1992-04-04T00:00:00"/>
    <x v="2"/>
    <x v="2"/>
  </r>
  <r>
    <n v="25012819"/>
    <s v="Luongo, Desiree Isabella"/>
    <s v="656 Luongo Place"/>
    <s v="Dartville, DC 20078"/>
    <s v="(991) 700-4183"/>
    <d v="1994-12-22T00:00:00"/>
    <x v="3"/>
    <x v="3"/>
  </r>
  <r>
    <n v="25016539"/>
    <s v="Light, Ericka Sophia"/>
    <s v="2956 Light Avenue"/>
    <s v="Dartville, DC 20073"/>
    <s v="(991) 213-2443"/>
    <d v="1996-05-15T00:00:00"/>
    <x v="0"/>
    <x v="4"/>
  </r>
  <r>
    <n v="25014751"/>
    <s v="Xu, Fangyi Charlotte"/>
    <s v="3293 Xu Court"/>
    <s v="Dartville, DC 20074"/>
    <s v="(991) 982-7384"/>
    <d v="1997-03-18T00:00:00"/>
    <x v="4"/>
    <x v="1"/>
  </r>
  <r>
    <n v="25018014"/>
    <s v="Alomoge, Fatima Mia"/>
    <s v="2605 Alomoge Street"/>
    <s v="Dartville, DC 20075"/>
    <s v="(991) 893-8997"/>
    <d v="1992-05-18T00:00:00"/>
    <x v="2"/>
    <x v="1"/>
  </r>
  <r>
    <n v="25011994"/>
    <s v="Sundaresan, Gayatri Amelia"/>
    <s v="1564 Sundaresan Avenue"/>
    <s v="Dartville, DC 20079"/>
    <s v="(991) 597-8026"/>
    <d v="1996-10-02T00:00:00"/>
    <x v="4"/>
    <x v="5"/>
  </r>
  <r>
    <n v="25013750"/>
    <s v="Javier, Janice Harper"/>
    <s v="3208 Javier Drive"/>
    <s v="Dartville, DC 20073"/>
    <s v="(991) 264-3081"/>
    <d v="1994-08-13T00:00:00"/>
    <x v="5"/>
    <x v="6"/>
  </r>
  <r>
    <n v="25011962"/>
    <s v="Gwon, Jean Evelyn"/>
    <s v="4546 Gwon Blvd"/>
    <s v="Dartville, DC 20078"/>
    <s v="(991) 748-1984"/>
    <d v="1998-01-31T00:00:00"/>
    <x v="1"/>
    <x v="7"/>
  </r>
  <r>
    <n v="25007190"/>
    <s v="Gorska, Katarzyna Abigail"/>
    <s v="3804 Gorska Avenue"/>
    <s v="Dartville, DC 20079"/>
    <s v="(991) 550-6111"/>
    <d v="1996-07-12T00:00:00"/>
    <x v="0"/>
    <x v="5"/>
  </r>
  <r>
    <n v="25016020"/>
    <s v="Carr, Keisha Emily"/>
    <s v="4105 Carr Blvd"/>
    <s v="Dartville, DC 20076"/>
    <s v="(991) 450-9844"/>
    <d v="1995-07-03T00:00:00"/>
    <x v="3"/>
    <x v="5"/>
  </r>
  <r>
    <n v="25016460"/>
    <s v="Wilson, Michelle Elizabeth"/>
    <s v="2792 Wilson Avenue"/>
    <s v="Dartville, DC 20074"/>
    <s v="(991) 546-6800"/>
    <d v="1992-12-26T00:00:00"/>
    <x v="6"/>
    <x v="3"/>
  </r>
  <r>
    <n v="25015674"/>
    <s v="Ren, Qing Mila"/>
    <s v="771 Ren Place"/>
    <s v="Dartville, DC 20079"/>
    <s v="(991) 855-8115"/>
    <d v="1998-03-16T00:00:00"/>
    <x v="1"/>
    <x v="3"/>
  </r>
  <r>
    <n v="25008738"/>
    <s v="Tiwari, Rina Ella"/>
    <s v="4455 Tiwari Avenue"/>
    <s v="Dartville, DC 20071"/>
    <s v="(991) 584-4352"/>
    <d v="1996-03-04T00:00:00"/>
    <x v="0"/>
    <x v="4"/>
  </r>
  <r>
    <n v="25017285"/>
    <s v="Jain, Sumita Avery"/>
    <s v="1326 Jain Blvd"/>
    <s v="Dartville, DC 20078"/>
    <s v="(991) 780-8539"/>
    <d v="1992-11-03T00:00:00"/>
    <x v="6"/>
    <x v="3"/>
  </r>
  <r>
    <n v="25011891"/>
    <s v="Rangat, Tara Sofia"/>
    <s v="962 Rangat Drive"/>
    <s v="Dartville, DC 20077"/>
    <s v="(991) 636-5688"/>
    <d v="1992-07-15T00:00:00"/>
    <x v="2"/>
    <x v="4"/>
  </r>
  <r>
    <n v="25008833"/>
    <s v="Isaacson, Aaron Liam"/>
    <s v="3179 Isaacson Place"/>
    <s v="Dartville, DC 20078"/>
    <s v="(991) 473-7167"/>
    <d v="1997-04-02T00:00:00"/>
    <x v="4"/>
    <x v="8"/>
  </r>
  <r>
    <n v="25015731"/>
    <s v="Black, Alex Noah"/>
    <s v="1735 Black Avenue"/>
    <s v="Dartville, DC 20076"/>
    <s v="(991) 653-9879"/>
    <d v="1996-09-10T00:00:00"/>
    <x v="0"/>
    <x v="3"/>
  </r>
  <r>
    <n v="25017242"/>
    <s v="Ebanks, Andre William"/>
    <s v="1077 Ebanks Avenue"/>
    <s v="Dartville, DC 20078"/>
    <s v="(991) 262-7832"/>
    <d v="1998-01-05T00:00:00"/>
    <x v="1"/>
    <x v="4"/>
  </r>
  <r>
    <n v="25010582"/>
    <s v="Schneider, Brett James"/>
    <s v="105 Schneider Street"/>
    <s v="Dartville, DC 20070"/>
    <s v="(991) 941-1852"/>
    <d v="1991-06-17T00:00:00"/>
    <x v="7"/>
    <x v="1"/>
  </r>
  <r>
    <n v="25010276"/>
    <s v="Ventura, David Oliver"/>
    <s v="4698 Ventura Place"/>
    <s v="Dartville, DC 20076"/>
    <s v="(991) 631-1491"/>
    <d v="1996-11-21T00:00:00"/>
    <x v="4"/>
    <x v="4"/>
  </r>
  <r>
    <n v="25019408"/>
    <s v="Thompson, Edwin Benjamin"/>
    <s v="957 Thompson Blvd"/>
    <s v="Dartville, DC 20076"/>
    <s v="(991) 952-5337"/>
    <d v="1992-08-26T00:00:00"/>
    <x v="2"/>
    <x v="4"/>
  </r>
  <r>
    <n v="25018061"/>
    <s v="Selimaj, Elvis Elijah"/>
    <s v="3147 Selimaj Street"/>
    <s v="Dartville, DC 20072"/>
    <s v="(991) 889-8098"/>
    <d v="1995-11-11T00:00:00"/>
    <x v="0"/>
    <x v="9"/>
  </r>
  <r>
    <n v="25016675"/>
    <s v="Tate, Hannah Lucas"/>
    <s v="2916 Tate Street"/>
    <s v="Dartville, DC 20072"/>
    <s v="(991) 801-1140"/>
    <d v="1994-10-28T00:00:00"/>
    <x v="3"/>
    <x v="2"/>
  </r>
  <r>
    <n v="25017367"/>
    <s v="Lodhi, Hussain Mason"/>
    <s v="943 Lodhi Court"/>
    <s v="Dartville, DC 20074"/>
    <s v="(991) 257-5982"/>
    <d v="1993-02-19T00:00:00"/>
    <x v="6"/>
    <x v="3"/>
  </r>
  <r>
    <n v="25014193"/>
    <s v="Khalil, Hythem Logan"/>
    <s v="4703 Khalil Blvd"/>
    <s v="Dartville, DC 20075"/>
    <s v="(991) 572-6278"/>
    <d v="1998-05-11T00:00:00"/>
    <x v="1"/>
    <x v="3"/>
  </r>
  <r>
    <n v="25010928"/>
    <s v="Woltman, Jack Alexander"/>
    <s v="2325 Woltman Drive"/>
    <s v="Dartville, DC 20075"/>
    <s v="(991) 659-7287"/>
    <d v="1995-07-06T00:00:00"/>
    <x v="3"/>
    <x v="9"/>
  </r>
  <r>
    <n v="25007608"/>
    <s v="Torczon, Jethro Ethan"/>
    <s v="1092 Torczon Court"/>
    <s v="Dartville, DC 20073"/>
    <s v="(991) 640-2521"/>
    <d v="1997-08-23T00:00:00"/>
    <x v="4"/>
    <x v="4"/>
  </r>
  <r>
    <n v="25018702"/>
    <s v="Najmi, Johar Jacob"/>
    <s v="4852 Najmi Court"/>
    <s v="Dartville, DC 20071"/>
    <s v="(991) 653-1409"/>
    <d v="1997-09-04T00:00:00"/>
    <x v="4"/>
    <x v="7"/>
  </r>
  <r>
    <n v="25010016"/>
    <s v="Culhane, John Michael"/>
    <s v="1747 Culhane Street"/>
    <s v="Dartville, DC 20070"/>
    <s v="(991) 672-9478"/>
    <d v="1996-08-26T00:00:00"/>
    <x v="0"/>
    <x v="8"/>
  </r>
  <r>
    <n v="25018576"/>
    <s v="van Zalk, John Daniel"/>
    <s v="2790 van Zalk Court"/>
    <s v="Dartville, DC 20070"/>
    <s v="(991) 448-8113"/>
    <d v="1995-07-25T00:00:00"/>
    <x v="3"/>
    <x v="6"/>
  </r>
  <r>
    <n v="25014954"/>
    <s v="Noriega, Jorge Henry"/>
    <s v="3766 Noriega Blvd"/>
    <s v="Dartville, DC 20073"/>
    <s v="(991) 489-9434"/>
    <d v="1996-10-09T00:00:00"/>
    <x v="4"/>
    <x v="4"/>
  </r>
  <r>
    <n v="25012437"/>
    <s v="Silk, Julian Jackson"/>
    <s v="1986 Silk Drive"/>
    <s v="Dartville, DC 20077"/>
    <s v="(991) 823-7804"/>
    <d v="1995-11-16T00:00:00"/>
    <x v="0"/>
    <x v="2"/>
  </r>
  <r>
    <n v="25015625"/>
    <s v="Tosani, Julian Sebastian"/>
    <s v="2527 Tosani Street"/>
    <s v="Dartville, DC 20078"/>
    <s v="(991) 298-8830"/>
    <d v="1998-05-10T00:00:00"/>
    <x v="1"/>
    <x v="1"/>
  </r>
  <r>
    <n v="25011195"/>
    <s v="Thomas, Justin Aiden"/>
    <s v="2952 Thomas Court"/>
    <s v="Dartville, DC 20076"/>
    <s v="(991) 841-6389"/>
    <d v="1992-02-04T00:00:00"/>
    <x v="2"/>
    <x v="5"/>
  </r>
  <r>
    <n v="25012944"/>
    <s v="Jean, Manuel Matthew"/>
    <s v="1510 Jean Drive"/>
    <s v="Dartville, DC 20074"/>
    <s v="(991) 561-8406"/>
    <d v="1994-04-24T00:00:00"/>
    <x v="5"/>
    <x v="3"/>
  </r>
  <r>
    <n v="25015456"/>
    <s v="Iglesias, Mario Samuel"/>
    <s v="2083 Iglesias Avenue"/>
    <s v="Dartville, DC 20074"/>
    <s v="(991) 494-8590"/>
    <d v="1993-09-17T00:00:00"/>
    <x v="5"/>
    <x v="9"/>
  </r>
  <r>
    <n v="25017922"/>
    <s v="Chinchilla, Marvin David"/>
    <s v="335 Chinchilla Drive"/>
    <s v="Dartville, DC 20071"/>
    <s v="(991) 504-3256"/>
    <d v="1995-07-20T00:00:00"/>
    <x v="3"/>
    <x v="7"/>
  </r>
  <r>
    <n v="25013450"/>
    <s v="Swehli, Nedal Joseph"/>
    <s v="1639 Swehli Drive"/>
    <s v="Dartville, DC 20079"/>
    <s v="(991) 319-3922"/>
    <d v="1998-01-19T00:00:00"/>
    <x v="1"/>
    <x v="9"/>
  </r>
  <r>
    <n v="25007419"/>
    <s v="Grove, Nicholas Carter"/>
    <s v="2033 Grove Court"/>
    <s v="Dartville, DC 20075"/>
    <s v="(991) 284-1405"/>
    <d v="1998-02-02T00:00:00"/>
    <x v="1"/>
    <x v="7"/>
  </r>
  <r>
    <n v="25016999"/>
    <s v="Mourtoupalas, Nikolas Owen"/>
    <s v="885 Mourtoupalas Court"/>
    <s v="Dartville, DC 20071"/>
    <s v="(991) 276-5724"/>
    <d v="1996-04-23T00:00:00"/>
    <x v="0"/>
    <x v="3"/>
  </r>
  <r>
    <n v="25014409"/>
    <s v="Oyoo, Philip Wyatt"/>
    <s v="4255 Oyoo Drive"/>
    <s v="Dartville, DC 20079"/>
    <s v="(991) 717-2093"/>
    <d v="1991-05-31T00:00:00"/>
    <x v="7"/>
    <x v="1"/>
  </r>
  <r>
    <n v="25016268"/>
    <s v="Wondimu, Robel John"/>
    <s v="4232 Wondimu Blvd"/>
    <s v="Dartville, DC 20074"/>
    <s v="(991) 710-9973"/>
    <d v="1997-02-02T00:00:00"/>
    <x v="4"/>
    <x v="6"/>
  </r>
  <r>
    <n v="25010655"/>
    <s v="Powell, Stephen Jack"/>
    <s v="2699 Powell Street"/>
    <s v="Dartville, DC 20074"/>
    <s v="(991) 371-6965"/>
    <d v="1998-04-27T00:00:00"/>
    <x v="1"/>
    <x v="0"/>
  </r>
  <r>
    <n v="25016446"/>
    <s v="Lanciotti, Steven Luke"/>
    <s v="4220 Lanciotti Street"/>
    <s v="Dartville, DC 20070"/>
    <s v="(991) 529-3681"/>
    <d v="1991-07-26T00:00:00"/>
    <x v="7"/>
    <x v="7"/>
  </r>
  <r>
    <n v="25006634"/>
    <s v="Konate, Taoule Jayden"/>
    <s v="586 Konate Drive"/>
    <s v="Dartville, DC 20072"/>
    <s v="(991) 248-4912"/>
    <d v="1997-09-06T00:00:00"/>
    <x v="4"/>
    <x v="8"/>
  </r>
  <r>
    <n v="25016896"/>
    <s v="Burless, Thomas Dylan"/>
    <s v="1203 Burless Court"/>
    <s v="Dartville, DC 20074"/>
    <s v="(991) 676-1588"/>
    <d v="1993-10-03T00:00:00"/>
    <x v="5"/>
    <x v="3"/>
  </r>
  <r>
    <n v="25016196"/>
    <s v="Creegan, Thomas Grayson"/>
    <s v="1695 Creegan Avenue"/>
    <s v="Dartville, DC 20075"/>
    <s v="(991) 639-7991"/>
    <d v="1996-08-04T00:00:00"/>
    <x v="0"/>
    <x v="3"/>
  </r>
  <r>
    <n v="25017018"/>
    <s v="Seymour, Will Levi"/>
    <s v="2681 Seymour Drive"/>
    <s v="Dartville, DC 20077"/>
    <s v="(991) 264-4279"/>
    <d v="1996-06-23T00:00:00"/>
    <x v="0"/>
    <x v="5"/>
  </r>
  <r>
    <n v="25015901"/>
    <s v="Finneran, William Isaac"/>
    <s v="406 Finneran Court"/>
    <s v="Dartville, DC 20071"/>
    <s v="(991) 799-1958"/>
    <d v="1992-07-22T00:00:00"/>
    <x v="2"/>
    <x v="8"/>
  </r>
  <r>
    <n v="25018035"/>
    <s v="Jones, William Gabriel"/>
    <s v="4380 Jones Street"/>
    <s v="Dartville, DC 20073"/>
    <s v="(991) 454-2277"/>
    <d v="1992-12-06T00:00:00"/>
    <x v="6"/>
    <x v="9"/>
  </r>
  <r>
    <n v="25009952"/>
    <s v="Shang, Xiaobing Julian"/>
    <s v="3834 Shang Court"/>
    <s v="Dartville, DC 20075"/>
    <s v="(991) 520-6687"/>
    <d v="1995-01-09T00:00:00"/>
    <x v="3"/>
    <x v="4"/>
  </r>
  <r>
    <n v="25007353"/>
    <s v="Spahr, Zachary Mateo"/>
    <s v="1420 Spahr Place"/>
    <s v="Dartville, DC 20070"/>
    <s v="(991) 656-6935"/>
    <d v="1993-03-26T00:00:00"/>
    <x v="6"/>
    <x v="7"/>
  </r>
  <r>
    <n v="25010122"/>
    <s v="Morrow, Zachary Anthony"/>
    <s v="1192 Morrow Court"/>
    <s v="Dartville, DC 20073"/>
    <s v="(991) 724-4433"/>
    <d v="1992-04-16T00:00:00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3" firstHeaderRow="1" firstDataRow="2" firstDataCol="1"/>
  <pivotFields count="8">
    <pivotField dataField="1" showAll="0"/>
    <pivotField showAll="0"/>
    <pivotField showAll="0"/>
    <pivotField showAll="0"/>
    <pivotField showAll="0"/>
    <pivotField numFmtId="14" showAll="0"/>
    <pivotField axis="axisRow" showAll="0">
      <items count="9">
        <item x="1"/>
        <item x="4"/>
        <item x="0"/>
        <item x="3"/>
        <item x="5"/>
        <item x="6"/>
        <item x="2"/>
        <item x="7"/>
        <item t="default"/>
      </items>
    </pivotField>
    <pivotField axis="axisCol" showAll="0">
      <items count="11">
        <item x="2"/>
        <item x="9"/>
        <item x="8"/>
        <item x="6"/>
        <item x="5"/>
        <item x="7"/>
        <item x="3"/>
        <item x="1"/>
        <item x="0"/>
        <item x="4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tudent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6" totalsRowShown="0">
  <autoFilter ref="A1:C56"/>
  <tableColumns count="3">
    <tableColumn id="1" name="Student ID"/>
    <tableColumn id="6" name="Birth Date" dataDxfId="17"/>
    <tableColumn id="7" name="Gender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G56" totalsRowShown="0">
  <autoFilter ref="A1:G56"/>
  <tableColumns count="7">
    <tableColumn id="1" name="Student ID"/>
    <tableColumn id="2" name="Primary Address"/>
    <tableColumn id="3" name="City"/>
    <tableColumn id="4" name="State"/>
    <tableColumn id="5" name="Zip"/>
    <tableColumn id="6" name="Primary Phone" dataDxfId="15"/>
    <tableColumn id="7" name="City, State Zip" dataDxfId="10">
      <calculatedColumnFormula>C2&amp;", "&amp;D2&amp;" "&amp;E2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56" totalsRowShown="0" headerRowDxfId="14" tableBorderDxfId="13">
  <autoFilter ref="A1:B56"/>
  <sortState ref="A2:B56">
    <sortCondition ref="B1:B56"/>
  </sortState>
  <tableColumns count="2">
    <tableColumn id="1" name="Student ID" dataDxfId="12"/>
    <tableColumn id="2" name="Diagnosis" dataDxfId="1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56" totalsRowShown="0">
  <autoFilter ref="A1:F56"/>
  <tableColumns count="6">
    <tableColumn id="1" name="Student ID"/>
    <tableColumn id="8" name="Gender"/>
    <tableColumn id="2" name="Last Name"/>
    <tableColumn id="3" name="First Name"/>
    <tableColumn id="7" name="Middle Name"/>
    <tableColumn id="4" name="Full Name" dataDxfId="5">
      <calculatedColumnFormula>C2&amp;", "&amp;D2&amp;" "&amp;E2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56" totalsRowShown="0">
  <autoFilter ref="A1:H56"/>
  <tableColumns count="8">
    <tableColumn id="1" name="Student ID" dataDxfId="9"/>
    <tableColumn id="2" name="Full Name">
      <calculatedColumnFormula>VLOOKUP(A2,StudentList,6,FALSE)</calculatedColumnFormula>
    </tableColumn>
    <tableColumn id="3" name="Address">
      <calculatedColumnFormula>VLOOKUP(A2,Address,2,FALSE)</calculatedColumnFormula>
    </tableColumn>
    <tableColumn id="4" name="City, State Zip">
      <calculatedColumnFormula>VLOOKUP(A2,Address,7,FALSE)</calculatedColumnFormula>
    </tableColumn>
    <tableColumn id="5" name="Phone Number">
      <calculatedColumnFormula>VLOOKUP(A2,Address,6,FALSE)</calculatedColumnFormula>
    </tableColumn>
    <tableColumn id="6" name="Birth Date" dataDxfId="8">
      <calculatedColumnFormula>VLOOKUP(A2,Demo,2,FALSE)</calculatedColumnFormula>
    </tableColumn>
    <tableColumn id="7" name="Age">
      <calculatedColumnFormula>DATEDIF(F2,TODAY(),"y")</calculatedColumnFormula>
    </tableColumn>
    <tableColumn id="8" name="Diagnosis">
      <calculatedColumnFormula>VLOOKUP(A2,Diag,2,FALSE)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A1:H56" totalsRowShown="0">
  <autoFilter ref="A1:H56">
    <filterColumn colId="6">
      <customFilters>
        <customFilter operator="greaterThanOrEqual" val="25"/>
      </customFilters>
    </filterColumn>
  </autoFilter>
  <tableColumns count="8">
    <tableColumn id="1" name="Student ID" dataDxfId="7"/>
    <tableColumn id="2" name="Full Name">
      <calculatedColumnFormula>VLOOKUP(A2,StudentList,6,FALSE)</calculatedColumnFormula>
    </tableColumn>
    <tableColumn id="3" name="Address">
      <calculatedColumnFormula>VLOOKUP(A2,Address,2,FALSE)</calculatedColumnFormula>
    </tableColumn>
    <tableColumn id="4" name="City, State Zip">
      <calculatedColumnFormula>VLOOKUP(A2,Address,7,FALSE)</calculatedColumnFormula>
    </tableColumn>
    <tableColumn id="5" name="Phone Number">
      <calculatedColumnFormula>VLOOKUP(A2,Address,6,FALSE)</calculatedColumnFormula>
    </tableColumn>
    <tableColumn id="6" name="Birth Date" dataDxfId="6">
      <calculatedColumnFormula>VLOOKUP(A2,Demo,2,FALSE)</calculatedColumnFormula>
    </tableColumn>
    <tableColumn id="7" name="Age">
      <calculatedColumnFormula>DATEDIF(F2,TODAY(),"y")</calculatedColumnFormula>
    </tableColumn>
    <tableColumn id="8" name="Diagnosis">
      <calculatedColumnFormula>VLOOKUP(A2,Diag,2,FALSE)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56"/>
  <sheetViews>
    <sheetView workbookViewId="0"/>
  </sheetViews>
  <sheetFormatPr defaultRowHeight="15" x14ac:dyDescent="0.25"/>
  <cols>
    <col min="1" max="1" width="12.42578125" customWidth="1"/>
    <col min="2" max="2" width="12.140625" bestFit="1" customWidth="1"/>
    <col min="3" max="3" width="10" bestFit="1" customWidth="1"/>
  </cols>
  <sheetData>
    <row r="1" spans="1:3" s="1" customFormat="1" x14ac:dyDescent="0.25">
      <c r="A1" s="1" t="s">
        <v>160</v>
      </c>
      <c r="B1" s="1" t="s">
        <v>165</v>
      </c>
      <c r="C1" s="1" t="s">
        <v>168</v>
      </c>
    </row>
    <row r="2" spans="1:3" x14ac:dyDescent="0.25">
      <c r="A2" s="1">
        <v>25008833</v>
      </c>
      <c r="B2" s="2">
        <v>35522</v>
      </c>
      <c r="C2" t="s">
        <v>169</v>
      </c>
    </row>
    <row r="3" spans="1:3" x14ac:dyDescent="0.25">
      <c r="A3" s="1">
        <v>25015731</v>
      </c>
      <c r="B3" s="2">
        <v>35318</v>
      </c>
      <c r="C3" t="s">
        <v>169</v>
      </c>
    </row>
    <row r="4" spans="1:3" x14ac:dyDescent="0.25">
      <c r="A4" s="1">
        <v>25010582</v>
      </c>
      <c r="B4" s="2">
        <v>33406</v>
      </c>
      <c r="C4" t="s">
        <v>169</v>
      </c>
    </row>
    <row r="5" spans="1:3" x14ac:dyDescent="0.25">
      <c r="A5" s="1">
        <v>25018253</v>
      </c>
      <c r="B5" s="2">
        <v>35784</v>
      </c>
      <c r="C5" t="s">
        <v>170</v>
      </c>
    </row>
    <row r="6" spans="1:3" x14ac:dyDescent="0.25">
      <c r="A6" s="1">
        <v>25019408</v>
      </c>
      <c r="B6" s="2">
        <v>33842</v>
      </c>
      <c r="C6" t="s">
        <v>169</v>
      </c>
    </row>
    <row r="7" spans="1:3" x14ac:dyDescent="0.25">
      <c r="A7" s="1">
        <v>25016539</v>
      </c>
      <c r="B7" s="2">
        <v>35200</v>
      </c>
      <c r="C7" t="s">
        <v>170</v>
      </c>
    </row>
    <row r="8" spans="1:3" x14ac:dyDescent="0.25">
      <c r="A8" s="1">
        <v>25016675</v>
      </c>
      <c r="B8" s="2">
        <v>34635</v>
      </c>
      <c r="C8" t="s">
        <v>169</v>
      </c>
    </row>
    <row r="9" spans="1:3" x14ac:dyDescent="0.25">
      <c r="A9" s="1">
        <v>25017367</v>
      </c>
      <c r="B9" s="2">
        <v>34019</v>
      </c>
      <c r="C9" t="s">
        <v>169</v>
      </c>
    </row>
    <row r="10" spans="1:3" x14ac:dyDescent="0.25">
      <c r="A10" s="1">
        <v>25014193</v>
      </c>
      <c r="B10" s="2">
        <v>35926</v>
      </c>
      <c r="C10" t="s">
        <v>169</v>
      </c>
    </row>
    <row r="11" spans="1:3" x14ac:dyDescent="0.25">
      <c r="A11" s="1">
        <v>25010928</v>
      </c>
      <c r="B11" s="2">
        <v>34886</v>
      </c>
      <c r="C11" t="s">
        <v>169</v>
      </c>
    </row>
    <row r="12" spans="1:3" x14ac:dyDescent="0.25">
      <c r="A12" s="1">
        <v>25013750</v>
      </c>
      <c r="B12" s="2">
        <v>34559</v>
      </c>
      <c r="C12" t="s">
        <v>170</v>
      </c>
    </row>
    <row r="13" spans="1:3" x14ac:dyDescent="0.25">
      <c r="A13" s="1">
        <v>25018702</v>
      </c>
      <c r="B13" s="2">
        <v>35677</v>
      </c>
      <c r="C13" t="s">
        <v>169</v>
      </c>
    </row>
    <row r="14" spans="1:3" x14ac:dyDescent="0.25">
      <c r="A14" s="1">
        <v>25010016</v>
      </c>
      <c r="B14" s="2">
        <v>35303</v>
      </c>
      <c r="C14" t="s">
        <v>169</v>
      </c>
    </row>
    <row r="15" spans="1:3" x14ac:dyDescent="0.25">
      <c r="A15" s="1">
        <v>25018576</v>
      </c>
      <c r="B15" s="2">
        <v>34905</v>
      </c>
      <c r="C15" t="s">
        <v>169</v>
      </c>
    </row>
    <row r="16" spans="1:3" x14ac:dyDescent="0.25">
      <c r="A16" s="1">
        <v>25012437</v>
      </c>
      <c r="B16" s="2">
        <v>35019</v>
      </c>
      <c r="C16" t="s">
        <v>169</v>
      </c>
    </row>
    <row r="17" spans="1:3" x14ac:dyDescent="0.25">
      <c r="A17" s="1">
        <v>25015625</v>
      </c>
      <c r="B17" s="2">
        <v>35925</v>
      </c>
      <c r="C17" t="s">
        <v>169</v>
      </c>
    </row>
    <row r="18" spans="1:3" x14ac:dyDescent="0.25">
      <c r="A18" s="1">
        <v>25011195</v>
      </c>
      <c r="B18" s="2">
        <v>33638</v>
      </c>
      <c r="C18" t="s">
        <v>169</v>
      </c>
    </row>
    <row r="19" spans="1:3" x14ac:dyDescent="0.25">
      <c r="A19" s="1">
        <v>25007190</v>
      </c>
      <c r="B19" s="2">
        <v>35258</v>
      </c>
      <c r="C19" t="s">
        <v>170</v>
      </c>
    </row>
    <row r="20" spans="1:3" x14ac:dyDescent="0.25">
      <c r="A20" s="1">
        <v>25016020</v>
      </c>
      <c r="B20" s="2">
        <v>34883</v>
      </c>
      <c r="C20" t="s">
        <v>170</v>
      </c>
    </row>
    <row r="21" spans="1:3" x14ac:dyDescent="0.25">
      <c r="A21" s="1">
        <v>25012944</v>
      </c>
      <c r="B21" s="2">
        <v>34448</v>
      </c>
      <c r="C21" t="s">
        <v>169</v>
      </c>
    </row>
    <row r="22" spans="1:3" x14ac:dyDescent="0.25">
      <c r="A22" s="1">
        <v>25015456</v>
      </c>
      <c r="B22" s="2">
        <v>34229</v>
      </c>
      <c r="C22" t="s">
        <v>169</v>
      </c>
    </row>
    <row r="23" spans="1:3" x14ac:dyDescent="0.25">
      <c r="A23" s="1">
        <v>25016460</v>
      </c>
      <c r="B23" s="2">
        <v>33964</v>
      </c>
      <c r="C23" t="s">
        <v>170</v>
      </c>
    </row>
    <row r="24" spans="1:3" x14ac:dyDescent="0.25">
      <c r="A24" s="1">
        <v>25013450</v>
      </c>
      <c r="B24" s="2">
        <v>35814</v>
      </c>
      <c r="C24" t="s">
        <v>169</v>
      </c>
    </row>
    <row r="25" spans="1:3" x14ac:dyDescent="0.25">
      <c r="A25" s="1">
        <v>25015674</v>
      </c>
      <c r="B25" s="2">
        <v>35870</v>
      </c>
      <c r="C25" t="s">
        <v>170</v>
      </c>
    </row>
    <row r="26" spans="1:3" x14ac:dyDescent="0.25">
      <c r="A26" s="1">
        <v>25006634</v>
      </c>
      <c r="B26" s="2">
        <v>35679</v>
      </c>
      <c r="C26" t="s">
        <v>169</v>
      </c>
    </row>
    <row r="27" spans="1:3" x14ac:dyDescent="0.25">
      <c r="A27" s="1">
        <v>25016896</v>
      </c>
      <c r="B27" s="2">
        <v>34245</v>
      </c>
      <c r="C27" t="s">
        <v>169</v>
      </c>
    </row>
    <row r="28" spans="1:3" x14ac:dyDescent="0.25">
      <c r="A28" s="1">
        <v>25017018</v>
      </c>
      <c r="B28" s="2">
        <v>35239</v>
      </c>
      <c r="C28" t="s">
        <v>169</v>
      </c>
    </row>
    <row r="29" spans="1:3" x14ac:dyDescent="0.25">
      <c r="A29" s="1">
        <v>25007353</v>
      </c>
      <c r="B29" s="2">
        <v>34054</v>
      </c>
      <c r="C29" t="s">
        <v>169</v>
      </c>
    </row>
    <row r="30" spans="1:3" x14ac:dyDescent="0.25">
      <c r="A30" s="1">
        <v>25017242</v>
      </c>
      <c r="B30" s="2">
        <v>35800</v>
      </c>
      <c r="C30" t="s">
        <v>169</v>
      </c>
    </row>
    <row r="31" spans="1:3" x14ac:dyDescent="0.25">
      <c r="A31" s="1">
        <v>25012794</v>
      </c>
      <c r="B31" s="2">
        <v>35277</v>
      </c>
      <c r="C31" t="s">
        <v>170</v>
      </c>
    </row>
    <row r="32" spans="1:3" x14ac:dyDescent="0.25">
      <c r="A32" s="1">
        <v>25010276</v>
      </c>
      <c r="B32" s="2">
        <v>35390</v>
      </c>
      <c r="C32" t="s">
        <v>169</v>
      </c>
    </row>
    <row r="33" spans="1:3" x14ac:dyDescent="0.25">
      <c r="A33" s="1">
        <v>25011190</v>
      </c>
      <c r="B33" s="2">
        <v>33698</v>
      </c>
      <c r="C33" t="s">
        <v>170</v>
      </c>
    </row>
    <row r="34" spans="1:3" x14ac:dyDescent="0.25">
      <c r="A34" s="1">
        <v>25012819</v>
      </c>
      <c r="B34" s="2">
        <v>34690</v>
      </c>
      <c r="C34" t="s">
        <v>170</v>
      </c>
    </row>
    <row r="35" spans="1:3" x14ac:dyDescent="0.25">
      <c r="A35" s="1">
        <v>25018061</v>
      </c>
      <c r="B35" s="2">
        <v>35014</v>
      </c>
      <c r="C35" t="s">
        <v>169</v>
      </c>
    </row>
    <row r="36" spans="1:3" x14ac:dyDescent="0.25">
      <c r="A36" s="1">
        <v>25014751</v>
      </c>
      <c r="B36" s="2">
        <v>35507</v>
      </c>
      <c r="C36" t="s">
        <v>170</v>
      </c>
    </row>
    <row r="37" spans="1:3" x14ac:dyDescent="0.25">
      <c r="A37" s="1">
        <v>25018014</v>
      </c>
      <c r="B37" s="2">
        <v>33742</v>
      </c>
      <c r="C37" t="s">
        <v>170</v>
      </c>
    </row>
    <row r="38" spans="1:3" x14ac:dyDescent="0.25">
      <c r="A38" s="1">
        <v>25011994</v>
      </c>
      <c r="B38" s="2">
        <v>35340</v>
      </c>
      <c r="C38" t="s">
        <v>170</v>
      </c>
    </row>
    <row r="39" spans="1:3" x14ac:dyDescent="0.25">
      <c r="A39" s="1">
        <v>25011962</v>
      </c>
      <c r="B39" s="2">
        <v>35826</v>
      </c>
      <c r="C39" t="s">
        <v>170</v>
      </c>
    </row>
    <row r="40" spans="1:3" x14ac:dyDescent="0.25">
      <c r="A40" s="1">
        <v>25007608</v>
      </c>
      <c r="B40" s="2">
        <v>35665</v>
      </c>
      <c r="C40" t="s">
        <v>169</v>
      </c>
    </row>
    <row r="41" spans="1:3" x14ac:dyDescent="0.25">
      <c r="A41" s="1">
        <v>25014954</v>
      </c>
      <c r="B41" s="2">
        <v>35347</v>
      </c>
      <c r="C41" t="s">
        <v>169</v>
      </c>
    </row>
    <row r="42" spans="1:3" x14ac:dyDescent="0.25">
      <c r="A42" s="1">
        <v>25017922</v>
      </c>
      <c r="B42" s="2">
        <v>34900</v>
      </c>
      <c r="C42" t="s">
        <v>169</v>
      </c>
    </row>
    <row r="43" spans="1:3" x14ac:dyDescent="0.25">
      <c r="A43" s="1">
        <v>25007419</v>
      </c>
      <c r="B43" s="2">
        <v>35828</v>
      </c>
      <c r="C43" t="s">
        <v>169</v>
      </c>
    </row>
    <row r="44" spans="1:3" x14ac:dyDescent="0.25">
      <c r="A44" s="1">
        <v>25016999</v>
      </c>
      <c r="B44" s="2">
        <v>35178</v>
      </c>
      <c r="C44" t="s">
        <v>169</v>
      </c>
    </row>
    <row r="45" spans="1:3" x14ac:dyDescent="0.25">
      <c r="A45" s="1">
        <v>25014409</v>
      </c>
      <c r="B45" s="2">
        <v>33389</v>
      </c>
      <c r="C45" t="s">
        <v>169</v>
      </c>
    </row>
    <row r="46" spans="1:3" x14ac:dyDescent="0.25">
      <c r="A46" s="1">
        <v>25008738</v>
      </c>
      <c r="B46" s="2">
        <v>35128</v>
      </c>
      <c r="C46" t="s">
        <v>170</v>
      </c>
    </row>
    <row r="47" spans="1:3" x14ac:dyDescent="0.25">
      <c r="A47" s="1">
        <v>25016268</v>
      </c>
      <c r="B47" s="2">
        <v>35463</v>
      </c>
      <c r="C47" t="s">
        <v>169</v>
      </c>
    </row>
    <row r="48" spans="1:3" x14ac:dyDescent="0.25">
      <c r="A48" s="1">
        <v>25010655</v>
      </c>
      <c r="B48" s="2">
        <v>35912</v>
      </c>
      <c r="C48" t="s">
        <v>169</v>
      </c>
    </row>
    <row r="49" spans="1:3" x14ac:dyDescent="0.25">
      <c r="A49" s="1">
        <v>25016446</v>
      </c>
      <c r="B49" s="2">
        <v>33445</v>
      </c>
      <c r="C49" t="s">
        <v>169</v>
      </c>
    </row>
    <row r="50" spans="1:3" x14ac:dyDescent="0.25">
      <c r="A50" s="1">
        <v>25017285</v>
      </c>
      <c r="B50" s="2">
        <v>33911</v>
      </c>
      <c r="C50" t="s">
        <v>170</v>
      </c>
    </row>
    <row r="51" spans="1:3" x14ac:dyDescent="0.25">
      <c r="A51" s="1">
        <v>25011891</v>
      </c>
      <c r="B51" s="2">
        <v>33800</v>
      </c>
      <c r="C51" t="s">
        <v>170</v>
      </c>
    </row>
    <row r="52" spans="1:3" x14ac:dyDescent="0.25">
      <c r="A52" s="1">
        <v>25016196</v>
      </c>
      <c r="B52" s="2">
        <v>35281</v>
      </c>
      <c r="C52" t="s">
        <v>169</v>
      </c>
    </row>
    <row r="53" spans="1:3" x14ac:dyDescent="0.25">
      <c r="A53" s="1">
        <v>25015901</v>
      </c>
      <c r="B53" s="2">
        <v>33807</v>
      </c>
      <c r="C53" t="s">
        <v>169</v>
      </c>
    </row>
    <row r="54" spans="1:3" x14ac:dyDescent="0.25">
      <c r="A54" s="1">
        <v>25018035</v>
      </c>
      <c r="B54" s="2">
        <v>33944</v>
      </c>
      <c r="C54" t="s">
        <v>169</v>
      </c>
    </row>
    <row r="55" spans="1:3" x14ac:dyDescent="0.25">
      <c r="A55" s="1">
        <v>25009952</v>
      </c>
      <c r="B55" s="2">
        <v>34708</v>
      </c>
      <c r="C55" t="s">
        <v>169</v>
      </c>
    </row>
    <row r="56" spans="1:3" x14ac:dyDescent="0.25">
      <c r="A56" s="1">
        <v>25010122</v>
      </c>
      <c r="B56" s="2">
        <v>33710</v>
      </c>
      <c r="C56" t="s">
        <v>169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56"/>
  <sheetViews>
    <sheetView workbookViewId="0">
      <selection activeCell="G3" sqref="G3"/>
    </sheetView>
  </sheetViews>
  <sheetFormatPr defaultRowHeight="15" x14ac:dyDescent="0.25"/>
  <cols>
    <col min="1" max="1" width="12.42578125" style="1" customWidth="1"/>
    <col min="2" max="2" width="23.42578125" style="1" bestFit="1" customWidth="1"/>
    <col min="3" max="3" width="18.28515625" style="1" customWidth="1"/>
    <col min="4" max="4" width="7.7109375" style="1" customWidth="1"/>
    <col min="5" max="5" width="6" style="1" bestFit="1" customWidth="1"/>
    <col min="6" max="6" width="19.85546875" style="1" customWidth="1"/>
    <col min="7" max="7" width="17.7109375" style="1" bestFit="1" customWidth="1"/>
    <col min="8" max="16384" width="9.140625" style="1"/>
  </cols>
  <sheetData>
    <row r="1" spans="1:7" x14ac:dyDescent="0.25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233</v>
      </c>
      <c r="G1" s="1" t="s">
        <v>291</v>
      </c>
    </row>
    <row r="2" spans="1:7" x14ac:dyDescent="0.25">
      <c r="A2" s="1">
        <v>25008833</v>
      </c>
      <c r="B2" s="1" t="s">
        <v>103</v>
      </c>
      <c r="C2" s="1" t="s">
        <v>159</v>
      </c>
      <c r="D2" s="1" t="s">
        <v>158</v>
      </c>
      <c r="E2" s="1">
        <v>20078</v>
      </c>
      <c r="F2" s="2" t="s">
        <v>234</v>
      </c>
      <c r="G2" s="1" t="str">
        <f t="shared" ref="G2:G33" si="0">C2&amp;", "&amp;D2&amp;" "&amp;E2</f>
        <v>Dartville, DC 20078</v>
      </c>
    </row>
    <row r="3" spans="1:7" x14ac:dyDescent="0.25">
      <c r="A3" s="1">
        <v>25015731</v>
      </c>
      <c r="B3" s="1" t="s">
        <v>104</v>
      </c>
      <c r="C3" s="1" t="s">
        <v>159</v>
      </c>
      <c r="D3" s="1" t="s">
        <v>158</v>
      </c>
      <c r="E3" s="1">
        <v>20076</v>
      </c>
      <c r="F3" s="2" t="s">
        <v>235</v>
      </c>
      <c r="G3" s="1" t="str">
        <f t="shared" si="0"/>
        <v>Dartville, DC 20076</v>
      </c>
    </row>
    <row r="4" spans="1:7" x14ac:dyDescent="0.25">
      <c r="A4" s="1">
        <v>25010582</v>
      </c>
      <c r="B4" s="1" t="s">
        <v>105</v>
      </c>
      <c r="C4" s="1" t="s">
        <v>159</v>
      </c>
      <c r="D4" s="1" t="s">
        <v>158</v>
      </c>
      <c r="E4" s="1">
        <v>20070</v>
      </c>
      <c r="F4" s="2" t="s">
        <v>236</v>
      </c>
      <c r="G4" s="1" t="str">
        <f t="shared" si="0"/>
        <v>Dartville, DC 20070</v>
      </c>
    </row>
    <row r="5" spans="1:7" x14ac:dyDescent="0.25">
      <c r="A5" s="1">
        <v>25018253</v>
      </c>
      <c r="B5" s="1" t="s">
        <v>106</v>
      </c>
      <c r="C5" s="1" t="s">
        <v>159</v>
      </c>
      <c r="D5" s="1" t="s">
        <v>158</v>
      </c>
      <c r="E5" s="1">
        <v>20076</v>
      </c>
      <c r="F5" s="2" t="s">
        <v>237</v>
      </c>
      <c r="G5" s="1" t="str">
        <f t="shared" si="0"/>
        <v>Dartville, DC 20076</v>
      </c>
    </row>
    <row r="6" spans="1:7" x14ac:dyDescent="0.25">
      <c r="A6" s="1">
        <v>25019408</v>
      </c>
      <c r="B6" s="1" t="s">
        <v>107</v>
      </c>
      <c r="C6" s="1" t="s">
        <v>159</v>
      </c>
      <c r="D6" s="1" t="s">
        <v>158</v>
      </c>
      <c r="E6" s="1">
        <v>20076</v>
      </c>
      <c r="F6" s="2" t="s">
        <v>238</v>
      </c>
      <c r="G6" s="1" t="str">
        <f t="shared" si="0"/>
        <v>Dartville, DC 20076</v>
      </c>
    </row>
    <row r="7" spans="1:7" x14ac:dyDescent="0.25">
      <c r="A7" s="1">
        <v>25016539</v>
      </c>
      <c r="B7" s="1" t="s">
        <v>108</v>
      </c>
      <c r="C7" s="1" t="s">
        <v>159</v>
      </c>
      <c r="D7" s="1" t="s">
        <v>158</v>
      </c>
      <c r="E7" s="1">
        <v>20073</v>
      </c>
      <c r="F7" s="2" t="s">
        <v>239</v>
      </c>
      <c r="G7" s="1" t="str">
        <f t="shared" si="0"/>
        <v>Dartville, DC 20073</v>
      </c>
    </row>
    <row r="8" spans="1:7" x14ac:dyDescent="0.25">
      <c r="A8" s="1">
        <v>25016675</v>
      </c>
      <c r="B8" s="1" t="s">
        <v>109</v>
      </c>
      <c r="C8" s="1" t="s">
        <v>159</v>
      </c>
      <c r="D8" s="1" t="s">
        <v>158</v>
      </c>
      <c r="E8" s="1">
        <v>20072</v>
      </c>
      <c r="F8" s="2" t="s">
        <v>240</v>
      </c>
      <c r="G8" s="1" t="str">
        <f t="shared" si="0"/>
        <v>Dartville, DC 20072</v>
      </c>
    </row>
    <row r="9" spans="1:7" x14ac:dyDescent="0.25">
      <c r="A9" s="1">
        <v>25017367</v>
      </c>
      <c r="B9" s="1" t="s">
        <v>110</v>
      </c>
      <c r="C9" s="1" t="s">
        <v>159</v>
      </c>
      <c r="D9" s="1" t="s">
        <v>158</v>
      </c>
      <c r="E9" s="1">
        <v>20074</v>
      </c>
      <c r="F9" s="2" t="s">
        <v>241</v>
      </c>
      <c r="G9" s="1" t="str">
        <f t="shared" si="0"/>
        <v>Dartville, DC 20074</v>
      </c>
    </row>
    <row r="10" spans="1:7" x14ac:dyDescent="0.25">
      <c r="A10" s="1">
        <v>25014193</v>
      </c>
      <c r="B10" s="1" t="s">
        <v>111</v>
      </c>
      <c r="C10" s="1" t="s">
        <v>159</v>
      </c>
      <c r="D10" s="1" t="s">
        <v>158</v>
      </c>
      <c r="E10" s="1">
        <v>20075</v>
      </c>
      <c r="F10" s="2" t="s">
        <v>242</v>
      </c>
      <c r="G10" s="1" t="str">
        <f t="shared" si="0"/>
        <v>Dartville, DC 20075</v>
      </c>
    </row>
    <row r="11" spans="1:7" x14ac:dyDescent="0.25">
      <c r="A11" s="1">
        <v>25010928</v>
      </c>
      <c r="B11" s="1" t="s">
        <v>112</v>
      </c>
      <c r="C11" s="1" t="s">
        <v>159</v>
      </c>
      <c r="D11" s="1" t="s">
        <v>158</v>
      </c>
      <c r="E11" s="1">
        <v>20075</v>
      </c>
      <c r="F11" s="2" t="s">
        <v>243</v>
      </c>
      <c r="G11" s="1" t="str">
        <f t="shared" si="0"/>
        <v>Dartville, DC 20075</v>
      </c>
    </row>
    <row r="12" spans="1:7" x14ac:dyDescent="0.25">
      <c r="A12" s="1">
        <v>25013750</v>
      </c>
      <c r="B12" s="1" t="s">
        <v>113</v>
      </c>
      <c r="C12" s="1" t="s">
        <v>159</v>
      </c>
      <c r="D12" s="1" t="s">
        <v>158</v>
      </c>
      <c r="E12" s="1">
        <v>20073</v>
      </c>
      <c r="F12" s="2" t="s">
        <v>244</v>
      </c>
      <c r="G12" s="1" t="str">
        <f t="shared" si="0"/>
        <v>Dartville, DC 20073</v>
      </c>
    </row>
    <row r="13" spans="1:7" x14ac:dyDescent="0.25">
      <c r="A13" s="1">
        <v>25018702</v>
      </c>
      <c r="B13" s="1" t="s">
        <v>114</v>
      </c>
      <c r="C13" s="1" t="s">
        <v>159</v>
      </c>
      <c r="D13" s="1" t="s">
        <v>158</v>
      </c>
      <c r="E13" s="1">
        <v>20071</v>
      </c>
      <c r="F13" s="2" t="s">
        <v>245</v>
      </c>
      <c r="G13" s="1" t="str">
        <f t="shared" si="0"/>
        <v>Dartville, DC 20071</v>
      </c>
    </row>
    <row r="14" spans="1:7" x14ac:dyDescent="0.25">
      <c r="A14" s="1">
        <v>25010016</v>
      </c>
      <c r="B14" s="1" t="s">
        <v>115</v>
      </c>
      <c r="C14" s="1" t="s">
        <v>159</v>
      </c>
      <c r="D14" s="1" t="s">
        <v>158</v>
      </c>
      <c r="E14" s="1">
        <v>20070</v>
      </c>
      <c r="F14" s="2" t="s">
        <v>246</v>
      </c>
      <c r="G14" s="1" t="str">
        <f t="shared" si="0"/>
        <v>Dartville, DC 20070</v>
      </c>
    </row>
    <row r="15" spans="1:7" x14ac:dyDescent="0.25">
      <c r="A15" s="1">
        <v>25018576</v>
      </c>
      <c r="B15" s="1" t="s">
        <v>116</v>
      </c>
      <c r="C15" s="1" t="s">
        <v>159</v>
      </c>
      <c r="D15" s="1" t="s">
        <v>158</v>
      </c>
      <c r="E15" s="1">
        <v>20070</v>
      </c>
      <c r="F15" s="2" t="s">
        <v>247</v>
      </c>
      <c r="G15" s="1" t="str">
        <f t="shared" si="0"/>
        <v>Dartville, DC 20070</v>
      </c>
    </row>
    <row r="16" spans="1:7" x14ac:dyDescent="0.25">
      <c r="A16" s="1">
        <v>25012437</v>
      </c>
      <c r="B16" s="1" t="s">
        <v>117</v>
      </c>
      <c r="C16" s="1" t="s">
        <v>159</v>
      </c>
      <c r="D16" s="1" t="s">
        <v>158</v>
      </c>
      <c r="E16" s="1">
        <v>20077</v>
      </c>
      <c r="F16" s="2" t="s">
        <v>248</v>
      </c>
      <c r="G16" s="1" t="str">
        <f t="shared" si="0"/>
        <v>Dartville, DC 20077</v>
      </c>
    </row>
    <row r="17" spans="1:7" x14ac:dyDescent="0.25">
      <c r="A17" s="1">
        <v>25015625</v>
      </c>
      <c r="B17" s="1" t="s">
        <v>118</v>
      </c>
      <c r="C17" s="1" t="s">
        <v>159</v>
      </c>
      <c r="D17" s="1" t="s">
        <v>158</v>
      </c>
      <c r="E17" s="1">
        <v>20078</v>
      </c>
      <c r="F17" s="2" t="s">
        <v>249</v>
      </c>
      <c r="G17" s="1" t="str">
        <f t="shared" si="0"/>
        <v>Dartville, DC 20078</v>
      </c>
    </row>
    <row r="18" spans="1:7" x14ac:dyDescent="0.25">
      <c r="A18" s="1">
        <v>25011195</v>
      </c>
      <c r="B18" s="1" t="s">
        <v>119</v>
      </c>
      <c r="C18" s="1" t="s">
        <v>159</v>
      </c>
      <c r="D18" s="1" t="s">
        <v>158</v>
      </c>
      <c r="E18" s="1">
        <v>20076</v>
      </c>
      <c r="F18" s="2" t="s">
        <v>250</v>
      </c>
      <c r="G18" s="1" t="str">
        <f t="shared" si="0"/>
        <v>Dartville, DC 20076</v>
      </c>
    </row>
    <row r="19" spans="1:7" x14ac:dyDescent="0.25">
      <c r="A19" s="1">
        <v>25007190</v>
      </c>
      <c r="B19" s="1" t="s">
        <v>120</v>
      </c>
      <c r="C19" s="1" t="s">
        <v>159</v>
      </c>
      <c r="D19" s="1" t="s">
        <v>158</v>
      </c>
      <c r="E19" s="1">
        <v>20079</v>
      </c>
      <c r="F19" s="2" t="s">
        <v>251</v>
      </c>
      <c r="G19" s="1" t="str">
        <f t="shared" si="0"/>
        <v>Dartville, DC 20079</v>
      </c>
    </row>
    <row r="20" spans="1:7" x14ac:dyDescent="0.25">
      <c r="A20" s="1">
        <v>25016020</v>
      </c>
      <c r="B20" s="1" t="s">
        <v>121</v>
      </c>
      <c r="C20" s="1" t="s">
        <v>159</v>
      </c>
      <c r="D20" s="1" t="s">
        <v>158</v>
      </c>
      <c r="E20" s="1">
        <v>20076</v>
      </c>
      <c r="F20" s="2" t="s">
        <v>252</v>
      </c>
      <c r="G20" s="1" t="str">
        <f t="shared" si="0"/>
        <v>Dartville, DC 20076</v>
      </c>
    </row>
    <row r="21" spans="1:7" x14ac:dyDescent="0.25">
      <c r="A21" s="1">
        <v>25012944</v>
      </c>
      <c r="B21" s="1" t="s">
        <v>122</v>
      </c>
      <c r="C21" s="1" t="s">
        <v>159</v>
      </c>
      <c r="D21" s="1" t="s">
        <v>158</v>
      </c>
      <c r="E21" s="1">
        <v>20074</v>
      </c>
      <c r="F21" s="2" t="s">
        <v>253</v>
      </c>
      <c r="G21" s="1" t="str">
        <f t="shared" si="0"/>
        <v>Dartville, DC 20074</v>
      </c>
    </row>
    <row r="22" spans="1:7" x14ac:dyDescent="0.25">
      <c r="A22" s="1">
        <v>25015456</v>
      </c>
      <c r="B22" s="1" t="s">
        <v>123</v>
      </c>
      <c r="C22" s="1" t="s">
        <v>159</v>
      </c>
      <c r="D22" s="1" t="s">
        <v>158</v>
      </c>
      <c r="E22" s="1">
        <v>20074</v>
      </c>
      <c r="F22" s="2" t="s">
        <v>254</v>
      </c>
      <c r="G22" s="1" t="str">
        <f t="shared" si="0"/>
        <v>Dartville, DC 20074</v>
      </c>
    </row>
    <row r="23" spans="1:7" x14ac:dyDescent="0.25">
      <c r="A23" s="1">
        <v>25016460</v>
      </c>
      <c r="B23" s="1" t="s">
        <v>124</v>
      </c>
      <c r="C23" s="1" t="s">
        <v>159</v>
      </c>
      <c r="D23" s="1" t="s">
        <v>158</v>
      </c>
      <c r="E23" s="1">
        <v>20074</v>
      </c>
      <c r="F23" s="2" t="s">
        <v>255</v>
      </c>
      <c r="G23" s="1" t="str">
        <f t="shared" si="0"/>
        <v>Dartville, DC 20074</v>
      </c>
    </row>
    <row r="24" spans="1:7" x14ac:dyDescent="0.25">
      <c r="A24" s="1">
        <v>25013450</v>
      </c>
      <c r="B24" s="1" t="s">
        <v>125</v>
      </c>
      <c r="C24" s="1" t="s">
        <v>159</v>
      </c>
      <c r="D24" s="1" t="s">
        <v>158</v>
      </c>
      <c r="E24" s="1">
        <v>20079</v>
      </c>
      <c r="F24" s="2" t="s">
        <v>256</v>
      </c>
      <c r="G24" s="1" t="str">
        <f t="shared" si="0"/>
        <v>Dartville, DC 20079</v>
      </c>
    </row>
    <row r="25" spans="1:7" x14ac:dyDescent="0.25">
      <c r="A25" s="1">
        <v>25015674</v>
      </c>
      <c r="B25" s="1" t="s">
        <v>126</v>
      </c>
      <c r="C25" s="1" t="s">
        <v>159</v>
      </c>
      <c r="D25" s="1" t="s">
        <v>158</v>
      </c>
      <c r="E25" s="1">
        <v>20079</v>
      </c>
      <c r="F25" s="2" t="s">
        <v>257</v>
      </c>
      <c r="G25" s="1" t="str">
        <f t="shared" si="0"/>
        <v>Dartville, DC 20079</v>
      </c>
    </row>
    <row r="26" spans="1:7" x14ac:dyDescent="0.25">
      <c r="A26" s="1">
        <v>25006634</v>
      </c>
      <c r="B26" s="1" t="s">
        <v>127</v>
      </c>
      <c r="C26" s="1" t="s">
        <v>159</v>
      </c>
      <c r="D26" s="1" t="s">
        <v>158</v>
      </c>
      <c r="E26" s="1">
        <v>20072</v>
      </c>
      <c r="F26" s="2" t="s">
        <v>258</v>
      </c>
      <c r="G26" s="1" t="str">
        <f t="shared" si="0"/>
        <v>Dartville, DC 20072</v>
      </c>
    </row>
    <row r="27" spans="1:7" x14ac:dyDescent="0.25">
      <c r="A27" s="1">
        <v>25016896</v>
      </c>
      <c r="B27" s="1" t="s">
        <v>128</v>
      </c>
      <c r="C27" s="1" t="s">
        <v>159</v>
      </c>
      <c r="D27" s="1" t="s">
        <v>158</v>
      </c>
      <c r="E27" s="1">
        <v>20074</v>
      </c>
      <c r="F27" s="2" t="s">
        <v>259</v>
      </c>
      <c r="G27" s="1" t="str">
        <f t="shared" si="0"/>
        <v>Dartville, DC 20074</v>
      </c>
    </row>
    <row r="28" spans="1:7" x14ac:dyDescent="0.25">
      <c r="A28" s="1">
        <v>25017018</v>
      </c>
      <c r="B28" s="1" t="s">
        <v>129</v>
      </c>
      <c r="C28" s="1" t="s">
        <v>159</v>
      </c>
      <c r="D28" s="1" t="s">
        <v>158</v>
      </c>
      <c r="E28" s="1">
        <v>20077</v>
      </c>
      <c r="F28" s="2" t="s">
        <v>260</v>
      </c>
      <c r="G28" s="1" t="str">
        <f t="shared" si="0"/>
        <v>Dartville, DC 20077</v>
      </c>
    </row>
    <row r="29" spans="1:7" x14ac:dyDescent="0.25">
      <c r="A29" s="1">
        <v>25007353</v>
      </c>
      <c r="B29" s="1" t="s">
        <v>130</v>
      </c>
      <c r="C29" s="1" t="s">
        <v>159</v>
      </c>
      <c r="D29" s="1" t="s">
        <v>158</v>
      </c>
      <c r="E29" s="1">
        <v>20070</v>
      </c>
      <c r="F29" s="2" t="s">
        <v>261</v>
      </c>
      <c r="G29" s="1" t="str">
        <f t="shared" si="0"/>
        <v>Dartville, DC 20070</v>
      </c>
    </row>
    <row r="30" spans="1:7" x14ac:dyDescent="0.25">
      <c r="A30" s="1">
        <v>25017242</v>
      </c>
      <c r="B30" s="1" t="s">
        <v>131</v>
      </c>
      <c r="C30" s="1" t="s">
        <v>159</v>
      </c>
      <c r="D30" s="1" t="s">
        <v>158</v>
      </c>
      <c r="E30" s="1">
        <v>20078</v>
      </c>
      <c r="F30" s="2" t="s">
        <v>262</v>
      </c>
      <c r="G30" s="1" t="str">
        <f t="shared" si="0"/>
        <v>Dartville, DC 20078</v>
      </c>
    </row>
    <row r="31" spans="1:7" x14ac:dyDescent="0.25">
      <c r="A31" s="1">
        <v>25012794</v>
      </c>
      <c r="B31" s="1" t="s">
        <v>132</v>
      </c>
      <c r="C31" s="1" t="s">
        <v>159</v>
      </c>
      <c r="D31" s="1" t="s">
        <v>158</v>
      </c>
      <c r="E31" s="1">
        <v>20077</v>
      </c>
      <c r="F31" s="2" t="s">
        <v>263</v>
      </c>
      <c r="G31" s="1" t="str">
        <f t="shared" si="0"/>
        <v>Dartville, DC 20077</v>
      </c>
    </row>
    <row r="32" spans="1:7" x14ac:dyDescent="0.25">
      <c r="A32" s="1">
        <v>25010276</v>
      </c>
      <c r="B32" s="1" t="s">
        <v>133</v>
      </c>
      <c r="C32" s="1" t="s">
        <v>159</v>
      </c>
      <c r="D32" s="1" t="s">
        <v>158</v>
      </c>
      <c r="E32" s="1">
        <v>20076</v>
      </c>
      <c r="F32" s="2" t="s">
        <v>264</v>
      </c>
      <c r="G32" s="1" t="str">
        <f t="shared" si="0"/>
        <v>Dartville, DC 20076</v>
      </c>
    </row>
    <row r="33" spans="1:7" x14ac:dyDescent="0.25">
      <c r="A33" s="1">
        <v>25011190</v>
      </c>
      <c r="B33" s="1" t="s">
        <v>134</v>
      </c>
      <c r="C33" s="1" t="s">
        <v>159</v>
      </c>
      <c r="D33" s="1" t="s">
        <v>158</v>
      </c>
      <c r="E33" s="1">
        <v>20070</v>
      </c>
      <c r="F33" s="2" t="s">
        <v>265</v>
      </c>
      <c r="G33" s="1" t="str">
        <f t="shared" si="0"/>
        <v>Dartville, DC 20070</v>
      </c>
    </row>
    <row r="34" spans="1:7" x14ac:dyDescent="0.25">
      <c r="A34" s="1">
        <v>25012819</v>
      </c>
      <c r="B34" s="1" t="s">
        <v>135</v>
      </c>
      <c r="C34" s="1" t="s">
        <v>159</v>
      </c>
      <c r="D34" s="1" t="s">
        <v>158</v>
      </c>
      <c r="E34" s="1">
        <v>20078</v>
      </c>
      <c r="F34" s="2" t="s">
        <v>266</v>
      </c>
      <c r="G34" s="1" t="str">
        <f t="shared" ref="G34:G56" si="1">C34&amp;", "&amp;D34&amp;" "&amp;E34</f>
        <v>Dartville, DC 20078</v>
      </c>
    </row>
    <row r="35" spans="1:7" x14ac:dyDescent="0.25">
      <c r="A35" s="1">
        <v>25018061</v>
      </c>
      <c r="B35" s="1" t="s">
        <v>136</v>
      </c>
      <c r="C35" s="1" t="s">
        <v>159</v>
      </c>
      <c r="D35" s="1" t="s">
        <v>158</v>
      </c>
      <c r="E35" s="1">
        <v>20072</v>
      </c>
      <c r="F35" s="2" t="s">
        <v>267</v>
      </c>
      <c r="G35" s="1" t="str">
        <f t="shared" si="1"/>
        <v>Dartville, DC 20072</v>
      </c>
    </row>
    <row r="36" spans="1:7" x14ac:dyDescent="0.25">
      <c r="A36" s="1">
        <v>25014751</v>
      </c>
      <c r="B36" s="1" t="s">
        <v>137</v>
      </c>
      <c r="C36" s="1" t="s">
        <v>159</v>
      </c>
      <c r="D36" s="1" t="s">
        <v>158</v>
      </c>
      <c r="E36" s="1">
        <v>20074</v>
      </c>
      <c r="F36" s="2" t="s">
        <v>268</v>
      </c>
      <c r="G36" s="1" t="str">
        <f t="shared" si="1"/>
        <v>Dartville, DC 20074</v>
      </c>
    </row>
    <row r="37" spans="1:7" x14ac:dyDescent="0.25">
      <c r="A37" s="1">
        <v>25018014</v>
      </c>
      <c r="B37" s="1" t="s">
        <v>138</v>
      </c>
      <c r="C37" s="1" t="s">
        <v>159</v>
      </c>
      <c r="D37" s="1" t="s">
        <v>158</v>
      </c>
      <c r="E37" s="1">
        <v>20075</v>
      </c>
      <c r="F37" s="2" t="s">
        <v>269</v>
      </c>
      <c r="G37" s="1" t="str">
        <f t="shared" si="1"/>
        <v>Dartville, DC 20075</v>
      </c>
    </row>
    <row r="38" spans="1:7" x14ac:dyDescent="0.25">
      <c r="A38" s="1">
        <v>25011994</v>
      </c>
      <c r="B38" s="1" t="s">
        <v>139</v>
      </c>
      <c r="C38" s="1" t="s">
        <v>159</v>
      </c>
      <c r="D38" s="1" t="s">
        <v>158</v>
      </c>
      <c r="E38" s="1">
        <v>20079</v>
      </c>
      <c r="F38" s="2" t="s">
        <v>270</v>
      </c>
      <c r="G38" s="1" t="str">
        <f t="shared" si="1"/>
        <v>Dartville, DC 20079</v>
      </c>
    </row>
    <row r="39" spans="1:7" x14ac:dyDescent="0.25">
      <c r="A39" s="1">
        <v>25011962</v>
      </c>
      <c r="B39" s="1" t="s">
        <v>140</v>
      </c>
      <c r="C39" s="1" t="s">
        <v>159</v>
      </c>
      <c r="D39" s="1" t="s">
        <v>158</v>
      </c>
      <c r="E39" s="1">
        <v>20078</v>
      </c>
      <c r="F39" s="2" t="s">
        <v>271</v>
      </c>
      <c r="G39" s="1" t="str">
        <f t="shared" si="1"/>
        <v>Dartville, DC 20078</v>
      </c>
    </row>
    <row r="40" spans="1:7" x14ac:dyDescent="0.25">
      <c r="A40" s="1">
        <v>25007608</v>
      </c>
      <c r="B40" s="1" t="s">
        <v>141</v>
      </c>
      <c r="C40" s="1" t="s">
        <v>159</v>
      </c>
      <c r="D40" s="1" t="s">
        <v>158</v>
      </c>
      <c r="E40" s="1">
        <v>20073</v>
      </c>
      <c r="F40" s="2" t="s">
        <v>272</v>
      </c>
      <c r="G40" s="1" t="str">
        <f t="shared" si="1"/>
        <v>Dartville, DC 20073</v>
      </c>
    </row>
    <row r="41" spans="1:7" x14ac:dyDescent="0.25">
      <c r="A41" s="1">
        <v>25014954</v>
      </c>
      <c r="B41" s="1" t="s">
        <v>142</v>
      </c>
      <c r="C41" s="1" t="s">
        <v>159</v>
      </c>
      <c r="D41" s="1" t="s">
        <v>158</v>
      </c>
      <c r="E41" s="1">
        <v>20073</v>
      </c>
      <c r="F41" s="2" t="s">
        <v>273</v>
      </c>
      <c r="G41" s="1" t="str">
        <f t="shared" si="1"/>
        <v>Dartville, DC 20073</v>
      </c>
    </row>
    <row r="42" spans="1:7" x14ac:dyDescent="0.25">
      <c r="A42" s="1">
        <v>25017922</v>
      </c>
      <c r="B42" s="1" t="s">
        <v>143</v>
      </c>
      <c r="C42" s="1" t="s">
        <v>159</v>
      </c>
      <c r="D42" s="1" t="s">
        <v>158</v>
      </c>
      <c r="E42" s="1">
        <v>20071</v>
      </c>
      <c r="F42" s="2" t="s">
        <v>274</v>
      </c>
      <c r="G42" s="1" t="str">
        <f t="shared" si="1"/>
        <v>Dartville, DC 20071</v>
      </c>
    </row>
    <row r="43" spans="1:7" x14ac:dyDescent="0.25">
      <c r="A43" s="1">
        <v>25007419</v>
      </c>
      <c r="B43" s="1" t="s">
        <v>144</v>
      </c>
      <c r="C43" s="1" t="s">
        <v>159</v>
      </c>
      <c r="D43" s="1" t="s">
        <v>158</v>
      </c>
      <c r="E43" s="1">
        <v>20075</v>
      </c>
      <c r="F43" s="2" t="s">
        <v>275</v>
      </c>
      <c r="G43" s="1" t="str">
        <f t="shared" si="1"/>
        <v>Dartville, DC 20075</v>
      </c>
    </row>
    <row r="44" spans="1:7" x14ac:dyDescent="0.25">
      <c r="A44" s="1">
        <v>25016999</v>
      </c>
      <c r="B44" s="1" t="s">
        <v>145</v>
      </c>
      <c r="C44" s="1" t="s">
        <v>159</v>
      </c>
      <c r="D44" s="1" t="s">
        <v>158</v>
      </c>
      <c r="E44" s="1">
        <v>20071</v>
      </c>
      <c r="F44" s="2" t="s">
        <v>276</v>
      </c>
      <c r="G44" s="1" t="str">
        <f t="shared" si="1"/>
        <v>Dartville, DC 20071</v>
      </c>
    </row>
    <row r="45" spans="1:7" x14ac:dyDescent="0.25">
      <c r="A45" s="1">
        <v>25014409</v>
      </c>
      <c r="B45" s="1" t="s">
        <v>146</v>
      </c>
      <c r="C45" s="1" t="s">
        <v>159</v>
      </c>
      <c r="D45" s="1" t="s">
        <v>158</v>
      </c>
      <c r="E45" s="1">
        <v>20079</v>
      </c>
      <c r="F45" s="2" t="s">
        <v>277</v>
      </c>
      <c r="G45" s="1" t="str">
        <f t="shared" si="1"/>
        <v>Dartville, DC 20079</v>
      </c>
    </row>
    <row r="46" spans="1:7" x14ac:dyDescent="0.25">
      <c r="A46" s="1">
        <v>25008738</v>
      </c>
      <c r="B46" s="1" t="s">
        <v>147</v>
      </c>
      <c r="C46" s="1" t="s">
        <v>159</v>
      </c>
      <c r="D46" s="1" t="s">
        <v>158</v>
      </c>
      <c r="E46" s="1">
        <v>20071</v>
      </c>
      <c r="F46" s="2" t="s">
        <v>278</v>
      </c>
      <c r="G46" s="1" t="str">
        <f t="shared" si="1"/>
        <v>Dartville, DC 20071</v>
      </c>
    </row>
    <row r="47" spans="1:7" x14ac:dyDescent="0.25">
      <c r="A47" s="1">
        <v>25016268</v>
      </c>
      <c r="B47" s="1" t="s">
        <v>148</v>
      </c>
      <c r="C47" s="1" t="s">
        <v>159</v>
      </c>
      <c r="D47" s="1" t="s">
        <v>158</v>
      </c>
      <c r="E47" s="1">
        <v>20074</v>
      </c>
      <c r="F47" s="2" t="s">
        <v>279</v>
      </c>
      <c r="G47" s="1" t="str">
        <f t="shared" si="1"/>
        <v>Dartville, DC 20074</v>
      </c>
    </row>
    <row r="48" spans="1:7" x14ac:dyDescent="0.25">
      <c r="A48" s="1">
        <v>25010655</v>
      </c>
      <c r="B48" s="1" t="s">
        <v>149</v>
      </c>
      <c r="C48" s="1" t="s">
        <v>159</v>
      </c>
      <c r="D48" s="1" t="s">
        <v>158</v>
      </c>
      <c r="E48" s="1">
        <v>20074</v>
      </c>
      <c r="F48" s="2" t="s">
        <v>280</v>
      </c>
      <c r="G48" s="1" t="str">
        <f t="shared" si="1"/>
        <v>Dartville, DC 20074</v>
      </c>
    </row>
    <row r="49" spans="1:7" x14ac:dyDescent="0.25">
      <c r="A49" s="1">
        <v>25016446</v>
      </c>
      <c r="B49" s="1" t="s">
        <v>150</v>
      </c>
      <c r="C49" s="1" t="s">
        <v>159</v>
      </c>
      <c r="D49" s="1" t="s">
        <v>158</v>
      </c>
      <c r="E49" s="1">
        <v>20070</v>
      </c>
      <c r="F49" s="2" t="s">
        <v>281</v>
      </c>
      <c r="G49" s="1" t="str">
        <f t="shared" si="1"/>
        <v>Dartville, DC 20070</v>
      </c>
    </row>
    <row r="50" spans="1:7" x14ac:dyDescent="0.25">
      <c r="A50" s="1">
        <v>25017285</v>
      </c>
      <c r="B50" s="1" t="s">
        <v>151</v>
      </c>
      <c r="C50" s="1" t="s">
        <v>159</v>
      </c>
      <c r="D50" s="1" t="s">
        <v>158</v>
      </c>
      <c r="E50" s="1">
        <v>20078</v>
      </c>
      <c r="F50" s="2" t="s">
        <v>282</v>
      </c>
      <c r="G50" s="1" t="str">
        <f t="shared" si="1"/>
        <v>Dartville, DC 20078</v>
      </c>
    </row>
    <row r="51" spans="1:7" x14ac:dyDescent="0.25">
      <c r="A51" s="1">
        <v>25011891</v>
      </c>
      <c r="B51" s="1" t="s">
        <v>152</v>
      </c>
      <c r="C51" s="1" t="s">
        <v>159</v>
      </c>
      <c r="D51" s="1" t="s">
        <v>158</v>
      </c>
      <c r="E51" s="1">
        <v>20077</v>
      </c>
      <c r="F51" s="2" t="s">
        <v>283</v>
      </c>
      <c r="G51" s="1" t="str">
        <f t="shared" si="1"/>
        <v>Dartville, DC 20077</v>
      </c>
    </row>
    <row r="52" spans="1:7" x14ac:dyDescent="0.25">
      <c r="A52" s="1">
        <v>25016196</v>
      </c>
      <c r="B52" s="1" t="s">
        <v>153</v>
      </c>
      <c r="C52" s="1" t="s">
        <v>159</v>
      </c>
      <c r="D52" s="1" t="s">
        <v>158</v>
      </c>
      <c r="E52" s="1">
        <v>20075</v>
      </c>
      <c r="F52" s="2" t="s">
        <v>284</v>
      </c>
      <c r="G52" s="1" t="str">
        <f t="shared" si="1"/>
        <v>Dartville, DC 20075</v>
      </c>
    </row>
    <row r="53" spans="1:7" x14ac:dyDescent="0.25">
      <c r="A53" s="1">
        <v>25015901</v>
      </c>
      <c r="B53" s="1" t="s">
        <v>154</v>
      </c>
      <c r="C53" s="1" t="s">
        <v>159</v>
      </c>
      <c r="D53" s="1" t="s">
        <v>158</v>
      </c>
      <c r="E53" s="1">
        <v>20071</v>
      </c>
      <c r="F53" s="2" t="s">
        <v>285</v>
      </c>
      <c r="G53" s="1" t="str">
        <f t="shared" si="1"/>
        <v>Dartville, DC 20071</v>
      </c>
    </row>
    <row r="54" spans="1:7" x14ac:dyDescent="0.25">
      <c r="A54" s="1">
        <v>25018035</v>
      </c>
      <c r="B54" s="1" t="s">
        <v>155</v>
      </c>
      <c r="C54" s="1" t="s">
        <v>159</v>
      </c>
      <c r="D54" s="1" t="s">
        <v>158</v>
      </c>
      <c r="E54" s="1">
        <v>20073</v>
      </c>
      <c r="F54" s="2" t="s">
        <v>286</v>
      </c>
      <c r="G54" s="1" t="str">
        <f t="shared" si="1"/>
        <v>Dartville, DC 20073</v>
      </c>
    </row>
    <row r="55" spans="1:7" x14ac:dyDescent="0.25">
      <c r="A55" s="1">
        <v>25009952</v>
      </c>
      <c r="B55" s="1" t="s">
        <v>156</v>
      </c>
      <c r="C55" s="1" t="s">
        <v>159</v>
      </c>
      <c r="D55" s="1" t="s">
        <v>158</v>
      </c>
      <c r="E55" s="1">
        <v>20075</v>
      </c>
      <c r="F55" s="2" t="s">
        <v>287</v>
      </c>
      <c r="G55" s="1" t="str">
        <f t="shared" si="1"/>
        <v>Dartville, DC 20075</v>
      </c>
    </row>
    <row r="56" spans="1:7" x14ac:dyDescent="0.25">
      <c r="A56" s="1">
        <v>25010122</v>
      </c>
      <c r="B56" s="1" t="s">
        <v>157</v>
      </c>
      <c r="C56" s="1" t="s">
        <v>159</v>
      </c>
      <c r="D56" s="1" t="s">
        <v>158</v>
      </c>
      <c r="E56" s="1">
        <v>20073</v>
      </c>
      <c r="F56" s="2" t="s">
        <v>288</v>
      </c>
      <c r="G56" s="1" t="str">
        <f t="shared" si="1"/>
        <v>Dartville, DC 20073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56"/>
  <sheetViews>
    <sheetView workbookViewId="0">
      <selection activeCell="B8" sqref="A2:B56"/>
    </sheetView>
  </sheetViews>
  <sheetFormatPr defaultRowHeight="15" x14ac:dyDescent="0.25"/>
  <cols>
    <col min="1" max="1" width="15.85546875" customWidth="1"/>
    <col min="2" max="2" width="18.140625" customWidth="1"/>
  </cols>
  <sheetData>
    <row r="1" spans="1:2" x14ac:dyDescent="0.25">
      <c r="A1" s="5" t="s">
        <v>160</v>
      </c>
      <c r="B1" s="6" t="s">
        <v>222</v>
      </c>
    </row>
    <row r="2" spans="1:2" x14ac:dyDescent="0.25">
      <c r="A2" s="4">
        <v>25015731</v>
      </c>
      <c r="B2" s="3" t="s">
        <v>226</v>
      </c>
    </row>
    <row r="3" spans="1:2" x14ac:dyDescent="0.25">
      <c r="A3" s="4">
        <v>25014193</v>
      </c>
      <c r="B3" s="3" t="s">
        <v>226</v>
      </c>
    </row>
    <row r="4" spans="1:2" x14ac:dyDescent="0.25">
      <c r="A4" s="4">
        <v>25012819</v>
      </c>
      <c r="B4" s="3" t="s">
        <v>226</v>
      </c>
    </row>
    <row r="5" spans="1:2" x14ac:dyDescent="0.25">
      <c r="A5" s="4">
        <v>25015901</v>
      </c>
      <c r="B5" s="3" t="s">
        <v>224</v>
      </c>
    </row>
    <row r="6" spans="1:2" x14ac:dyDescent="0.25">
      <c r="A6" s="4">
        <v>25009952</v>
      </c>
      <c r="B6" s="3" t="s">
        <v>227</v>
      </c>
    </row>
    <row r="7" spans="1:2" x14ac:dyDescent="0.25">
      <c r="A7" s="4">
        <v>25015625</v>
      </c>
      <c r="B7" s="3" t="s">
        <v>230</v>
      </c>
    </row>
    <row r="8" spans="1:2" x14ac:dyDescent="0.25">
      <c r="A8" s="4">
        <v>25006634</v>
      </c>
      <c r="B8" s="3" t="s">
        <v>224</v>
      </c>
    </row>
    <row r="9" spans="1:2" x14ac:dyDescent="0.25">
      <c r="A9" s="4">
        <v>25011962</v>
      </c>
      <c r="B9" s="3" t="s">
        <v>225</v>
      </c>
    </row>
    <row r="10" spans="1:2" x14ac:dyDescent="0.25">
      <c r="A10" s="4">
        <v>25016196</v>
      </c>
      <c r="B10" s="3" t="s">
        <v>226</v>
      </c>
    </row>
    <row r="11" spans="1:2" x14ac:dyDescent="0.25">
      <c r="A11" s="4">
        <v>25010928</v>
      </c>
      <c r="B11" s="3" t="s">
        <v>231</v>
      </c>
    </row>
    <row r="12" spans="1:2" x14ac:dyDescent="0.25">
      <c r="A12" s="4">
        <v>25018702</v>
      </c>
      <c r="B12" s="3" t="s">
        <v>225</v>
      </c>
    </row>
    <row r="13" spans="1:2" x14ac:dyDescent="0.25">
      <c r="A13" s="4">
        <v>25007353</v>
      </c>
      <c r="B13" s="3" t="s">
        <v>225</v>
      </c>
    </row>
    <row r="14" spans="1:2" x14ac:dyDescent="0.25">
      <c r="A14" s="4">
        <v>25007608</v>
      </c>
      <c r="B14" s="3" t="s">
        <v>227</v>
      </c>
    </row>
    <row r="15" spans="1:2" x14ac:dyDescent="0.25">
      <c r="A15" s="4">
        <v>25014409</v>
      </c>
      <c r="B15" s="3" t="s">
        <v>230</v>
      </c>
    </row>
    <row r="16" spans="1:2" x14ac:dyDescent="0.25">
      <c r="A16" s="4">
        <v>25016268</v>
      </c>
      <c r="B16" s="3" t="s">
        <v>223</v>
      </c>
    </row>
    <row r="17" spans="1:2" x14ac:dyDescent="0.25">
      <c r="A17" s="4">
        <v>25010582</v>
      </c>
      <c r="B17" s="3" t="s">
        <v>230</v>
      </c>
    </row>
    <row r="18" spans="1:2" x14ac:dyDescent="0.25">
      <c r="A18" s="4">
        <v>25018253</v>
      </c>
      <c r="B18" s="3" t="s">
        <v>230</v>
      </c>
    </row>
    <row r="19" spans="1:2" x14ac:dyDescent="0.25">
      <c r="A19" s="4">
        <v>25017367</v>
      </c>
      <c r="B19" s="3" t="s">
        <v>226</v>
      </c>
    </row>
    <row r="20" spans="1:2" x14ac:dyDescent="0.25">
      <c r="A20" s="4">
        <v>25015456</v>
      </c>
      <c r="B20" s="3" t="s">
        <v>231</v>
      </c>
    </row>
    <row r="21" spans="1:2" x14ac:dyDescent="0.25">
      <c r="A21" s="4">
        <v>25017922</v>
      </c>
      <c r="B21" s="3" t="s">
        <v>225</v>
      </c>
    </row>
    <row r="22" spans="1:2" x14ac:dyDescent="0.25">
      <c r="A22" s="4">
        <v>25007419</v>
      </c>
      <c r="B22" s="3" t="s">
        <v>225</v>
      </c>
    </row>
    <row r="23" spans="1:2" x14ac:dyDescent="0.25">
      <c r="A23" s="4">
        <v>25016999</v>
      </c>
      <c r="B23" s="3" t="s">
        <v>226</v>
      </c>
    </row>
    <row r="24" spans="1:2" x14ac:dyDescent="0.25">
      <c r="A24" s="4">
        <v>25017285</v>
      </c>
      <c r="B24" s="3" t="s">
        <v>226</v>
      </c>
    </row>
    <row r="25" spans="1:2" x14ac:dyDescent="0.25">
      <c r="A25" s="4">
        <v>25011891</v>
      </c>
      <c r="B25" s="3" t="s">
        <v>227</v>
      </c>
    </row>
    <row r="26" spans="1:2" x14ac:dyDescent="0.25">
      <c r="A26" s="4">
        <v>25018035</v>
      </c>
      <c r="B26" s="3" t="s">
        <v>231</v>
      </c>
    </row>
    <row r="27" spans="1:2" x14ac:dyDescent="0.25">
      <c r="A27" s="4">
        <v>25010122</v>
      </c>
      <c r="B27" s="3" t="s">
        <v>224</v>
      </c>
    </row>
    <row r="28" spans="1:2" x14ac:dyDescent="0.25">
      <c r="A28" s="4">
        <v>25016675</v>
      </c>
      <c r="B28" s="3" t="s">
        <v>229</v>
      </c>
    </row>
    <row r="29" spans="1:2" x14ac:dyDescent="0.25">
      <c r="A29" s="4">
        <v>25015674</v>
      </c>
      <c r="B29" s="3" t="s">
        <v>226</v>
      </c>
    </row>
    <row r="30" spans="1:2" x14ac:dyDescent="0.25">
      <c r="A30" s="4">
        <v>25017242</v>
      </c>
      <c r="B30" s="3" t="s">
        <v>227</v>
      </c>
    </row>
    <row r="31" spans="1:2" x14ac:dyDescent="0.25">
      <c r="A31" s="4">
        <v>25012944</v>
      </c>
      <c r="B31" s="3" t="s">
        <v>226</v>
      </c>
    </row>
    <row r="32" spans="1:2" x14ac:dyDescent="0.25">
      <c r="A32" s="4">
        <v>25017018</v>
      </c>
      <c r="B32" s="3" t="s">
        <v>228</v>
      </c>
    </row>
    <row r="33" spans="1:2" x14ac:dyDescent="0.25">
      <c r="A33" s="4">
        <v>25018061</v>
      </c>
      <c r="B33" s="3" t="s">
        <v>231</v>
      </c>
    </row>
    <row r="34" spans="1:2" x14ac:dyDescent="0.25">
      <c r="A34" s="4">
        <v>25011195</v>
      </c>
      <c r="B34" s="3" t="s">
        <v>228</v>
      </c>
    </row>
    <row r="35" spans="1:2" x14ac:dyDescent="0.25">
      <c r="A35" s="4">
        <v>25016460</v>
      </c>
      <c r="B35" s="3" t="s">
        <v>226</v>
      </c>
    </row>
    <row r="36" spans="1:2" x14ac:dyDescent="0.25">
      <c r="A36" s="4">
        <v>25013450</v>
      </c>
      <c r="B36" s="3" t="s">
        <v>231</v>
      </c>
    </row>
    <row r="37" spans="1:2" x14ac:dyDescent="0.25">
      <c r="A37" s="4">
        <v>25012794</v>
      </c>
      <c r="B37" s="3" t="s">
        <v>232</v>
      </c>
    </row>
    <row r="38" spans="1:2" x14ac:dyDescent="0.25">
      <c r="A38" s="4">
        <v>25008833</v>
      </c>
      <c r="B38" s="3" t="s">
        <v>224</v>
      </c>
    </row>
    <row r="39" spans="1:2" x14ac:dyDescent="0.25">
      <c r="A39" s="4">
        <v>25019408</v>
      </c>
      <c r="B39" s="3" t="s">
        <v>227</v>
      </c>
    </row>
    <row r="40" spans="1:2" x14ac:dyDescent="0.25">
      <c r="A40" s="4">
        <v>25016539</v>
      </c>
      <c r="B40" s="3" t="s">
        <v>227</v>
      </c>
    </row>
    <row r="41" spans="1:2" x14ac:dyDescent="0.25">
      <c r="A41" s="4">
        <v>25016896</v>
      </c>
      <c r="B41" s="3" t="s">
        <v>226</v>
      </c>
    </row>
    <row r="42" spans="1:2" x14ac:dyDescent="0.25">
      <c r="A42" s="4">
        <v>25018014</v>
      </c>
      <c r="B42" s="3" t="s">
        <v>230</v>
      </c>
    </row>
    <row r="43" spans="1:2" x14ac:dyDescent="0.25">
      <c r="A43" s="4">
        <v>25014954</v>
      </c>
      <c r="B43" s="3" t="s">
        <v>227</v>
      </c>
    </row>
    <row r="44" spans="1:2" x14ac:dyDescent="0.25">
      <c r="A44" s="4">
        <v>25016446</v>
      </c>
      <c r="B44" s="3" t="s">
        <v>225</v>
      </c>
    </row>
    <row r="45" spans="1:2" x14ac:dyDescent="0.25">
      <c r="A45" s="4">
        <v>25013750</v>
      </c>
      <c r="B45" s="3" t="s">
        <v>223</v>
      </c>
    </row>
    <row r="46" spans="1:2" x14ac:dyDescent="0.25">
      <c r="A46" s="4">
        <v>25010016</v>
      </c>
      <c r="B46" s="3" t="s">
        <v>224</v>
      </c>
    </row>
    <row r="47" spans="1:2" x14ac:dyDescent="0.25">
      <c r="A47" s="4">
        <v>25018576</v>
      </c>
      <c r="B47" s="3" t="s">
        <v>223</v>
      </c>
    </row>
    <row r="48" spans="1:2" x14ac:dyDescent="0.25">
      <c r="A48" s="4">
        <v>25012437</v>
      </c>
      <c r="B48" s="3" t="s">
        <v>229</v>
      </c>
    </row>
    <row r="49" spans="1:2" x14ac:dyDescent="0.25">
      <c r="A49" s="4">
        <v>25007190</v>
      </c>
      <c r="B49" s="3" t="s">
        <v>228</v>
      </c>
    </row>
    <row r="50" spans="1:2" x14ac:dyDescent="0.25">
      <c r="A50" s="4">
        <v>25016020</v>
      </c>
      <c r="B50" s="3" t="s">
        <v>228</v>
      </c>
    </row>
    <row r="51" spans="1:2" x14ac:dyDescent="0.25">
      <c r="A51" s="4">
        <v>25010276</v>
      </c>
      <c r="B51" s="3" t="s">
        <v>227</v>
      </c>
    </row>
    <row r="52" spans="1:2" x14ac:dyDescent="0.25">
      <c r="A52" s="4">
        <v>25011190</v>
      </c>
      <c r="B52" s="3" t="s">
        <v>229</v>
      </c>
    </row>
    <row r="53" spans="1:2" x14ac:dyDescent="0.25">
      <c r="A53" s="4">
        <v>25014751</v>
      </c>
      <c r="B53" s="3" t="s">
        <v>230</v>
      </c>
    </row>
    <row r="54" spans="1:2" x14ac:dyDescent="0.25">
      <c r="A54" s="4">
        <v>25011994</v>
      </c>
      <c r="B54" s="3" t="s">
        <v>228</v>
      </c>
    </row>
    <row r="55" spans="1:2" x14ac:dyDescent="0.25">
      <c r="A55" s="4">
        <v>25008738</v>
      </c>
      <c r="B55" s="3" t="s">
        <v>227</v>
      </c>
    </row>
    <row r="56" spans="1:2" x14ac:dyDescent="0.25">
      <c r="A56" s="4">
        <v>25010655</v>
      </c>
      <c r="B56" s="3" t="s">
        <v>232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56"/>
  <sheetViews>
    <sheetView tabSelected="1" zoomScale="110" zoomScaleNormal="110" workbookViewId="0"/>
  </sheetViews>
  <sheetFormatPr defaultColWidth="27" defaultRowHeight="15" x14ac:dyDescent="0.25"/>
  <cols>
    <col min="1" max="1" width="19.42578125" customWidth="1"/>
    <col min="2" max="2" width="19.42578125" style="1" customWidth="1"/>
    <col min="3" max="3" width="18.5703125" customWidth="1"/>
    <col min="4" max="4" width="16.7109375" customWidth="1"/>
    <col min="5" max="5" width="16.7109375" style="1" customWidth="1"/>
  </cols>
  <sheetData>
    <row r="1" spans="1:6" s="1" customFormat="1" x14ac:dyDescent="0.25">
      <c r="A1" s="1" t="s">
        <v>160</v>
      </c>
      <c r="B1" s="1" t="s">
        <v>168</v>
      </c>
      <c r="C1" s="1" t="s">
        <v>166</v>
      </c>
      <c r="D1" s="1" t="s">
        <v>167</v>
      </c>
      <c r="E1" s="1" t="s">
        <v>171</v>
      </c>
      <c r="F1" s="1" t="s">
        <v>289</v>
      </c>
    </row>
    <row r="2" spans="1:6" s="1" customFormat="1" x14ac:dyDescent="0.25">
      <c r="A2" s="1">
        <v>25012794</v>
      </c>
      <c r="B2" s="1" t="s">
        <v>170</v>
      </c>
      <c r="C2" s="1" t="s">
        <v>55</v>
      </c>
      <c r="D2" s="1" t="s">
        <v>54</v>
      </c>
      <c r="E2" s="1" t="s">
        <v>172</v>
      </c>
      <c r="F2" s="1" t="str">
        <f t="shared" ref="F2:F33" si="0">C2&amp;", "&amp;D2&amp;" "&amp;E2</f>
        <v>Balcom, Brittany Emma</v>
      </c>
    </row>
    <row r="3" spans="1:6" x14ac:dyDescent="0.25">
      <c r="A3">
        <v>25018253</v>
      </c>
      <c r="B3" t="s">
        <v>170</v>
      </c>
      <c r="C3" t="s">
        <v>7</v>
      </c>
      <c r="D3" t="s">
        <v>6</v>
      </c>
      <c r="E3" t="s">
        <v>173</v>
      </c>
      <c r="F3" t="str">
        <f t="shared" si="0"/>
        <v>Kent, Chandra Olivia</v>
      </c>
    </row>
    <row r="4" spans="1:6" x14ac:dyDescent="0.25">
      <c r="A4">
        <v>25011190</v>
      </c>
      <c r="B4" t="s">
        <v>170</v>
      </c>
      <c r="C4" t="s">
        <v>59</v>
      </c>
      <c r="D4" t="s">
        <v>58</v>
      </c>
      <c r="E4" t="s">
        <v>174</v>
      </c>
      <c r="F4" t="str">
        <f t="shared" si="0"/>
        <v>Mack, Demetria Ava</v>
      </c>
    </row>
    <row r="5" spans="1:6" x14ac:dyDescent="0.25">
      <c r="A5">
        <v>25012819</v>
      </c>
      <c r="B5" t="s">
        <v>170</v>
      </c>
      <c r="C5" t="s">
        <v>61</v>
      </c>
      <c r="D5" t="s">
        <v>60</v>
      </c>
      <c r="E5" t="s">
        <v>175</v>
      </c>
      <c r="F5" t="str">
        <f t="shared" si="0"/>
        <v>Luongo, Desiree Isabella</v>
      </c>
    </row>
    <row r="6" spans="1:6" x14ac:dyDescent="0.25">
      <c r="A6">
        <v>25016539</v>
      </c>
      <c r="B6" t="s">
        <v>170</v>
      </c>
      <c r="C6" t="s">
        <v>11</v>
      </c>
      <c r="D6" t="s">
        <v>10</v>
      </c>
      <c r="E6" t="s">
        <v>176</v>
      </c>
      <c r="F6" t="str">
        <f t="shared" si="0"/>
        <v>Light, Ericka Sophia</v>
      </c>
    </row>
    <row r="7" spans="1:6" x14ac:dyDescent="0.25">
      <c r="A7">
        <v>25014751</v>
      </c>
      <c r="B7" t="s">
        <v>170</v>
      </c>
      <c r="C7" t="s">
        <v>65</v>
      </c>
      <c r="D7" t="s">
        <v>64</v>
      </c>
      <c r="E7" t="s">
        <v>177</v>
      </c>
      <c r="F7" t="str">
        <f t="shared" si="0"/>
        <v>Xu, Fangyi Charlotte</v>
      </c>
    </row>
    <row r="8" spans="1:6" x14ac:dyDescent="0.25">
      <c r="A8">
        <v>25018014</v>
      </c>
      <c r="B8" t="s">
        <v>170</v>
      </c>
      <c r="C8" t="s">
        <v>67</v>
      </c>
      <c r="D8" t="s">
        <v>66</v>
      </c>
      <c r="E8" t="s">
        <v>178</v>
      </c>
      <c r="F8" t="str">
        <f t="shared" si="0"/>
        <v>Alomoge, Fatima Mia</v>
      </c>
    </row>
    <row r="9" spans="1:6" x14ac:dyDescent="0.25">
      <c r="A9">
        <v>25011994</v>
      </c>
      <c r="B9" t="s">
        <v>170</v>
      </c>
      <c r="C9" t="s">
        <v>69</v>
      </c>
      <c r="D9" t="s">
        <v>68</v>
      </c>
      <c r="E9" t="s">
        <v>179</v>
      </c>
      <c r="F9" t="str">
        <f t="shared" si="0"/>
        <v>Sundaresan, Gayatri Amelia</v>
      </c>
    </row>
    <row r="10" spans="1:6" x14ac:dyDescent="0.25">
      <c r="A10">
        <v>25013750</v>
      </c>
      <c r="B10" t="s">
        <v>170</v>
      </c>
      <c r="C10" t="s">
        <v>21</v>
      </c>
      <c r="D10" t="s">
        <v>20</v>
      </c>
      <c r="E10" t="s">
        <v>180</v>
      </c>
      <c r="F10" t="str">
        <f t="shared" si="0"/>
        <v>Javier, Janice Harper</v>
      </c>
    </row>
    <row r="11" spans="1:6" x14ac:dyDescent="0.25">
      <c r="A11">
        <v>25011962</v>
      </c>
      <c r="B11" t="s">
        <v>170</v>
      </c>
      <c r="C11" t="s">
        <v>70</v>
      </c>
      <c r="D11" t="s">
        <v>36</v>
      </c>
      <c r="E11" t="s">
        <v>181</v>
      </c>
      <c r="F11" t="str">
        <f t="shared" si="0"/>
        <v>Gwon, Jean Evelyn</v>
      </c>
    </row>
    <row r="12" spans="1:6" x14ac:dyDescent="0.25">
      <c r="A12">
        <v>25007190</v>
      </c>
      <c r="B12" t="s">
        <v>170</v>
      </c>
      <c r="C12" t="s">
        <v>32</v>
      </c>
      <c r="D12" t="s">
        <v>31</v>
      </c>
      <c r="E12" t="s">
        <v>182</v>
      </c>
      <c r="F12" t="str">
        <f t="shared" si="0"/>
        <v>Gorska, Katarzyna Abigail</v>
      </c>
    </row>
    <row r="13" spans="1:6" x14ac:dyDescent="0.25">
      <c r="A13">
        <v>25016020</v>
      </c>
      <c r="B13" t="s">
        <v>170</v>
      </c>
      <c r="C13" t="s">
        <v>34</v>
      </c>
      <c r="D13" t="s">
        <v>33</v>
      </c>
      <c r="E13" t="s">
        <v>183</v>
      </c>
      <c r="F13" t="str">
        <f t="shared" si="0"/>
        <v>Carr, Keisha Emily</v>
      </c>
    </row>
    <row r="14" spans="1:6" x14ac:dyDescent="0.25">
      <c r="A14">
        <v>25016460</v>
      </c>
      <c r="B14" t="s">
        <v>170</v>
      </c>
      <c r="C14" t="s">
        <v>40</v>
      </c>
      <c r="D14" t="s">
        <v>39</v>
      </c>
      <c r="E14" t="s">
        <v>184</v>
      </c>
      <c r="F14" t="str">
        <f t="shared" si="0"/>
        <v>Wilson, Michelle Elizabeth</v>
      </c>
    </row>
    <row r="15" spans="1:6" x14ac:dyDescent="0.25">
      <c r="A15">
        <v>25015674</v>
      </c>
      <c r="B15" t="s">
        <v>170</v>
      </c>
      <c r="C15" t="s">
        <v>44</v>
      </c>
      <c r="D15" t="s">
        <v>43</v>
      </c>
      <c r="E15" t="s">
        <v>185</v>
      </c>
      <c r="F15" t="str">
        <f t="shared" si="0"/>
        <v>Ren, Qing Mila</v>
      </c>
    </row>
    <row r="16" spans="1:6" x14ac:dyDescent="0.25">
      <c r="A16">
        <v>25008738</v>
      </c>
      <c r="B16" t="s">
        <v>170</v>
      </c>
      <c r="C16" t="s">
        <v>84</v>
      </c>
      <c r="D16" t="s">
        <v>83</v>
      </c>
      <c r="E16" t="s">
        <v>186</v>
      </c>
      <c r="F16" t="str">
        <f t="shared" si="0"/>
        <v>Tiwari, Rina Ella</v>
      </c>
    </row>
    <row r="17" spans="1:6" x14ac:dyDescent="0.25">
      <c r="A17">
        <v>25017285</v>
      </c>
      <c r="B17" t="s">
        <v>170</v>
      </c>
      <c r="C17" t="s">
        <v>92</v>
      </c>
      <c r="D17" t="s">
        <v>91</v>
      </c>
      <c r="E17" t="s">
        <v>187</v>
      </c>
      <c r="F17" t="str">
        <f t="shared" si="0"/>
        <v>Jain, Sumita Avery</v>
      </c>
    </row>
    <row r="18" spans="1:6" x14ac:dyDescent="0.25">
      <c r="A18">
        <v>25011891</v>
      </c>
      <c r="B18" t="s">
        <v>170</v>
      </c>
      <c r="C18" t="s">
        <v>94</v>
      </c>
      <c r="D18" t="s">
        <v>93</v>
      </c>
      <c r="E18" t="s">
        <v>188</v>
      </c>
      <c r="F18" t="str">
        <f t="shared" si="0"/>
        <v>Rangat, Tara Sofia</v>
      </c>
    </row>
    <row r="19" spans="1:6" x14ac:dyDescent="0.25">
      <c r="A19">
        <v>25008833</v>
      </c>
      <c r="B19" t="s">
        <v>169</v>
      </c>
      <c r="C19" t="s">
        <v>1</v>
      </c>
      <c r="D19" t="s">
        <v>0</v>
      </c>
      <c r="E19" t="s">
        <v>189</v>
      </c>
      <c r="F19" t="str">
        <f t="shared" si="0"/>
        <v>Isaacson, Aaron Liam</v>
      </c>
    </row>
    <row r="20" spans="1:6" x14ac:dyDescent="0.25">
      <c r="A20">
        <v>25015731</v>
      </c>
      <c r="B20" t="s">
        <v>169</v>
      </c>
      <c r="C20" t="s">
        <v>3</v>
      </c>
      <c r="D20" t="s">
        <v>2</v>
      </c>
      <c r="E20" t="s">
        <v>190</v>
      </c>
      <c r="F20" t="str">
        <f t="shared" si="0"/>
        <v>Black, Alex Noah</v>
      </c>
    </row>
    <row r="21" spans="1:6" x14ac:dyDescent="0.25">
      <c r="A21">
        <v>25017242</v>
      </c>
      <c r="B21" t="s">
        <v>169</v>
      </c>
      <c r="C21" t="s">
        <v>53</v>
      </c>
      <c r="D21" t="s">
        <v>52</v>
      </c>
      <c r="E21" t="s">
        <v>96</v>
      </c>
      <c r="F21" t="str">
        <f t="shared" si="0"/>
        <v>Ebanks, Andre William</v>
      </c>
    </row>
    <row r="22" spans="1:6" x14ac:dyDescent="0.25">
      <c r="A22">
        <v>25010582</v>
      </c>
      <c r="B22" t="s">
        <v>169</v>
      </c>
      <c r="C22" t="s">
        <v>5</v>
      </c>
      <c r="D22" t="s">
        <v>4</v>
      </c>
      <c r="E22" t="s">
        <v>191</v>
      </c>
      <c r="F22" t="str">
        <f t="shared" si="0"/>
        <v>Schneider, Brett James</v>
      </c>
    </row>
    <row r="23" spans="1:6" x14ac:dyDescent="0.25">
      <c r="A23">
        <v>25010276</v>
      </c>
      <c r="B23" t="s">
        <v>169</v>
      </c>
      <c r="C23" t="s">
        <v>57</v>
      </c>
      <c r="D23" t="s">
        <v>56</v>
      </c>
      <c r="E23" t="s">
        <v>192</v>
      </c>
      <c r="F23" t="str">
        <f t="shared" si="0"/>
        <v>Ventura, David Oliver</v>
      </c>
    </row>
    <row r="24" spans="1:6" x14ac:dyDescent="0.25">
      <c r="A24">
        <v>25019408</v>
      </c>
      <c r="B24" t="s">
        <v>169</v>
      </c>
      <c r="C24" t="s">
        <v>9</v>
      </c>
      <c r="D24" t="s">
        <v>8</v>
      </c>
      <c r="E24" t="s">
        <v>193</v>
      </c>
      <c r="F24" t="str">
        <f t="shared" si="0"/>
        <v>Thompson, Edwin Benjamin</v>
      </c>
    </row>
    <row r="25" spans="1:6" x14ac:dyDescent="0.25">
      <c r="A25">
        <v>25018061</v>
      </c>
      <c r="B25" t="s">
        <v>169</v>
      </c>
      <c r="C25" t="s">
        <v>63</v>
      </c>
      <c r="D25" t="s">
        <v>62</v>
      </c>
      <c r="E25" t="s">
        <v>194</v>
      </c>
      <c r="F25" t="str">
        <f t="shared" si="0"/>
        <v>Selimaj, Elvis Elijah</v>
      </c>
    </row>
    <row r="26" spans="1:6" x14ac:dyDescent="0.25">
      <c r="A26">
        <v>25016675</v>
      </c>
      <c r="B26" t="s">
        <v>169</v>
      </c>
      <c r="C26" t="s">
        <v>13</v>
      </c>
      <c r="D26" t="s">
        <v>12</v>
      </c>
      <c r="E26" t="s">
        <v>195</v>
      </c>
      <c r="F26" t="str">
        <f t="shared" si="0"/>
        <v>Tate, Hannah Lucas</v>
      </c>
    </row>
    <row r="27" spans="1:6" x14ac:dyDescent="0.25">
      <c r="A27">
        <v>25017367</v>
      </c>
      <c r="B27" t="s">
        <v>169</v>
      </c>
      <c r="C27" t="s">
        <v>15</v>
      </c>
      <c r="D27" t="s">
        <v>14</v>
      </c>
      <c r="E27" t="s">
        <v>196</v>
      </c>
      <c r="F27" t="str">
        <f t="shared" si="0"/>
        <v>Lodhi, Hussain Mason</v>
      </c>
    </row>
    <row r="28" spans="1:6" x14ac:dyDescent="0.25">
      <c r="A28">
        <v>25014193</v>
      </c>
      <c r="B28" t="s">
        <v>169</v>
      </c>
      <c r="C28" t="s">
        <v>17</v>
      </c>
      <c r="D28" t="s">
        <v>16</v>
      </c>
      <c r="E28" t="s">
        <v>197</v>
      </c>
      <c r="F28" t="str">
        <f t="shared" si="0"/>
        <v>Khalil, Hythem Logan</v>
      </c>
    </row>
    <row r="29" spans="1:6" x14ac:dyDescent="0.25">
      <c r="A29">
        <v>25010928</v>
      </c>
      <c r="B29" t="s">
        <v>169</v>
      </c>
      <c r="C29" t="s">
        <v>19</v>
      </c>
      <c r="D29" t="s">
        <v>18</v>
      </c>
      <c r="E29" t="s">
        <v>198</v>
      </c>
      <c r="F29" t="str">
        <f t="shared" si="0"/>
        <v>Woltman, Jack Alexander</v>
      </c>
    </row>
    <row r="30" spans="1:6" x14ac:dyDescent="0.25">
      <c r="A30">
        <v>25007608</v>
      </c>
      <c r="B30" t="s">
        <v>169</v>
      </c>
      <c r="C30" t="s">
        <v>72</v>
      </c>
      <c r="D30" t="s">
        <v>71</v>
      </c>
      <c r="E30" t="s">
        <v>199</v>
      </c>
      <c r="F30" t="str">
        <f t="shared" si="0"/>
        <v>Torczon, Jethro Ethan</v>
      </c>
    </row>
    <row r="31" spans="1:6" x14ac:dyDescent="0.25">
      <c r="A31">
        <v>25018702</v>
      </c>
      <c r="B31" t="s">
        <v>169</v>
      </c>
      <c r="C31" t="s">
        <v>23</v>
      </c>
      <c r="D31" t="s">
        <v>22</v>
      </c>
      <c r="E31" t="s">
        <v>200</v>
      </c>
      <c r="F31" t="str">
        <f t="shared" si="0"/>
        <v>Najmi, Johar Jacob</v>
      </c>
    </row>
    <row r="32" spans="1:6" x14ac:dyDescent="0.25">
      <c r="A32">
        <v>25010016</v>
      </c>
      <c r="B32" t="s">
        <v>169</v>
      </c>
      <c r="C32" t="s">
        <v>25</v>
      </c>
      <c r="D32" t="s">
        <v>24</v>
      </c>
      <c r="E32" t="s">
        <v>201</v>
      </c>
      <c r="F32" t="str">
        <f t="shared" si="0"/>
        <v>Culhane, John Michael</v>
      </c>
    </row>
    <row r="33" spans="1:6" x14ac:dyDescent="0.25">
      <c r="A33">
        <v>25018576</v>
      </c>
      <c r="B33" t="s">
        <v>169</v>
      </c>
      <c r="C33" t="s">
        <v>102</v>
      </c>
      <c r="D33" t="s">
        <v>24</v>
      </c>
      <c r="E33" t="s">
        <v>202</v>
      </c>
      <c r="F33" t="str">
        <f t="shared" si="0"/>
        <v>van Zalk, John Daniel</v>
      </c>
    </row>
    <row r="34" spans="1:6" x14ac:dyDescent="0.25">
      <c r="A34">
        <v>25014954</v>
      </c>
      <c r="B34" t="s">
        <v>169</v>
      </c>
      <c r="C34" t="s">
        <v>74</v>
      </c>
      <c r="D34" t="s">
        <v>73</v>
      </c>
      <c r="E34" t="s">
        <v>203</v>
      </c>
      <c r="F34" t="str">
        <f t="shared" ref="F34:F56" si="1">C34&amp;", "&amp;D34&amp;" "&amp;E34</f>
        <v>Noriega, Jorge Henry</v>
      </c>
    </row>
    <row r="35" spans="1:6" x14ac:dyDescent="0.25">
      <c r="A35">
        <v>25012437</v>
      </c>
      <c r="B35" t="s">
        <v>169</v>
      </c>
      <c r="C35" t="s">
        <v>27</v>
      </c>
      <c r="D35" t="s">
        <v>26</v>
      </c>
      <c r="E35" t="s">
        <v>204</v>
      </c>
      <c r="F35" t="str">
        <f t="shared" si="1"/>
        <v>Silk, Julian Jackson</v>
      </c>
    </row>
    <row r="36" spans="1:6" x14ac:dyDescent="0.25">
      <c r="A36">
        <v>25015625</v>
      </c>
      <c r="B36" t="s">
        <v>169</v>
      </c>
      <c r="C36" t="s">
        <v>28</v>
      </c>
      <c r="D36" t="s">
        <v>26</v>
      </c>
      <c r="E36" t="s">
        <v>205</v>
      </c>
      <c r="F36" t="str">
        <f t="shared" si="1"/>
        <v>Tosani, Julian Sebastian</v>
      </c>
    </row>
    <row r="37" spans="1:6" x14ac:dyDescent="0.25">
      <c r="A37">
        <v>25011195</v>
      </c>
      <c r="B37" t="s">
        <v>169</v>
      </c>
      <c r="C37" t="s">
        <v>30</v>
      </c>
      <c r="D37" t="s">
        <v>29</v>
      </c>
      <c r="E37" t="s">
        <v>206</v>
      </c>
      <c r="F37" t="str">
        <f t="shared" si="1"/>
        <v>Thomas, Justin Aiden</v>
      </c>
    </row>
    <row r="38" spans="1:6" x14ac:dyDescent="0.25">
      <c r="A38">
        <v>25012944</v>
      </c>
      <c r="B38" t="s">
        <v>169</v>
      </c>
      <c r="C38" t="s">
        <v>36</v>
      </c>
      <c r="D38" t="s">
        <v>35</v>
      </c>
      <c r="E38" t="s">
        <v>207</v>
      </c>
      <c r="F38" t="str">
        <f t="shared" si="1"/>
        <v>Jean, Manuel Matthew</v>
      </c>
    </row>
    <row r="39" spans="1:6" x14ac:dyDescent="0.25">
      <c r="A39">
        <v>25015456</v>
      </c>
      <c r="B39" t="s">
        <v>169</v>
      </c>
      <c r="C39" t="s">
        <v>38</v>
      </c>
      <c r="D39" t="s">
        <v>37</v>
      </c>
      <c r="E39" t="s">
        <v>208</v>
      </c>
      <c r="F39" t="str">
        <f t="shared" si="1"/>
        <v>Iglesias, Mario Samuel</v>
      </c>
    </row>
    <row r="40" spans="1:6" x14ac:dyDescent="0.25">
      <c r="A40">
        <v>25017922</v>
      </c>
      <c r="B40" t="s">
        <v>169</v>
      </c>
      <c r="C40" t="s">
        <v>76</v>
      </c>
      <c r="D40" t="s">
        <v>75</v>
      </c>
      <c r="E40" t="s">
        <v>56</v>
      </c>
      <c r="F40" t="str">
        <f t="shared" si="1"/>
        <v>Chinchilla, Marvin David</v>
      </c>
    </row>
    <row r="41" spans="1:6" x14ac:dyDescent="0.25">
      <c r="A41">
        <v>25013450</v>
      </c>
      <c r="B41" t="s">
        <v>169</v>
      </c>
      <c r="C41" t="s">
        <v>42</v>
      </c>
      <c r="D41" t="s">
        <v>41</v>
      </c>
      <c r="E41" t="s">
        <v>209</v>
      </c>
      <c r="F41" t="str">
        <f t="shared" si="1"/>
        <v>Swehli, Nedal Joseph</v>
      </c>
    </row>
    <row r="42" spans="1:6" x14ac:dyDescent="0.25">
      <c r="A42">
        <v>25007419</v>
      </c>
      <c r="B42" t="s">
        <v>169</v>
      </c>
      <c r="C42" t="s">
        <v>78</v>
      </c>
      <c r="D42" t="s">
        <v>77</v>
      </c>
      <c r="E42" t="s">
        <v>210</v>
      </c>
      <c r="F42" t="str">
        <f t="shared" si="1"/>
        <v>Grove, Nicholas Carter</v>
      </c>
    </row>
    <row r="43" spans="1:6" x14ac:dyDescent="0.25">
      <c r="A43">
        <v>25016999</v>
      </c>
      <c r="B43" t="s">
        <v>169</v>
      </c>
      <c r="C43" t="s">
        <v>80</v>
      </c>
      <c r="D43" t="s">
        <v>79</v>
      </c>
      <c r="E43" t="s">
        <v>211</v>
      </c>
      <c r="F43" t="str">
        <f t="shared" si="1"/>
        <v>Mourtoupalas, Nikolas Owen</v>
      </c>
    </row>
    <row r="44" spans="1:6" x14ac:dyDescent="0.25">
      <c r="A44">
        <v>25014409</v>
      </c>
      <c r="B44" t="s">
        <v>169</v>
      </c>
      <c r="C44" t="s">
        <v>82</v>
      </c>
      <c r="D44" t="s">
        <v>81</v>
      </c>
      <c r="E44" t="s">
        <v>212</v>
      </c>
      <c r="F44" t="str">
        <f t="shared" si="1"/>
        <v>Oyoo, Philip Wyatt</v>
      </c>
    </row>
    <row r="45" spans="1:6" x14ac:dyDescent="0.25">
      <c r="A45">
        <v>25016268</v>
      </c>
      <c r="B45" t="s">
        <v>169</v>
      </c>
      <c r="C45" t="s">
        <v>86</v>
      </c>
      <c r="D45" t="s">
        <v>85</v>
      </c>
      <c r="E45" t="s">
        <v>24</v>
      </c>
      <c r="F45" t="str">
        <f t="shared" si="1"/>
        <v>Wondimu, Robel John</v>
      </c>
    </row>
    <row r="46" spans="1:6" x14ac:dyDescent="0.25">
      <c r="A46">
        <v>25010655</v>
      </c>
      <c r="B46" t="s">
        <v>169</v>
      </c>
      <c r="C46" t="s">
        <v>88</v>
      </c>
      <c r="D46" t="s">
        <v>87</v>
      </c>
      <c r="E46" t="s">
        <v>18</v>
      </c>
      <c r="F46" t="str">
        <f t="shared" si="1"/>
        <v>Powell, Stephen Jack</v>
      </c>
    </row>
    <row r="47" spans="1:6" x14ac:dyDescent="0.25">
      <c r="A47">
        <v>25016446</v>
      </c>
      <c r="B47" t="s">
        <v>169</v>
      </c>
      <c r="C47" t="s">
        <v>90</v>
      </c>
      <c r="D47" t="s">
        <v>89</v>
      </c>
      <c r="E47" t="s">
        <v>213</v>
      </c>
      <c r="F47" t="str">
        <f t="shared" si="1"/>
        <v>Lanciotti, Steven Luke</v>
      </c>
    </row>
    <row r="48" spans="1:6" x14ac:dyDescent="0.25">
      <c r="A48">
        <v>25006634</v>
      </c>
      <c r="B48" t="s">
        <v>169</v>
      </c>
      <c r="C48" t="s">
        <v>46</v>
      </c>
      <c r="D48" t="s">
        <v>45</v>
      </c>
      <c r="E48" t="s">
        <v>214</v>
      </c>
      <c r="F48" t="str">
        <f t="shared" si="1"/>
        <v>Konate, Taoule Jayden</v>
      </c>
    </row>
    <row r="49" spans="1:6" x14ac:dyDescent="0.25">
      <c r="A49">
        <v>25016896</v>
      </c>
      <c r="B49" t="s">
        <v>169</v>
      </c>
      <c r="C49" t="s">
        <v>47</v>
      </c>
      <c r="D49" t="s">
        <v>30</v>
      </c>
      <c r="E49" t="s">
        <v>215</v>
      </c>
      <c r="F49" t="str">
        <f t="shared" si="1"/>
        <v>Burless, Thomas Dylan</v>
      </c>
    </row>
    <row r="50" spans="1:6" x14ac:dyDescent="0.25">
      <c r="A50">
        <v>25016196</v>
      </c>
      <c r="B50" t="s">
        <v>169</v>
      </c>
      <c r="C50" t="s">
        <v>95</v>
      </c>
      <c r="D50" t="s">
        <v>30</v>
      </c>
      <c r="E50" t="s">
        <v>216</v>
      </c>
      <c r="F50" t="str">
        <f t="shared" si="1"/>
        <v>Creegan, Thomas Grayson</v>
      </c>
    </row>
    <row r="51" spans="1:6" x14ac:dyDescent="0.25">
      <c r="A51">
        <v>25017018</v>
      </c>
      <c r="B51" t="s">
        <v>169</v>
      </c>
      <c r="C51" t="s">
        <v>49</v>
      </c>
      <c r="D51" t="s">
        <v>48</v>
      </c>
      <c r="E51" t="s">
        <v>217</v>
      </c>
      <c r="F51" t="str">
        <f t="shared" si="1"/>
        <v>Seymour, Will Levi</v>
      </c>
    </row>
    <row r="52" spans="1:6" x14ac:dyDescent="0.25">
      <c r="A52">
        <v>25015901</v>
      </c>
      <c r="B52" t="s">
        <v>169</v>
      </c>
      <c r="C52" t="s">
        <v>97</v>
      </c>
      <c r="D52" t="s">
        <v>96</v>
      </c>
      <c r="E52" t="s">
        <v>218</v>
      </c>
      <c r="F52" t="str">
        <f t="shared" si="1"/>
        <v>Finneran, William Isaac</v>
      </c>
    </row>
    <row r="53" spans="1:6" x14ac:dyDescent="0.25">
      <c r="A53">
        <v>25018035</v>
      </c>
      <c r="B53" t="s">
        <v>169</v>
      </c>
      <c r="C53" t="s">
        <v>98</v>
      </c>
      <c r="D53" t="s">
        <v>96</v>
      </c>
      <c r="E53" t="s">
        <v>219</v>
      </c>
      <c r="F53" t="str">
        <f t="shared" si="1"/>
        <v>Jones, William Gabriel</v>
      </c>
    </row>
    <row r="54" spans="1:6" x14ac:dyDescent="0.25">
      <c r="A54">
        <v>25009952</v>
      </c>
      <c r="B54" t="s">
        <v>169</v>
      </c>
      <c r="C54" t="s">
        <v>100</v>
      </c>
      <c r="D54" t="s">
        <v>99</v>
      </c>
      <c r="E54" t="s">
        <v>26</v>
      </c>
      <c r="F54" t="str">
        <f t="shared" si="1"/>
        <v>Shang, Xiaobing Julian</v>
      </c>
    </row>
    <row r="55" spans="1:6" x14ac:dyDescent="0.25">
      <c r="A55">
        <v>25007353</v>
      </c>
      <c r="B55" t="s">
        <v>169</v>
      </c>
      <c r="C55" t="s">
        <v>51</v>
      </c>
      <c r="D55" t="s">
        <v>50</v>
      </c>
      <c r="E55" t="s">
        <v>220</v>
      </c>
      <c r="F55" t="str">
        <f t="shared" si="1"/>
        <v>Spahr, Zachary Mateo</v>
      </c>
    </row>
    <row r="56" spans="1:6" x14ac:dyDescent="0.25">
      <c r="A56">
        <v>25010122</v>
      </c>
      <c r="B56" t="s">
        <v>169</v>
      </c>
      <c r="C56" t="s">
        <v>101</v>
      </c>
      <c r="D56" t="s">
        <v>50</v>
      </c>
      <c r="E56" t="s">
        <v>221</v>
      </c>
      <c r="F56" t="str">
        <f t="shared" si="1"/>
        <v>Morrow, Zachary Anthony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L56"/>
  <sheetViews>
    <sheetView topLeftCell="A2" zoomScale="110" zoomScaleNormal="110" workbookViewId="0">
      <selection activeCell="D6" sqref="A2:H56"/>
    </sheetView>
  </sheetViews>
  <sheetFormatPr defaultRowHeight="15" x14ac:dyDescent="0.25"/>
  <cols>
    <col min="1" max="1" width="12.28515625" customWidth="1"/>
    <col min="2" max="2" width="11.7109375" customWidth="1"/>
    <col min="3" max="3" width="9.85546875" customWidth="1"/>
    <col min="4" max="4" width="15.140625" customWidth="1"/>
    <col min="5" max="5" width="16.42578125" customWidth="1"/>
    <col min="6" max="6" width="12" customWidth="1"/>
    <col min="7" max="7" width="10" customWidth="1"/>
    <col min="8" max="8" width="11.140625" customWidth="1"/>
    <col min="12" max="12" width="82.7109375" bestFit="1" customWidth="1"/>
  </cols>
  <sheetData>
    <row r="1" spans="1:12" s="1" customFormat="1" x14ac:dyDescent="0.25">
      <c r="A1" s="1" t="s">
        <v>160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165</v>
      </c>
      <c r="G1" s="1" t="s">
        <v>293</v>
      </c>
      <c r="H1" s="1" t="s">
        <v>222</v>
      </c>
      <c r="L1" s="7"/>
    </row>
    <row r="2" spans="1:12" x14ac:dyDescent="0.25">
      <c r="A2" s="3">
        <v>25012794</v>
      </c>
      <c r="B2" t="str">
        <f>VLOOKUP(A2,StudentList,6,FALSE)</f>
        <v>Balcom, Brittany Emma</v>
      </c>
      <c r="C2" t="str">
        <f>VLOOKUP(A2,Address,2,FALSE)</f>
        <v>3322 Balcom Avenue</v>
      </c>
      <c r="D2" t="str">
        <f>VLOOKUP(A2,Address,7,FALSE)</f>
        <v>Dartville, DC 20077</v>
      </c>
      <c r="E2" t="str">
        <f>VLOOKUP(A2,Address,6,FALSE)</f>
        <v>(991) 381-7853</v>
      </c>
      <c r="F2" s="2">
        <f>VLOOKUP(A2,Demo,2,FALSE)</f>
        <v>35277</v>
      </c>
      <c r="G2">
        <f ca="1">DATEDIF(F2,TODAY(),"y")</f>
        <v>23</v>
      </c>
      <c r="H2" t="str">
        <f>VLOOKUP(A2,Diag,2,FALSE)</f>
        <v>The GOAT</v>
      </c>
      <c r="L2" s="7"/>
    </row>
    <row r="3" spans="1:12" x14ac:dyDescent="0.25">
      <c r="A3" s="3">
        <v>25018253</v>
      </c>
      <c r="B3" s="1" t="str">
        <f>VLOOKUP(A3,StudentList,6,FALSE)</f>
        <v>Kent, Chandra Olivia</v>
      </c>
      <c r="C3" s="1" t="str">
        <f>VLOOKUP(A3,Address,2,FALSE)</f>
        <v>323 Kent Drive</v>
      </c>
      <c r="D3" s="1" t="str">
        <f>VLOOKUP(A3,Address,7,FALSE)</f>
        <v>Dartville, DC 20076</v>
      </c>
      <c r="E3" s="1" t="str">
        <f>VLOOKUP(A3,Address,6,FALSE)</f>
        <v>(991) 586-7500</v>
      </c>
      <c r="F3" s="2">
        <f>VLOOKUP(A3,Demo,2,FALSE)</f>
        <v>35784</v>
      </c>
      <c r="G3" s="1">
        <f t="shared" ref="G3:G56" ca="1" si="0">DATEDIF(F3,TODAY(),"y")</f>
        <v>21</v>
      </c>
      <c r="H3" s="1" t="str">
        <f>VLOOKUP(A3,Diag,2,FALSE)</f>
        <v>Super</v>
      </c>
      <c r="L3" s="7"/>
    </row>
    <row r="4" spans="1:12" x14ac:dyDescent="0.25">
      <c r="A4" s="3">
        <v>25011190</v>
      </c>
      <c r="B4" s="1" t="str">
        <f>VLOOKUP(A4,StudentList,6,FALSE)</f>
        <v>Mack, Demetria Ava</v>
      </c>
      <c r="C4" s="1" t="str">
        <f>VLOOKUP(A4,Address,2,FALSE)</f>
        <v>2096 Mack Street</v>
      </c>
      <c r="D4" s="1" t="str">
        <f>VLOOKUP(A4,Address,7,FALSE)</f>
        <v>Dartville, DC 20070</v>
      </c>
      <c r="E4" s="1" t="str">
        <f>VLOOKUP(A4,Address,6,FALSE)</f>
        <v>(991) 415-9544</v>
      </c>
      <c r="F4" s="2">
        <f>VLOOKUP(A4,Demo,2,FALSE)</f>
        <v>33698</v>
      </c>
      <c r="G4" s="1">
        <f t="shared" ca="1" si="0"/>
        <v>27</v>
      </c>
      <c r="H4" s="1" t="str">
        <f>VLOOKUP(A4,Diag,2,FALSE)</f>
        <v>Amazing</v>
      </c>
      <c r="L4" s="7"/>
    </row>
    <row r="5" spans="1:12" x14ac:dyDescent="0.25">
      <c r="A5" s="3">
        <v>25012819</v>
      </c>
      <c r="B5" s="1" t="str">
        <f>VLOOKUP(A5,StudentList,6,FALSE)</f>
        <v>Luongo, Desiree Isabella</v>
      </c>
      <c r="C5" s="1" t="str">
        <f>VLOOKUP(A5,Address,2,FALSE)</f>
        <v>656 Luongo Place</v>
      </c>
      <c r="D5" s="1" t="str">
        <f>VLOOKUP(A5,Address,7,FALSE)</f>
        <v>Dartville, DC 20078</v>
      </c>
      <c r="E5" s="1" t="str">
        <f>VLOOKUP(A5,Address,6,FALSE)</f>
        <v>(991) 700-4183</v>
      </c>
      <c r="F5" s="2">
        <f>VLOOKUP(A5,Demo,2,FALSE)</f>
        <v>34690</v>
      </c>
      <c r="G5" s="1">
        <f t="shared" ca="1" si="0"/>
        <v>24</v>
      </c>
      <c r="H5" s="1" t="str">
        <f>VLOOKUP(A5,Diag,2,FALSE)</f>
        <v>Phenomenal</v>
      </c>
      <c r="L5" s="7"/>
    </row>
    <row r="6" spans="1:12" x14ac:dyDescent="0.25">
      <c r="A6" s="3">
        <v>25016539</v>
      </c>
      <c r="B6" s="1" t="str">
        <f>VLOOKUP(A6,StudentList,6,FALSE)</f>
        <v>Light, Ericka Sophia</v>
      </c>
      <c r="C6" s="1" t="str">
        <f>VLOOKUP(A6,Address,2,FALSE)</f>
        <v>2956 Light Avenue</v>
      </c>
      <c r="D6" s="1" t="str">
        <f>VLOOKUP(A6,Address,7,FALSE)</f>
        <v>Dartville, DC 20073</v>
      </c>
      <c r="E6" s="1" t="str">
        <f>VLOOKUP(A6,Address,6,FALSE)</f>
        <v>(991) 213-2443</v>
      </c>
      <c r="F6" s="2">
        <f>VLOOKUP(A6,Demo,2,FALSE)</f>
        <v>35200</v>
      </c>
      <c r="G6" s="1">
        <f t="shared" ca="1" si="0"/>
        <v>23</v>
      </c>
      <c r="H6" s="1" t="str">
        <f>VLOOKUP(A6,Diag,2,FALSE)</f>
        <v>Wonderful</v>
      </c>
    </row>
    <row r="7" spans="1:12" x14ac:dyDescent="0.25">
      <c r="A7" s="3">
        <v>25014751</v>
      </c>
      <c r="B7" s="1" t="str">
        <f>VLOOKUP(A7,StudentList,6,FALSE)</f>
        <v>Xu, Fangyi Charlotte</v>
      </c>
      <c r="C7" s="1" t="str">
        <f>VLOOKUP(A7,Address,2,FALSE)</f>
        <v>3293 Xu Court</v>
      </c>
      <c r="D7" s="1" t="str">
        <f>VLOOKUP(A7,Address,7,FALSE)</f>
        <v>Dartville, DC 20074</v>
      </c>
      <c r="E7" s="1" t="str">
        <f>VLOOKUP(A7,Address,6,FALSE)</f>
        <v>(991) 982-7384</v>
      </c>
      <c r="F7" s="2">
        <f>VLOOKUP(A7,Demo,2,FALSE)</f>
        <v>35507</v>
      </c>
      <c r="G7" s="1">
        <f t="shared" ca="1" si="0"/>
        <v>22</v>
      </c>
      <c r="H7" s="1" t="str">
        <f>VLOOKUP(A7,Diag,2,FALSE)</f>
        <v>Super</v>
      </c>
    </row>
    <row r="8" spans="1:12" x14ac:dyDescent="0.25">
      <c r="A8" s="3">
        <v>25018014</v>
      </c>
      <c r="B8" s="1" t="str">
        <f>VLOOKUP(A8,StudentList,6,FALSE)</f>
        <v>Alomoge, Fatima Mia</v>
      </c>
      <c r="C8" s="1" t="str">
        <f>VLOOKUP(A8,Address,2,FALSE)</f>
        <v>2605 Alomoge Street</v>
      </c>
      <c r="D8" s="1" t="str">
        <f>VLOOKUP(A8,Address,7,FALSE)</f>
        <v>Dartville, DC 20075</v>
      </c>
      <c r="E8" s="1" t="str">
        <f>VLOOKUP(A8,Address,6,FALSE)</f>
        <v>(991) 893-8997</v>
      </c>
      <c r="F8" s="2">
        <f>VLOOKUP(A8,Demo,2,FALSE)</f>
        <v>33742</v>
      </c>
      <c r="G8" s="1">
        <f t="shared" ca="1" si="0"/>
        <v>27</v>
      </c>
      <c r="H8" s="1" t="str">
        <f>VLOOKUP(A8,Diag,2,FALSE)</f>
        <v>Super</v>
      </c>
    </row>
    <row r="9" spans="1:12" x14ac:dyDescent="0.25">
      <c r="A9" s="3">
        <v>25011994</v>
      </c>
      <c r="B9" s="1" t="str">
        <f>VLOOKUP(A9,StudentList,6,FALSE)</f>
        <v>Sundaresan, Gayatri Amelia</v>
      </c>
      <c r="C9" s="1" t="str">
        <f>VLOOKUP(A9,Address,2,FALSE)</f>
        <v>1564 Sundaresan Avenue</v>
      </c>
      <c r="D9" s="1" t="str">
        <f>VLOOKUP(A9,Address,7,FALSE)</f>
        <v>Dartville, DC 20079</v>
      </c>
      <c r="E9" s="1" t="str">
        <f>VLOOKUP(A9,Address,6,FALSE)</f>
        <v>(991) 597-8026</v>
      </c>
      <c r="F9" s="2">
        <f>VLOOKUP(A9,Demo,2,FALSE)</f>
        <v>35340</v>
      </c>
      <c r="G9" s="1">
        <f t="shared" ca="1" si="0"/>
        <v>22</v>
      </c>
      <c r="H9" s="1" t="str">
        <f>VLOOKUP(A9,Diag,2,FALSE)</f>
        <v>Great</v>
      </c>
    </row>
    <row r="10" spans="1:12" x14ac:dyDescent="0.25">
      <c r="A10" s="3">
        <v>25013750</v>
      </c>
      <c r="B10" s="1" t="str">
        <f>VLOOKUP(A10,StudentList,6,FALSE)</f>
        <v>Javier, Janice Harper</v>
      </c>
      <c r="C10" s="1" t="str">
        <f>VLOOKUP(A10,Address,2,FALSE)</f>
        <v>3208 Javier Drive</v>
      </c>
      <c r="D10" s="1" t="str">
        <f>VLOOKUP(A10,Address,7,FALSE)</f>
        <v>Dartville, DC 20073</v>
      </c>
      <c r="E10" s="1" t="str">
        <f>VLOOKUP(A10,Address,6,FALSE)</f>
        <v>(991) 264-3081</v>
      </c>
      <c r="F10" s="2">
        <f>VLOOKUP(A10,Demo,2,FALSE)</f>
        <v>34559</v>
      </c>
      <c r="G10" s="1">
        <f t="shared" ca="1" si="0"/>
        <v>25</v>
      </c>
      <c r="H10" s="1" t="str">
        <f>VLOOKUP(A10,Diag,2,FALSE)</f>
        <v>Fierce</v>
      </c>
    </row>
    <row r="11" spans="1:12" x14ac:dyDescent="0.25">
      <c r="A11" s="3">
        <v>25011962</v>
      </c>
      <c r="B11" s="1" t="str">
        <f>VLOOKUP(A11,StudentList,6,FALSE)</f>
        <v>Gwon, Jean Evelyn</v>
      </c>
      <c r="C11" s="1" t="str">
        <f>VLOOKUP(A11,Address,2,FALSE)</f>
        <v>4546 Gwon Blvd</v>
      </c>
      <c r="D11" s="1" t="str">
        <f>VLOOKUP(A11,Address,7,FALSE)</f>
        <v>Dartville, DC 20078</v>
      </c>
      <c r="E11" s="1" t="str">
        <f>VLOOKUP(A11,Address,6,FALSE)</f>
        <v>(991) 748-1984</v>
      </c>
      <c r="F11" s="2">
        <f>VLOOKUP(A11,Demo,2,FALSE)</f>
        <v>35826</v>
      </c>
      <c r="G11" s="1">
        <f t="shared" ca="1" si="0"/>
        <v>21</v>
      </c>
      <c r="H11" s="1" t="str">
        <f>VLOOKUP(A11,Diag,2,FALSE)</f>
        <v>Magnificent</v>
      </c>
    </row>
    <row r="12" spans="1:12" x14ac:dyDescent="0.25">
      <c r="A12" s="3">
        <v>25007190</v>
      </c>
      <c r="B12" s="1" t="str">
        <f>VLOOKUP(A12,StudentList,6,FALSE)</f>
        <v>Gorska, Katarzyna Abigail</v>
      </c>
      <c r="C12" s="1" t="str">
        <f>VLOOKUP(A12,Address,2,FALSE)</f>
        <v>3804 Gorska Avenue</v>
      </c>
      <c r="D12" s="1" t="str">
        <f>VLOOKUP(A12,Address,7,FALSE)</f>
        <v>Dartville, DC 20079</v>
      </c>
      <c r="E12" s="1" t="str">
        <f>VLOOKUP(A12,Address,6,FALSE)</f>
        <v>(991) 550-6111</v>
      </c>
      <c r="F12" s="2">
        <f>VLOOKUP(A12,Demo,2,FALSE)</f>
        <v>35258</v>
      </c>
      <c r="G12" s="1">
        <f t="shared" ca="1" si="0"/>
        <v>23</v>
      </c>
      <c r="H12" s="1" t="str">
        <f>VLOOKUP(A12,Diag,2,FALSE)</f>
        <v>Great</v>
      </c>
    </row>
    <row r="13" spans="1:12" x14ac:dyDescent="0.25">
      <c r="A13" s="3">
        <v>25016020</v>
      </c>
      <c r="B13" s="1" t="str">
        <f>VLOOKUP(A13,StudentList,6,FALSE)</f>
        <v>Carr, Keisha Emily</v>
      </c>
      <c r="C13" s="1" t="str">
        <f>VLOOKUP(A13,Address,2,FALSE)</f>
        <v>4105 Carr Blvd</v>
      </c>
      <c r="D13" s="1" t="str">
        <f>VLOOKUP(A13,Address,7,FALSE)</f>
        <v>Dartville, DC 20076</v>
      </c>
      <c r="E13" s="1" t="str">
        <f>VLOOKUP(A13,Address,6,FALSE)</f>
        <v>(991) 450-9844</v>
      </c>
      <c r="F13" s="2">
        <f>VLOOKUP(A13,Demo,2,FALSE)</f>
        <v>34883</v>
      </c>
      <c r="G13" s="1">
        <f t="shared" ca="1" si="0"/>
        <v>24</v>
      </c>
      <c r="H13" s="1" t="str">
        <f>VLOOKUP(A13,Diag,2,FALSE)</f>
        <v>Great</v>
      </c>
    </row>
    <row r="14" spans="1:12" x14ac:dyDescent="0.25">
      <c r="A14" s="3">
        <v>25016460</v>
      </c>
      <c r="B14" s="1" t="str">
        <f>VLOOKUP(A14,StudentList,6,FALSE)</f>
        <v>Wilson, Michelle Elizabeth</v>
      </c>
      <c r="C14" s="1" t="str">
        <f>VLOOKUP(A14,Address,2,FALSE)</f>
        <v>2792 Wilson Avenue</v>
      </c>
      <c r="D14" s="1" t="str">
        <f>VLOOKUP(A14,Address,7,FALSE)</f>
        <v>Dartville, DC 20074</v>
      </c>
      <c r="E14" s="1" t="str">
        <f>VLOOKUP(A14,Address,6,FALSE)</f>
        <v>(991) 546-6800</v>
      </c>
      <c r="F14" s="2">
        <f>VLOOKUP(A14,Demo,2,FALSE)</f>
        <v>33964</v>
      </c>
      <c r="G14" s="1">
        <f t="shared" ca="1" si="0"/>
        <v>26</v>
      </c>
      <c r="H14" s="1" t="str">
        <f>VLOOKUP(A14,Diag,2,FALSE)</f>
        <v>Phenomenal</v>
      </c>
    </row>
    <row r="15" spans="1:12" x14ac:dyDescent="0.25">
      <c r="A15" s="3">
        <v>25015674</v>
      </c>
      <c r="B15" s="1" t="str">
        <f>VLOOKUP(A15,StudentList,6,FALSE)</f>
        <v>Ren, Qing Mila</v>
      </c>
      <c r="C15" s="1" t="str">
        <f>VLOOKUP(A15,Address,2,FALSE)</f>
        <v>771 Ren Place</v>
      </c>
      <c r="D15" s="1" t="str">
        <f>VLOOKUP(A15,Address,7,FALSE)</f>
        <v>Dartville, DC 20079</v>
      </c>
      <c r="E15" s="1" t="str">
        <f>VLOOKUP(A15,Address,6,FALSE)</f>
        <v>(991) 855-8115</v>
      </c>
      <c r="F15" s="2">
        <f>VLOOKUP(A15,Demo,2,FALSE)</f>
        <v>35870</v>
      </c>
      <c r="G15" s="1">
        <f t="shared" ca="1" si="0"/>
        <v>21</v>
      </c>
      <c r="H15" s="1" t="str">
        <f>VLOOKUP(A15,Diag,2,FALSE)</f>
        <v>Phenomenal</v>
      </c>
    </row>
    <row r="16" spans="1:12" x14ac:dyDescent="0.25">
      <c r="A16" s="3">
        <v>25008738</v>
      </c>
      <c r="B16" s="1" t="str">
        <f>VLOOKUP(A16,StudentList,6,FALSE)</f>
        <v>Tiwari, Rina Ella</v>
      </c>
      <c r="C16" s="1" t="str">
        <f>VLOOKUP(A16,Address,2,FALSE)</f>
        <v>4455 Tiwari Avenue</v>
      </c>
      <c r="D16" s="1" t="str">
        <f>VLOOKUP(A16,Address,7,FALSE)</f>
        <v>Dartville, DC 20071</v>
      </c>
      <c r="E16" s="1" t="str">
        <f>VLOOKUP(A16,Address,6,FALSE)</f>
        <v>(991) 584-4352</v>
      </c>
      <c r="F16" s="2">
        <f>VLOOKUP(A16,Demo,2,FALSE)</f>
        <v>35128</v>
      </c>
      <c r="G16" s="1">
        <f t="shared" ca="1" si="0"/>
        <v>23</v>
      </c>
      <c r="H16" s="1" t="str">
        <f>VLOOKUP(A16,Diag,2,FALSE)</f>
        <v>Wonderful</v>
      </c>
    </row>
    <row r="17" spans="1:8" x14ac:dyDescent="0.25">
      <c r="A17" s="3">
        <v>25017285</v>
      </c>
      <c r="B17" s="1" t="str">
        <f>VLOOKUP(A17,StudentList,6,FALSE)</f>
        <v>Jain, Sumita Avery</v>
      </c>
      <c r="C17" s="1" t="str">
        <f>VLOOKUP(A17,Address,2,FALSE)</f>
        <v>1326 Jain Blvd</v>
      </c>
      <c r="D17" s="1" t="str">
        <f>VLOOKUP(A17,Address,7,FALSE)</f>
        <v>Dartville, DC 20078</v>
      </c>
      <c r="E17" s="1" t="str">
        <f>VLOOKUP(A17,Address,6,FALSE)</f>
        <v>(991) 780-8539</v>
      </c>
      <c r="F17" s="2">
        <f>VLOOKUP(A17,Demo,2,FALSE)</f>
        <v>33911</v>
      </c>
      <c r="G17" s="1">
        <f t="shared" ca="1" si="0"/>
        <v>26</v>
      </c>
      <c r="H17" s="1" t="str">
        <f>VLOOKUP(A17,Diag,2,FALSE)</f>
        <v>Phenomenal</v>
      </c>
    </row>
    <row r="18" spans="1:8" x14ac:dyDescent="0.25">
      <c r="A18" s="3">
        <v>25011891</v>
      </c>
      <c r="B18" s="1" t="str">
        <f>VLOOKUP(A18,StudentList,6,FALSE)</f>
        <v>Rangat, Tara Sofia</v>
      </c>
      <c r="C18" s="1" t="str">
        <f>VLOOKUP(A18,Address,2,FALSE)</f>
        <v>962 Rangat Drive</v>
      </c>
      <c r="D18" s="1" t="str">
        <f>VLOOKUP(A18,Address,7,FALSE)</f>
        <v>Dartville, DC 20077</v>
      </c>
      <c r="E18" s="1" t="str">
        <f>VLOOKUP(A18,Address,6,FALSE)</f>
        <v>(991) 636-5688</v>
      </c>
      <c r="F18" s="2">
        <f>VLOOKUP(A18,Demo,2,FALSE)</f>
        <v>33800</v>
      </c>
      <c r="G18" s="1">
        <f t="shared" ca="1" si="0"/>
        <v>27</v>
      </c>
      <c r="H18" s="1" t="str">
        <f>VLOOKUP(A18,Diag,2,FALSE)</f>
        <v>Wonderful</v>
      </c>
    </row>
    <row r="19" spans="1:8" x14ac:dyDescent="0.25">
      <c r="A19" s="3">
        <v>25008833</v>
      </c>
      <c r="B19" s="1" t="str">
        <f>VLOOKUP(A19,StudentList,6,FALSE)</f>
        <v>Isaacson, Aaron Liam</v>
      </c>
      <c r="C19" s="1" t="str">
        <f>VLOOKUP(A19,Address,2,FALSE)</f>
        <v>3179 Isaacson Place</v>
      </c>
      <c r="D19" s="1" t="str">
        <f>VLOOKUP(A19,Address,7,FALSE)</f>
        <v>Dartville, DC 20078</v>
      </c>
      <c r="E19" s="1" t="str">
        <f>VLOOKUP(A19,Address,6,FALSE)</f>
        <v>(991) 473-7167</v>
      </c>
      <c r="F19" s="2">
        <f>VLOOKUP(A19,Demo,2,FALSE)</f>
        <v>35522</v>
      </c>
      <c r="G19" s="1">
        <f t="shared" ca="1" si="0"/>
        <v>22</v>
      </c>
      <c r="H19" s="1" t="str">
        <f>VLOOKUP(A19,Diag,2,FALSE)</f>
        <v>Fabulous</v>
      </c>
    </row>
    <row r="20" spans="1:8" x14ac:dyDescent="0.25">
      <c r="A20" s="3">
        <v>25015731</v>
      </c>
      <c r="B20" s="1" t="str">
        <f>VLOOKUP(A20,StudentList,6,FALSE)</f>
        <v>Black, Alex Noah</v>
      </c>
      <c r="C20" s="1" t="str">
        <f>VLOOKUP(A20,Address,2,FALSE)</f>
        <v>1735 Black Avenue</v>
      </c>
      <c r="D20" s="1" t="str">
        <f>VLOOKUP(A20,Address,7,FALSE)</f>
        <v>Dartville, DC 20076</v>
      </c>
      <c r="E20" s="1" t="str">
        <f>VLOOKUP(A20,Address,6,FALSE)</f>
        <v>(991) 653-9879</v>
      </c>
      <c r="F20" s="2">
        <f>VLOOKUP(A20,Demo,2,FALSE)</f>
        <v>35318</v>
      </c>
      <c r="G20" s="1">
        <f t="shared" ca="1" si="0"/>
        <v>23</v>
      </c>
      <c r="H20" s="1" t="str">
        <f>VLOOKUP(A20,Diag,2,FALSE)</f>
        <v>Phenomenal</v>
      </c>
    </row>
    <row r="21" spans="1:8" x14ac:dyDescent="0.25">
      <c r="A21" s="3">
        <v>25017242</v>
      </c>
      <c r="B21" s="1" t="str">
        <f>VLOOKUP(A21,StudentList,6,FALSE)</f>
        <v>Ebanks, Andre William</v>
      </c>
      <c r="C21" s="1" t="str">
        <f>VLOOKUP(A21,Address,2,FALSE)</f>
        <v>1077 Ebanks Avenue</v>
      </c>
      <c r="D21" s="1" t="str">
        <f>VLOOKUP(A21,Address,7,FALSE)</f>
        <v>Dartville, DC 20078</v>
      </c>
      <c r="E21" s="1" t="str">
        <f>VLOOKUP(A21,Address,6,FALSE)</f>
        <v>(991) 262-7832</v>
      </c>
      <c r="F21" s="2">
        <f>VLOOKUP(A21,Demo,2,FALSE)</f>
        <v>35800</v>
      </c>
      <c r="G21" s="1">
        <f t="shared" ca="1" si="0"/>
        <v>21</v>
      </c>
      <c r="H21" s="1" t="str">
        <f>VLOOKUP(A21,Diag,2,FALSE)</f>
        <v>Wonderful</v>
      </c>
    </row>
    <row r="22" spans="1:8" x14ac:dyDescent="0.25">
      <c r="A22" s="3">
        <v>25010582</v>
      </c>
      <c r="B22" s="1" t="str">
        <f>VLOOKUP(A22,StudentList,6,FALSE)</f>
        <v>Schneider, Brett James</v>
      </c>
      <c r="C22" s="1" t="str">
        <f>VLOOKUP(A22,Address,2,FALSE)</f>
        <v>105 Schneider Street</v>
      </c>
      <c r="D22" s="1" t="str">
        <f>VLOOKUP(A22,Address,7,FALSE)</f>
        <v>Dartville, DC 20070</v>
      </c>
      <c r="E22" s="1" t="str">
        <f>VLOOKUP(A22,Address,6,FALSE)</f>
        <v>(991) 941-1852</v>
      </c>
      <c r="F22" s="2">
        <f>VLOOKUP(A22,Demo,2,FALSE)</f>
        <v>33406</v>
      </c>
      <c r="G22" s="1">
        <f t="shared" ca="1" si="0"/>
        <v>28</v>
      </c>
      <c r="H22" s="1" t="str">
        <f>VLOOKUP(A22,Diag,2,FALSE)</f>
        <v>Super</v>
      </c>
    </row>
    <row r="23" spans="1:8" x14ac:dyDescent="0.25">
      <c r="A23" s="3">
        <v>25010276</v>
      </c>
      <c r="B23" s="1" t="str">
        <f>VLOOKUP(A23,StudentList,6,FALSE)</f>
        <v>Ventura, David Oliver</v>
      </c>
      <c r="C23" s="1" t="str">
        <f>VLOOKUP(A23,Address,2,FALSE)</f>
        <v>4698 Ventura Place</v>
      </c>
      <c r="D23" s="1" t="str">
        <f>VLOOKUP(A23,Address,7,FALSE)</f>
        <v>Dartville, DC 20076</v>
      </c>
      <c r="E23" s="1" t="str">
        <f>VLOOKUP(A23,Address,6,FALSE)</f>
        <v>(991) 631-1491</v>
      </c>
      <c r="F23" s="2">
        <f>VLOOKUP(A23,Demo,2,FALSE)</f>
        <v>35390</v>
      </c>
      <c r="G23" s="1">
        <f t="shared" ca="1" si="0"/>
        <v>22</v>
      </c>
      <c r="H23" s="1" t="str">
        <f>VLOOKUP(A23,Diag,2,FALSE)</f>
        <v>Wonderful</v>
      </c>
    </row>
    <row r="24" spans="1:8" x14ac:dyDescent="0.25">
      <c r="A24" s="3">
        <v>25019408</v>
      </c>
      <c r="B24" s="1" t="str">
        <f>VLOOKUP(A24,StudentList,6,FALSE)</f>
        <v>Thompson, Edwin Benjamin</v>
      </c>
      <c r="C24" s="1" t="str">
        <f>VLOOKUP(A24,Address,2,FALSE)</f>
        <v>957 Thompson Blvd</v>
      </c>
      <c r="D24" s="1" t="str">
        <f>VLOOKUP(A24,Address,7,FALSE)</f>
        <v>Dartville, DC 20076</v>
      </c>
      <c r="E24" s="1" t="str">
        <f>VLOOKUP(A24,Address,6,FALSE)</f>
        <v>(991) 952-5337</v>
      </c>
      <c r="F24" s="2">
        <f>VLOOKUP(A24,Demo,2,FALSE)</f>
        <v>33842</v>
      </c>
      <c r="G24" s="1">
        <f t="shared" ca="1" si="0"/>
        <v>27</v>
      </c>
      <c r="H24" s="1" t="str">
        <f>VLOOKUP(A24,Diag,2,FALSE)</f>
        <v>Wonderful</v>
      </c>
    </row>
    <row r="25" spans="1:8" x14ac:dyDescent="0.25">
      <c r="A25" s="3">
        <v>25018061</v>
      </c>
      <c r="B25" s="1" t="str">
        <f>VLOOKUP(A25,StudentList,6,FALSE)</f>
        <v>Selimaj, Elvis Elijah</v>
      </c>
      <c r="C25" s="1" t="str">
        <f>VLOOKUP(A25,Address,2,FALSE)</f>
        <v>3147 Selimaj Street</v>
      </c>
      <c r="D25" s="1" t="str">
        <f>VLOOKUP(A25,Address,7,FALSE)</f>
        <v>Dartville, DC 20072</v>
      </c>
      <c r="E25" s="1" t="str">
        <f>VLOOKUP(A25,Address,6,FALSE)</f>
        <v>(991) 889-8098</v>
      </c>
      <c r="F25" s="2">
        <f>VLOOKUP(A25,Demo,2,FALSE)</f>
        <v>35014</v>
      </c>
      <c r="G25" s="1">
        <f t="shared" ca="1" si="0"/>
        <v>23</v>
      </c>
      <c r="H25" s="1" t="str">
        <f>VLOOKUP(A25,Diag,2,FALSE)</f>
        <v>Awesome</v>
      </c>
    </row>
    <row r="26" spans="1:8" x14ac:dyDescent="0.25">
      <c r="A26" s="3">
        <v>25016675</v>
      </c>
      <c r="B26" s="1" t="str">
        <f>VLOOKUP(A26,StudentList,6,FALSE)</f>
        <v>Tate, Hannah Lucas</v>
      </c>
      <c r="C26" s="1" t="str">
        <f>VLOOKUP(A26,Address,2,FALSE)</f>
        <v>2916 Tate Street</v>
      </c>
      <c r="D26" s="1" t="str">
        <f>VLOOKUP(A26,Address,7,FALSE)</f>
        <v>Dartville, DC 20072</v>
      </c>
      <c r="E26" s="1" t="str">
        <f>VLOOKUP(A26,Address,6,FALSE)</f>
        <v>(991) 801-1140</v>
      </c>
      <c r="F26" s="2">
        <f>VLOOKUP(A26,Demo,2,FALSE)</f>
        <v>34635</v>
      </c>
      <c r="G26" s="1">
        <f t="shared" ca="1" si="0"/>
        <v>24</v>
      </c>
      <c r="H26" s="1" t="str">
        <f>VLOOKUP(A26,Diag,2,FALSE)</f>
        <v>Amazing</v>
      </c>
    </row>
    <row r="27" spans="1:8" x14ac:dyDescent="0.25">
      <c r="A27" s="3">
        <v>25017367</v>
      </c>
      <c r="B27" s="1" t="str">
        <f>VLOOKUP(A27,StudentList,6,FALSE)</f>
        <v>Lodhi, Hussain Mason</v>
      </c>
      <c r="C27" s="1" t="str">
        <f>VLOOKUP(A27,Address,2,FALSE)</f>
        <v>943 Lodhi Court</v>
      </c>
      <c r="D27" s="1" t="str">
        <f>VLOOKUP(A27,Address,7,FALSE)</f>
        <v>Dartville, DC 20074</v>
      </c>
      <c r="E27" s="1" t="str">
        <f>VLOOKUP(A27,Address,6,FALSE)</f>
        <v>(991) 257-5982</v>
      </c>
      <c r="F27" s="2">
        <f>VLOOKUP(A27,Demo,2,FALSE)</f>
        <v>34019</v>
      </c>
      <c r="G27" s="1">
        <f t="shared" ca="1" si="0"/>
        <v>26</v>
      </c>
      <c r="H27" s="1" t="str">
        <f>VLOOKUP(A27,Diag,2,FALSE)</f>
        <v>Phenomenal</v>
      </c>
    </row>
    <row r="28" spans="1:8" x14ac:dyDescent="0.25">
      <c r="A28" s="3">
        <v>25014193</v>
      </c>
      <c r="B28" s="1" t="str">
        <f>VLOOKUP(A28,StudentList,6,FALSE)</f>
        <v>Khalil, Hythem Logan</v>
      </c>
      <c r="C28" s="1" t="str">
        <f>VLOOKUP(A28,Address,2,FALSE)</f>
        <v>4703 Khalil Blvd</v>
      </c>
      <c r="D28" s="1" t="str">
        <f>VLOOKUP(A28,Address,7,FALSE)</f>
        <v>Dartville, DC 20075</v>
      </c>
      <c r="E28" s="1" t="str">
        <f>VLOOKUP(A28,Address,6,FALSE)</f>
        <v>(991) 572-6278</v>
      </c>
      <c r="F28" s="2">
        <f>VLOOKUP(A28,Demo,2,FALSE)</f>
        <v>35926</v>
      </c>
      <c r="G28" s="1">
        <f t="shared" ca="1" si="0"/>
        <v>21</v>
      </c>
      <c r="H28" s="1" t="str">
        <f>VLOOKUP(A28,Diag,2,FALSE)</f>
        <v>Phenomenal</v>
      </c>
    </row>
    <row r="29" spans="1:8" x14ac:dyDescent="0.25">
      <c r="A29" s="3">
        <v>25010928</v>
      </c>
      <c r="B29" s="1" t="str">
        <f>VLOOKUP(A29,StudentList,6,FALSE)</f>
        <v>Woltman, Jack Alexander</v>
      </c>
      <c r="C29" s="1" t="str">
        <f>VLOOKUP(A29,Address,2,FALSE)</f>
        <v>2325 Woltman Drive</v>
      </c>
      <c r="D29" s="1" t="str">
        <f>VLOOKUP(A29,Address,7,FALSE)</f>
        <v>Dartville, DC 20075</v>
      </c>
      <c r="E29" s="1" t="str">
        <f>VLOOKUP(A29,Address,6,FALSE)</f>
        <v>(991) 659-7287</v>
      </c>
      <c r="F29" s="2">
        <f>VLOOKUP(A29,Demo,2,FALSE)</f>
        <v>34886</v>
      </c>
      <c r="G29" s="1">
        <f t="shared" ca="1" si="0"/>
        <v>24</v>
      </c>
      <c r="H29" s="1" t="str">
        <f>VLOOKUP(A29,Diag,2,FALSE)</f>
        <v>Awesome</v>
      </c>
    </row>
    <row r="30" spans="1:8" x14ac:dyDescent="0.25">
      <c r="A30" s="3">
        <v>25007608</v>
      </c>
      <c r="B30" s="1" t="str">
        <f>VLOOKUP(A30,StudentList,6,FALSE)</f>
        <v>Torczon, Jethro Ethan</v>
      </c>
      <c r="C30" s="1" t="str">
        <f>VLOOKUP(A30,Address,2,FALSE)</f>
        <v>1092 Torczon Court</v>
      </c>
      <c r="D30" s="1" t="str">
        <f>VLOOKUP(A30,Address,7,FALSE)</f>
        <v>Dartville, DC 20073</v>
      </c>
      <c r="E30" s="1" t="str">
        <f>VLOOKUP(A30,Address,6,FALSE)</f>
        <v>(991) 640-2521</v>
      </c>
      <c r="F30" s="2">
        <f>VLOOKUP(A30,Demo,2,FALSE)</f>
        <v>35665</v>
      </c>
      <c r="G30" s="1">
        <f t="shared" ca="1" si="0"/>
        <v>22</v>
      </c>
      <c r="H30" s="1" t="str">
        <f>VLOOKUP(A30,Diag,2,FALSE)</f>
        <v>Wonderful</v>
      </c>
    </row>
    <row r="31" spans="1:8" x14ac:dyDescent="0.25">
      <c r="A31" s="3">
        <v>25018702</v>
      </c>
      <c r="B31" s="1" t="str">
        <f>VLOOKUP(A31,StudentList,6,FALSE)</f>
        <v>Najmi, Johar Jacob</v>
      </c>
      <c r="C31" s="1" t="str">
        <f>VLOOKUP(A31,Address,2,FALSE)</f>
        <v>4852 Najmi Court</v>
      </c>
      <c r="D31" s="1" t="str">
        <f>VLOOKUP(A31,Address,7,FALSE)</f>
        <v>Dartville, DC 20071</v>
      </c>
      <c r="E31" s="1" t="str">
        <f>VLOOKUP(A31,Address,6,FALSE)</f>
        <v>(991) 653-1409</v>
      </c>
      <c r="F31" s="2">
        <f>VLOOKUP(A31,Demo,2,FALSE)</f>
        <v>35677</v>
      </c>
      <c r="G31" s="1">
        <f t="shared" ca="1" si="0"/>
        <v>22</v>
      </c>
      <c r="H31" s="1" t="str">
        <f>VLOOKUP(A31,Diag,2,FALSE)</f>
        <v>Magnificent</v>
      </c>
    </row>
    <row r="32" spans="1:8" x14ac:dyDescent="0.25">
      <c r="A32" s="3">
        <v>25010016</v>
      </c>
      <c r="B32" s="1" t="str">
        <f>VLOOKUP(A32,StudentList,6,FALSE)</f>
        <v>Culhane, John Michael</v>
      </c>
      <c r="C32" s="1" t="str">
        <f>VLOOKUP(A32,Address,2,FALSE)</f>
        <v>1747 Culhane Street</v>
      </c>
      <c r="D32" s="1" t="str">
        <f>VLOOKUP(A32,Address,7,FALSE)</f>
        <v>Dartville, DC 20070</v>
      </c>
      <c r="E32" s="1" t="str">
        <f>VLOOKUP(A32,Address,6,FALSE)</f>
        <v>(991) 672-9478</v>
      </c>
      <c r="F32" s="2">
        <f>VLOOKUP(A32,Demo,2,FALSE)</f>
        <v>35303</v>
      </c>
      <c r="G32" s="1">
        <f t="shared" ca="1" si="0"/>
        <v>23</v>
      </c>
      <c r="H32" s="1" t="str">
        <f>VLOOKUP(A32,Diag,2,FALSE)</f>
        <v>Fabulous</v>
      </c>
    </row>
    <row r="33" spans="1:8" x14ac:dyDescent="0.25">
      <c r="A33" s="3">
        <v>25018576</v>
      </c>
      <c r="B33" s="1" t="str">
        <f>VLOOKUP(A33,StudentList,6,FALSE)</f>
        <v>van Zalk, John Daniel</v>
      </c>
      <c r="C33" s="1" t="str">
        <f>VLOOKUP(A33,Address,2,FALSE)</f>
        <v>2790 van Zalk Court</v>
      </c>
      <c r="D33" s="1" t="str">
        <f>VLOOKUP(A33,Address,7,FALSE)</f>
        <v>Dartville, DC 20070</v>
      </c>
      <c r="E33" s="1" t="str">
        <f>VLOOKUP(A33,Address,6,FALSE)</f>
        <v>(991) 448-8113</v>
      </c>
      <c r="F33" s="2">
        <f>VLOOKUP(A33,Demo,2,FALSE)</f>
        <v>34905</v>
      </c>
      <c r="G33" s="1">
        <f t="shared" ca="1" si="0"/>
        <v>24</v>
      </c>
      <c r="H33" s="1" t="str">
        <f>VLOOKUP(A33,Diag,2,FALSE)</f>
        <v>Fierce</v>
      </c>
    </row>
    <row r="34" spans="1:8" x14ac:dyDescent="0.25">
      <c r="A34" s="3">
        <v>25014954</v>
      </c>
      <c r="B34" s="1" t="str">
        <f>VLOOKUP(A34,StudentList,6,FALSE)</f>
        <v>Noriega, Jorge Henry</v>
      </c>
      <c r="C34" s="1" t="str">
        <f>VLOOKUP(A34,Address,2,FALSE)</f>
        <v>3766 Noriega Blvd</v>
      </c>
      <c r="D34" s="1" t="str">
        <f>VLOOKUP(A34,Address,7,FALSE)</f>
        <v>Dartville, DC 20073</v>
      </c>
      <c r="E34" s="1" t="str">
        <f>VLOOKUP(A34,Address,6,FALSE)</f>
        <v>(991) 489-9434</v>
      </c>
      <c r="F34" s="2">
        <f>VLOOKUP(A34,Demo,2,FALSE)</f>
        <v>35347</v>
      </c>
      <c r="G34" s="1">
        <f t="shared" ca="1" si="0"/>
        <v>22</v>
      </c>
      <c r="H34" s="1" t="str">
        <f>VLOOKUP(A34,Diag,2,FALSE)</f>
        <v>Wonderful</v>
      </c>
    </row>
    <row r="35" spans="1:8" x14ac:dyDescent="0.25">
      <c r="A35" s="3">
        <v>25012437</v>
      </c>
      <c r="B35" s="1" t="str">
        <f>VLOOKUP(A35,StudentList,6,FALSE)</f>
        <v>Silk, Julian Jackson</v>
      </c>
      <c r="C35" s="1" t="str">
        <f>VLOOKUP(A35,Address,2,FALSE)</f>
        <v>1986 Silk Drive</v>
      </c>
      <c r="D35" s="1" t="str">
        <f>VLOOKUP(A35,Address,7,FALSE)</f>
        <v>Dartville, DC 20077</v>
      </c>
      <c r="E35" s="1" t="str">
        <f>VLOOKUP(A35,Address,6,FALSE)</f>
        <v>(991) 823-7804</v>
      </c>
      <c r="F35" s="2">
        <f>VLOOKUP(A35,Demo,2,FALSE)</f>
        <v>35019</v>
      </c>
      <c r="G35" s="1">
        <f t="shared" ca="1" si="0"/>
        <v>23</v>
      </c>
      <c r="H35" s="1" t="str">
        <f>VLOOKUP(A35,Diag,2,FALSE)</f>
        <v>Amazing</v>
      </c>
    </row>
    <row r="36" spans="1:8" x14ac:dyDescent="0.25">
      <c r="A36" s="3">
        <v>25015625</v>
      </c>
      <c r="B36" s="1" t="str">
        <f>VLOOKUP(A36,StudentList,6,FALSE)</f>
        <v>Tosani, Julian Sebastian</v>
      </c>
      <c r="C36" s="1" t="str">
        <f>VLOOKUP(A36,Address,2,FALSE)</f>
        <v>2527 Tosani Street</v>
      </c>
      <c r="D36" s="1" t="str">
        <f>VLOOKUP(A36,Address,7,FALSE)</f>
        <v>Dartville, DC 20078</v>
      </c>
      <c r="E36" s="1" t="str">
        <f>VLOOKUP(A36,Address,6,FALSE)</f>
        <v>(991) 298-8830</v>
      </c>
      <c r="F36" s="2">
        <f>VLOOKUP(A36,Demo,2,FALSE)</f>
        <v>35925</v>
      </c>
      <c r="G36" s="1">
        <f t="shared" ca="1" si="0"/>
        <v>21</v>
      </c>
      <c r="H36" s="1" t="str">
        <f>VLOOKUP(A36,Diag,2,FALSE)</f>
        <v>Super</v>
      </c>
    </row>
    <row r="37" spans="1:8" x14ac:dyDescent="0.25">
      <c r="A37" s="3">
        <v>25011195</v>
      </c>
      <c r="B37" s="1" t="str">
        <f>VLOOKUP(A37,StudentList,6,FALSE)</f>
        <v>Thomas, Justin Aiden</v>
      </c>
      <c r="C37" s="1" t="str">
        <f>VLOOKUP(A37,Address,2,FALSE)</f>
        <v>2952 Thomas Court</v>
      </c>
      <c r="D37" s="1" t="str">
        <f>VLOOKUP(A37,Address,7,FALSE)</f>
        <v>Dartville, DC 20076</v>
      </c>
      <c r="E37" s="1" t="str">
        <f>VLOOKUP(A37,Address,6,FALSE)</f>
        <v>(991) 841-6389</v>
      </c>
      <c r="F37" s="2">
        <f>VLOOKUP(A37,Demo,2,FALSE)</f>
        <v>33638</v>
      </c>
      <c r="G37" s="1">
        <f t="shared" ca="1" si="0"/>
        <v>27</v>
      </c>
      <c r="H37" s="1" t="str">
        <f>VLOOKUP(A37,Diag,2,FALSE)</f>
        <v>Great</v>
      </c>
    </row>
    <row r="38" spans="1:8" x14ac:dyDescent="0.25">
      <c r="A38" s="3">
        <v>25012944</v>
      </c>
      <c r="B38" s="1" t="str">
        <f>VLOOKUP(A38,StudentList,6,FALSE)</f>
        <v>Jean, Manuel Matthew</v>
      </c>
      <c r="C38" s="1" t="str">
        <f>VLOOKUP(A38,Address,2,FALSE)</f>
        <v>1510 Jean Drive</v>
      </c>
      <c r="D38" s="1" t="str">
        <f>VLOOKUP(A38,Address,7,FALSE)</f>
        <v>Dartville, DC 20074</v>
      </c>
      <c r="E38" s="1" t="str">
        <f>VLOOKUP(A38,Address,6,FALSE)</f>
        <v>(991) 561-8406</v>
      </c>
      <c r="F38" s="2">
        <f>VLOOKUP(A38,Demo,2,FALSE)</f>
        <v>34448</v>
      </c>
      <c r="G38" s="1">
        <f t="shared" ca="1" si="0"/>
        <v>25</v>
      </c>
      <c r="H38" s="1" t="str">
        <f>VLOOKUP(A38,Diag,2,FALSE)</f>
        <v>Phenomenal</v>
      </c>
    </row>
    <row r="39" spans="1:8" x14ac:dyDescent="0.25">
      <c r="A39" s="3">
        <v>25015456</v>
      </c>
      <c r="B39" s="1" t="str">
        <f>VLOOKUP(A39,StudentList,6,FALSE)</f>
        <v>Iglesias, Mario Samuel</v>
      </c>
      <c r="C39" s="1" t="str">
        <f>VLOOKUP(A39,Address,2,FALSE)</f>
        <v>2083 Iglesias Avenue</v>
      </c>
      <c r="D39" s="1" t="str">
        <f>VLOOKUP(A39,Address,7,FALSE)</f>
        <v>Dartville, DC 20074</v>
      </c>
      <c r="E39" s="1" t="str">
        <f>VLOOKUP(A39,Address,6,FALSE)</f>
        <v>(991) 494-8590</v>
      </c>
      <c r="F39" s="2">
        <f>VLOOKUP(A39,Demo,2,FALSE)</f>
        <v>34229</v>
      </c>
      <c r="G39" s="1">
        <f t="shared" ca="1" si="0"/>
        <v>25</v>
      </c>
      <c r="H39" s="1" t="str">
        <f>VLOOKUP(A39,Diag,2,FALSE)</f>
        <v>Awesome</v>
      </c>
    </row>
    <row r="40" spans="1:8" x14ac:dyDescent="0.25">
      <c r="A40" s="3">
        <v>25017922</v>
      </c>
      <c r="B40" s="1" t="str">
        <f>VLOOKUP(A40,StudentList,6,FALSE)</f>
        <v>Chinchilla, Marvin David</v>
      </c>
      <c r="C40" s="1" t="str">
        <f>VLOOKUP(A40,Address,2,FALSE)</f>
        <v>335 Chinchilla Drive</v>
      </c>
      <c r="D40" s="1" t="str">
        <f>VLOOKUP(A40,Address,7,FALSE)</f>
        <v>Dartville, DC 20071</v>
      </c>
      <c r="E40" s="1" t="str">
        <f>VLOOKUP(A40,Address,6,FALSE)</f>
        <v>(991) 504-3256</v>
      </c>
      <c r="F40" s="2">
        <f>VLOOKUP(A40,Demo,2,FALSE)</f>
        <v>34900</v>
      </c>
      <c r="G40" s="1">
        <f t="shared" ca="1" si="0"/>
        <v>24</v>
      </c>
      <c r="H40" s="1" t="str">
        <f>VLOOKUP(A40,Diag,2,FALSE)</f>
        <v>Magnificent</v>
      </c>
    </row>
    <row r="41" spans="1:8" x14ac:dyDescent="0.25">
      <c r="A41" s="3">
        <v>25013450</v>
      </c>
      <c r="B41" s="1" t="str">
        <f>VLOOKUP(A41,StudentList,6,FALSE)</f>
        <v>Swehli, Nedal Joseph</v>
      </c>
      <c r="C41" s="1" t="str">
        <f>VLOOKUP(A41,Address,2,FALSE)</f>
        <v>1639 Swehli Drive</v>
      </c>
      <c r="D41" s="1" t="str">
        <f>VLOOKUP(A41,Address,7,FALSE)</f>
        <v>Dartville, DC 20079</v>
      </c>
      <c r="E41" s="1" t="str">
        <f>VLOOKUP(A41,Address,6,FALSE)</f>
        <v>(991) 319-3922</v>
      </c>
      <c r="F41" s="2">
        <f>VLOOKUP(A41,Demo,2,FALSE)</f>
        <v>35814</v>
      </c>
      <c r="G41" s="1">
        <f t="shared" ca="1" si="0"/>
        <v>21</v>
      </c>
      <c r="H41" s="1" t="str">
        <f>VLOOKUP(A41,Diag,2,FALSE)</f>
        <v>Awesome</v>
      </c>
    </row>
    <row r="42" spans="1:8" x14ac:dyDescent="0.25">
      <c r="A42" s="3">
        <v>25007419</v>
      </c>
      <c r="B42" s="1" t="str">
        <f>VLOOKUP(A42,StudentList,6,FALSE)</f>
        <v>Grove, Nicholas Carter</v>
      </c>
      <c r="C42" s="1" t="str">
        <f>VLOOKUP(A42,Address,2,FALSE)</f>
        <v>2033 Grove Court</v>
      </c>
      <c r="D42" s="1" t="str">
        <f>VLOOKUP(A42,Address,7,FALSE)</f>
        <v>Dartville, DC 20075</v>
      </c>
      <c r="E42" s="1" t="str">
        <f>VLOOKUP(A42,Address,6,FALSE)</f>
        <v>(991) 284-1405</v>
      </c>
      <c r="F42" s="2">
        <f>VLOOKUP(A42,Demo,2,FALSE)</f>
        <v>35828</v>
      </c>
      <c r="G42" s="1">
        <f t="shared" ca="1" si="0"/>
        <v>21</v>
      </c>
      <c r="H42" s="1" t="str">
        <f>VLOOKUP(A42,Diag,2,FALSE)</f>
        <v>Magnificent</v>
      </c>
    </row>
    <row r="43" spans="1:8" x14ac:dyDescent="0.25">
      <c r="A43" s="3">
        <v>25016999</v>
      </c>
      <c r="B43" s="1" t="str">
        <f>VLOOKUP(A43,StudentList,6,FALSE)</f>
        <v>Mourtoupalas, Nikolas Owen</v>
      </c>
      <c r="C43" s="1" t="str">
        <f>VLOOKUP(A43,Address,2,FALSE)</f>
        <v>885 Mourtoupalas Court</v>
      </c>
      <c r="D43" s="1" t="str">
        <f>VLOOKUP(A43,Address,7,FALSE)</f>
        <v>Dartville, DC 20071</v>
      </c>
      <c r="E43" s="1" t="str">
        <f>VLOOKUP(A43,Address,6,FALSE)</f>
        <v>(991) 276-5724</v>
      </c>
      <c r="F43" s="2">
        <f>VLOOKUP(A43,Demo,2,FALSE)</f>
        <v>35178</v>
      </c>
      <c r="G43" s="1">
        <f t="shared" ca="1" si="0"/>
        <v>23</v>
      </c>
      <c r="H43" s="1" t="str">
        <f>VLOOKUP(A43,Diag,2,FALSE)</f>
        <v>Phenomenal</v>
      </c>
    </row>
    <row r="44" spans="1:8" x14ac:dyDescent="0.25">
      <c r="A44" s="3">
        <v>25014409</v>
      </c>
      <c r="B44" s="1" t="str">
        <f>VLOOKUP(A44,StudentList,6,FALSE)</f>
        <v>Oyoo, Philip Wyatt</v>
      </c>
      <c r="C44" s="1" t="str">
        <f>VLOOKUP(A44,Address,2,FALSE)</f>
        <v>4255 Oyoo Drive</v>
      </c>
      <c r="D44" s="1" t="str">
        <f>VLOOKUP(A44,Address,7,FALSE)</f>
        <v>Dartville, DC 20079</v>
      </c>
      <c r="E44" s="1" t="str">
        <f>VLOOKUP(A44,Address,6,FALSE)</f>
        <v>(991) 717-2093</v>
      </c>
      <c r="F44" s="2">
        <f>VLOOKUP(A44,Demo,2,FALSE)</f>
        <v>33389</v>
      </c>
      <c r="G44" s="1">
        <f t="shared" ca="1" si="0"/>
        <v>28</v>
      </c>
      <c r="H44" s="1" t="str">
        <f>VLOOKUP(A44,Diag,2,FALSE)</f>
        <v>Super</v>
      </c>
    </row>
    <row r="45" spans="1:8" x14ac:dyDescent="0.25">
      <c r="A45" s="3">
        <v>25016268</v>
      </c>
      <c r="B45" s="1" t="str">
        <f>VLOOKUP(A45,StudentList,6,FALSE)</f>
        <v>Wondimu, Robel John</v>
      </c>
      <c r="C45" s="1" t="str">
        <f>VLOOKUP(A45,Address,2,FALSE)</f>
        <v>4232 Wondimu Blvd</v>
      </c>
      <c r="D45" s="1" t="str">
        <f>VLOOKUP(A45,Address,7,FALSE)</f>
        <v>Dartville, DC 20074</v>
      </c>
      <c r="E45" s="1" t="str">
        <f>VLOOKUP(A45,Address,6,FALSE)</f>
        <v>(991) 710-9973</v>
      </c>
      <c r="F45" s="2">
        <f>VLOOKUP(A45,Demo,2,FALSE)</f>
        <v>35463</v>
      </c>
      <c r="G45" s="1">
        <f t="shared" ca="1" si="0"/>
        <v>22</v>
      </c>
      <c r="H45" s="1" t="str">
        <f>VLOOKUP(A45,Diag,2,FALSE)</f>
        <v>Fierce</v>
      </c>
    </row>
    <row r="46" spans="1:8" x14ac:dyDescent="0.25">
      <c r="A46" s="3">
        <v>25010655</v>
      </c>
      <c r="B46" s="1" t="str">
        <f>VLOOKUP(A46,StudentList,6,FALSE)</f>
        <v>Powell, Stephen Jack</v>
      </c>
      <c r="C46" s="1" t="str">
        <f>VLOOKUP(A46,Address,2,FALSE)</f>
        <v>2699 Powell Street</v>
      </c>
      <c r="D46" s="1" t="str">
        <f>VLOOKUP(A46,Address,7,FALSE)</f>
        <v>Dartville, DC 20074</v>
      </c>
      <c r="E46" s="1" t="str">
        <f>VLOOKUP(A46,Address,6,FALSE)</f>
        <v>(991) 371-6965</v>
      </c>
      <c r="F46" s="2">
        <f>VLOOKUP(A46,Demo,2,FALSE)</f>
        <v>35912</v>
      </c>
      <c r="G46" s="1">
        <f t="shared" ca="1" si="0"/>
        <v>21</v>
      </c>
      <c r="H46" s="1" t="str">
        <f>VLOOKUP(A46,Diag,2,FALSE)</f>
        <v>The GOAT</v>
      </c>
    </row>
    <row r="47" spans="1:8" x14ac:dyDescent="0.25">
      <c r="A47" s="3">
        <v>25016446</v>
      </c>
      <c r="B47" s="1" t="str">
        <f>VLOOKUP(A47,StudentList,6,FALSE)</f>
        <v>Lanciotti, Steven Luke</v>
      </c>
      <c r="C47" s="1" t="str">
        <f>VLOOKUP(A47,Address,2,FALSE)</f>
        <v>4220 Lanciotti Street</v>
      </c>
      <c r="D47" s="1" t="str">
        <f>VLOOKUP(A47,Address,7,FALSE)</f>
        <v>Dartville, DC 20070</v>
      </c>
      <c r="E47" s="1" t="str">
        <f>VLOOKUP(A47,Address,6,FALSE)</f>
        <v>(991) 529-3681</v>
      </c>
      <c r="F47" s="2">
        <f>VLOOKUP(A47,Demo,2,FALSE)</f>
        <v>33445</v>
      </c>
      <c r="G47" s="1">
        <f t="shared" ca="1" si="0"/>
        <v>28</v>
      </c>
      <c r="H47" s="1" t="str">
        <f>VLOOKUP(A47,Diag,2,FALSE)</f>
        <v>Magnificent</v>
      </c>
    </row>
    <row r="48" spans="1:8" x14ac:dyDescent="0.25">
      <c r="A48" s="3">
        <v>25006634</v>
      </c>
      <c r="B48" s="1" t="str">
        <f>VLOOKUP(A48,StudentList,6,FALSE)</f>
        <v>Konate, Taoule Jayden</v>
      </c>
      <c r="C48" s="1" t="str">
        <f>VLOOKUP(A48,Address,2,FALSE)</f>
        <v>586 Konate Drive</v>
      </c>
      <c r="D48" s="1" t="str">
        <f>VLOOKUP(A48,Address,7,FALSE)</f>
        <v>Dartville, DC 20072</v>
      </c>
      <c r="E48" s="1" t="str">
        <f>VLOOKUP(A48,Address,6,FALSE)</f>
        <v>(991) 248-4912</v>
      </c>
      <c r="F48" s="2">
        <f>VLOOKUP(A48,Demo,2,FALSE)</f>
        <v>35679</v>
      </c>
      <c r="G48" s="1">
        <f t="shared" ca="1" si="0"/>
        <v>22</v>
      </c>
      <c r="H48" s="1" t="str">
        <f>VLOOKUP(A48,Diag,2,FALSE)</f>
        <v>Fabulous</v>
      </c>
    </row>
    <row r="49" spans="1:8" x14ac:dyDescent="0.25">
      <c r="A49" s="3">
        <v>25016896</v>
      </c>
      <c r="B49" s="1" t="str">
        <f>VLOOKUP(A49,StudentList,6,FALSE)</f>
        <v>Burless, Thomas Dylan</v>
      </c>
      <c r="C49" s="1" t="str">
        <f>VLOOKUP(A49,Address,2,FALSE)</f>
        <v>1203 Burless Court</v>
      </c>
      <c r="D49" s="1" t="str">
        <f>VLOOKUP(A49,Address,7,FALSE)</f>
        <v>Dartville, DC 20074</v>
      </c>
      <c r="E49" s="1" t="str">
        <f>VLOOKUP(A49,Address,6,FALSE)</f>
        <v>(991) 676-1588</v>
      </c>
      <c r="F49" s="2">
        <f>VLOOKUP(A49,Demo,2,FALSE)</f>
        <v>34245</v>
      </c>
      <c r="G49" s="1">
        <f t="shared" ca="1" si="0"/>
        <v>25</v>
      </c>
      <c r="H49" s="1" t="str">
        <f>VLOOKUP(A49,Diag,2,FALSE)</f>
        <v>Phenomenal</v>
      </c>
    </row>
    <row r="50" spans="1:8" x14ac:dyDescent="0.25">
      <c r="A50" s="3">
        <v>25016196</v>
      </c>
      <c r="B50" s="1" t="str">
        <f>VLOOKUP(A50,StudentList,6,FALSE)</f>
        <v>Creegan, Thomas Grayson</v>
      </c>
      <c r="C50" s="1" t="str">
        <f>VLOOKUP(A50,Address,2,FALSE)</f>
        <v>1695 Creegan Avenue</v>
      </c>
      <c r="D50" s="1" t="str">
        <f>VLOOKUP(A50,Address,7,FALSE)</f>
        <v>Dartville, DC 20075</v>
      </c>
      <c r="E50" s="1" t="str">
        <f>VLOOKUP(A50,Address,6,FALSE)</f>
        <v>(991) 639-7991</v>
      </c>
      <c r="F50" s="2">
        <f>VLOOKUP(A50,Demo,2,FALSE)</f>
        <v>35281</v>
      </c>
      <c r="G50" s="1">
        <f t="shared" ca="1" si="0"/>
        <v>23</v>
      </c>
      <c r="H50" s="1" t="str">
        <f>VLOOKUP(A50,Diag,2,FALSE)</f>
        <v>Phenomenal</v>
      </c>
    </row>
    <row r="51" spans="1:8" x14ac:dyDescent="0.25">
      <c r="A51" s="3">
        <v>25017018</v>
      </c>
      <c r="B51" s="1" t="str">
        <f>VLOOKUP(A51,StudentList,6,FALSE)</f>
        <v>Seymour, Will Levi</v>
      </c>
      <c r="C51" s="1" t="str">
        <f>VLOOKUP(A51,Address,2,FALSE)</f>
        <v>2681 Seymour Drive</v>
      </c>
      <c r="D51" s="1" t="str">
        <f>VLOOKUP(A51,Address,7,FALSE)</f>
        <v>Dartville, DC 20077</v>
      </c>
      <c r="E51" s="1" t="str">
        <f>VLOOKUP(A51,Address,6,FALSE)</f>
        <v>(991) 264-4279</v>
      </c>
      <c r="F51" s="2">
        <f>VLOOKUP(A51,Demo,2,FALSE)</f>
        <v>35239</v>
      </c>
      <c r="G51" s="1">
        <f t="shared" ca="1" si="0"/>
        <v>23</v>
      </c>
      <c r="H51" s="1" t="str">
        <f>VLOOKUP(A51,Diag,2,FALSE)</f>
        <v>Great</v>
      </c>
    </row>
    <row r="52" spans="1:8" x14ac:dyDescent="0.25">
      <c r="A52" s="3">
        <v>25015901</v>
      </c>
      <c r="B52" s="1" t="str">
        <f>VLOOKUP(A52,StudentList,6,FALSE)</f>
        <v>Finneran, William Isaac</v>
      </c>
      <c r="C52" s="1" t="str">
        <f>VLOOKUP(A52,Address,2,FALSE)</f>
        <v>406 Finneran Court</v>
      </c>
      <c r="D52" s="1" t="str">
        <f>VLOOKUP(A52,Address,7,FALSE)</f>
        <v>Dartville, DC 20071</v>
      </c>
      <c r="E52" s="1" t="str">
        <f>VLOOKUP(A52,Address,6,FALSE)</f>
        <v>(991) 799-1958</v>
      </c>
      <c r="F52" s="2">
        <f>VLOOKUP(A52,Demo,2,FALSE)</f>
        <v>33807</v>
      </c>
      <c r="G52" s="1">
        <f t="shared" ca="1" si="0"/>
        <v>27</v>
      </c>
      <c r="H52" s="1" t="str">
        <f>VLOOKUP(A52,Diag,2,FALSE)</f>
        <v>Fabulous</v>
      </c>
    </row>
    <row r="53" spans="1:8" x14ac:dyDescent="0.25">
      <c r="A53" s="3">
        <v>25018035</v>
      </c>
      <c r="B53" s="1" t="str">
        <f>VLOOKUP(A53,StudentList,6,FALSE)</f>
        <v>Jones, William Gabriel</v>
      </c>
      <c r="C53" s="1" t="str">
        <f>VLOOKUP(A53,Address,2,FALSE)</f>
        <v>4380 Jones Street</v>
      </c>
      <c r="D53" s="1" t="str">
        <f>VLOOKUP(A53,Address,7,FALSE)</f>
        <v>Dartville, DC 20073</v>
      </c>
      <c r="E53" s="1" t="str">
        <f>VLOOKUP(A53,Address,6,FALSE)</f>
        <v>(991) 454-2277</v>
      </c>
      <c r="F53" s="2">
        <f>VLOOKUP(A53,Demo,2,FALSE)</f>
        <v>33944</v>
      </c>
      <c r="G53" s="1">
        <f t="shared" ca="1" si="0"/>
        <v>26</v>
      </c>
      <c r="H53" s="1" t="str">
        <f>VLOOKUP(A53,Diag,2,FALSE)</f>
        <v>Awesome</v>
      </c>
    </row>
    <row r="54" spans="1:8" x14ac:dyDescent="0.25">
      <c r="A54" s="3">
        <v>25009952</v>
      </c>
      <c r="B54" s="1" t="str">
        <f>VLOOKUP(A54,StudentList,6,FALSE)</f>
        <v>Shang, Xiaobing Julian</v>
      </c>
      <c r="C54" s="1" t="str">
        <f>VLOOKUP(A54,Address,2,FALSE)</f>
        <v>3834 Shang Court</v>
      </c>
      <c r="D54" s="1" t="str">
        <f>VLOOKUP(A54,Address,7,FALSE)</f>
        <v>Dartville, DC 20075</v>
      </c>
      <c r="E54" s="1" t="str">
        <f>VLOOKUP(A54,Address,6,FALSE)</f>
        <v>(991) 520-6687</v>
      </c>
      <c r="F54" s="2">
        <f>VLOOKUP(A54,Demo,2,FALSE)</f>
        <v>34708</v>
      </c>
      <c r="G54" s="1">
        <f t="shared" ca="1" si="0"/>
        <v>24</v>
      </c>
      <c r="H54" s="1" t="str">
        <f>VLOOKUP(A54,Diag,2,FALSE)</f>
        <v>Wonderful</v>
      </c>
    </row>
    <row r="55" spans="1:8" x14ac:dyDescent="0.25">
      <c r="A55" s="3">
        <v>25007353</v>
      </c>
      <c r="B55" s="1" t="str">
        <f>VLOOKUP(A55,StudentList,6,FALSE)</f>
        <v>Spahr, Zachary Mateo</v>
      </c>
      <c r="C55" s="1" t="str">
        <f>VLOOKUP(A55,Address,2,FALSE)</f>
        <v>1420 Spahr Place</v>
      </c>
      <c r="D55" s="1" t="str">
        <f>VLOOKUP(A55,Address,7,FALSE)</f>
        <v>Dartville, DC 20070</v>
      </c>
      <c r="E55" s="1" t="str">
        <f>VLOOKUP(A55,Address,6,FALSE)</f>
        <v>(991) 656-6935</v>
      </c>
      <c r="F55" s="2">
        <f>VLOOKUP(A55,Demo,2,FALSE)</f>
        <v>34054</v>
      </c>
      <c r="G55" s="1">
        <f t="shared" ca="1" si="0"/>
        <v>26</v>
      </c>
      <c r="H55" s="1" t="str">
        <f>VLOOKUP(A55,Diag,2,FALSE)</f>
        <v>Magnificent</v>
      </c>
    </row>
    <row r="56" spans="1:8" x14ac:dyDescent="0.25">
      <c r="A56" s="3">
        <v>25010122</v>
      </c>
      <c r="B56" s="1" t="str">
        <f>VLOOKUP(A56,StudentList,6,FALSE)</f>
        <v>Morrow, Zachary Anthony</v>
      </c>
      <c r="C56" s="1" t="str">
        <f>VLOOKUP(A56,Address,2,FALSE)</f>
        <v>1192 Morrow Court</v>
      </c>
      <c r="D56" s="1" t="str">
        <f>VLOOKUP(A56,Address,7,FALSE)</f>
        <v>Dartville, DC 20073</v>
      </c>
      <c r="E56" s="1" t="str">
        <f>VLOOKUP(A56,Address,6,FALSE)</f>
        <v>(991) 724-4433</v>
      </c>
      <c r="F56" s="2">
        <f>VLOOKUP(A56,Demo,2,FALSE)</f>
        <v>33710</v>
      </c>
      <c r="G56" s="1">
        <f t="shared" ca="1" si="0"/>
        <v>27</v>
      </c>
      <c r="H56" s="1" t="str">
        <f>VLOOKUP(A56,Diag,2,FALSE)</f>
        <v>Fabulous</v>
      </c>
    </row>
  </sheetData>
  <conditionalFormatting sqref="H1:H56">
    <cfRule type="cellIs" dxfId="4" priority="2" operator="equal">
      <formula>"Fierce"</formula>
    </cfRule>
  </conditionalFormatting>
  <conditionalFormatting sqref="G2:G56">
    <cfRule type="cellIs" dxfId="2" priority="1" operator="lessThanOrEqual">
      <formula>21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L56"/>
  <sheetViews>
    <sheetView zoomScale="110" zoomScaleNormal="110" workbookViewId="0"/>
  </sheetViews>
  <sheetFormatPr defaultRowHeight="15" x14ac:dyDescent="0.25"/>
  <cols>
    <col min="1" max="1" width="12.28515625" style="1" customWidth="1"/>
    <col min="2" max="2" width="11.7109375" style="1" customWidth="1"/>
    <col min="3" max="3" width="9.85546875" style="1" customWidth="1"/>
    <col min="4" max="4" width="15.140625" style="1" customWidth="1"/>
    <col min="5" max="5" width="16.42578125" style="1" customWidth="1"/>
    <col min="6" max="6" width="12" style="1" customWidth="1"/>
    <col min="7" max="7" width="10" style="1" customWidth="1"/>
    <col min="8" max="8" width="11.140625" style="1" customWidth="1"/>
    <col min="9" max="11" width="9.140625" style="1"/>
    <col min="12" max="12" width="82.7109375" style="1" bestFit="1" customWidth="1"/>
    <col min="13" max="16384" width="9.140625" style="1"/>
  </cols>
  <sheetData>
    <row r="1" spans="1:12" x14ac:dyDescent="0.25">
      <c r="A1" s="1" t="s">
        <v>160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165</v>
      </c>
      <c r="G1" s="1" t="s">
        <v>293</v>
      </c>
      <c r="H1" s="1" t="s">
        <v>222</v>
      </c>
      <c r="L1" s="7"/>
    </row>
    <row r="2" spans="1:12" hidden="1" x14ac:dyDescent="0.25">
      <c r="A2" s="3">
        <v>25012794</v>
      </c>
      <c r="B2" s="1" t="str">
        <f>VLOOKUP(A2,StudentList,6,FALSE)</f>
        <v>Balcom, Brittany Emma</v>
      </c>
      <c r="C2" s="1" t="str">
        <f>VLOOKUP(A2,Address,2,FALSE)</f>
        <v>3322 Balcom Avenue</v>
      </c>
      <c r="D2" s="1" t="str">
        <f>VLOOKUP(A2,Address,7,FALSE)</f>
        <v>Dartville, DC 20077</v>
      </c>
      <c r="E2" s="1" t="str">
        <f>VLOOKUP(A2,Address,6,FALSE)</f>
        <v>(991) 381-7853</v>
      </c>
      <c r="F2" s="2">
        <f>VLOOKUP(A2,Demo,2,FALSE)</f>
        <v>35277</v>
      </c>
      <c r="G2" s="1">
        <f ca="1">DATEDIF(F2,TODAY(),"y")</f>
        <v>23</v>
      </c>
      <c r="H2" s="1" t="str">
        <f>VLOOKUP(A2,Diag,2,FALSE)</f>
        <v>The GOAT</v>
      </c>
      <c r="L2" s="7"/>
    </row>
    <row r="3" spans="1:12" hidden="1" x14ac:dyDescent="0.25">
      <c r="A3" s="3">
        <v>25018253</v>
      </c>
      <c r="B3" s="1" t="str">
        <f>VLOOKUP(A3,StudentList,6,FALSE)</f>
        <v>Kent, Chandra Olivia</v>
      </c>
      <c r="C3" s="1" t="str">
        <f>VLOOKUP(A3,Address,2,FALSE)</f>
        <v>323 Kent Drive</v>
      </c>
      <c r="D3" s="1" t="str">
        <f>VLOOKUP(A3,Address,7,FALSE)</f>
        <v>Dartville, DC 20076</v>
      </c>
      <c r="E3" s="1" t="str">
        <f>VLOOKUP(A3,Address,6,FALSE)</f>
        <v>(991) 586-7500</v>
      </c>
      <c r="F3" s="2">
        <f>VLOOKUP(A3,Demo,2,FALSE)</f>
        <v>35784</v>
      </c>
      <c r="G3" s="1">
        <f t="shared" ref="G3:G56" ca="1" si="0">DATEDIF(F3,TODAY(),"y")</f>
        <v>21</v>
      </c>
      <c r="H3" s="1" t="str">
        <f>VLOOKUP(A3,Diag,2,FALSE)</f>
        <v>Super</v>
      </c>
      <c r="L3" s="7"/>
    </row>
    <row r="4" spans="1:12" x14ac:dyDescent="0.25">
      <c r="A4" s="3">
        <v>25011190</v>
      </c>
      <c r="B4" s="1" t="str">
        <f>VLOOKUP(A4,StudentList,6,FALSE)</f>
        <v>Mack, Demetria Ava</v>
      </c>
      <c r="C4" s="1" t="str">
        <f>VLOOKUP(A4,Address,2,FALSE)</f>
        <v>2096 Mack Street</v>
      </c>
      <c r="D4" s="1" t="str">
        <f>VLOOKUP(A4,Address,7,FALSE)</f>
        <v>Dartville, DC 20070</v>
      </c>
      <c r="E4" s="1" t="str">
        <f>VLOOKUP(A4,Address,6,FALSE)</f>
        <v>(991) 415-9544</v>
      </c>
      <c r="F4" s="2">
        <f>VLOOKUP(A4,Demo,2,FALSE)</f>
        <v>33698</v>
      </c>
      <c r="G4" s="1">
        <f t="shared" ca="1" si="0"/>
        <v>27</v>
      </c>
      <c r="H4" s="1" t="str">
        <f>VLOOKUP(A4,Diag,2,FALSE)</f>
        <v>Amazing</v>
      </c>
      <c r="L4" s="7"/>
    </row>
    <row r="5" spans="1:12" hidden="1" x14ac:dyDescent="0.25">
      <c r="A5" s="3">
        <v>25012819</v>
      </c>
      <c r="B5" s="1" t="str">
        <f>VLOOKUP(A5,StudentList,6,FALSE)</f>
        <v>Luongo, Desiree Isabella</v>
      </c>
      <c r="C5" s="1" t="str">
        <f>VLOOKUP(A5,Address,2,FALSE)</f>
        <v>656 Luongo Place</v>
      </c>
      <c r="D5" s="1" t="str">
        <f>VLOOKUP(A5,Address,7,FALSE)</f>
        <v>Dartville, DC 20078</v>
      </c>
      <c r="E5" s="1" t="str">
        <f>VLOOKUP(A5,Address,6,FALSE)</f>
        <v>(991) 700-4183</v>
      </c>
      <c r="F5" s="2">
        <f>VLOOKUP(A5,Demo,2,FALSE)</f>
        <v>34690</v>
      </c>
      <c r="G5" s="1">
        <f t="shared" ca="1" si="0"/>
        <v>24</v>
      </c>
      <c r="H5" s="1" t="str">
        <f>VLOOKUP(A5,Diag,2,FALSE)</f>
        <v>Phenomenal</v>
      </c>
      <c r="L5" s="7"/>
    </row>
    <row r="6" spans="1:12" hidden="1" x14ac:dyDescent="0.25">
      <c r="A6" s="3">
        <v>25016539</v>
      </c>
      <c r="B6" s="1" t="str">
        <f>VLOOKUP(A6,StudentList,6,FALSE)</f>
        <v>Light, Ericka Sophia</v>
      </c>
      <c r="C6" s="1" t="str">
        <f>VLOOKUP(A6,Address,2,FALSE)</f>
        <v>2956 Light Avenue</v>
      </c>
      <c r="D6" s="1" t="str">
        <f>VLOOKUP(A6,Address,7,FALSE)</f>
        <v>Dartville, DC 20073</v>
      </c>
      <c r="E6" s="1" t="str">
        <f>VLOOKUP(A6,Address,6,FALSE)</f>
        <v>(991) 213-2443</v>
      </c>
      <c r="F6" s="2">
        <f>VLOOKUP(A6,Demo,2,FALSE)</f>
        <v>35200</v>
      </c>
      <c r="G6" s="1">
        <f t="shared" ca="1" si="0"/>
        <v>23</v>
      </c>
      <c r="H6" s="1" t="str">
        <f>VLOOKUP(A6,Diag,2,FALSE)</f>
        <v>Wonderful</v>
      </c>
    </row>
    <row r="7" spans="1:12" hidden="1" x14ac:dyDescent="0.25">
      <c r="A7" s="3">
        <v>25014751</v>
      </c>
      <c r="B7" s="1" t="str">
        <f>VLOOKUP(A7,StudentList,6,FALSE)</f>
        <v>Xu, Fangyi Charlotte</v>
      </c>
      <c r="C7" s="1" t="str">
        <f>VLOOKUP(A7,Address,2,FALSE)</f>
        <v>3293 Xu Court</v>
      </c>
      <c r="D7" s="1" t="str">
        <f>VLOOKUP(A7,Address,7,FALSE)</f>
        <v>Dartville, DC 20074</v>
      </c>
      <c r="E7" s="1" t="str">
        <f>VLOOKUP(A7,Address,6,FALSE)</f>
        <v>(991) 982-7384</v>
      </c>
      <c r="F7" s="2">
        <f>VLOOKUP(A7,Demo,2,FALSE)</f>
        <v>35507</v>
      </c>
      <c r="G7" s="1">
        <f t="shared" ca="1" si="0"/>
        <v>22</v>
      </c>
      <c r="H7" s="1" t="str">
        <f>VLOOKUP(A7,Diag,2,FALSE)</f>
        <v>Super</v>
      </c>
    </row>
    <row r="8" spans="1:12" x14ac:dyDescent="0.25">
      <c r="A8" s="3">
        <v>25018014</v>
      </c>
      <c r="B8" s="1" t="str">
        <f>VLOOKUP(A8,StudentList,6,FALSE)</f>
        <v>Alomoge, Fatima Mia</v>
      </c>
      <c r="C8" s="1" t="str">
        <f>VLOOKUP(A8,Address,2,FALSE)</f>
        <v>2605 Alomoge Street</v>
      </c>
      <c r="D8" s="1" t="str">
        <f>VLOOKUP(A8,Address,7,FALSE)</f>
        <v>Dartville, DC 20075</v>
      </c>
      <c r="E8" s="1" t="str">
        <f>VLOOKUP(A8,Address,6,FALSE)</f>
        <v>(991) 893-8997</v>
      </c>
      <c r="F8" s="2">
        <f>VLOOKUP(A8,Demo,2,FALSE)</f>
        <v>33742</v>
      </c>
      <c r="G8" s="1">
        <f t="shared" ca="1" si="0"/>
        <v>27</v>
      </c>
      <c r="H8" s="1" t="str">
        <f>VLOOKUP(A8,Diag,2,FALSE)</f>
        <v>Super</v>
      </c>
    </row>
    <row r="9" spans="1:12" hidden="1" x14ac:dyDescent="0.25">
      <c r="A9" s="3">
        <v>25011994</v>
      </c>
      <c r="B9" s="1" t="str">
        <f>VLOOKUP(A9,StudentList,6,FALSE)</f>
        <v>Sundaresan, Gayatri Amelia</v>
      </c>
      <c r="C9" s="1" t="str">
        <f>VLOOKUP(A9,Address,2,FALSE)</f>
        <v>1564 Sundaresan Avenue</v>
      </c>
      <c r="D9" s="1" t="str">
        <f>VLOOKUP(A9,Address,7,FALSE)</f>
        <v>Dartville, DC 20079</v>
      </c>
      <c r="E9" s="1" t="str">
        <f>VLOOKUP(A9,Address,6,FALSE)</f>
        <v>(991) 597-8026</v>
      </c>
      <c r="F9" s="2">
        <f>VLOOKUP(A9,Demo,2,FALSE)</f>
        <v>35340</v>
      </c>
      <c r="G9" s="1">
        <f t="shared" ca="1" si="0"/>
        <v>22</v>
      </c>
      <c r="H9" s="1" t="str">
        <f>VLOOKUP(A9,Diag,2,FALSE)</f>
        <v>Great</v>
      </c>
    </row>
    <row r="10" spans="1:12" x14ac:dyDescent="0.25">
      <c r="A10" s="3">
        <v>25013750</v>
      </c>
      <c r="B10" s="1" t="str">
        <f>VLOOKUP(A10,StudentList,6,FALSE)</f>
        <v>Javier, Janice Harper</v>
      </c>
      <c r="C10" s="1" t="str">
        <f>VLOOKUP(A10,Address,2,FALSE)</f>
        <v>3208 Javier Drive</v>
      </c>
      <c r="D10" s="1" t="str">
        <f>VLOOKUP(A10,Address,7,FALSE)</f>
        <v>Dartville, DC 20073</v>
      </c>
      <c r="E10" s="1" t="str">
        <f>VLOOKUP(A10,Address,6,FALSE)</f>
        <v>(991) 264-3081</v>
      </c>
      <c r="F10" s="2">
        <f>VLOOKUP(A10,Demo,2,FALSE)</f>
        <v>34559</v>
      </c>
      <c r="G10" s="1">
        <f t="shared" ca="1" si="0"/>
        <v>25</v>
      </c>
      <c r="H10" s="1" t="str">
        <f>VLOOKUP(A10,Diag,2,FALSE)</f>
        <v>Fierce</v>
      </c>
    </row>
    <row r="11" spans="1:12" hidden="1" x14ac:dyDescent="0.25">
      <c r="A11" s="3">
        <v>25011962</v>
      </c>
      <c r="B11" s="1" t="str">
        <f>VLOOKUP(A11,StudentList,6,FALSE)</f>
        <v>Gwon, Jean Evelyn</v>
      </c>
      <c r="C11" s="1" t="str">
        <f>VLOOKUP(A11,Address,2,FALSE)</f>
        <v>4546 Gwon Blvd</v>
      </c>
      <c r="D11" s="1" t="str">
        <f>VLOOKUP(A11,Address,7,FALSE)</f>
        <v>Dartville, DC 20078</v>
      </c>
      <c r="E11" s="1" t="str">
        <f>VLOOKUP(A11,Address,6,FALSE)</f>
        <v>(991) 748-1984</v>
      </c>
      <c r="F11" s="2">
        <f>VLOOKUP(A11,Demo,2,FALSE)</f>
        <v>35826</v>
      </c>
      <c r="G11" s="1">
        <f t="shared" ca="1" si="0"/>
        <v>21</v>
      </c>
      <c r="H11" s="1" t="str">
        <f>VLOOKUP(A11,Diag,2,FALSE)</f>
        <v>Magnificent</v>
      </c>
    </row>
    <row r="12" spans="1:12" hidden="1" x14ac:dyDescent="0.25">
      <c r="A12" s="3">
        <v>25007190</v>
      </c>
      <c r="B12" s="1" t="str">
        <f>VLOOKUP(A12,StudentList,6,FALSE)</f>
        <v>Gorska, Katarzyna Abigail</v>
      </c>
      <c r="C12" s="1" t="str">
        <f>VLOOKUP(A12,Address,2,FALSE)</f>
        <v>3804 Gorska Avenue</v>
      </c>
      <c r="D12" s="1" t="str">
        <f>VLOOKUP(A12,Address,7,FALSE)</f>
        <v>Dartville, DC 20079</v>
      </c>
      <c r="E12" s="1" t="str">
        <f>VLOOKUP(A12,Address,6,FALSE)</f>
        <v>(991) 550-6111</v>
      </c>
      <c r="F12" s="2">
        <f>VLOOKUP(A12,Demo,2,FALSE)</f>
        <v>35258</v>
      </c>
      <c r="G12" s="1">
        <f t="shared" ca="1" si="0"/>
        <v>23</v>
      </c>
      <c r="H12" s="1" t="str">
        <f>VLOOKUP(A12,Diag,2,FALSE)</f>
        <v>Great</v>
      </c>
    </row>
    <row r="13" spans="1:12" hidden="1" x14ac:dyDescent="0.25">
      <c r="A13" s="3">
        <v>25016020</v>
      </c>
      <c r="B13" s="1" t="str">
        <f>VLOOKUP(A13,StudentList,6,FALSE)</f>
        <v>Carr, Keisha Emily</v>
      </c>
      <c r="C13" s="1" t="str">
        <f>VLOOKUP(A13,Address,2,FALSE)</f>
        <v>4105 Carr Blvd</v>
      </c>
      <c r="D13" s="1" t="str">
        <f>VLOOKUP(A13,Address,7,FALSE)</f>
        <v>Dartville, DC 20076</v>
      </c>
      <c r="E13" s="1" t="str">
        <f>VLOOKUP(A13,Address,6,FALSE)</f>
        <v>(991) 450-9844</v>
      </c>
      <c r="F13" s="2">
        <f>VLOOKUP(A13,Demo,2,FALSE)</f>
        <v>34883</v>
      </c>
      <c r="G13" s="1">
        <f t="shared" ca="1" si="0"/>
        <v>24</v>
      </c>
      <c r="H13" s="1" t="str">
        <f>VLOOKUP(A13,Diag,2,FALSE)</f>
        <v>Great</v>
      </c>
    </row>
    <row r="14" spans="1:12" x14ac:dyDescent="0.25">
      <c r="A14" s="3">
        <v>25016460</v>
      </c>
      <c r="B14" s="1" t="str">
        <f>VLOOKUP(A14,StudentList,6,FALSE)</f>
        <v>Wilson, Michelle Elizabeth</v>
      </c>
      <c r="C14" s="1" t="str">
        <f>VLOOKUP(A14,Address,2,FALSE)</f>
        <v>2792 Wilson Avenue</v>
      </c>
      <c r="D14" s="1" t="str">
        <f>VLOOKUP(A14,Address,7,FALSE)</f>
        <v>Dartville, DC 20074</v>
      </c>
      <c r="E14" s="1" t="str">
        <f>VLOOKUP(A14,Address,6,FALSE)</f>
        <v>(991) 546-6800</v>
      </c>
      <c r="F14" s="2">
        <f>VLOOKUP(A14,Demo,2,FALSE)</f>
        <v>33964</v>
      </c>
      <c r="G14" s="1">
        <f t="shared" ca="1" si="0"/>
        <v>26</v>
      </c>
      <c r="H14" s="1" t="str">
        <f>VLOOKUP(A14,Diag,2,FALSE)</f>
        <v>Phenomenal</v>
      </c>
    </row>
    <row r="15" spans="1:12" hidden="1" x14ac:dyDescent="0.25">
      <c r="A15" s="3">
        <v>25015674</v>
      </c>
      <c r="B15" s="1" t="str">
        <f>VLOOKUP(A15,StudentList,6,FALSE)</f>
        <v>Ren, Qing Mila</v>
      </c>
      <c r="C15" s="1" t="str">
        <f>VLOOKUP(A15,Address,2,FALSE)</f>
        <v>771 Ren Place</v>
      </c>
      <c r="D15" s="1" t="str">
        <f>VLOOKUP(A15,Address,7,FALSE)</f>
        <v>Dartville, DC 20079</v>
      </c>
      <c r="E15" s="1" t="str">
        <f>VLOOKUP(A15,Address,6,FALSE)</f>
        <v>(991) 855-8115</v>
      </c>
      <c r="F15" s="2">
        <f>VLOOKUP(A15,Demo,2,FALSE)</f>
        <v>35870</v>
      </c>
      <c r="G15" s="1">
        <f t="shared" ca="1" si="0"/>
        <v>21</v>
      </c>
      <c r="H15" s="1" t="str">
        <f>VLOOKUP(A15,Diag,2,FALSE)</f>
        <v>Phenomenal</v>
      </c>
    </row>
    <row r="16" spans="1:12" hidden="1" x14ac:dyDescent="0.25">
      <c r="A16" s="3">
        <v>25008738</v>
      </c>
      <c r="B16" s="1" t="str">
        <f>VLOOKUP(A16,StudentList,6,FALSE)</f>
        <v>Tiwari, Rina Ella</v>
      </c>
      <c r="C16" s="1" t="str">
        <f>VLOOKUP(A16,Address,2,FALSE)</f>
        <v>4455 Tiwari Avenue</v>
      </c>
      <c r="D16" s="1" t="str">
        <f>VLOOKUP(A16,Address,7,FALSE)</f>
        <v>Dartville, DC 20071</v>
      </c>
      <c r="E16" s="1" t="str">
        <f>VLOOKUP(A16,Address,6,FALSE)</f>
        <v>(991) 584-4352</v>
      </c>
      <c r="F16" s="2">
        <f>VLOOKUP(A16,Demo,2,FALSE)</f>
        <v>35128</v>
      </c>
      <c r="G16" s="1">
        <f t="shared" ca="1" si="0"/>
        <v>23</v>
      </c>
      <c r="H16" s="1" t="str">
        <f>VLOOKUP(A16,Diag,2,FALSE)</f>
        <v>Wonderful</v>
      </c>
    </row>
    <row r="17" spans="1:8" x14ac:dyDescent="0.25">
      <c r="A17" s="3">
        <v>25017285</v>
      </c>
      <c r="B17" s="1" t="str">
        <f>VLOOKUP(A17,StudentList,6,FALSE)</f>
        <v>Jain, Sumita Avery</v>
      </c>
      <c r="C17" s="1" t="str">
        <f>VLOOKUP(A17,Address,2,FALSE)</f>
        <v>1326 Jain Blvd</v>
      </c>
      <c r="D17" s="1" t="str">
        <f>VLOOKUP(A17,Address,7,FALSE)</f>
        <v>Dartville, DC 20078</v>
      </c>
      <c r="E17" s="1" t="str">
        <f>VLOOKUP(A17,Address,6,FALSE)</f>
        <v>(991) 780-8539</v>
      </c>
      <c r="F17" s="2">
        <f>VLOOKUP(A17,Demo,2,FALSE)</f>
        <v>33911</v>
      </c>
      <c r="G17" s="1">
        <f t="shared" ca="1" si="0"/>
        <v>26</v>
      </c>
      <c r="H17" s="1" t="str">
        <f>VLOOKUP(A17,Diag,2,FALSE)</f>
        <v>Phenomenal</v>
      </c>
    </row>
    <row r="18" spans="1:8" x14ac:dyDescent="0.25">
      <c r="A18" s="3">
        <v>25011891</v>
      </c>
      <c r="B18" s="1" t="str">
        <f>VLOOKUP(A18,StudentList,6,FALSE)</f>
        <v>Rangat, Tara Sofia</v>
      </c>
      <c r="C18" s="1" t="str">
        <f>VLOOKUP(A18,Address,2,FALSE)</f>
        <v>962 Rangat Drive</v>
      </c>
      <c r="D18" s="1" t="str">
        <f>VLOOKUP(A18,Address,7,FALSE)</f>
        <v>Dartville, DC 20077</v>
      </c>
      <c r="E18" s="1" t="str">
        <f>VLOOKUP(A18,Address,6,FALSE)</f>
        <v>(991) 636-5688</v>
      </c>
      <c r="F18" s="2">
        <f>VLOOKUP(A18,Demo,2,FALSE)</f>
        <v>33800</v>
      </c>
      <c r="G18" s="1">
        <f t="shared" ca="1" si="0"/>
        <v>27</v>
      </c>
      <c r="H18" s="1" t="str">
        <f>VLOOKUP(A18,Diag,2,FALSE)</f>
        <v>Wonderful</v>
      </c>
    </row>
    <row r="19" spans="1:8" hidden="1" x14ac:dyDescent="0.25">
      <c r="A19" s="3">
        <v>25008833</v>
      </c>
      <c r="B19" s="1" t="str">
        <f>VLOOKUP(A19,StudentList,6,FALSE)</f>
        <v>Isaacson, Aaron Liam</v>
      </c>
      <c r="C19" s="1" t="str">
        <f>VLOOKUP(A19,Address,2,FALSE)</f>
        <v>3179 Isaacson Place</v>
      </c>
      <c r="D19" s="1" t="str">
        <f>VLOOKUP(A19,Address,7,FALSE)</f>
        <v>Dartville, DC 20078</v>
      </c>
      <c r="E19" s="1" t="str">
        <f>VLOOKUP(A19,Address,6,FALSE)</f>
        <v>(991) 473-7167</v>
      </c>
      <c r="F19" s="2">
        <f>VLOOKUP(A19,Demo,2,FALSE)</f>
        <v>35522</v>
      </c>
      <c r="G19" s="1">
        <f t="shared" ca="1" si="0"/>
        <v>22</v>
      </c>
      <c r="H19" s="1" t="str">
        <f>VLOOKUP(A19,Diag,2,FALSE)</f>
        <v>Fabulous</v>
      </c>
    </row>
    <row r="20" spans="1:8" hidden="1" x14ac:dyDescent="0.25">
      <c r="A20" s="3">
        <v>25015731</v>
      </c>
      <c r="B20" s="1" t="str">
        <f>VLOOKUP(A20,StudentList,6,FALSE)</f>
        <v>Black, Alex Noah</v>
      </c>
      <c r="C20" s="1" t="str">
        <f>VLOOKUP(A20,Address,2,FALSE)</f>
        <v>1735 Black Avenue</v>
      </c>
      <c r="D20" s="1" t="str">
        <f>VLOOKUP(A20,Address,7,FALSE)</f>
        <v>Dartville, DC 20076</v>
      </c>
      <c r="E20" s="1" t="str">
        <f>VLOOKUP(A20,Address,6,FALSE)</f>
        <v>(991) 653-9879</v>
      </c>
      <c r="F20" s="2">
        <f>VLOOKUP(A20,Demo,2,FALSE)</f>
        <v>35318</v>
      </c>
      <c r="G20" s="1">
        <f t="shared" ca="1" si="0"/>
        <v>23</v>
      </c>
      <c r="H20" s="1" t="str">
        <f>VLOOKUP(A20,Diag,2,FALSE)</f>
        <v>Phenomenal</v>
      </c>
    </row>
    <row r="21" spans="1:8" hidden="1" x14ac:dyDescent="0.25">
      <c r="A21" s="3">
        <v>25017242</v>
      </c>
      <c r="B21" s="1" t="str">
        <f>VLOOKUP(A21,StudentList,6,FALSE)</f>
        <v>Ebanks, Andre William</v>
      </c>
      <c r="C21" s="1" t="str">
        <f>VLOOKUP(A21,Address,2,FALSE)</f>
        <v>1077 Ebanks Avenue</v>
      </c>
      <c r="D21" s="1" t="str">
        <f>VLOOKUP(A21,Address,7,FALSE)</f>
        <v>Dartville, DC 20078</v>
      </c>
      <c r="E21" s="1" t="str">
        <f>VLOOKUP(A21,Address,6,FALSE)</f>
        <v>(991) 262-7832</v>
      </c>
      <c r="F21" s="2">
        <f>VLOOKUP(A21,Demo,2,FALSE)</f>
        <v>35800</v>
      </c>
      <c r="G21" s="1">
        <f t="shared" ca="1" si="0"/>
        <v>21</v>
      </c>
      <c r="H21" s="1" t="str">
        <f>VLOOKUP(A21,Diag,2,FALSE)</f>
        <v>Wonderful</v>
      </c>
    </row>
    <row r="22" spans="1:8" x14ac:dyDescent="0.25">
      <c r="A22" s="3">
        <v>25010582</v>
      </c>
      <c r="B22" s="1" t="str">
        <f>VLOOKUP(A22,StudentList,6,FALSE)</f>
        <v>Schneider, Brett James</v>
      </c>
      <c r="C22" s="1" t="str">
        <f>VLOOKUP(A22,Address,2,FALSE)</f>
        <v>105 Schneider Street</v>
      </c>
      <c r="D22" s="1" t="str">
        <f>VLOOKUP(A22,Address,7,FALSE)</f>
        <v>Dartville, DC 20070</v>
      </c>
      <c r="E22" s="1" t="str">
        <f>VLOOKUP(A22,Address,6,FALSE)</f>
        <v>(991) 941-1852</v>
      </c>
      <c r="F22" s="2">
        <f>VLOOKUP(A22,Demo,2,FALSE)</f>
        <v>33406</v>
      </c>
      <c r="G22" s="1">
        <f t="shared" ca="1" si="0"/>
        <v>28</v>
      </c>
      <c r="H22" s="1" t="str">
        <f>VLOOKUP(A22,Diag,2,FALSE)</f>
        <v>Super</v>
      </c>
    </row>
    <row r="23" spans="1:8" hidden="1" x14ac:dyDescent="0.25">
      <c r="A23" s="3">
        <v>25010276</v>
      </c>
      <c r="B23" s="1" t="str">
        <f>VLOOKUP(A23,StudentList,6,FALSE)</f>
        <v>Ventura, David Oliver</v>
      </c>
      <c r="C23" s="1" t="str">
        <f>VLOOKUP(A23,Address,2,FALSE)</f>
        <v>4698 Ventura Place</v>
      </c>
      <c r="D23" s="1" t="str">
        <f>VLOOKUP(A23,Address,7,FALSE)</f>
        <v>Dartville, DC 20076</v>
      </c>
      <c r="E23" s="1" t="str">
        <f>VLOOKUP(A23,Address,6,FALSE)</f>
        <v>(991) 631-1491</v>
      </c>
      <c r="F23" s="2">
        <f>VLOOKUP(A23,Demo,2,FALSE)</f>
        <v>35390</v>
      </c>
      <c r="G23" s="1">
        <f t="shared" ca="1" si="0"/>
        <v>22</v>
      </c>
      <c r="H23" s="1" t="str">
        <f>VLOOKUP(A23,Diag,2,FALSE)</f>
        <v>Wonderful</v>
      </c>
    </row>
    <row r="24" spans="1:8" x14ac:dyDescent="0.25">
      <c r="A24" s="3">
        <v>25019408</v>
      </c>
      <c r="B24" s="1" t="str">
        <f>VLOOKUP(A24,StudentList,6,FALSE)</f>
        <v>Thompson, Edwin Benjamin</v>
      </c>
      <c r="C24" s="1" t="str">
        <f>VLOOKUP(A24,Address,2,FALSE)</f>
        <v>957 Thompson Blvd</v>
      </c>
      <c r="D24" s="1" t="str">
        <f>VLOOKUP(A24,Address,7,FALSE)</f>
        <v>Dartville, DC 20076</v>
      </c>
      <c r="E24" s="1" t="str">
        <f>VLOOKUP(A24,Address,6,FALSE)</f>
        <v>(991) 952-5337</v>
      </c>
      <c r="F24" s="2">
        <f>VLOOKUP(A24,Demo,2,FALSE)</f>
        <v>33842</v>
      </c>
      <c r="G24" s="1">
        <f t="shared" ca="1" si="0"/>
        <v>27</v>
      </c>
      <c r="H24" s="1" t="str">
        <f>VLOOKUP(A24,Diag,2,FALSE)</f>
        <v>Wonderful</v>
      </c>
    </row>
    <row r="25" spans="1:8" hidden="1" x14ac:dyDescent="0.25">
      <c r="A25" s="3">
        <v>25018061</v>
      </c>
      <c r="B25" s="1" t="str">
        <f>VLOOKUP(A25,StudentList,6,FALSE)</f>
        <v>Selimaj, Elvis Elijah</v>
      </c>
      <c r="C25" s="1" t="str">
        <f>VLOOKUP(A25,Address,2,FALSE)</f>
        <v>3147 Selimaj Street</v>
      </c>
      <c r="D25" s="1" t="str">
        <f>VLOOKUP(A25,Address,7,FALSE)</f>
        <v>Dartville, DC 20072</v>
      </c>
      <c r="E25" s="1" t="str">
        <f>VLOOKUP(A25,Address,6,FALSE)</f>
        <v>(991) 889-8098</v>
      </c>
      <c r="F25" s="2">
        <f>VLOOKUP(A25,Demo,2,FALSE)</f>
        <v>35014</v>
      </c>
      <c r="G25" s="1">
        <f t="shared" ca="1" si="0"/>
        <v>23</v>
      </c>
      <c r="H25" s="1" t="str">
        <f>VLOOKUP(A25,Diag,2,FALSE)</f>
        <v>Awesome</v>
      </c>
    </row>
    <row r="26" spans="1:8" hidden="1" x14ac:dyDescent="0.25">
      <c r="A26" s="3">
        <v>25016675</v>
      </c>
      <c r="B26" s="1" t="str">
        <f>VLOOKUP(A26,StudentList,6,FALSE)</f>
        <v>Tate, Hannah Lucas</v>
      </c>
      <c r="C26" s="1" t="str">
        <f>VLOOKUP(A26,Address,2,FALSE)</f>
        <v>2916 Tate Street</v>
      </c>
      <c r="D26" s="1" t="str">
        <f>VLOOKUP(A26,Address,7,FALSE)</f>
        <v>Dartville, DC 20072</v>
      </c>
      <c r="E26" s="1" t="str">
        <f>VLOOKUP(A26,Address,6,FALSE)</f>
        <v>(991) 801-1140</v>
      </c>
      <c r="F26" s="2">
        <f>VLOOKUP(A26,Demo,2,FALSE)</f>
        <v>34635</v>
      </c>
      <c r="G26" s="1">
        <f t="shared" ca="1" si="0"/>
        <v>24</v>
      </c>
      <c r="H26" s="1" t="str">
        <f>VLOOKUP(A26,Diag,2,FALSE)</f>
        <v>Amazing</v>
      </c>
    </row>
    <row r="27" spans="1:8" x14ac:dyDescent="0.25">
      <c r="A27" s="3">
        <v>25017367</v>
      </c>
      <c r="B27" s="1" t="str">
        <f>VLOOKUP(A27,StudentList,6,FALSE)</f>
        <v>Lodhi, Hussain Mason</v>
      </c>
      <c r="C27" s="1" t="str">
        <f>VLOOKUP(A27,Address,2,FALSE)</f>
        <v>943 Lodhi Court</v>
      </c>
      <c r="D27" s="1" t="str">
        <f>VLOOKUP(A27,Address,7,FALSE)</f>
        <v>Dartville, DC 20074</v>
      </c>
      <c r="E27" s="1" t="str">
        <f>VLOOKUP(A27,Address,6,FALSE)</f>
        <v>(991) 257-5982</v>
      </c>
      <c r="F27" s="2">
        <f>VLOOKUP(A27,Demo,2,FALSE)</f>
        <v>34019</v>
      </c>
      <c r="G27" s="1">
        <f t="shared" ca="1" si="0"/>
        <v>26</v>
      </c>
      <c r="H27" s="1" t="str">
        <f>VLOOKUP(A27,Diag,2,FALSE)</f>
        <v>Phenomenal</v>
      </c>
    </row>
    <row r="28" spans="1:8" hidden="1" x14ac:dyDescent="0.25">
      <c r="A28" s="3">
        <v>25014193</v>
      </c>
      <c r="B28" s="1" t="str">
        <f>VLOOKUP(A28,StudentList,6,FALSE)</f>
        <v>Khalil, Hythem Logan</v>
      </c>
      <c r="C28" s="1" t="str">
        <f>VLOOKUP(A28,Address,2,FALSE)</f>
        <v>4703 Khalil Blvd</v>
      </c>
      <c r="D28" s="1" t="str">
        <f>VLOOKUP(A28,Address,7,FALSE)</f>
        <v>Dartville, DC 20075</v>
      </c>
      <c r="E28" s="1" t="str">
        <f>VLOOKUP(A28,Address,6,FALSE)</f>
        <v>(991) 572-6278</v>
      </c>
      <c r="F28" s="2">
        <f>VLOOKUP(A28,Demo,2,FALSE)</f>
        <v>35926</v>
      </c>
      <c r="G28" s="1">
        <f t="shared" ca="1" si="0"/>
        <v>21</v>
      </c>
      <c r="H28" s="1" t="str">
        <f>VLOOKUP(A28,Diag,2,FALSE)</f>
        <v>Phenomenal</v>
      </c>
    </row>
    <row r="29" spans="1:8" hidden="1" x14ac:dyDescent="0.25">
      <c r="A29" s="3">
        <v>25010928</v>
      </c>
      <c r="B29" s="1" t="str">
        <f>VLOOKUP(A29,StudentList,6,FALSE)</f>
        <v>Woltman, Jack Alexander</v>
      </c>
      <c r="C29" s="1" t="str">
        <f>VLOOKUP(A29,Address,2,FALSE)</f>
        <v>2325 Woltman Drive</v>
      </c>
      <c r="D29" s="1" t="str">
        <f>VLOOKUP(A29,Address,7,FALSE)</f>
        <v>Dartville, DC 20075</v>
      </c>
      <c r="E29" s="1" t="str">
        <f>VLOOKUP(A29,Address,6,FALSE)</f>
        <v>(991) 659-7287</v>
      </c>
      <c r="F29" s="2">
        <f>VLOOKUP(A29,Demo,2,FALSE)</f>
        <v>34886</v>
      </c>
      <c r="G29" s="1">
        <f t="shared" ca="1" si="0"/>
        <v>24</v>
      </c>
      <c r="H29" s="1" t="str">
        <f>VLOOKUP(A29,Diag,2,FALSE)</f>
        <v>Awesome</v>
      </c>
    </row>
    <row r="30" spans="1:8" hidden="1" x14ac:dyDescent="0.25">
      <c r="A30" s="3">
        <v>25007608</v>
      </c>
      <c r="B30" s="1" t="str">
        <f>VLOOKUP(A30,StudentList,6,FALSE)</f>
        <v>Torczon, Jethro Ethan</v>
      </c>
      <c r="C30" s="1" t="str">
        <f>VLOOKUP(A30,Address,2,FALSE)</f>
        <v>1092 Torczon Court</v>
      </c>
      <c r="D30" s="1" t="str">
        <f>VLOOKUP(A30,Address,7,FALSE)</f>
        <v>Dartville, DC 20073</v>
      </c>
      <c r="E30" s="1" t="str">
        <f>VLOOKUP(A30,Address,6,FALSE)</f>
        <v>(991) 640-2521</v>
      </c>
      <c r="F30" s="2">
        <f>VLOOKUP(A30,Demo,2,FALSE)</f>
        <v>35665</v>
      </c>
      <c r="G30" s="1">
        <f t="shared" ca="1" si="0"/>
        <v>22</v>
      </c>
      <c r="H30" s="1" t="str">
        <f>VLOOKUP(A30,Diag,2,FALSE)</f>
        <v>Wonderful</v>
      </c>
    </row>
    <row r="31" spans="1:8" hidden="1" x14ac:dyDescent="0.25">
      <c r="A31" s="3">
        <v>25018702</v>
      </c>
      <c r="B31" s="1" t="str">
        <f>VLOOKUP(A31,StudentList,6,FALSE)</f>
        <v>Najmi, Johar Jacob</v>
      </c>
      <c r="C31" s="1" t="str">
        <f>VLOOKUP(A31,Address,2,FALSE)</f>
        <v>4852 Najmi Court</v>
      </c>
      <c r="D31" s="1" t="str">
        <f>VLOOKUP(A31,Address,7,FALSE)</f>
        <v>Dartville, DC 20071</v>
      </c>
      <c r="E31" s="1" t="str">
        <f>VLOOKUP(A31,Address,6,FALSE)</f>
        <v>(991) 653-1409</v>
      </c>
      <c r="F31" s="2">
        <f>VLOOKUP(A31,Demo,2,FALSE)</f>
        <v>35677</v>
      </c>
      <c r="G31" s="1">
        <f t="shared" ca="1" si="0"/>
        <v>22</v>
      </c>
      <c r="H31" s="1" t="str">
        <f>VLOOKUP(A31,Diag,2,FALSE)</f>
        <v>Magnificent</v>
      </c>
    </row>
    <row r="32" spans="1:8" hidden="1" x14ac:dyDescent="0.25">
      <c r="A32" s="3">
        <v>25010016</v>
      </c>
      <c r="B32" s="1" t="str">
        <f>VLOOKUP(A32,StudentList,6,FALSE)</f>
        <v>Culhane, John Michael</v>
      </c>
      <c r="C32" s="1" t="str">
        <f>VLOOKUP(A32,Address,2,FALSE)</f>
        <v>1747 Culhane Street</v>
      </c>
      <c r="D32" s="1" t="str">
        <f>VLOOKUP(A32,Address,7,FALSE)</f>
        <v>Dartville, DC 20070</v>
      </c>
      <c r="E32" s="1" t="str">
        <f>VLOOKUP(A32,Address,6,FALSE)</f>
        <v>(991) 672-9478</v>
      </c>
      <c r="F32" s="2">
        <f>VLOOKUP(A32,Demo,2,FALSE)</f>
        <v>35303</v>
      </c>
      <c r="G32" s="1">
        <f t="shared" ca="1" si="0"/>
        <v>23</v>
      </c>
      <c r="H32" s="1" t="str">
        <f>VLOOKUP(A32,Diag,2,FALSE)</f>
        <v>Fabulous</v>
      </c>
    </row>
    <row r="33" spans="1:8" hidden="1" x14ac:dyDescent="0.25">
      <c r="A33" s="3">
        <v>25018576</v>
      </c>
      <c r="B33" s="1" t="str">
        <f>VLOOKUP(A33,StudentList,6,FALSE)</f>
        <v>van Zalk, John Daniel</v>
      </c>
      <c r="C33" s="1" t="str">
        <f>VLOOKUP(A33,Address,2,FALSE)</f>
        <v>2790 van Zalk Court</v>
      </c>
      <c r="D33" s="1" t="str">
        <f>VLOOKUP(A33,Address,7,FALSE)</f>
        <v>Dartville, DC 20070</v>
      </c>
      <c r="E33" s="1" t="str">
        <f>VLOOKUP(A33,Address,6,FALSE)</f>
        <v>(991) 448-8113</v>
      </c>
      <c r="F33" s="2">
        <f>VLOOKUP(A33,Demo,2,FALSE)</f>
        <v>34905</v>
      </c>
      <c r="G33" s="1">
        <f t="shared" ca="1" si="0"/>
        <v>24</v>
      </c>
      <c r="H33" s="1" t="str">
        <f>VLOOKUP(A33,Diag,2,FALSE)</f>
        <v>Fierce</v>
      </c>
    </row>
    <row r="34" spans="1:8" hidden="1" x14ac:dyDescent="0.25">
      <c r="A34" s="3">
        <v>25014954</v>
      </c>
      <c r="B34" s="1" t="str">
        <f>VLOOKUP(A34,StudentList,6,FALSE)</f>
        <v>Noriega, Jorge Henry</v>
      </c>
      <c r="C34" s="1" t="str">
        <f>VLOOKUP(A34,Address,2,FALSE)</f>
        <v>3766 Noriega Blvd</v>
      </c>
      <c r="D34" s="1" t="str">
        <f>VLOOKUP(A34,Address,7,FALSE)</f>
        <v>Dartville, DC 20073</v>
      </c>
      <c r="E34" s="1" t="str">
        <f>VLOOKUP(A34,Address,6,FALSE)</f>
        <v>(991) 489-9434</v>
      </c>
      <c r="F34" s="2">
        <f>VLOOKUP(A34,Demo,2,FALSE)</f>
        <v>35347</v>
      </c>
      <c r="G34" s="1">
        <f t="shared" ca="1" si="0"/>
        <v>22</v>
      </c>
      <c r="H34" s="1" t="str">
        <f>VLOOKUP(A34,Diag,2,FALSE)</f>
        <v>Wonderful</v>
      </c>
    </row>
    <row r="35" spans="1:8" hidden="1" x14ac:dyDescent="0.25">
      <c r="A35" s="3">
        <v>25012437</v>
      </c>
      <c r="B35" s="1" t="str">
        <f>VLOOKUP(A35,StudentList,6,FALSE)</f>
        <v>Silk, Julian Jackson</v>
      </c>
      <c r="C35" s="1" t="str">
        <f>VLOOKUP(A35,Address,2,FALSE)</f>
        <v>1986 Silk Drive</v>
      </c>
      <c r="D35" s="1" t="str">
        <f>VLOOKUP(A35,Address,7,FALSE)</f>
        <v>Dartville, DC 20077</v>
      </c>
      <c r="E35" s="1" t="str">
        <f>VLOOKUP(A35,Address,6,FALSE)</f>
        <v>(991) 823-7804</v>
      </c>
      <c r="F35" s="2">
        <f>VLOOKUP(A35,Demo,2,FALSE)</f>
        <v>35019</v>
      </c>
      <c r="G35" s="1">
        <f t="shared" ca="1" si="0"/>
        <v>23</v>
      </c>
      <c r="H35" s="1" t="str">
        <f>VLOOKUP(A35,Diag,2,FALSE)</f>
        <v>Amazing</v>
      </c>
    </row>
    <row r="36" spans="1:8" hidden="1" x14ac:dyDescent="0.25">
      <c r="A36" s="3">
        <v>25015625</v>
      </c>
      <c r="B36" s="1" t="str">
        <f>VLOOKUP(A36,StudentList,6,FALSE)</f>
        <v>Tosani, Julian Sebastian</v>
      </c>
      <c r="C36" s="1" t="str">
        <f>VLOOKUP(A36,Address,2,FALSE)</f>
        <v>2527 Tosani Street</v>
      </c>
      <c r="D36" s="1" t="str">
        <f>VLOOKUP(A36,Address,7,FALSE)</f>
        <v>Dartville, DC 20078</v>
      </c>
      <c r="E36" s="1" t="str">
        <f>VLOOKUP(A36,Address,6,FALSE)</f>
        <v>(991) 298-8830</v>
      </c>
      <c r="F36" s="2">
        <f>VLOOKUP(A36,Demo,2,FALSE)</f>
        <v>35925</v>
      </c>
      <c r="G36" s="1">
        <f t="shared" ca="1" si="0"/>
        <v>21</v>
      </c>
      <c r="H36" s="1" t="str">
        <f>VLOOKUP(A36,Diag,2,FALSE)</f>
        <v>Super</v>
      </c>
    </row>
    <row r="37" spans="1:8" x14ac:dyDescent="0.25">
      <c r="A37" s="3">
        <v>25011195</v>
      </c>
      <c r="B37" s="1" t="str">
        <f>VLOOKUP(A37,StudentList,6,FALSE)</f>
        <v>Thomas, Justin Aiden</v>
      </c>
      <c r="C37" s="1" t="str">
        <f>VLOOKUP(A37,Address,2,FALSE)</f>
        <v>2952 Thomas Court</v>
      </c>
      <c r="D37" s="1" t="str">
        <f>VLOOKUP(A37,Address,7,FALSE)</f>
        <v>Dartville, DC 20076</v>
      </c>
      <c r="E37" s="1" t="str">
        <f>VLOOKUP(A37,Address,6,FALSE)</f>
        <v>(991) 841-6389</v>
      </c>
      <c r="F37" s="2">
        <f>VLOOKUP(A37,Demo,2,FALSE)</f>
        <v>33638</v>
      </c>
      <c r="G37" s="1">
        <f t="shared" ca="1" si="0"/>
        <v>27</v>
      </c>
      <c r="H37" s="1" t="str">
        <f>VLOOKUP(A37,Diag,2,FALSE)</f>
        <v>Great</v>
      </c>
    </row>
    <row r="38" spans="1:8" x14ac:dyDescent="0.25">
      <c r="A38" s="3">
        <v>25012944</v>
      </c>
      <c r="B38" s="1" t="str">
        <f>VLOOKUP(A38,StudentList,6,FALSE)</f>
        <v>Jean, Manuel Matthew</v>
      </c>
      <c r="C38" s="1" t="str">
        <f>VLOOKUP(A38,Address,2,FALSE)</f>
        <v>1510 Jean Drive</v>
      </c>
      <c r="D38" s="1" t="str">
        <f>VLOOKUP(A38,Address,7,FALSE)</f>
        <v>Dartville, DC 20074</v>
      </c>
      <c r="E38" s="1" t="str">
        <f>VLOOKUP(A38,Address,6,FALSE)</f>
        <v>(991) 561-8406</v>
      </c>
      <c r="F38" s="2">
        <f>VLOOKUP(A38,Demo,2,FALSE)</f>
        <v>34448</v>
      </c>
      <c r="G38" s="1">
        <f t="shared" ca="1" si="0"/>
        <v>25</v>
      </c>
      <c r="H38" s="1" t="str">
        <f>VLOOKUP(A38,Diag,2,FALSE)</f>
        <v>Phenomenal</v>
      </c>
    </row>
    <row r="39" spans="1:8" x14ac:dyDescent="0.25">
      <c r="A39" s="3">
        <v>25015456</v>
      </c>
      <c r="B39" s="1" t="str">
        <f>VLOOKUP(A39,StudentList,6,FALSE)</f>
        <v>Iglesias, Mario Samuel</v>
      </c>
      <c r="C39" s="1" t="str">
        <f>VLOOKUP(A39,Address,2,FALSE)</f>
        <v>2083 Iglesias Avenue</v>
      </c>
      <c r="D39" s="1" t="str">
        <f>VLOOKUP(A39,Address,7,FALSE)</f>
        <v>Dartville, DC 20074</v>
      </c>
      <c r="E39" s="1" t="str">
        <f>VLOOKUP(A39,Address,6,FALSE)</f>
        <v>(991) 494-8590</v>
      </c>
      <c r="F39" s="2">
        <f>VLOOKUP(A39,Demo,2,FALSE)</f>
        <v>34229</v>
      </c>
      <c r="G39" s="1">
        <f t="shared" ca="1" si="0"/>
        <v>25</v>
      </c>
      <c r="H39" s="1" t="str">
        <f>VLOOKUP(A39,Diag,2,FALSE)</f>
        <v>Awesome</v>
      </c>
    </row>
    <row r="40" spans="1:8" hidden="1" x14ac:dyDescent="0.25">
      <c r="A40" s="3">
        <v>25017922</v>
      </c>
      <c r="B40" s="1" t="str">
        <f>VLOOKUP(A40,StudentList,6,FALSE)</f>
        <v>Chinchilla, Marvin David</v>
      </c>
      <c r="C40" s="1" t="str">
        <f>VLOOKUP(A40,Address,2,FALSE)</f>
        <v>335 Chinchilla Drive</v>
      </c>
      <c r="D40" s="1" t="str">
        <f>VLOOKUP(A40,Address,7,FALSE)</f>
        <v>Dartville, DC 20071</v>
      </c>
      <c r="E40" s="1" t="str">
        <f>VLOOKUP(A40,Address,6,FALSE)</f>
        <v>(991) 504-3256</v>
      </c>
      <c r="F40" s="2">
        <f>VLOOKUP(A40,Demo,2,FALSE)</f>
        <v>34900</v>
      </c>
      <c r="G40" s="1">
        <f t="shared" ca="1" si="0"/>
        <v>24</v>
      </c>
      <c r="H40" s="1" t="str">
        <f>VLOOKUP(A40,Diag,2,FALSE)</f>
        <v>Magnificent</v>
      </c>
    </row>
    <row r="41" spans="1:8" hidden="1" x14ac:dyDescent="0.25">
      <c r="A41" s="3">
        <v>25013450</v>
      </c>
      <c r="B41" s="1" t="str">
        <f>VLOOKUP(A41,StudentList,6,FALSE)</f>
        <v>Swehli, Nedal Joseph</v>
      </c>
      <c r="C41" s="1" t="str">
        <f>VLOOKUP(A41,Address,2,FALSE)</f>
        <v>1639 Swehli Drive</v>
      </c>
      <c r="D41" s="1" t="str">
        <f>VLOOKUP(A41,Address,7,FALSE)</f>
        <v>Dartville, DC 20079</v>
      </c>
      <c r="E41" s="1" t="str">
        <f>VLOOKUP(A41,Address,6,FALSE)</f>
        <v>(991) 319-3922</v>
      </c>
      <c r="F41" s="2">
        <f>VLOOKUP(A41,Demo,2,FALSE)</f>
        <v>35814</v>
      </c>
      <c r="G41" s="1">
        <f t="shared" ca="1" si="0"/>
        <v>21</v>
      </c>
      <c r="H41" s="1" t="str">
        <f>VLOOKUP(A41,Diag,2,FALSE)</f>
        <v>Awesome</v>
      </c>
    </row>
    <row r="42" spans="1:8" hidden="1" x14ac:dyDescent="0.25">
      <c r="A42" s="3">
        <v>25007419</v>
      </c>
      <c r="B42" s="1" t="str">
        <f>VLOOKUP(A42,StudentList,6,FALSE)</f>
        <v>Grove, Nicholas Carter</v>
      </c>
      <c r="C42" s="1" t="str">
        <f>VLOOKUP(A42,Address,2,FALSE)</f>
        <v>2033 Grove Court</v>
      </c>
      <c r="D42" s="1" t="str">
        <f>VLOOKUP(A42,Address,7,FALSE)</f>
        <v>Dartville, DC 20075</v>
      </c>
      <c r="E42" s="1" t="str">
        <f>VLOOKUP(A42,Address,6,FALSE)</f>
        <v>(991) 284-1405</v>
      </c>
      <c r="F42" s="2">
        <f>VLOOKUP(A42,Demo,2,FALSE)</f>
        <v>35828</v>
      </c>
      <c r="G42" s="1">
        <f t="shared" ca="1" si="0"/>
        <v>21</v>
      </c>
      <c r="H42" s="1" t="str">
        <f>VLOOKUP(A42,Diag,2,FALSE)</f>
        <v>Magnificent</v>
      </c>
    </row>
    <row r="43" spans="1:8" hidden="1" x14ac:dyDescent="0.25">
      <c r="A43" s="3">
        <v>25016999</v>
      </c>
      <c r="B43" s="1" t="str">
        <f>VLOOKUP(A43,StudentList,6,FALSE)</f>
        <v>Mourtoupalas, Nikolas Owen</v>
      </c>
      <c r="C43" s="1" t="str">
        <f>VLOOKUP(A43,Address,2,FALSE)</f>
        <v>885 Mourtoupalas Court</v>
      </c>
      <c r="D43" s="1" t="str">
        <f>VLOOKUP(A43,Address,7,FALSE)</f>
        <v>Dartville, DC 20071</v>
      </c>
      <c r="E43" s="1" t="str">
        <f>VLOOKUP(A43,Address,6,FALSE)</f>
        <v>(991) 276-5724</v>
      </c>
      <c r="F43" s="2">
        <f>VLOOKUP(A43,Demo,2,FALSE)</f>
        <v>35178</v>
      </c>
      <c r="G43" s="1">
        <f t="shared" ca="1" si="0"/>
        <v>23</v>
      </c>
      <c r="H43" s="1" t="str">
        <f>VLOOKUP(A43,Diag,2,FALSE)</f>
        <v>Phenomenal</v>
      </c>
    </row>
    <row r="44" spans="1:8" x14ac:dyDescent="0.25">
      <c r="A44" s="3">
        <v>25014409</v>
      </c>
      <c r="B44" s="1" t="str">
        <f>VLOOKUP(A44,StudentList,6,FALSE)</f>
        <v>Oyoo, Philip Wyatt</v>
      </c>
      <c r="C44" s="1" t="str">
        <f>VLOOKUP(A44,Address,2,FALSE)</f>
        <v>4255 Oyoo Drive</v>
      </c>
      <c r="D44" s="1" t="str">
        <f>VLOOKUP(A44,Address,7,FALSE)</f>
        <v>Dartville, DC 20079</v>
      </c>
      <c r="E44" s="1" t="str">
        <f>VLOOKUP(A44,Address,6,FALSE)</f>
        <v>(991) 717-2093</v>
      </c>
      <c r="F44" s="2">
        <f>VLOOKUP(A44,Demo,2,FALSE)</f>
        <v>33389</v>
      </c>
      <c r="G44" s="1">
        <f t="shared" ca="1" si="0"/>
        <v>28</v>
      </c>
      <c r="H44" s="1" t="str">
        <f>VLOOKUP(A44,Diag,2,FALSE)</f>
        <v>Super</v>
      </c>
    </row>
    <row r="45" spans="1:8" hidden="1" x14ac:dyDescent="0.25">
      <c r="A45" s="3">
        <v>25016268</v>
      </c>
      <c r="B45" s="1" t="str">
        <f>VLOOKUP(A45,StudentList,6,FALSE)</f>
        <v>Wondimu, Robel John</v>
      </c>
      <c r="C45" s="1" t="str">
        <f>VLOOKUP(A45,Address,2,FALSE)</f>
        <v>4232 Wondimu Blvd</v>
      </c>
      <c r="D45" s="1" t="str">
        <f>VLOOKUP(A45,Address,7,FALSE)</f>
        <v>Dartville, DC 20074</v>
      </c>
      <c r="E45" s="1" t="str">
        <f>VLOOKUP(A45,Address,6,FALSE)</f>
        <v>(991) 710-9973</v>
      </c>
      <c r="F45" s="2">
        <f>VLOOKUP(A45,Demo,2,FALSE)</f>
        <v>35463</v>
      </c>
      <c r="G45" s="1">
        <f t="shared" ca="1" si="0"/>
        <v>22</v>
      </c>
      <c r="H45" s="1" t="str">
        <f>VLOOKUP(A45,Diag,2,FALSE)</f>
        <v>Fierce</v>
      </c>
    </row>
    <row r="46" spans="1:8" hidden="1" x14ac:dyDescent="0.25">
      <c r="A46" s="3">
        <v>25010655</v>
      </c>
      <c r="B46" s="1" t="str">
        <f>VLOOKUP(A46,StudentList,6,FALSE)</f>
        <v>Powell, Stephen Jack</v>
      </c>
      <c r="C46" s="1" t="str">
        <f>VLOOKUP(A46,Address,2,FALSE)</f>
        <v>2699 Powell Street</v>
      </c>
      <c r="D46" s="1" t="str">
        <f>VLOOKUP(A46,Address,7,FALSE)</f>
        <v>Dartville, DC 20074</v>
      </c>
      <c r="E46" s="1" t="str">
        <f>VLOOKUP(A46,Address,6,FALSE)</f>
        <v>(991) 371-6965</v>
      </c>
      <c r="F46" s="2">
        <f>VLOOKUP(A46,Demo,2,FALSE)</f>
        <v>35912</v>
      </c>
      <c r="G46" s="1">
        <f t="shared" ca="1" si="0"/>
        <v>21</v>
      </c>
      <c r="H46" s="1" t="str">
        <f>VLOOKUP(A46,Diag,2,FALSE)</f>
        <v>The GOAT</v>
      </c>
    </row>
    <row r="47" spans="1:8" x14ac:dyDescent="0.25">
      <c r="A47" s="3">
        <v>25016446</v>
      </c>
      <c r="B47" s="1" t="str">
        <f>VLOOKUP(A47,StudentList,6,FALSE)</f>
        <v>Lanciotti, Steven Luke</v>
      </c>
      <c r="C47" s="1" t="str">
        <f>VLOOKUP(A47,Address,2,FALSE)</f>
        <v>4220 Lanciotti Street</v>
      </c>
      <c r="D47" s="1" t="str">
        <f>VLOOKUP(A47,Address,7,FALSE)</f>
        <v>Dartville, DC 20070</v>
      </c>
      <c r="E47" s="1" t="str">
        <f>VLOOKUP(A47,Address,6,FALSE)</f>
        <v>(991) 529-3681</v>
      </c>
      <c r="F47" s="2">
        <f>VLOOKUP(A47,Demo,2,FALSE)</f>
        <v>33445</v>
      </c>
      <c r="G47" s="1">
        <f t="shared" ca="1" si="0"/>
        <v>28</v>
      </c>
      <c r="H47" s="1" t="str">
        <f>VLOOKUP(A47,Diag,2,FALSE)</f>
        <v>Magnificent</v>
      </c>
    </row>
    <row r="48" spans="1:8" hidden="1" x14ac:dyDescent="0.25">
      <c r="A48" s="3">
        <v>25006634</v>
      </c>
      <c r="B48" s="1" t="str">
        <f>VLOOKUP(A48,StudentList,6,FALSE)</f>
        <v>Konate, Taoule Jayden</v>
      </c>
      <c r="C48" s="1" t="str">
        <f>VLOOKUP(A48,Address,2,FALSE)</f>
        <v>586 Konate Drive</v>
      </c>
      <c r="D48" s="1" t="str">
        <f>VLOOKUP(A48,Address,7,FALSE)</f>
        <v>Dartville, DC 20072</v>
      </c>
      <c r="E48" s="1" t="str">
        <f>VLOOKUP(A48,Address,6,FALSE)</f>
        <v>(991) 248-4912</v>
      </c>
      <c r="F48" s="2">
        <f>VLOOKUP(A48,Demo,2,FALSE)</f>
        <v>35679</v>
      </c>
      <c r="G48" s="1">
        <f t="shared" ca="1" si="0"/>
        <v>22</v>
      </c>
      <c r="H48" s="1" t="str">
        <f>VLOOKUP(A48,Diag,2,FALSE)</f>
        <v>Fabulous</v>
      </c>
    </row>
    <row r="49" spans="1:8" x14ac:dyDescent="0.25">
      <c r="A49" s="3">
        <v>25016896</v>
      </c>
      <c r="B49" s="1" t="str">
        <f>VLOOKUP(A49,StudentList,6,FALSE)</f>
        <v>Burless, Thomas Dylan</v>
      </c>
      <c r="C49" s="1" t="str">
        <f>VLOOKUP(A49,Address,2,FALSE)</f>
        <v>1203 Burless Court</v>
      </c>
      <c r="D49" s="1" t="str">
        <f>VLOOKUP(A49,Address,7,FALSE)</f>
        <v>Dartville, DC 20074</v>
      </c>
      <c r="E49" s="1" t="str">
        <f>VLOOKUP(A49,Address,6,FALSE)</f>
        <v>(991) 676-1588</v>
      </c>
      <c r="F49" s="2">
        <f>VLOOKUP(A49,Demo,2,FALSE)</f>
        <v>34245</v>
      </c>
      <c r="G49" s="1">
        <f t="shared" ca="1" si="0"/>
        <v>25</v>
      </c>
      <c r="H49" s="1" t="str">
        <f>VLOOKUP(A49,Diag,2,FALSE)</f>
        <v>Phenomenal</v>
      </c>
    </row>
    <row r="50" spans="1:8" hidden="1" x14ac:dyDescent="0.25">
      <c r="A50" s="3">
        <v>25016196</v>
      </c>
      <c r="B50" s="1" t="str">
        <f>VLOOKUP(A50,StudentList,6,FALSE)</f>
        <v>Creegan, Thomas Grayson</v>
      </c>
      <c r="C50" s="1" t="str">
        <f>VLOOKUP(A50,Address,2,FALSE)</f>
        <v>1695 Creegan Avenue</v>
      </c>
      <c r="D50" s="1" t="str">
        <f>VLOOKUP(A50,Address,7,FALSE)</f>
        <v>Dartville, DC 20075</v>
      </c>
      <c r="E50" s="1" t="str">
        <f>VLOOKUP(A50,Address,6,FALSE)</f>
        <v>(991) 639-7991</v>
      </c>
      <c r="F50" s="2">
        <f>VLOOKUP(A50,Demo,2,FALSE)</f>
        <v>35281</v>
      </c>
      <c r="G50" s="1">
        <f t="shared" ca="1" si="0"/>
        <v>23</v>
      </c>
      <c r="H50" s="1" t="str">
        <f>VLOOKUP(A50,Diag,2,FALSE)</f>
        <v>Phenomenal</v>
      </c>
    </row>
    <row r="51" spans="1:8" hidden="1" x14ac:dyDescent="0.25">
      <c r="A51" s="3">
        <v>25017018</v>
      </c>
      <c r="B51" s="1" t="str">
        <f>VLOOKUP(A51,StudentList,6,FALSE)</f>
        <v>Seymour, Will Levi</v>
      </c>
      <c r="C51" s="1" t="str">
        <f>VLOOKUP(A51,Address,2,FALSE)</f>
        <v>2681 Seymour Drive</v>
      </c>
      <c r="D51" s="1" t="str">
        <f>VLOOKUP(A51,Address,7,FALSE)</f>
        <v>Dartville, DC 20077</v>
      </c>
      <c r="E51" s="1" t="str">
        <f>VLOOKUP(A51,Address,6,FALSE)</f>
        <v>(991) 264-4279</v>
      </c>
      <c r="F51" s="2">
        <f>VLOOKUP(A51,Demo,2,FALSE)</f>
        <v>35239</v>
      </c>
      <c r="G51" s="1">
        <f t="shared" ca="1" si="0"/>
        <v>23</v>
      </c>
      <c r="H51" s="1" t="str">
        <f>VLOOKUP(A51,Diag,2,FALSE)</f>
        <v>Great</v>
      </c>
    </row>
    <row r="52" spans="1:8" x14ac:dyDescent="0.25">
      <c r="A52" s="3">
        <v>25015901</v>
      </c>
      <c r="B52" s="1" t="str">
        <f>VLOOKUP(A52,StudentList,6,FALSE)</f>
        <v>Finneran, William Isaac</v>
      </c>
      <c r="C52" s="1" t="str">
        <f>VLOOKUP(A52,Address,2,FALSE)</f>
        <v>406 Finneran Court</v>
      </c>
      <c r="D52" s="1" t="str">
        <f>VLOOKUP(A52,Address,7,FALSE)</f>
        <v>Dartville, DC 20071</v>
      </c>
      <c r="E52" s="1" t="str">
        <f>VLOOKUP(A52,Address,6,FALSE)</f>
        <v>(991) 799-1958</v>
      </c>
      <c r="F52" s="2">
        <f>VLOOKUP(A52,Demo,2,FALSE)</f>
        <v>33807</v>
      </c>
      <c r="G52" s="1">
        <f t="shared" ca="1" si="0"/>
        <v>27</v>
      </c>
      <c r="H52" s="1" t="str">
        <f>VLOOKUP(A52,Diag,2,FALSE)</f>
        <v>Fabulous</v>
      </c>
    </row>
    <row r="53" spans="1:8" x14ac:dyDescent="0.25">
      <c r="A53" s="3">
        <v>25018035</v>
      </c>
      <c r="B53" s="1" t="str">
        <f>VLOOKUP(A53,StudentList,6,FALSE)</f>
        <v>Jones, William Gabriel</v>
      </c>
      <c r="C53" s="1" t="str">
        <f>VLOOKUP(A53,Address,2,FALSE)</f>
        <v>4380 Jones Street</v>
      </c>
      <c r="D53" s="1" t="str">
        <f>VLOOKUP(A53,Address,7,FALSE)</f>
        <v>Dartville, DC 20073</v>
      </c>
      <c r="E53" s="1" t="str">
        <f>VLOOKUP(A53,Address,6,FALSE)</f>
        <v>(991) 454-2277</v>
      </c>
      <c r="F53" s="2">
        <f>VLOOKUP(A53,Demo,2,FALSE)</f>
        <v>33944</v>
      </c>
      <c r="G53" s="1">
        <f t="shared" ca="1" si="0"/>
        <v>26</v>
      </c>
      <c r="H53" s="1" t="str">
        <f>VLOOKUP(A53,Diag,2,FALSE)</f>
        <v>Awesome</v>
      </c>
    </row>
    <row r="54" spans="1:8" hidden="1" x14ac:dyDescent="0.25">
      <c r="A54" s="3">
        <v>25009952</v>
      </c>
      <c r="B54" s="1" t="str">
        <f>VLOOKUP(A54,StudentList,6,FALSE)</f>
        <v>Shang, Xiaobing Julian</v>
      </c>
      <c r="C54" s="1" t="str">
        <f>VLOOKUP(A54,Address,2,FALSE)</f>
        <v>3834 Shang Court</v>
      </c>
      <c r="D54" s="1" t="str">
        <f>VLOOKUP(A54,Address,7,FALSE)</f>
        <v>Dartville, DC 20075</v>
      </c>
      <c r="E54" s="1" t="str">
        <f>VLOOKUP(A54,Address,6,FALSE)</f>
        <v>(991) 520-6687</v>
      </c>
      <c r="F54" s="2">
        <f>VLOOKUP(A54,Demo,2,FALSE)</f>
        <v>34708</v>
      </c>
      <c r="G54" s="1">
        <f t="shared" ca="1" si="0"/>
        <v>24</v>
      </c>
      <c r="H54" s="1" t="str">
        <f>VLOOKUP(A54,Diag,2,FALSE)</f>
        <v>Wonderful</v>
      </c>
    </row>
    <row r="55" spans="1:8" x14ac:dyDescent="0.25">
      <c r="A55" s="3">
        <v>25007353</v>
      </c>
      <c r="B55" s="1" t="str">
        <f>VLOOKUP(A55,StudentList,6,FALSE)</f>
        <v>Spahr, Zachary Mateo</v>
      </c>
      <c r="C55" s="1" t="str">
        <f>VLOOKUP(A55,Address,2,FALSE)</f>
        <v>1420 Spahr Place</v>
      </c>
      <c r="D55" s="1" t="str">
        <f>VLOOKUP(A55,Address,7,FALSE)</f>
        <v>Dartville, DC 20070</v>
      </c>
      <c r="E55" s="1" t="str">
        <f>VLOOKUP(A55,Address,6,FALSE)</f>
        <v>(991) 656-6935</v>
      </c>
      <c r="F55" s="2">
        <f>VLOOKUP(A55,Demo,2,FALSE)</f>
        <v>34054</v>
      </c>
      <c r="G55" s="1">
        <f t="shared" ca="1" si="0"/>
        <v>26</v>
      </c>
      <c r="H55" s="1" t="str">
        <f>VLOOKUP(A55,Diag,2,FALSE)</f>
        <v>Magnificent</v>
      </c>
    </row>
    <row r="56" spans="1:8" x14ac:dyDescent="0.25">
      <c r="A56" s="3">
        <v>25010122</v>
      </c>
      <c r="B56" s="1" t="str">
        <f>VLOOKUP(A56,StudentList,6,FALSE)</f>
        <v>Morrow, Zachary Anthony</v>
      </c>
      <c r="C56" s="1" t="str">
        <f>VLOOKUP(A56,Address,2,FALSE)</f>
        <v>1192 Morrow Court</v>
      </c>
      <c r="D56" s="1" t="str">
        <f>VLOOKUP(A56,Address,7,FALSE)</f>
        <v>Dartville, DC 20073</v>
      </c>
      <c r="E56" s="1" t="str">
        <f>VLOOKUP(A56,Address,6,FALSE)</f>
        <v>(991) 724-4433</v>
      </c>
      <c r="F56" s="2">
        <f>VLOOKUP(A56,Demo,2,FALSE)</f>
        <v>33710</v>
      </c>
      <c r="G56" s="1">
        <f t="shared" ca="1" si="0"/>
        <v>27</v>
      </c>
      <c r="H56" s="1" t="str">
        <f>VLOOKUP(A56,Diag,2,FALSE)</f>
        <v>Fabulous</v>
      </c>
    </row>
  </sheetData>
  <conditionalFormatting sqref="H1:H56">
    <cfRule type="cellIs" dxfId="1" priority="2" operator="equal">
      <formula>"Fierce"</formula>
    </cfRule>
  </conditionalFormatting>
  <conditionalFormatting sqref="G2:G56">
    <cfRule type="cellIs" dxfId="0" priority="1" operator="lessThanOrEqual">
      <formula>21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3:L13"/>
  <sheetViews>
    <sheetView zoomScale="110" zoomScaleNormal="110" workbookViewId="0"/>
  </sheetViews>
  <sheetFormatPr defaultRowHeight="15" x14ac:dyDescent="0.25"/>
  <cols>
    <col min="1" max="1" width="18.5703125" bestFit="1" customWidth="1"/>
    <col min="2" max="2" width="16.28515625" bestFit="1" customWidth="1"/>
    <col min="3" max="3" width="9.85546875" customWidth="1"/>
    <col min="4" max="4" width="9" customWidth="1"/>
    <col min="5" max="5" width="6.42578125" customWidth="1"/>
    <col min="6" max="6" width="6" customWidth="1"/>
    <col min="7" max="7" width="11.7109375" bestFit="1" customWidth="1"/>
    <col min="8" max="8" width="12.28515625" bestFit="1" customWidth="1"/>
    <col min="9" max="9" width="6.140625" customWidth="1"/>
    <col min="10" max="10" width="9.85546875" bestFit="1" customWidth="1"/>
    <col min="11" max="11" width="10.7109375" bestFit="1" customWidth="1"/>
    <col min="12" max="12" width="11.28515625" bestFit="1" customWidth="1"/>
  </cols>
  <sheetData>
    <row r="3" spans="1:12" x14ac:dyDescent="0.25">
      <c r="A3" s="8" t="s">
        <v>297</v>
      </c>
      <c r="B3" s="8" t="s">
        <v>296</v>
      </c>
    </row>
    <row r="4" spans="1:12" x14ac:dyDescent="0.25">
      <c r="A4" s="8" t="s">
        <v>294</v>
      </c>
      <c r="B4" s="1" t="s">
        <v>229</v>
      </c>
      <c r="C4" s="1" t="s">
        <v>231</v>
      </c>
      <c r="D4" s="1" t="s">
        <v>224</v>
      </c>
      <c r="E4" s="1" t="s">
        <v>223</v>
      </c>
      <c r="F4" s="1" t="s">
        <v>228</v>
      </c>
      <c r="G4" s="1" t="s">
        <v>225</v>
      </c>
      <c r="H4" s="1" t="s">
        <v>226</v>
      </c>
      <c r="I4" s="1" t="s">
        <v>230</v>
      </c>
      <c r="J4" s="1" t="s">
        <v>232</v>
      </c>
      <c r="K4" s="1" t="s">
        <v>227</v>
      </c>
      <c r="L4" s="1" t="s">
        <v>295</v>
      </c>
    </row>
    <row r="5" spans="1:12" x14ac:dyDescent="0.25">
      <c r="A5" s="9">
        <v>21</v>
      </c>
      <c r="B5" s="10"/>
      <c r="C5" s="10">
        <v>1</v>
      </c>
      <c r="D5" s="10"/>
      <c r="E5" s="10"/>
      <c r="F5" s="10"/>
      <c r="G5" s="10">
        <v>2</v>
      </c>
      <c r="H5" s="10">
        <v>2</v>
      </c>
      <c r="I5" s="10">
        <v>2</v>
      </c>
      <c r="J5" s="10">
        <v>1</v>
      </c>
      <c r="K5" s="10">
        <v>1</v>
      </c>
      <c r="L5" s="10">
        <v>9</v>
      </c>
    </row>
    <row r="6" spans="1:12" x14ac:dyDescent="0.25">
      <c r="A6" s="9">
        <v>22</v>
      </c>
      <c r="B6" s="10"/>
      <c r="C6" s="10"/>
      <c r="D6" s="10">
        <v>2</v>
      </c>
      <c r="E6" s="10">
        <v>1</v>
      </c>
      <c r="F6" s="10">
        <v>1</v>
      </c>
      <c r="G6" s="10">
        <v>1</v>
      </c>
      <c r="H6" s="10"/>
      <c r="I6" s="10">
        <v>1</v>
      </c>
      <c r="J6" s="10"/>
      <c r="K6" s="10">
        <v>3</v>
      </c>
      <c r="L6" s="10">
        <v>9</v>
      </c>
    </row>
    <row r="7" spans="1:12" x14ac:dyDescent="0.25">
      <c r="A7" s="9">
        <v>23</v>
      </c>
      <c r="B7" s="10">
        <v>1</v>
      </c>
      <c r="C7" s="10">
        <v>1</v>
      </c>
      <c r="D7" s="10">
        <v>1</v>
      </c>
      <c r="E7" s="10"/>
      <c r="F7" s="10">
        <v>2</v>
      </c>
      <c r="G7" s="10"/>
      <c r="H7" s="10">
        <v>3</v>
      </c>
      <c r="I7" s="10"/>
      <c r="J7" s="10">
        <v>1</v>
      </c>
      <c r="K7" s="10">
        <v>2</v>
      </c>
      <c r="L7" s="10">
        <v>11</v>
      </c>
    </row>
    <row r="8" spans="1:12" x14ac:dyDescent="0.25">
      <c r="A8" s="9">
        <v>24</v>
      </c>
      <c r="B8" s="10">
        <v>1</v>
      </c>
      <c r="C8" s="10">
        <v>1</v>
      </c>
      <c r="D8" s="10"/>
      <c r="E8" s="10">
        <v>1</v>
      </c>
      <c r="F8" s="10">
        <v>1</v>
      </c>
      <c r="G8" s="10">
        <v>1</v>
      </c>
      <c r="H8" s="10">
        <v>1</v>
      </c>
      <c r="I8" s="10"/>
      <c r="J8" s="10"/>
      <c r="K8" s="10">
        <v>1</v>
      </c>
      <c r="L8" s="10">
        <v>7</v>
      </c>
    </row>
    <row r="9" spans="1:12" x14ac:dyDescent="0.25">
      <c r="A9" s="9">
        <v>25</v>
      </c>
      <c r="B9" s="10"/>
      <c r="C9" s="10">
        <v>1</v>
      </c>
      <c r="D9" s="10"/>
      <c r="E9" s="10">
        <v>1</v>
      </c>
      <c r="F9" s="10"/>
      <c r="G9" s="10"/>
      <c r="H9" s="10">
        <v>2</v>
      </c>
      <c r="I9" s="10"/>
      <c r="J9" s="10"/>
      <c r="K9" s="10"/>
      <c r="L9" s="10">
        <v>4</v>
      </c>
    </row>
    <row r="10" spans="1:12" x14ac:dyDescent="0.25">
      <c r="A10" s="9">
        <v>26</v>
      </c>
      <c r="B10" s="10"/>
      <c r="C10" s="10">
        <v>1</v>
      </c>
      <c r="D10" s="10"/>
      <c r="E10" s="10"/>
      <c r="F10" s="10"/>
      <c r="G10" s="10">
        <v>1</v>
      </c>
      <c r="H10" s="10">
        <v>3</v>
      </c>
      <c r="I10" s="10"/>
      <c r="J10" s="10"/>
      <c r="K10" s="10"/>
      <c r="L10" s="10">
        <v>5</v>
      </c>
    </row>
    <row r="11" spans="1:12" x14ac:dyDescent="0.25">
      <c r="A11" s="9">
        <v>27</v>
      </c>
      <c r="B11" s="10">
        <v>1</v>
      </c>
      <c r="C11" s="10"/>
      <c r="D11" s="10">
        <v>2</v>
      </c>
      <c r="E11" s="10"/>
      <c r="F11" s="10">
        <v>1</v>
      </c>
      <c r="G11" s="10"/>
      <c r="H11" s="10"/>
      <c r="I11" s="10">
        <v>1</v>
      </c>
      <c r="J11" s="10"/>
      <c r="K11" s="10">
        <v>2</v>
      </c>
      <c r="L11" s="10">
        <v>7</v>
      </c>
    </row>
    <row r="12" spans="1:12" x14ac:dyDescent="0.25">
      <c r="A12" s="9">
        <v>28</v>
      </c>
      <c r="B12" s="10"/>
      <c r="C12" s="10"/>
      <c r="D12" s="10"/>
      <c r="E12" s="10"/>
      <c r="F12" s="10"/>
      <c r="G12" s="10">
        <v>1</v>
      </c>
      <c r="H12" s="10"/>
      <c r="I12" s="10">
        <v>2</v>
      </c>
      <c r="J12" s="10"/>
      <c r="K12" s="10"/>
      <c r="L12" s="10">
        <v>3</v>
      </c>
    </row>
    <row r="13" spans="1:12" x14ac:dyDescent="0.25">
      <c r="A13" s="9" t="s">
        <v>295</v>
      </c>
      <c r="B13" s="10">
        <v>3</v>
      </c>
      <c r="C13" s="10">
        <v>5</v>
      </c>
      <c r="D13" s="10">
        <v>5</v>
      </c>
      <c r="E13" s="10">
        <v>3</v>
      </c>
      <c r="F13" s="10">
        <v>5</v>
      </c>
      <c r="G13" s="10">
        <v>6</v>
      </c>
      <c r="H13" s="10">
        <v>11</v>
      </c>
      <c r="I13" s="10">
        <v>6</v>
      </c>
      <c r="J13" s="10">
        <v>2</v>
      </c>
      <c r="K13" s="10">
        <v>9</v>
      </c>
      <c r="L13" s="10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Demographics</vt:lpstr>
      <vt:lpstr>Contact Info</vt:lpstr>
      <vt:lpstr>Diagnosis</vt:lpstr>
      <vt:lpstr>Students</vt:lpstr>
      <vt:lpstr>Full Report</vt:lpstr>
      <vt:lpstr>Student over 25</vt:lpstr>
      <vt:lpstr>Pivot</vt:lpstr>
      <vt:lpstr>'Student over 25'!Address</vt:lpstr>
      <vt:lpstr>Address</vt:lpstr>
      <vt:lpstr>'Student over 25'!Demo</vt:lpstr>
      <vt:lpstr>Demo</vt:lpstr>
      <vt:lpstr>'Student over 25'!Diag</vt:lpstr>
      <vt:lpstr>Diag</vt:lpstr>
      <vt:lpstr>'Student over 25'!StudentList</vt:lpstr>
      <vt:lpstr>StudentList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Dartanion Williams</cp:lastModifiedBy>
  <dcterms:created xsi:type="dcterms:W3CDTF">2012-05-15T12:44:10Z</dcterms:created>
  <dcterms:modified xsi:type="dcterms:W3CDTF">2019-09-14T20:01:34Z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