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filterPrivacy="1"/>
  <xr:revisionPtr revIDLastSave="0" documentId="13_ncr:1_{1AE37F96-6400-C24D-B40E-B930D82DEA5B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1" i="1"/>
</calcChain>
</file>

<file path=xl/sharedStrings.xml><?xml version="1.0" encoding="utf-8"?>
<sst xmlns="http://schemas.openxmlformats.org/spreadsheetml/2006/main" count="95" uniqueCount="66">
  <si>
    <t>Figure 2 - JobKeeper payments by industry relative to compensation of employees (COE)</t>
  </si>
  <si>
    <t/>
  </si>
  <si>
    <t>JobKeeper relative to COE (RHS) ( %)</t>
  </si>
  <si>
    <t>JobKeeper level (LHS) ($m)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</si>
  <si>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</si>
  <si>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</si>
  <si>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</si>
  <si>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</si>
  <si>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</si>
  <si>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</si>
  <si>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</si>
  <si>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</si>
  <si>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</si>
  <si>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</si>
  <si>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</si>
  <si>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</si>
  <si>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</si>
  <si>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</si>
  <si>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</si>
  <si>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</si>
  <si>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</si>
  <si>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</si>
  <si>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</si>
  <si>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Source: Australian Bureau of Statistics, Government support for business 2/09/2020</t>
  </si>
  <si>
    <t xml:space="preserve">Second round </t>
  </si>
  <si>
    <t>JobKeeper relative to COE (RHS) (%)</t>
  </si>
  <si>
    <t>Source: Australian Bureau of Statistics, Government support for business, September quarter 2020 2/12/2020</t>
  </si>
  <si>
    <t>Figure 2: JobKeeper payments by industry relative to compensation of employees</t>
  </si>
  <si>
    <t>JobKeeper level (LHS) ($b)</t>
  </si>
  <si>
    <t>Professional, scientific and technical services</t>
  </si>
  <si>
    <t>Accommodation and food services</t>
  </si>
  <si>
    <t>Administrative and support services</t>
  </si>
  <si>
    <t>Other services</t>
  </si>
  <si>
    <t>Transport, postal and warehousing</t>
  </si>
  <si>
    <t>Retail trade</t>
  </si>
  <si>
    <t>Health care and social assistance</t>
  </si>
  <si>
    <t>Arts and recreation services</t>
  </si>
  <si>
    <t>Education and training</t>
  </si>
  <si>
    <t>Rental, hiring and real estate services</t>
  </si>
  <si>
    <t>Wholesale trade</t>
  </si>
  <si>
    <t>Financial and insurance services</t>
  </si>
  <si>
    <t>Agriculture, forestry and fishing</t>
  </si>
  <si>
    <t>Information media and telecommunications</t>
  </si>
  <si>
    <t>Public administration and safety</t>
  </si>
  <si>
    <t>Electricity, gas, water and waste services</t>
  </si>
  <si>
    <t>Source: Australian Bureau of Statistics, Government support for business, December quarter 2020 3/03/2021</t>
  </si>
  <si>
    <t>Figure 2: JobKeeper payments by industry</t>
  </si>
  <si>
    <t>JobKeeper level (LHS) (bn)</t>
  </si>
  <si>
    <t>Professional, Scientific and Technical Services</t>
  </si>
  <si>
    <t>Accommodation and Food Services</t>
  </si>
  <si>
    <t>Administrative and Support Services</t>
  </si>
  <si>
    <t>Transport, Postal and Warehousing</t>
  </si>
  <si>
    <t>Other Services</t>
  </si>
  <si>
    <t>Retail Trade</t>
  </si>
  <si>
    <t>Arts and Recreation Services</t>
  </si>
  <si>
    <t>Health Care and Social Assistance</t>
  </si>
  <si>
    <t>Education and Training</t>
  </si>
  <si>
    <t>Rental, Hiring and Real Estate Services</t>
  </si>
  <si>
    <t>Wholesale Trade</t>
  </si>
  <si>
    <t>Financial and Insurance Services</t>
  </si>
  <si>
    <t>Agriculture, Forestry and Fishing</t>
  </si>
  <si>
    <t>Information Media and Telecommunications</t>
  </si>
  <si>
    <t>Public Administration and Safety</t>
  </si>
  <si>
    <t>Electricity, Gas, Water and Waste Services</t>
  </si>
  <si>
    <t>Source: Australian Bureau of Statistics, Government support for business, March quarter 2021 2/06/2021</t>
  </si>
  <si>
    <t>JobKeeper Level(in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</si>
</sst>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Jobkeeper Payments by Industry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6258503401358"/>
          <c:y val="0.15780769339316456"/>
          <c:w val="0.83862244897959182"/>
          <c:h val="0.357443625998363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Sheet1!$A$31:$A$49</c:f>
              <c:strCache>
                <c:ptCount val="19"/>
                <c:pt idx="0">
                  <c:v>Construction</c:v>
                </c:pt>
                <c:pt idx="1">
                  <c:v>Professional, Scientific and Technical Services</c:v>
                </c:pt>
                <c:pt idx="2">
                  <c:v>Accommodation and Food Services</c:v>
                </c:pt>
                <c:pt idx="3">
                  <c:v>Retail Trade</c:v>
                </c:pt>
                <c:pt idx="4">
                  <c:v>Health Care and Social Assistance</c:v>
                </c:pt>
                <c:pt idx="5">
                  <c:v>Manufacturing</c:v>
                </c:pt>
                <c:pt idx="6">
                  <c:v>Other Services</c:v>
                </c:pt>
                <c:pt idx="7">
                  <c:v>Administrative and Support Services</c:v>
                </c:pt>
                <c:pt idx="8">
                  <c:v>Wholesale Trade</c:v>
                </c:pt>
                <c:pt idx="9">
                  <c:v>Transport, Postal and Warehousing</c:v>
                </c:pt>
                <c:pt idx="10">
                  <c:v>Education and Training</c:v>
                </c:pt>
                <c:pt idx="11">
                  <c:v>Rental, Hiring and Real Estate Services</c:v>
                </c:pt>
                <c:pt idx="12">
                  <c:v>Arts and Recreation Services</c:v>
                </c:pt>
                <c:pt idx="13">
                  <c:v>Financial and Insurance Services</c:v>
                </c:pt>
                <c:pt idx="14">
                  <c:v>Agriculture, Forestry and Fishing</c:v>
                </c:pt>
                <c:pt idx="15">
                  <c:v>Information Media and Telecommunications</c:v>
                </c:pt>
                <c:pt idx="16">
                  <c:v>Public Administration and Safety</c:v>
                </c:pt>
                <c:pt idx="17">
                  <c:v>Mining</c:v>
                </c:pt>
                <c:pt idx="18">
                  <c:v>Electricity, Gas, Water and Waste Services</c:v>
                </c:pt>
              </c:strCache>
            </c:strRef>
          </c:cat>
          <c:val>
            <c:numRef>
              <c:f>Sheet1!$K$31:$K$49</c:f>
              <c:numCache>
                <c:formatCode>#,##0</c:formatCode>
                <c:ptCount val="19"/>
                <c:pt idx="0">
                  <c:v>10615</c:v>
                </c:pt>
                <c:pt idx="1">
                  <c:v>9861</c:v>
                </c:pt>
                <c:pt idx="2">
                  <c:v>7929</c:v>
                </c:pt>
                <c:pt idx="3">
                  <c:v>7574</c:v>
                </c:pt>
                <c:pt idx="4">
                  <c:v>7909</c:v>
                </c:pt>
                <c:pt idx="5">
                  <c:v>6388</c:v>
                </c:pt>
                <c:pt idx="6">
                  <c:v>5943</c:v>
                </c:pt>
                <c:pt idx="7">
                  <c:v>5631</c:v>
                </c:pt>
                <c:pt idx="8">
                  <c:v>4175</c:v>
                </c:pt>
                <c:pt idx="9">
                  <c:v>4067</c:v>
                </c:pt>
                <c:pt idx="10">
                  <c:v>3248</c:v>
                </c:pt>
                <c:pt idx="11">
                  <c:v>3146</c:v>
                </c:pt>
                <c:pt idx="12">
                  <c:v>2838</c:v>
                </c:pt>
                <c:pt idx="13">
                  <c:v>1990</c:v>
                </c:pt>
                <c:pt idx="14">
                  <c:v>1655</c:v>
                </c:pt>
                <c:pt idx="15">
                  <c:v>1128</c:v>
                </c:pt>
                <c:pt idx="16">
                  <c:v>429</c:v>
                </c:pt>
                <c:pt idx="17">
                  <c:v>259</c:v>
                </c:pt>
                <c:pt idx="18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FF4C-B7F9-685C914F3C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4346511"/>
        <c:axId val="1424348239"/>
      </c:barChart>
      <c:catAx>
        <c:axId val="14243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48239"/>
        <c:crosses val="autoZero"/>
        <c:auto val="1"/>
        <c:lblAlgn val="ctr"/>
        <c:lblOffset val="100"/>
        <c:noMultiLvlLbl val="0"/>
      </c:catAx>
      <c:valAx>
        <c:axId val="14243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JobKeeper Level in Million 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9</xdr:row>
      <xdr:rowOff>139700</xdr:rowOff>
    </xdr:from>
    <xdr:to>
      <xdr:col>14</xdr:col>
      <xdr:colOff>419100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FC701-95A6-594B-4D94-0C95EA734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8" workbookViewId="0">
      <selection activeCell="A31" activeCellId="1" sqref="K31:K49 A31:A49"/>
    </sheetView>
  </sheetViews>
  <sheetFormatPr baseColWidth="10" defaultColWidth="8.83203125" defaultRowHeight="15" x14ac:dyDescent="0.2"/>
  <cols>
    <col min="1" max="1" width="48" customWidth="1"/>
    <col min="2" max="2" width="37" customWidth="1"/>
    <col min="3" max="3" width="27" customWidth="1"/>
  </cols>
  <sheetData>
    <row r="1" spans="1:3" s="1" customFormat="1" x14ac:dyDescent="0.2">
      <c r="A1" s="1" t="s">
        <v>0</v>
      </c>
    </row>
    <row r="2" spans="1:3" x14ac:dyDescent="0.2">
      <c r="A2" s="1" t="s">
        <v>1</v>
      </c>
      <c r="B2" s="1" t="s">
        <v>2</v>
      </c>
      <c r="C2" s="1" t="s">
        <v>3</v>
      </c>
    </row>
    <row r="3" spans="1:3" x14ac:dyDescent="0.2">
      <c r="A3" s="1" t="s">
        <v>4</v>
      </c>
      <c r="B3" s="2">
        <v>23.5</v>
      </c>
      <c r="C3" s="3">
        <v>571</v>
      </c>
    </row>
    <row r="4" spans="1:3" x14ac:dyDescent="0.2">
      <c r="A4" s="1" t="s">
        <v>5</v>
      </c>
      <c r="B4" s="2">
        <v>1.2</v>
      </c>
      <c r="C4" s="3">
        <v>95</v>
      </c>
    </row>
    <row r="5" spans="1:3" x14ac:dyDescent="0.2">
      <c r="A5" s="1" t="s">
        <v>6</v>
      </c>
      <c r="B5" s="2">
        <v>13.4</v>
      </c>
      <c r="C5" s="3">
        <v>2256</v>
      </c>
    </row>
    <row r="6" spans="1:3" x14ac:dyDescent="0.2">
      <c r="A6" s="1" t="s">
        <v>7</v>
      </c>
      <c r="B6" s="2">
        <v>2.1</v>
      </c>
      <c r="C6" s="3">
        <v>76</v>
      </c>
    </row>
    <row r="7" spans="1:3" x14ac:dyDescent="0.2">
      <c r="A7" s="1" t="s">
        <v>8</v>
      </c>
      <c r="B7" s="2">
        <v>18.600000000000001</v>
      </c>
      <c r="C7" s="3">
        <v>3450</v>
      </c>
    </row>
    <row r="8" spans="1:3" x14ac:dyDescent="0.2">
      <c r="A8" s="1" t="s">
        <v>9</v>
      </c>
      <c r="B8" s="2">
        <v>13.8</v>
      </c>
      <c r="C8" s="3">
        <v>1535</v>
      </c>
    </row>
    <row r="9" spans="1:3" x14ac:dyDescent="0.2">
      <c r="A9" s="1" t="s">
        <v>10</v>
      </c>
      <c r="B9" s="2">
        <v>21.7</v>
      </c>
      <c r="C9" s="3">
        <v>2806</v>
      </c>
    </row>
    <row r="10" spans="1:3" x14ac:dyDescent="0.2">
      <c r="A10" s="1" t="s">
        <v>11</v>
      </c>
      <c r="B10" s="2">
        <v>45</v>
      </c>
      <c r="C10" s="3">
        <v>2887</v>
      </c>
    </row>
    <row r="11" spans="1:3" x14ac:dyDescent="0.2">
      <c r="A11" s="1" t="s">
        <v>12</v>
      </c>
      <c r="B11" s="2">
        <v>13.9</v>
      </c>
      <c r="C11" s="3">
        <v>1506</v>
      </c>
    </row>
    <row r="12" spans="1:3" x14ac:dyDescent="0.2">
      <c r="A12" s="1" t="s">
        <v>13</v>
      </c>
      <c r="B12" s="2">
        <v>8.6999999999999993</v>
      </c>
      <c r="C12" s="3">
        <v>382</v>
      </c>
    </row>
    <row r="13" spans="1:3" x14ac:dyDescent="0.2">
      <c r="A13" s="1" t="s">
        <v>14</v>
      </c>
      <c r="B13" s="2">
        <v>6</v>
      </c>
      <c r="C13" s="3">
        <v>759</v>
      </c>
    </row>
    <row r="14" spans="1:3" x14ac:dyDescent="0.2">
      <c r="A14" s="1" t="s">
        <v>15</v>
      </c>
      <c r="B14" s="2">
        <v>23.3</v>
      </c>
      <c r="C14" s="3">
        <v>1107</v>
      </c>
    </row>
    <row r="15" spans="1:3" x14ac:dyDescent="0.2">
      <c r="A15" s="1" t="s">
        <v>16</v>
      </c>
      <c r="B15" s="2">
        <v>13.4</v>
      </c>
      <c r="C15" s="3">
        <v>3431</v>
      </c>
    </row>
    <row r="16" spans="1:3" x14ac:dyDescent="0.2">
      <c r="A16" s="1" t="s">
        <v>17</v>
      </c>
      <c r="B16" s="2">
        <v>15.1</v>
      </c>
      <c r="C16" s="3">
        <v>2096</v>
      </c>
    </row>
    <row r="17" spans="1:11" x14ac:dyDescent="0.2">
      <c r="A17" s="1" t="s">
        <v>18</v>
      </c>
      <c r="B17" s="2">
        <v>0.7</v>
      </c>
      <c r="C17" s="3">
        <v>167</v>
      </c>
    </row>
    <row r="18" spans="1:11" x14ac:dyDescent="0.2">
      <c r="A18" s="1" t="s">
        <v>19</v>
      </c>
      <c r="B18" s="2">
        <v>5.7</v>
      </c>
      <c r="C18" s="3">
        <v>1220</v>
      </c>
    </row>
    <row r="19" spans="1:11" x14ac:dyDescent="0.2">
      <c r="A19" s="1" t="s">
        <v>20</v>
      </c>
      <c r="B19" s="2">
        <v>10.6</v>
      </c>
      <c r="C19" s="3">
        <v>3447</v>
      </c>
    </row>
    <row r="20" spans="1:11" x14ac:dyDescent="0.2">
      <c r="A20" s="1" t="s">
        <v>21</v>
      </c>
      <c r="B20" s="2">
        <v>48.6</v>
      </c>
      <c r="C20" s="3">
        <v>1013</v>
      </c>
    </row>
    <row r="21" spans="1:11" x14ac:dyDescent="0.2">
      <c r="A21" s="1" t="s">
        <v>22</v>
      </c>
      <c r="B21" s="2">
        <v>38</v>
      </c>
      <c r="C21" s="3">
        <v>2193</v>
      </c>
    </row>
    <row r="23" spans="1:11" s="4" customFormat="1" x14ac:dyDescent="0.2">
      <c r="A23" s="4" t="s">
        <v>23</v>
      </c>
    </row>
    <row r="26" spans="1:11" x14ac:dyDescent="0.2">
      <c r="A26" t="s">
        <v>24</v>
      </c>
    </row>
    <row r="29" spans="1:11" x14ac:dyDescent="0.2">
      <c r="A29" s="1"/>
      <c r="B29" s="2"/>
      <c r="C29" s="3"/>
    </row>
    <row r="30" spans="1:11" x14ac:dyDescent="0.2">
      <c r="A30" s="1"/>
      <c r="B30" s="1" t="s">
        <v>25</v>
      </c>
      <c r="C30" s="1" t="s">
        <v>3</v>
      </c>
      <c r="K30" t="s">
        <v>65</v>
      </c>
    </row>
    <row r="31" spans="1:11" x14ac:dyDescent="0.2">
      <c r="A31" s="1" t="s">
        <v>8</v>
      </c>
      <c r="B31" s="2">
        <v>24.7</v>
      </c>
      <c r="C31" s="3">
        <v>4597</v>
      </c>
      <c r="E31">
        <v>1668</v>
      </c>
      <c r="G31">
        <v>900</v>
      </c>
      <c r="I31" s="3">
        <v>3450</v>
      </c>
      <c r="K31" s="3">
        <f>C31+E31+G31+I31</f>
        <v>10615</v>
      </c>
    </row>
    <row r="32" spans="1:11" x14ac:dyDescent="0.2">
      <c r="A32" s="1" t="s">
        <v>16</v>
      </c>
      <c r="B32" s="2">
        <v>15.8</v>
      </c>
      <c r="C32" s="3">
        <v>4162</v>
      </c>
      <c r="E32">
        <v>1468</v>
      </c>
      <c r="G32">
        <v>800</v>
      </c>
      <c r="I32" s="3">
        <v>3431</v>
      </c>
      <c r="K32" s="3">
        <f t="shared" ref="K32:K49" si="0">C32+E32+G32+I32</f>
        <v>9861</v>
      </c>
    </row>
    <row r="33" spans="1:11" x14ac:dyDescent="0.2">
      <c r="A33" s="1" t="s">
        <v>11</v>
      </c>
      <c r="B33" s="2">
        <v>45.4</v>
      </c>
      <c r="C33" s="3">
        <v>3234</v>
      </c>
      <c r="E33">
        <v>1208</v>
      </c>
      <c r="G33">
        <v>600</v>
      </c>
      <c r="I33" s="3">
        <v>2887</v>
      </c>
      <c r="K33" s="3">
        <f t="shared" si="0"/>
        <v>7929</v>
      </c>
    </row>
    <row r="34" spans="1:11" x14ac:dyDescent="0.2">
      <c r="A34" s="1" t="s">
        <v>10</v>
      </c>
      <c r="B34" s="2">
        <v>23.4</v>
      </c>
      <c r="C34" s="3">
        <v>3142</v>
      </c>
      <c r="E34">
        <v>1026</v>
      </c>
      <c r="G34">
        <v>600</v>
      </c>
      <c r="I34" s="3">
        <v>2806</v>
      </c>
      <c r="K34" s="3">
        <f t="shared" si="0"/>
        <v>7574</v>
      </c>
    </row>
    <row r="35" spans="1:11" x14ac:dyDescent="0.2">
      <c r="A35" s="1" t="s">
        <v>20</v>
      </c>
      <c r="B35" s="2">
        <v>9.3000000000000007</v>
      </c>
      <c r="C35" s="3">
        <v>3077</v>
      </c>
      <c r="E35">
        <v>885</v>
      </c>
      <c r="G35">
        <v>500</v>
      </c>
      <c r="I35" s="3">
        <v>3447</v>
      </c>
      <c r="K35" s="3">
        <f t="shared" si="0"/>
        <v>7909</v>
      </c>
    </row>
    <row r="36" spans="1:11" x14ac:dyDescent="0.2">
      <c r="A36" s="1" t="s">
        <v>6</v>
      </c>
      <c r="B36" s="2">
        <v>16.399999999999999</v>
      </c>
      <c r="C36" s="3">
        <v>2785</v>
      </c>
      <c r="E36">
        <v>847</v>
      </c>
      <c r="G36">
        <v>500</v>
      </c>
      <c r="I36" s="3">
        <v>2256</v>
      </c>
      <c r="K36" s="3">
        <f t="shared" si="0"/>
        <v>6388</v>
      </c>
    </row>
    <row r="37" spans="1:11" x14ac:dyDescent="0.2">
      <c r="A37" s="1" t="s">
        <v>22</v>
      </c>
      <c r="B37" s="2">
        <v>43.1</v>
      </c>
      <c r="C37" s="3">
        <v>2547</v>
      </c>
      <c r="E37">
        <v>803</v>
      </c>
      <c r="G37">
        <v>400</v>
      </c>
      <c r="I37" s="3">
        <v>2193</v>
      </c>
      <c r="K37" s="3">
        <f t="shared" si="0"/>
        <v>5943</v>
      </c>
    </row>
    <row r="38" spans="1:11" x14ac:dyDescent="0.2">
      <c r="A38" s="1" t="s">
        <v>17</v>
      </c>
      <c r="B38" s="2">
        <v>17.399999999999999</v>
      </c>
      <c r="C38" s="3">
        <v>2459</v>
      </c>
      <c r="E38">
        <v>776</v>
      </c>
      <c r="G38">
        <v>300</v>
      </c>
      <c r="I38" s="3">
        <v>2096</v>
      </c>
      <c r="K38" s="3">
        <f t="shared" si="0"/>
        <v>5631</v>
      </c>
    </row>
    <row r="39" spans="1:11" x14ac:dyDescent="0.2">
      <c r="A39" s="1" t="s">
        <v>9</v>
      </c>
      <c r="B39" s="2">
        <v>15.5</v>
      </c>
      <c r="C39" s="3">
        <v>1800</v>
      </c>
      <c r="E39">
        <v>540</v>
      </c>
      <c r="G39">
        <v>300</v>
      </c>
      <c r="I39" s="3">
        <v>1535</v>
      </c>
      <c r="K39" s="3">
        <f t="shared" si="0"/>
        <v>4175</v>
      </c>
    </row>
    <row r="40" spans="1:11" x14ac:dyDescent="0.2">
      <c r="A40" s="1" t="s">
        <v>12</v>
      </c>
      <c r="B40" s="2">
        <v>15.8</v>
      </c>
      <c r="C40" s="3">
        <v>1727</v>
      </c>
      <c r="E40">
        <v>534</v>
      </c>
      <c r="G40">
        <v>300</v>
      </c>
      <c r="I40" s="3">
        <v>1506</v>
      </c>
      <c r="K40" s="3">
        <f t="shared" si="0"/>
        <v>4067</v>
      </c>
    </row>
    <row r="41" spans="1:11" x14ac:dyDescent="0.2">
      <c r="A41" s="1" t="s">
        <v>19</v>
      </c>
      <c r="B41" s="2">
        <v>6.3</v>
      </c>
      <c r="C41" s="3">
        <v>1352</v>
      </c>
      <c r="E41">
        <v>476</v>
      </c>
      <c r="G41">
        <v>200</v>
      </c>
      <c r="I41" s="3">
        <v>1220</v>
      </c>
      <c r="K41" s="3">
        <f t="shared" si="0"/>
        <v>3248</v>
      </c>
    </row>
    <row r="42" spans="1:11" x14ac:dyDescent="0.2">
      <c r="A42" s="1" t="s">
        <v>15</v>
      </c>
      <c r="B42" s="2">
        <v>27.4</v>
      </c>
      <c r="C42" s="3">
        <v>1283</v>
      </c>
      <c r="E42">
        <v>443</v>
      </c>
      <c r="G42">
        <v>200</v>
      </c>
      <c r="I42" s="3">
        <v>1220</v>
      </c>
      <c r="K42" s="3">
        <f t="shared" si="0"/>
        <v>3146</v>
      </c>
    </row>
    <row r="43" spans="1:11" x14ac:dyDescent="0.2">
      <c r="A43" s="1" t="s">
        <v>21</v>
      </c>
      <c r="B43" s="2">
        <v>51.5</v>
      </c>
      <c r="C43" s="3">
        <v>1118</v>
      </c>
      <c r="E43">
        <v>413</v>
      </c>
      <c r="G43">
        <v>200</v>
      </c>
      <c r="I43" s="3">
        <v>1107</v>
      </c>
      <c r="K43" s="3">
        <f t="shared" si="0"/>
        <v>2838</v>
      </c>
    </row>
    <row r="44" spans="1:11" x14ac:dyDescent="0.2">
      <c r="A44" s="1" t="s">
        <v>14</v>
      </c>
      <c r="B44" s="2">
        <v>6.7</v>
      </c>
      <c r="C44" s="3">
        <v>868</v>
      </c>
      <c r="E44">
        <v>263</v>
      </c>
      <c r="G44">
        <v>100</v>
      </c>
      <c r="I44" s="3">
        <v>759</v>
      </c>
      <c r="K44" s="3">
        <f t="shared" si="0"/>
        <v>1990</v>
      </c>
    </row>
    <row r="45" spans="1:11" x14ac:dyDescent="0.2">
      <c r="A45" s="1" t="s">
        <v>4</v>
      </c>
      <c r="B45" s="2">
        <v>29.7</v>
      </c>
      <c r="C45" s="3">
        <v>725</v>
      </c>
      <c r="E45">
        <v>259</v>
      </c>
      <c r="G45">
        <v>100</v>
      </c>
      <c r="I45" s="3">
        <v>571</v>
      </c>
      <c r="K45" s="3">
        <f t="shared" si="0"/>
        <v>1655</v>
      </c>
    </row>
    <row r="46" spans="1:11" x14ac:dyDescent="0.2">
      <c r="A46" s="1" t="s">
        <v>13</v>
      </c>
      <c r="B46" s="2">
        <v>10.4</v>
      </c>
      <c r="C46" s="3">
        <v>458</v>
      </c>
      <c r="E46">
        <v>188</v>
      </c>
      <c r="G46">
        <v>100</v>
      </c>
      <c r="I46" s="3">
        <v>382</v>
      </c>
      <c r="K46" s="3">
        <f t="shared" si="0"/>
        <v>1128</v>
      </c>
    </row>
    <row r="47" spans="1:11" x14ac:dyDescent="0.2">
      <c r="A47" s="1" t="s">
        <v>18</v>
      </c>
      <c r="B47" s="2">
        <v>0.9</v>
      </c>
      <c r="C47" s="3">
        <v>204</v>
      </c>
      <c r="E47">
        <v>58</v>
      </c>
      <c r="G47">
        <v>0</v>
      </c>
      <c r="I47" s="3">
        <v>167</v>
      </c>
      <c r="K47" s="3">
        <f t="shared" si="0"/>
        <v>429</v>
      </c>
    </row>
    <row r="48" spans="1:11" x14ac:dyDescent="0.2">
      <c r="A48" s="1" t="s">
        <v>5</v>
      </c>
      <c r="B48" s="2">
        <v>1.6</v>
      </c>
      <c r="C48" s="3">
        <v>126</v>
      </c>
      <c r="E48">
        <v>38</v>
      </c>
      <c r="G48">
        <v>0</v>
      </c>
      <c r="I48" s="3">
        <v>95</v>
      </c>
      <c r="K48" s="3">
        <f t="shared" si="0"/>
        <v>259</v>
      </c>
    </row>
    <row r="49" spans="1:11" x14ac:dyDescent="0.2">
      <c r="A49" s="1" t="s">
        <v>7</v>
      </c>
      <c r="B49" s="2">
        <v>2.5</v>
      </c>
      <c r="C49" s="3">
        <v>95</v>
      </c>
      <c r="E49">
        <v>31</v>
      </c>
      <c r="G49">
        <v>0</v>
      </c>
      <c r="I49" s="3">
        <v>76</v>
      </c>
      <c r="K49" s="3">
        <f t="shared" si="0"/>
        <v>202</v>
      </c>
    </row>
    <row r="51" spans="1:11" x14ac:dyDescent="0.2">
      <c r="A51" s="4" t="s">
        <v>26</v>
      </c>
      <c r="B51" s="4"/>
      <c r="C51" s="4"/>
    </row>
    <row r="54" spans="1:11" x14ac:dyDescent="0.2">
      <c r="A54" s="1" t="s">
        <v>27</v>
      </c>
      <c r="B54" s="1"/>
      <c r="C54" s="1"/>
    </row>
    <row r="55" spans="1:11" x14ac:dyDescent="0.2">
      <c r="A55" s="1" t="s">
        <v>1</v>
      </c>
      <c r="B55" s="1" t="s">
        <v>25</v>
      </c>
      <c r="C55" s="1" t="s">
        <v>28</v>
      </c>
    </row>
    <row r="56" spans="1:11" x14ac:dyDescent="0.2">
      <c r="A56" s="1" t="s">
        <v>8</v>
      </c>
      <c r="B56" s="2">
        <v>9.1</v>
      </c>
      <c r="C56" s="5">
        <v>1.6679999999999999</v>
      </c>
      <c r="E56">
        <f>C56*1000</f>
        <v>1668</v>
      </c>
    </row>
    <row r="57" spans="1:11" x14ac:dyDescent="0.2">
      <c r="A57" s="1" t="s">
        <v>29</v>
      </c>
      <c r="B57" s="2">
        <v>5.5</v>
      </c>
      <c r="C57" s="5">
        <v>1.468</v>
      </c>
      <c r="E57">
        <f t="shared" ref="E57:E74" si="1">C57*1000</f>
        <v>1468</v>
      </c>
    </row>
    <row r="58" spans="1:11" x14ac:dyDescent="0.2">
      <c r="A58" s="1" t="s">
        <v>30</v>
      </c>
      <c r="B58" s="2">
        <v>16.600000000000001</v>
      </c>
      <c r="C58" s="5">
        <v>1.208</v>
      </c>
      <c r="E58">
        <f t="shared" si="1"/>
        <v>1208</v>
      </c>
    </row>
    <row r="59" spans="1:11" x14ac:dyDescent="0.2">
      <c r="A59" s="1" t="s">
        <v>31</v>
      </c>
      <c r="B59" s="2">
        <v>7.1</v>
      </c>
      <c r="C59" s="5">
        <v>1.026</v>
      </c>
      <c r="E59">
        <f t="shared" si="1"/>
        <v>1026</v>
      </c>
    </row>
    <row r="60" spans="1:11" x14ac:dyDescent="0.2">
      <c r="A60" s="1" t="s">
        <v>32</v>
      </c>
      <c r="B60" s="2">
        <v>14.8</v>
      </c>
      <c r="C60" s="5">
        <v>0.88500000000000001</v>
      </c>
      <c r="E60">
        <f t="shared" si="1"/>
        <v>885</v>
      </c>
    </row>
    <row r="61" spans="1:11" x14ac:dyDescent="0.2">
      <c r="A61" s="1" t="s">
        <v>33</v>
      </c>
      <c r="B61" s="2">
        <v>7.7</v>
      </c>
      <c r="C61" s="5">
        <v>0.84699999999999998</v>
      </c>
      <c r="E61">
        <f t="shared" si="1"/>
        <v>847</v>
      </c>
    </row>
    <row r="62" spans="1:11" x14ac:dyDescent="0.2">
      <c r="A62" s="1" t="s">
        <v>6</v>
      </c>
      <c r="B62" s="2">
        <v>4.7</v>
      </c>
      <c r="C62" s="5">
        <v>0.80300000000000005</v>
      </c>
      <c r="E62">
        <f t="shared" si="1"/>
        <v>803</v>
      </c>
    </row>
    <row r="63" spans="1:11" x14ac:dyDescent="0.2">
      <c r="A63" s="1" t="s">
        <v>34</v>
      </c>
      <c r="B63" s="2">
        <v>5.6</v>
      </c>
      <c r="C63" s="5">
        <v>0.77600000000000002</v>
      </c>
      <c r="E63">
        <f t="shared" si="1"/>
        <v>776</v>
      </c>
    </row>
    <row r="64" spans="1:11" x14ac:dyDescent="0.2">
      <c r="A64" s="1" t="s">
        <v>35</v>
      </c>
      <c r="B64" s="2">
        <v>1.6</v>
      </c>
      <c r="C64" s="5">
        <v>0.54</v>
      </c>
      <c r="E64">
        <f t="shared" si="1"/>
        <v>540</v>
      </c>
    </row>
    <row r="65" spans="1:5" x14ac:dyDescent="0.2">
      <c r="A65" s="1" t="s">
        <v>36</v>
      </c>
      <c r="B65" s="2">
        <v>25</v>
      </c>
      <c r="C65" s="5">
        <v>0.53400000000000003</v>
      </c>
      <c r="E65">
        <f t="shared" si="1"/>
        <v>534</v>
      </c>
    </row>
    <row r="66" spans="1:5" x14ac:dyDescent="0.2">
      <c r="A66" s="1" t="s">
        <v>37</v>
      </c>
      <c r="B66" s="2">
        <v>2.1</v>
      </c>
      <c r="C66" s="5">
        <v>0.47599999999999998</v>
      </c>
      <c r="E66">
        <f t="shared" si="1"/>
        <v>476</v>
      </c>
    </row>
    <row r="67" spans="1:5" x14ac:dyDescent="0.2">
      <c r="A67" s="1" t="s">
        <v>38</v>
      </c>
      <c r="B67" s="2">
        <v>9.1999999999999993</v>
      </c>
      <c r="C67" s="5">
        <v>0.443</v>
      </c>
      <c r="E67">
        <f t="shared" si="1"/>
        <v>443</v>
      </c>
    </row>
    <row r="68" spans="1:5" x14ac:dyDescent="0.2">
      <c r="A68" s="1" t="s">
        <v>39</v>
      </c>
      <c r="B68" s="2">
        <v>3.4</v>
      </c>
      <c r="C68" s="5">
        <v>0.41299999999999998</v>
      </c>
      <c r="E68">
        <f t="shared" si="1"/>
        <v>413</v>
      </c>
    </row>
    <row r="69" spans="1:5" x14ac:dyDescent="0.2">
      <c r="A69" s="1" t="s">
        <v>40</v>
      </c>
      <c r="B69" s="2">
        <v>2</v>
      </c>
      <c r="C69" s="5">
        <v>0.26300000000000001</v>
      </c>
      <c r="E69">
        <f t="shared" si="1"/>
        <v>263</v>
      </c>
    </row>
    <row r="70" spans="1:5" x14ac:dyDescent="0.2">
      <c r="A70" s="1" t="s">
        <v>41</v>
      </c>
      <c r="B70" s="2">
        <v>10.6</v>
      </c>
      <c r="C70" s="5">
        <v>0.25900000000000001</v>
      </c>
      <c r="E70">
        <f t="shared" si="1"/>
        <v>259</v>
      </c>
    </row>
    <row r="71" spans="1:5" x14ac:dyDescent="0.2">
      <c r="A71" s="1" t="s">
        <v>42</v>
      </c>
      <c r="B71" s="2">
        <v>4.3</v>
      </c>
      <c r="C71" s="5">
        <v>0.188</v>
      </c>
      <c r="E71">
        <f t="shared" si="1"/>
        <v>188</v>
      </c>
    </row>
    <row r="72" spans="1:5" x14ac:dyDescent="0.2">
      <c r="A72" s="1" t="s">
        <v>43</v>
      </c>
      <c r="B72" s="2">
        <v>0.3</v>
      </c>
      <c r="C72" s="5">
        <v>5.8000000000000003E-2</v>
      </c>
      <c r="E72">
        <f t="shared" si="1"/>
        <v>58</v>
      </c>
    </row>
    <row r="73" spans="1:5" x14ac:dyDescent="0.2">
      <c r="A73" s="1" t="s">
        <v>5</v>
      </c>
      <c r="B73" s="2">
        <v>0.5</v>
      </c>
      <c r="C73" s="5">
        <v>3.7999999999999999E-2</v>
      </c>
      <c r="E73">
        <f t="shared" si="1"/>
        <v>38</v>
      </c>
    </row>
    <row r="74" spans="1:5" x14ac:dyDescent="0.2">
      <c r="A74" s="1" t="s">
        <v>44</v>
      </c>
      <c r="B74" s="2">
        <v>0.8</v>
      </c>
      <c r="C74" s="5">
        <v>3.1E-2</v>
      </c>
      <c r="E74">
        <f t="shared" si="1"/>
        <v>31</v>
      </c>
    </row>
    <row r="76" spans="1:5" x14ac:dyDescent="0.2">
      <c r="A76" s="4" t="s">
        <v>45</v>
      </c>
      <c r="B76" s="4"/>
      <c r="C76" s="4"/>
    </row>
    <row r="79" spans="1:5" x14ac:dyDescent="0.2">
      <c r="A79" s="6" t="s">
        <v>46</v>
      </c>
      <c r="B79" s="6"/>
      <c r="C79" s="6"/>
    </row>
    <row r="80" spans="1:5" x14ac:dyDescent="0.2">
      <c r="A80" s="6"/>
      <c r="B80" s="6" t="s">
        <v>25</v>
      </c>
      <c r="C80" s="6" t="s">
        <v>47</v>
      </c>
    </row>
    <row r="81" spans="1:5" x14ac:dyDescent="0.2">
      <c r="A81" s="6" t="s">
        <v>8</v>
      </c>
      <c r="B81">
        <v>5</v>
      </c>
      <c r="C81">
        <v>0.9</v>
      </c>
      <c r="E81">
        <f>C81*1000</f>
        <v>900</v>
      </c>
    </row>
    <row r="82" spans="1:5" x14ac:dyDescent="0.2">
      <c r="A82" s="6" t="s">
        <v>48</v>
      </c>
      <c r="B82">
        <v>3</v>
      </c>
      <c r="C82">
        <v>0.8</v>
      </c>
      <c r="E82">
        <f>C82*1000</f>
        <v>800</v>
      </c>
    </row>
    <row r="83" spans="1:5" x14ac:dyDescent="0.2">
      <c r="A83" s="6" t="s">
        <v>49</v>
      </c>
      <c r="B83">
        <v>8.1</v>
      </c>
      <c r="C83">
        <v>0.6</v>
      </c>
      <c r="E83">
        <f>C83*1000</f>
        <v>600</v>
      </c>
    </row>
    <row r="84" spans="1:5" x14ac:dyDescent="0.2">
      <c r="A84" s="6" t="s">
        <v>50</v>
      </c>
      <c r="B84">
        <v>4.0999999999999996</v>
      </c>
      <c r="C84">
        <v>0.6</v>
      </c>
      <c r="E84">
        <f>C84*1000</f>
        <v>600</v>
      </c>
    </row>
    <row r="85" spans="1:5" x14ac:dyDescent="0.2">
      <c r="A85" s="6" t="s">
        <v>51</v>
      </c>
      <c r="B85">
        <v>4.7</v>
      </c>
      <c r="C85">
        <v>0.5</v>
      </c>
      <c r="E85">
        <f>C85*1000</f>
        <v>500</v>
      </c>
    </row>
    <row r="86" spans="1:5" x14ac:dyDescent="0.2">
      <c r="A86" s="6" t="s">
        <v>52</v>
      </c>
      <c r="B86">
        <v>7.8</v>
      </c>
      <c r="C86">
        <v>0.5</v>
      </c>
      <c r="E86">
        <f>C86*1000</f>
        <v>500</v>
      </c>
    </row>
    <row r="87" spans="1:5" x14ac:dyDescent="0.2">
      <c r="A87" s="6" t="s">
        <v>6</v>
      </c>
      <c r="B87">
        <v>2.1</v>
      </c>
      <c r="C87">
        <v>0.4</v>
      </c>
      <c r="E87">
        <f>C87*1000</f>
        <v>400</v>
      </c>
    </row>
    <row r="88" spans="1:5" x14ac:dyDescent="0.2">
      <c r="A88" s="6" t="s">
        <v>53</v>
      </c>
      <c r="B88">
        <v>2.6</v>
      </c>
      <c r="C88">
        <v>0.3</v>
      </c>
      <c r="E88">
        <f>C88*1000</f>
        <v>300</v>
      </c>
    </row>
    <row r="89" spans="1:5" x14ac:dyDescent="0.2">
      <c r="A89" s="6" t="s">
        <v>54</v>
      </c>
      <c r="B89">
        <v>13.2</v>
      </c>
      <c r="C89">
        <v>0.3</v>
      </c>
      <c r="E89">
        <f>C89*1000</f>
        <v>300</v>
      </c>
    </row>
    <row r="90" spans="1:5" x14ac:dyDescent="0.2">
      <c r="A90" s="6" t="s">
        <v>55</v>
      </c>
      <c r="B90">
        <v>0.8</v>
      </c>
      <c r="C90">
        <v>0.3</v>
      </c>
      <c r="E90">
        <f>C90*1000</f>
        <v>300</v>
      </c>
    </row>
    <row r="91" spans="1:5" x14ac:dyDescent="0.2">
      <c r="A91" s="6" t="s">
        <v>56</v>
      </c>
      <c r="B91">
        <v>1.1000000000000001</v>
      </c>
      <c r="C91">
        <v>0.2</v>
      </c>
      <c r="E91">
        <f>C91*1000</f>
        <v>200</v>
      </c>
    </row>
    <row r="92" spans="1:5" x14ac:dyDescent="0.2">
      <c r="A92" s="6" t="s">
        <v>57</v>
      </c>
      <c r="B92">
        <v>4.7</v>
      </c>
      <c r="C92">
        <v>0.2</v>
      </c>
      <c r="E92">
        <f>C92*1000</f>
        <v>200</v>
      </c>
    </row>
    <row r="93" spans="1:5" x14ac:dyDescent="0.2">
      <c r="A93" s="6" t="s">
        <v>58</v>
      </c>
      <c r="B93">
        <v>1.5</v>
      </c>
      <c r="C93">
        <v>0.2</v>
      </c>
      <c r="E93">
        <f>C93*1000</f>
        <v>200</v>
      </c>
    </row>
    <row r="94" spans="1:5" x14ac:dyDescent="0.2">
      <c r="A94" s="6" t="s">
        <v>59</v>
      </c>
      <c r="B94">
        <v>1.1000000000000001</v>
      </c>
      <c r="C94">
        <v>0.1</v>
      </c>
      <c r="E94">
        <f>C94*1000</f>
        <v>100</v>
      </c>
    </row>
    <row r="95" spans="1:5" x14ac:dyDescent="0.2">
      <c r="A95" s="6" t="s">
        <v>60</v>
      </c>
      <c r="B95">
        <v>5.2</v>
      </c>
      <c r="C95">
        <v>0.1</v>
      </c>
      <c r="E95">
        <f>C95*1000</f>
        <v>100</v>
      </c>
    </row>
    <row r="96" spans="1:5" x14ac:dyDescent="0.2">
      <c r="A96" s="6" t="s">
        <v>61</v>
      </c>
      <c r="B96">
        <v>2.7</v>
      </c>
      <c r="C96">
        <v>0.1</v>
      </c>
      <c r="E96">
        <f>C96*1000</f>
        <v>100</v>
      </c>
    </row>
    <row r="97" spans="1:5" x14ac:dyDescent="0.2">
      <c r="A97" s="6" t="s">
        <v>62</v>
      </c>
      <c r="B97">
        <v>0.1</v>
      </c>
      <c r="C97">
        <v>0</v>
      </c>
      <c r="E97">
        <f>C97*1000</f>
        <v>0</v>
      </c>
    </row>
    <row r="98" spans="1:5" x14ac:dyDescent="0.2">
      <c r="A98" s="6" t="s">
        <v>5</v>
      </c>
      <c r="B98">
        <v>0.3</v>
      </c>
      <c r="C98">
        <v>0</v>
      </c>
      <c r="E98">
        <f>C98*1000</f>
        <v>0</v>
      </c>
    </row>
    <row r="99" spans="1:5" x14ac:dyDescent="0.2">
      <c r="A99" s="6" t="s">
        <v>63</v>
      </c>
      <c r="B99">
        <v>0.4</v>
      </c>
      <c r="C99">
        <v>0</v>
      </c>
      <c r="E99">
        <f>C99*1000</f>
        <v>0</v>
      </c>
    </row>
    <row r="101" spans="1:5" x14ac:dyDescent="0.2">
      <c r="A101" t="s">
        <v>64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2022-09-28T13:36:21Z</dcterms:created>
  <dcterms:modified xsi:type="dcterms:W3CDTF">2022-09-29T00:23:37Z</dcterms:modified>
</cp:coreProperties>
</file>