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lisha.lye/Development/scripts/python3_keyword_extract/"/>
    </mc:Choice>
  </mc:AlternateContent>
  <xr:revisionPtr revIDLastSave="0" documentId="13_ncr:1_{CAF42351-BBC5-1841-BB9B-5614289C54A5}" xr6:coauthVersionLast="47" xr6:coauthVersionMax="47" xr10:uidLastSave="{00000000-0000-0000-0000-000000000000}"/>
  <bookViews>
    <workbookView xWindow="0" yWindow="880" windowWidth="36000" windowHeight="22500" activeTab="1" xr2:uid="{9E0020AB-C0F8-7342-B338-8B5E7EB9B6EA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4" i="1" l="1"/>
  <c r="I303" i="1"/>
  <c r="I302" i="1"/>
  <c r="G302" i="1" s="1"/>
  <c r="H304" i="1"/>
  <c r="G304" i="1" s="1"/>
  <c r="H303" i="1"/>
  <c r="G303" i="1" s="1"/>
  <c r="H301" i="1"/>
  <c r="G301" i="1" s="1"/>
  <c r="H300" i="1"/>
  <c r="G300" i="1" s="1"/>
  <c r="H299" i="1"/>
  <c r="G299" i="1" s="1"/>
  <c r="AA42" i="2" l="1"/>
  <c r="AA41" i="2"/>
  <c r="AA40" i="2"/>
  <c r="AA39" i="2"/>
  <c r="AA38" i="2"/>
  <c r="AA37" i="2"/>
  <c r="AA36" i="2"/>
  <c r="AA35" i="2"/>
  <c r="AA34" i="2"/>
  <c r="AA33" i="2"/>
  <c r="AA32" i="2"/>
  <c r="AA31" i="2"/>
  <c r="AA30" i="2"/>
</calcChain>
</file>

<file path=xl/sharedStrings.xml><?xml version="1.0" encoding="utf-8"?>
<sst xmlns="http://schemas.openxmlformats.org/spreadsheetml/2006/main" count="1436" uniqueCount="645">
  <si>
    <t>Jeanine</t>
  </si>
  <si>
    <t>MakerSuite</t>
  </si>
  <si>
    <t>Web</t>
  </si>
  <si>
    <t>Wasm</t>
  </si>
  <si>
    <t>MediaPipe</t>
  </si>
  <si>
    <t>Thank</t>
  </si>
  <si>
    <t>Keras</t>
  </si>
  <si>
    <t>First</t>
  </si>
  <si>
    <t>Colab</t>
  </si>
  <si>
    <t>Peloton</t>
  </si>
  <si>
    <t>Wear</t>
  </si>
  <si>
    <t>Pixel</t>
  </si>
  <si>
    <t>WebGPU</t>
  </si>
  <si>
    <t>Workspace</t>
  </si>
  <si>
    <t>Play</t>
  </si>
  <si>
    <t>PLAYBACK</t>
  </si>
  <si>
    <t>Thanks</t>
  </si>
  <si>
    <t>Jetpack</t>
  </si>
  <si>
    <t>ML</t>
  </si>
  <si>
    <t>Vertex</t>
  </si>
  <si>
    <t>BANKS</t>
  </si>
  <si>
    <t>IO</t>
  </si>
  <si>
    <t>Cloud</t>
  </si>
  <si>
    <t>OS</t>
  </si>
  <si>
    <t>Flutter</t>
  </si>
  <si>
    <t>MUSIC</t>
  </si>
  <si>
    <t>PLAYING</t>
  </si>
  <si>
    <t>APIs</t>
  </si>
  <si>
    <t>PaLM</t>
  </si>
  <si>
    <t>Kotlin</t>
  </si>
  <si>
    <t>users</t>
  </si>
  <si>
    <t>Compose</t>
  </si>
  <si>
    <t>Duet</t>
  </si>
  <si>
    <t>So</t>
  </si>
  <si>
    <t>API</t>
  </si>
  <si>
    <t>Bot</t>
  </si>
  <si>
    <t>Studio</t>
  </si>
  <si>
    <t>Android</t>
  </si>
  <si>
    <t>Google</t>
  </si>
  <si>
    <t>APPLAUSE</t>
  </si>
  <si>
    <t>AI</t>
  </si>
  <si>
    <t>Connect</t>
  </si>
  <si>
    <t>Game</t>
  </si>
  <si>
    <t>Face</t>
  </si>
  <si>
    <t>Flash</t>
  </si>
  <si>
    <t>Pro</t>
  </si>
  <si>
    <t>DevTools</t>
  </si>
  <si>
    <t>Nano</t>
  </si>
  <si>
    <t>WASM</t>
  </si>
  <si>
    <t>Well</t>
  </si>
  <si>
    <t>Genkit</t>
  </si>
  <si>
    <t>SHARBANI</t>
  </si>
  <si>
    <t>ROY</t>
  </si>
  <si>
    <t>LAURENCE</t>
  </si>
  <si>
    <t>MORONEY</t>
  </si>
  <si>
    <t>Gemma</t>
  </si>
  <si>
    <t>IDX</t>
  </si>
  <si>
    <t>Astra</t>
  </si>
  <si>
    <t>Project</t>
  </si>
  <si>
    <t>Chrome</t>
  </si>
  <si>
    <t>Cheers</t>
  </si>
  <si>
    <t>Firebase</t>
  </si>
  <si>
    <t>’</t>
  </si>
  <si>
    <t>Applause</t>
  </si>
  <si>
    <t>Gemini</t>
  </si>
  <si>
    <t>UI</t>
  </si>
  <si>
    <t>Let</t>
  </si>
  <si>
    <t>App</t>
  </si>
  <si>
    <t>Run</t>
  </si>
  <si>
    <t>Context</t>
  </si>
  <si>
    <t>Caching</t>
  </si>
  <si>
    <t>Drive</t>
  </si>
  <si>
    <t>Dev</t>
  </si>
  <si>
    <t>AICore</t>
  </si>
  <si>
    <t>Samsung</t>
  </si>
  <si>
    <t>LLM</t>
  </si>
  <si>
    <t>Maru</t>
  </si>
  <si>
    <t>Platform</t>
  </si>
  <si>
    <t>Soundcloud</t>
  </si>
  <si>
    <t>Airbnb</t>
  </si>
  <si>
    <t>Angular</t>
  </si>
  <si>
    <t>URL</t>
  </si>
  <si>
    <t>Erin</t>
  </si>
  <si>
    <t>All</t>
  </si>
  <si>
    <t>GitHub</t>
  </si>
  <si>
    <t>Go</t>
  </si>
  <si>
    <t>TPU</t>
  </si>
  <si>
    <t>TPUs</t>
  </si>
  <si>
    <t>Pytorch</t>
  </si>
  <si>
    <t>LoRA</t>
  </si>
  <si>
    <t>CSV</t>
  </si>
  <si>
    <t>Edge</t>
  </si>
  <si>
    <t>Agent</t>
  </si>
  <si>
    <t>Profile</t>
  </si>
  <si>
    <t>Chowdhury</t>
  </si>
  <si>
    <t>Jaclyn</t>
  </si>
  <si>
    <t>Hey</t>
  </si>
  <si>
    <t>Program</t>
  </si>
  <si>
    <t>Next</t>
  </si>
  <si>
    <t>SoundCloud</t>
  </si>
  <si>
    <t>Nice</t>
  </si>
  <si>
    <t>Rules</t>
  </si>
  <si>
    <t>Checks</t>
  </si>
  <si>
    <t>Brickit</t>
  </si>
  <si>
    <t>Hosting</t>
  </si>
  <si>
    <t>GPU</t>
  </si>
  <si>
    <t>Sharbani</t>
  </si>
  <si>
    <t>GPUs</t>
  </si>
  <si>
    <t>Sundar</t>
  </si>
  <si>
    <t>TensorFlow</t>
  </si>
  <si>
    <t>Eugenie</t>
  </si>
  <si>
    <t>Wow</t>
  </si>
  <si>
    <t>AI-powered</t>
  </si>
  <si>
    <t>Okay</t>
  </si>
  <si>
    <t>Multiplatform</t>
  </si>
  <si>
    <t>JavaScript</t>
  </si>
  <si>
    <t>Transitions</t>
  </si>
  <si>
    <t>SQL</t>
  </si>
  <si>
    <t>Developer</t>
  </si>
  <si>
    <t>JetPack</t>
  </si>
  <si>
    <t>View</t>
  </si>
  <si>
    <t>Data</t>
  </si>
  <si>
    <t>IOD-2024</t>
  </si>
  <si>
    <t>Research</t>
  </si>
  <si>
    <t>OK</t>
  </si>
  <si>
    <t>Dash</t>
  </si>
  <si>
    <t>Oh</t>
  </si>
  <si>
    <t>Stack</t>
  </si>
  <si>
    <t>ID</t>
  </si>
  <si>
    <t>Pretty</t>
  </si>
  <si>
    <t>Back</t>
  </si>
  <si>
    <t>Store</t>
  </si>
  <si>
    <t>Modern</t>
  </si>
  <si>
    <t>Development</t>
  </si>
  <si>
    <t>UIs</t>
  </si>
  <si>
    <t>JetBrains</t>
  </si>
  <si>
    <t>Insights</t>
  </si>
  <si>
    <t>SDKs</t>
  </si>
  <si>
    <t>Dart</t>
  </si>
  <si>
    <t>Figma</t>
  </si>
  <si>
    <t>Unity</t>
  </si>
  <si>
    <t>AUDIENCE</t>
  </si>
  <si>
    <t>Woo</t>
  </si>
  <si>
    <t>Frameworks</t>
  </si>
  <si>
    <t>Next.js</t>
  </si>
  <si>
    <t>Nuxt</t>
  </si>
  <si>
    <t>West</t>
  </si>
  <si>
    <t>WebDX</t>
  </si>
  <si>
    <t>Mozilla</t>
  </si>
  <si>
    <t>Condei</t>
  </si>
  <si>
    <t>Colorado</t>
  </si>
  <si>
    <t>SPEAKING</t>
  </si>
  <si>
    <t>NLP</t>
  </si>
  <si>
    <t>Chat</t>
  </si>
  <si>
    <t>Hindi</t>
  </si>
  <si>
    <t>Arin</t>
  </si>
  <si>
    <t>Ishay</t>
  </si>
  <si>
    <t>Geospatial</t>
  </si>
  <si>
    <t>Flip</t>
  </si>
  <si>
    <t>Yes</t>
  </si>
  <si>
    <t>Cool</t>
  </si>
  <si>
    <t>Python</t>
  </si>
  <si>
    <t>Bard</t>
  </si>
  <si>
    <t>Jamal</t>
  </si>
  <si>
    <t>IDE</t>
  </si>
  <si>
    <t>Console</t>
  </si>
  <si>
    <t>WindowManager</t>
  </si>
  <si>
    <t>Fold</t>
  </si>
  <si>
    <t>Tablet</t>
  </si>
  <si>
    <t>Florina</t>
  </si>
  <si>
    <t>WebGL</t>
  </si>
  <si>
    <t>Wild</t>
  </si>
  <si>
    <t>MDN</t>
  </si>
  <si>
    <t>Hermina</t>
  </si>
  <si>
    <t>KerasCV</t>
  </si>
  <si>
    <t>ARCore</t>
  </si>
  <si>
    <t>Simon</t>
  </si>
  <si>
    <t>Matthew</t>
  </si>
  <si>
    <t>MATTHEW</t>
  </si>
  <si>
    <t>MCCULLOUGH</t>
  </si>
  <si>
    <t>VIDEO</t>
  </si>
  <si>
    <t>END</t>
  </si>
  <si>
    <t>Meet</t>
  </si>
  <si>
    <t>Matt</t>
  </si>
  <si>
    <t>MATT</t>
  </si>
  <si>
    <t>WADDELL</t>
  </si>
  <si>
    <t>Lawrence</t>
  </si>
  <si>
    <t>ASL</t>
  </si>
  <si>
    <t>Baseline</t>
  </si>
  <si>
    <t>Lance</t>
  </si>
  <si>
    <t>Gameface</t>
  </si>
  <si>
    <t>Kaggle</t>
  </si>
  <si>
    <t>IOD-2023</t>
  </si>
  <si>
    <t>Maps</t>
  </si>
  <si>
    <t>Snap</t>
  </si>
  <si>
    <t>Balloon</t>
  </si>
  <si>
    <t>Pop</t>
  </si>
  <si>
    <t>Fitbit</t>
  </si>
  <si>
    <t>SDK</t>
  </si>
  <si>
    <t>Sean</t>
  </si>
  <si>
    <t>Lenovo</t>
  </si>
  <si>
    <t>Tab</t>
  </si>
  <si>
    <t>Design</t>
  </si>
  <si>
    <t>DragAndDrop</t>
  </si>
  <si>
    <t>Electric</t>
  </si>
  <si>
    <t>Eel</t>
  </si>
  <si>
    <t>Ben</t>
  </si>
  <si>
    <t>Speedometer</t>
  </si>
  <si>
    <t>LEGO</t>
  </si>
  <si>
    <t>Adobe</t>
  </si>
  <si>
    <t>WebAssembly</t>
  </si>
  <si>
    <t>Java</t>
  </si>
  <si>
    <t>Linux</t>
  </si>
  <si>
    <t>Apple</t>
  </si>
  <si>
    <t>Extensions</t>
  </si>
  <si>
    <t>Karolina</t>
  </si>
  <si>
    <t>BERT</t>
  </si>
  <si>
    <t>Mathias</t>
  </si>
  <si>
    <t>LinkedIn</t>
  </si>
  <si>
    <t>Barrier</t>
  </si>
  <si>
    <t>Reef</t>
  </si>
  <si>
    <t>Alphacode</t>
  </si>
  <si>
    <t>Kose</t>
  </si>
  <si>
    <t>AR</t>
  </si>
  <si>
    <t>YouTube</t>
  </si>
  <si>
    <t>USB</t>
  </si>
  <si>
    <t>Live</t>
  </si>
  <si>
    <t>Core</t>
  </si>
  <si>
    <t>Vitals</t>
  </si>
  <si>
    <t>Privacy</t>
  </si>
  <si>
    <t>Sandbox</t>
  </si>
  <si>
    <t>Tim</t>
  </si>
  <si>
    <t>Crashlytics</t>
  </si>
  <si>
    <t>Francis</t>
  </si>
  <si>
    <t>Quality</t>
  </si>
  <si>
    <t>INAUDIBLE</t>
  </si>
  <si>
    <t>Material</t>
  </si>
  <si>
    <t>Edit</t>
  </si>
  <si>
    <t>AlloyDB</t>
  </si>
  <si>
    <t>Yeah</t>
  </si>
  <si>
    <t>Health</t>
  </si>
  <si>
    <t>Check</t>
  </si>
  <si>
    <t>PostgreSQL</t>
  </si>
  <si>
    <t>IOD-2022</t>
  </si>
  <si>
    <t>Brazil</t>
  </si>
  <si>
    <t>Many</t>
  </si>
  <si>
    <t>Kanarys</t>
  </si>
  <si>
    <t>AutoML</t>
  </si>
  <si>
    <t>Jacob</t>
  </si>
  <si>
    <t>Bluetooth</t>
  </si>
  <si>
    <t>AVIF</t>
  </si>
  <si>
    <t>Arctic</t>
  </si>
  <si>
    <t>Fox</t>
  </si>
  <si>
    <t>Home</t>
  </si>
  <si>
    <t>Views</t>
  </si>
  <si>
    <t>Adidas</t>
  </si>
  <si>
    <t>Calm</t>
  </si>
  <si>
    <t>TikTok</t>
  </si>
  <si>
    <t>Ads</t>
  </si>
  <si>
    <t>BigQuery</t>
  </si>
  <si>
    <t>AB</t>
  </si>
  <si>
    <t>Hub</t>
  </si>
  <si>
    <t>Model</t>
  </si>
  <si>
    <t>Maker</t>
  </si>
  <si>
    <t>Ok</t>
  </si>
  <si>
    <t>New</t>
  </si>
  <si>
    <t>Karen</t>
  </si>
  <si>
    <t>Pay</t>
  </si>
  <si>
    <t>Firestore</t>
  </si>
  <si>
    <t>MessageBird</t>
  </si>
  <si>
    <t>Remote</t>
  </si>
  <si>
    <t>Config</t>
  </si>
  <si>
    <t>Machine</t>
  </si>
  <si>
    <t>Learning</t>
  </si>
  <si>
    <t>Jason</t>
  </si>
  <si>
    <t>Monitoring</t>
  </si>
  <si>
    <t>Spotify</t>
  </si>
  <si>
    <t>Performance</t>
  </si>
  <si>
    <t>Lite</t>
  </si>
  <si>
    <t>IOD-2021</t>
  </si>
  <si>
    <t>Kotlin-first</t>
  </si>
  <si>
    <t>C++</t>
  </si>
  <si>
    <t>Architecture</t>
  </si>
  <si>
    <t>Camera</t>
  </si>
  <si>
    <t>CameraX</t>
  </si>
  <si>
    <t>Apply</t>
  </si>
  <si>
    <t>Changes</t>
  </si>
  <si>
    <t>APK</t>
  </si>
  <si>
    <t>Update</t>
  </si>
  <si>
    <t>Q.</t>
  </si>
  <si>
    <t>Turkstra</t>
  </si>
  <si>
    <t>HowTo</t>
  </si>
  <si>
    <t>How</t>
  </si>
  <si>
    <t>Fitness</t>
  </si>
  <si>
    <t>Interactive</t>
  </si>
  <si>
    <t>Canvas</t>
  </si>
  <si>
    <t>Duo</t>
  </si>
  <si>
    <t>Windows</t>
  </si>
  <si>
    <t>Hulu</t>
  </si>
  <si>
    <t>Twitter</t>
  </si>
  <si>
    <t>Video</t>
  </si>
  <si>
    <t>Intelligence</t>
  </si>
  <si>
    <t>Dance</t>
  </si>
  <si>
    <t>Vision</t>
  </si>
  <si>
    <t>Flaming</t>
  </si>
  <si>
    <t>Lips</t>
  </si>
  <si>
    <t>York</t>
  </si>
  <si>
    <t>Times</t>
  </si>
  <si>
    <t>Components</t>
  </si>
  <si>
    <t>Tor</t>
  </si>
  <si>
    <t>Chris</t>
  </si>
  <si>
    <t>Search</t>
  </si>
  <si>
    <t>Chromium</t>
  </si>
  <si>
    <t>Chromebooks</t>
  </si>
  <si>
    <t>Kristen</t>
  </si>
  <si>
    <t>Stella</t>
  </si>
  <si>
    <t>Chet</t>
  </si>
  <si>
    <t>♪</t>
  </si>
  <si>
    <t>Tal</t>
  </si>
  <si>
    <t>Nazirini</t>
  </si>
  <si>
    <t>Beta</t>
  </si>
  <si>
    <t>Actions</t>
  </si>
  <si>
    <t>Nike</t>
  </si>
  <si>
    <t>Lighthouse</t>
  </si>
  <si>
    <t>Anitha</t>
  </si>
  <si>
    <t>Kit</t>
  </si>
  <si>
    <t>Assistant</t>
  </si>
  <si>
    <t>IOD-2019</t>
  </si>
  <si>
    <t>Techmakers</t>
  </si>
  <si>
    <t>Rayan</t>
  </si>
  <si>
    <t>Rebecca</t>
  </si>
  <si>
    <t>IoT</t>
  </si>
  <si>
    <t>Shaza</t>
  </si>
  <si>
    <t>TOR</t>
  </si>
  <si>
    <t>NORBYE</t>
  </si>
  <si>
    <t>Editor</t>
  </si>
  <si>
    <t>OpenGL</t>
  </si>
  <si>
    <t>Dave</t>
  </si>
  <si>
    <t>Brad</t>
  </si>
  <si>
    <t>Links</t>
  </si>
  <si>
    <t>Headspace</t>
  </si>
  <si>
    <t>Link</t>
  </si>
  <si>
    <t>Routine</t>
  </si>
  <si>
    <t>Suggestions</t>
  </si>
  <si>
    <t>Instagram</t>
  </si>
  <si>
    <t>Google.com</t>
  </si>
  <si>
    <t>AutoCAD</t>
  </si>
  <si>
    <t>Rich</t>
  </si>
  <si>
    <t>RICH</t>
  </si>
  <si>
    <t>FULCHER</t>
  </si>
  <si>
    <t>Gmail</t>
  </si>
  <si>
    <t>Jia</t>
  </si>
  <si>
    <t>Fabric</t>
  </si>
  <si>
    <t>Nathan</t>
  </si>
  <si>
    <t>Augmented</t>
  </si>
  <si>
    <t>JASON</t>
  </si>
  <si>
    <t>TITUS</t>
  </si>
  <si>
    <t>Steph</t>
  </si>
  <si>
    <t>STEPHANIE</t>
  </si>
  <si>
    <t>CUTHBERTSON</t>
  </si>
  <si>
    <t>Apps</t>
  </si>
  <si>
    <t>Bundle</t>
  </si>
  <si>
    <t>Things</t>
  </si>
  <si>
    <t>Dialogflow</t>
  </si>
  <si>
    <t>Notifications</t>
  </si>
  <si>
    <t>Analytics</t>
  </si>
  <si>
    <t>Predictions</t>
  </si>
  <si>
    <t>Images</t>
  </si>
  <si>
    <t>Starbucks</t>
  </si>
  <si>
    <t>Anchors</t>
  </si>
  <si>
    <t>Sceneform</t>
  </si>
  <si>
    <t>Theming</t>
  </si>
  <si>
    <t>PWA</t>
  </si>
  <si>
    <t>PWAs</t>
  </si>
  <si>
    <t>AMP</t>
  </si>
  <si>
    <t>Action</t>
  </si>
  <si>
    <t>IOD-2018</t>
  </si>
  <si>
    <t>Storage</t>
  </si>
  <si>
    <t>Vimeo</t>
  </si>
  <si>
    <t>Jet</t>
  </si>
  <si>
    <t>HotPads</t>
  </si>
  <si>
    <t>FEI</t>
  </si>
  <si>
    <t>McDonald</t>
  </si>
  <si>
    <t>Progressive</t>
  </si>
  <si>
    <t>Sandboxes</t>
  </si>
  <si>
    <t>Hi</t>
  </si>
  <si>
    <t>CHEERS</t>
  </si>
  <si>
    <t>VR</t>
  </si>
  <si>
    <t>Please</t>
  </si>
  <si>
    <t>Ellie</t>
  </si>
  <si>
    <t>Add</t>
  </si>
  <si>
    <t>Screen</t>
  </si>
  <si>
    <t>LAUGHTER</t>
  </si>
  <si>
    <t>SAAD</t>
  </si>
  <si>
    <t>O</t>
  </si>
  <si>
    <t>Fei</t>
  </si>
  <si>
    <t>Functions</t>
  </si>
  <si>
    <t>Instant</t>
  </si>
  <si>
    <t>IOD-2017</t>
  </si>
  <si>
    <t>Just</t>
  </si>
  <si>
    <t>VALERIE</t>
  </si>
  <si>
    <t>NYGAARD</t>
  </si>
  <si>
    <t>US</t>
  </si>
  <si>
    <t>Jess</t>
  </si>
  <si>
    <t>DANIEL</t>
  </si>
  <si>
    <t>GRUCHY</t>
  </si>
  <si>
    <t>BARBARA</t>
  </si>
  <si>
    <t>MACDONALD</t>
  </si>
  <si>
    <t>Daydream</t>
  </si>
  <si>
    <t>Super</t>
  </si>
  <si>
    <t>Lens</t>
  </si>
  <si>
    <t>GOOGLE</t>
  </si>
  <si>
    <t>ASSISTANT</t>
  </si>
  <si>
    <t>RISHI</t>
  </si>
  <si>
    <t>CHANDRA</t>
  </si>
  <si>
    <t>Photos</t>
  </si>
  <si>
    <t>IO-2017</t>
  </si>
  <si>
    <t>Googoo</t>
  </si>
  <si>
    <t>Displays</t>
  </si>
  <si>
    <t>Gboard</t>
  </si>
  <si>
    <t>Morse</t>
  </si>
  <si>
    <t>Scott</t>
  </si>
  <si>
    <t>News</t>
  </si>
  <si>
    <t>Waymo</t>
  </si>
  <si>
    <t>P</t>
  </si>
  <si>
    <t>Smart</t>
  </si>
  <si>
    <t>IO-2018</t>
  </si>
  <si>
    <t>Maggie</t>
  </si>
  <si>
    <t>Reply</t>
  </si>
  <si>
    <t>Caption</t>
  </si>
  <si>
    <t>Mom</t>
  </si>
  <si>
    <t>SCOTT</t>
  </si>
  <si>
    <t>HUFFMAN</t>
  </si>
  <si>
    <t>Nest</t>
  </si>
  <si>
    <t>Max</t>
  </si>
  <si>
    <t>SPEAKER</t>
  </si>
  <si>
    <t>Q</t>
  </si>
  <si>
    <t>IO-2019</t>
  </si>
  <si>
    <t>LaMDA</t>
  </si>
  <si>
    <t>ERIK</t>
  </si>
  <si>
    <t>LUCERO</t>
  </si>
  <si>
    <t>MICHAEL</t>
  </si>
  <si>
    <t>PENA</t>
  </si>
  <si>
    <t>IO-2021</t>
  </si>
  <si>
    <t>IO-2022</t>
  </si>
  <si>
    <t>IO-2023</t>
  </si>
  <si>
    <t>IO-2024</t>
  </si>
  <si>
    <t>Watch</t>
  </si>
  <si>
    <t>SUNDAR</t>
  </si>
  <si>
    <t>PICHAI</t>
  </si>
  <si>
    <t>Scale</t>
  </si>
  <si>
    <t>Bengali</t>
  </si>
  <si>
    <t>Monk</t>
  </si>
  <si>
    <t>Buds</t>
  </si>
  <si>
    <t>Tensor</t>
  </si>
  <si>
    <t>Docs</t>
  </si>
  <si>
    <t>Tailwind</t>
  </si>
  <si>
    <t>Rick</t>
  </si>
  <si>
    <t>G2</t>
  </si>
  <si>
    <t>Magic</t>
  </si>
  <si>
    <t>Imagen</t>
  </si>
  <si>
    <t>Overviews</t>
  </si>
  <si>
    <t>G-mail</t>
  </si>
  <si>
    <t>PDF</t>
  </si>
  <si>
    <t>Pete</t>
  </si>
  <si>
    <t>Veo</t>
  </si>
  <si>
    <t>Advanced</t>
  </si>
  <si>
    <t>Chip</t>
  </si>
  <si>
    <t>IO Keyword: Google</t>
  </si>
  <si>
    <t>IOD Keyword: Google</t>
  </si>
  <si>
    <t>IO Keyword: Gemini</t>
  </si>
  <si>
    <t>IOD Keyword: Gemini</t>
  </si>
  <si>
    <t>IO Keyword: AI</t>
  </si>
  <si>
    <t>IOD Keyword: AI</t>
  </si>
  <si>
    <t>IO Keyword: Android</t>
  </si>
  <si>
    <t>IOD Keyword: Android</t>
  </si>
  <si>
    <t>IO Keyword: Assistant</t>
  </si>
  <si>
    <t>IOD Keyword: Assistant</t>
  </si>
  <si>
    <t>IO Keyword: YouTube</t>
  </si>
  <si>
    <t>IOD Keyword: YouTube</t>
  </si>
  <si>
    <t>IO Keyword: Pixel</t>
  </si>
  <si>
    <t>IOD Keyword: Pixel</t>
  </si>
  <si>
    <t>IO Keyword: Firebase</t>
  </si>
  <si>
    <t>IOD Keyword: Firebase</t>
  </si>
  <si>
    <t>IO Keyword: Flutter</t>
  </si>
  <si>
    <t>IOD Keyword: Flutter</t>
  </si>
  <si>
    <t>IO Keyword: Material</t>
  </si>
  <si>
    <t>IOD Keyword: Material</t>
  </si>
  <si>
    <t>IO Keyword: Kotlin</t>
  </si>
  <si>
    <t>IOD Keyword: Kotlin</t>
  </si>
  <si>
    <t>Google/Android</t>
  </si>
  <si>
    <t>IO Keyword: Cloud</t>
  </si>
  <si>
    <t>IOD Keyword: Cloud</t>
  </si>
  <si>
    <t>Firebase/Flutter</t>
  </si>
  <si>
    <t>IO Keyword: Bard</t>
  </si>
  <si>
    <t>IOD Keyword: Bard</t>
  </si>
  <si>
    <t>IO Keyword: Search</t>
  </si>
  <si>
    <t>IOD Keyword: Search</t>
  </si>
  <si>
    <t>IO Keyword: Photos</t>
  </si>
  <si>
    <t>IOD Keyword: Photos</t>
  </si>
  <si>
    <t>IO Keyword: Maps</t>
  </si>
  <si>
    <t>IOD Keyword: Maps</t>
  </si>
  <si>
    <t>IO Keyword: Action</t>
  </si>
  <si>
    <t>IOD Keyword: Action</t>
  </si>
  <si>
    <t>IO Keyword: Chrome</t>
  </si>
  <si>
    <t>IOD Keyword: Chrome</t>
  </si>
  <si>
    <t>IO Keyword: TensorFlow</t>
  </si>
  <si>
    <t>IOD Keyword: TensorFlow</t>
  </si>
  <si>
    <t>IO Keyword: Compose</t>
  </si>
  <si>
    <t>IOD Keyword: Compose</t>
  </si>
  <si>
    <t>IO Keyword: Studio</t>
  </si>
  <si>
    <t>IOD Keyword: Studio</t>
  </si>
  <si>
    <t>IO Keyword: Bot</t>
  </si>
  <si>
    <t>IOD Keyword: Bot</t>
  </si>
  <si>
    <t>iPad</t>
  </si>
  <si>
    <t>iPhone</t>
  </si>
  <si>
    <t>Mac</t>
  </si>
  <si>
    <t>Macbook</t>
  </si>
  <si>
    <t>iOS</t>
  </si>
  <si>
    <t>app</t>
  </si>
  <si>
    <t>apps</t>
  </si>
  <si>
    <t>macos</t>
  </si>
  <si>
    <t>safari</t>
  </si>
  <si>
    <t>watch</t>
  </si>
  <si>
    <t>siri</t>
  </si>
  <si>
    <t>store</t>
  </si>
  <si>
    <t>tv</t>
  </si>
  <si>
    <t>music</t>
  </si>
  <si>
    <t>performance</t>
  </si>
  <si>
    <t>swift</t>
  </si>
  <si>
    <t>iMac</t>
  </si>
  <si>
    <t>watchOS</t>
  </si>
  <si>
    <t>tvOS</t>
  </si>
  <si>
    <t>iPadOS</t>
  </si>
  <si>
    <t>visionOS</t>
  </si>
  <si>
    <t>macOS</t>
  </si>
  <si>
    <t>All OS</t>
  </si>
  <si>
    <t>Swift</t>
  </si>
  <si>
    <t>Xcode</t>
  </si>
  <si>
    <t>Safari</t>
  </si>
  <si>
    <t>Siri</t>
  </si>
  <si>
    <t>SwiftUI</t>
  </si>
  <si>
    <t>x`</t>
  </si>
  <si>
    <t>IO-2025</t>
  </si>
  <si>
    <t>JOSH</t>
  </si>
  <si>
    <t>WOODWARD</t>
  </si>
  <si>
    <t>Mariner</t>
  </si>
  <si>
    <t>Flow</t>
  </si>
  <si>
    <t>SHAHRAM</t>
  </si>
  <si>
    <t>Demis</t>
  </si>
  <si>
    <t>Deep</t>
  </si>
  <si>
    <t>IZADI</t>
  </si>
  <si>
    <t>SPEECH</t>
  </si>
  <si>
    <t>Nishtha</t>
  </si>
  <si>
    <t>NISHTHA</t>
  </si>
  <si>
    <t>BHATIA</t>
  </si>
  <si>
    <t>Today</t>
  </si>
  <si>
    <t>XR</t>
  </si>
  <si>
    <t>Mode</t>
  </si>
  <si>
    <t>CHEERING</t>
  </si>
  <si>
    <t>Applaud</t>
  </si>
  <si>
    <t>OK.</t>
  </si>
  <si>
    <t>Building</t>
  </si>
  <si>
    <t>Did</t>
  </si>
  <si>
    <t>California</t>
  </si>
  <si>
    <t>LOGAN</t>
  </si>
  <si>
    <t>KILPATRICK</t>
  </si>
  <si>
    <t>Increment</t>
  </si>
  <si>
    <t>Count</t>
  </si>
  <si>
    <t>Amazing</t>
  </si>
  <si>
    <t>Awesome</t>
  </si>
  <si>
    <t>Expressive</t>
  </si>
  <si>
    <t>R8</t>
  </si>
  <si>
    <t>Canva</t>
  </si>
  <si>
    <t>Compiler</t>
  </si>
  <si>
    <t>Una</t>
  </si>
  <si>
    <t>HTML</t>
  </si>
  <si>
    <t>Pinterest</t>
  </si>
  <si>
    <t>IDEs</t>
  </si>
  <si>
    <t>Ask</t>
  </si>
  <si>
    <t>Builder</t>
  </si>
  <si>
    <t>Cart</t>
  </si>
  <si>
    <t>Dataflow</t>
  </si>
  <si>
    <t>MedGemma</t>
  </si>
  <si>
    <t>SignGemma</t>
  </si>
  <si>
    <t>Language</t>
  </si>
  <si>
    <t>Dolphins</t>
  </si>
  <si>
    <t>DOLPHIN</t>
  </si>
  <si>
    <t>Hello</t>
  </si>
  <si>
    <t>Labs</t>
  </si>
  <si>
    <t>Stitch</t>
  </si>
  <si>
    <t>Generate</t>
  </si>
  <si>
    <t>Boba</t>
  </si>
  <si>
    <t>Bliss</t>
  </si>
  <si>
    <t>VS</t>
  </si>
  <si>
    <t>Ooh</t>
  </si>
  <si>
    <t>LAUGHS</t>
  </si>
  <si>
    <t>Perfect</t>
  </si>
  <si>
    <t>Find</t>
  </si>
  <si>
    <t>Seat</t>
  </si>
  <si>
    <t>Deloitte</t>
  </si>
  <si>
    <t>Unsloth</t>
  </si>
  <si>
    <t>Denise</t>
  </si>
  <si>
    <t>Logan</t>
  </si>
  <si>
    <t>Code</t>
  </si>
  <si>
    <t>MCP</t>
  </si>
  <si>
    <t>Amphitheater</t>
  </si>
  <si>
    <t>Diana</t>
  </si>
  <si>
    <t>GUS</t>
  </si>
  <si>
    <t>MARTINS</t>
  </si>
  <si>
    <t>Excellent</t>
  </si>
  <si>
    <t>Shoreline</t>
  </si>
  <si>
    <t>Addy</t>
  </si>
  <si>
    <t>Luna</t>
  </si>
  <si>
    <t>DolphinGemma</t>
  </si>
  <si>
    <t>Paige</t>
  </si>
  <si>
    <t>Androidify</t>
  </si>
  <si>
    <t>CSS</t>
  </si>
  <si>
    <t>PAIGE</t>
  </si>
  <si>
    <t>BAILEY</t>
  </si>
  <si>
    <t>OSMANI</t>
  </si>
  <si>
    <t>UNA</t>
  </si>
  <si>
    <t>ADDY</t>
  </si>
  <si>
    <t>KRAVETS</t>
  </si>
  <si>
    <t>FLORINA</t>
  </si>
  <si>
    <t>MUNTENESCU</t>
  </si>
  <si>
    <t>DIANA</t>
  </si>
  <si>
    <t>WONG</t>
  </si>
  <si>
    <t>KC</t>
  </si>
  <si>
    <t>IOD-2025</t>
  </si>
  <si>
    <t>Main</t>
  </si>
  <si>
    <t>1st</t>
  </si>
  <si>
    <t>2nd</t>
  </si>
  <si>
    <t>3rd</t>
  </si>
  <si>
    <t>Tensor/Flow</t>
  </si>
  <si>
    <t>LaMDA/PaLM</t>
  </si>
  <si>
    <t>Tensor/LaMDA/PaLM</t>
  </si>
  <si>
    <t>Chromecast</t>
  </si>
  <si>
    <t xml:space="preserve"> </t>
  </si>
  <si>
    <t>Operating Systems</t>
  </si>
  <si>
    <t>Percentage Market Share</t>
  </si>
  <si>
    <t>Operating System Market Share Worldwide - April 2025</t>
  </si>
  <si>
    <t>OS X</t>
  </si>
  <si>
    <t>Unknown</t>
  </si>
  <si>
    <t>https://gs.statcounter.com/os-market-share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</si>
</sst>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Aptos Narrow"/>
      <family val="2"/>
      <scheme val="minor"/>
    </font>
    <font>
      <b/>
      <sz val="14"/>
      <color rgb="FF000000"/>
      <name val="Times"/>
    </font>
    <font>
      <sz val="14"/>
      <color rgb="FF000000"/>
      <name val="Times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00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0" borderId="0" xfId="0" applyFont="1"/>
    <xf numFmtId="0" fontId="2" fillId="0" borderId="0" xfId="0" applyFont="1"/>
    <xf numFmtId="1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006"/>
      <color rgb="FFC08226"/>
      <color rgb="FFC08E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Sheet1!$C$252</c:f>
              <c:strCache>
                <c:ptCount val="1"/>
                <c:pt idx="0">
                  <c:v>Android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Sheet1!$B$253:$B$259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Sheet1!$C$253:$C$259</c:f>
              <c:numCache>
                <c:formatCode>General</c:formatCode>
                <c:ptCount val="7"/>
                <c:pt idx="0">
                  <c:v>58</c:v>
                </c:pt>
                <c:pt idx="1">
                  <c:v>43</c:v>
                </c:pt>
                <c:pt idx="3">
                  <c:v>37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98-914C-B0BE-ED6B84DD69DA}"/>
            </c:ext>
          </c:extLst>
        </c:ser>
        <c:ser>
          <c:idx val="1"/>
          <c:order val="1"/>
          <c:tx>
            <c:strRef>
              <c:f>Sheet1!$D$252</c:f>
              <c:strCache>
                <c:ptCount val="1"/>
                <c:pt idx="0">
                  <c:v>Pixel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Sheet1!$B$253:$B$259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Sheet1!$D$253:$D$259</c:f>
              <c:numCache>
                <c:formatCode>General</c:formatCode>
                <c:ptCount val="7"/>
                <c:pt idx="4">
                  <c:v>83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98-914C-B0BE-ED6B84DD69DA}"/>
            </c:ext>
          </c:extLst>
        </c:ser>
        <c:ser>
          <c:idx val="2"/>
          <c:order val="2"/>
          <c:tx>
            <c:strRef>
              <c:f>Sheet1!$E$252</c:f>
              <c:strCache>
                <c:ptCount val="1"/>
                <c:pt idx="0">
                  <c:v>Assistant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Sheet1!$B$253:$B$259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Sheet1!$E$253:$E$259</c:f>
              <c:numCache>
                <c:formatCode>General</c:formatCode>
                <c:ptCount val="7"/>
                <c:pt idx="0">
                  <c:v>65</c:v>
                </c:pt>
                <c:pt idx="1">
                  <c:v>74</c:v>
                </c:pt>
                <c:pt idx="2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98-914C-B0BE-ED6B84DD69DA}"/>
            </c:ext>
          </c:extLst>
        </c:ser>
        <c:ser>
          <c:idx val="3"/>
          <c:order val="3"/>
          <c:tx>
            <c:strRef>
              <c:f>Sheet1!$F$252</c:f>
              <c:strCache>
                <c:ptCount val="1"/>
                <c:pt idx="0">
                  <c:v>Google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Sheet1!$B$253:$B$259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Sheet1!$F$253:$F$259</c:f>
              <c:numCache>
                <c:formatCode>General</c:formatCode>
                <c:ptCount val="7"/>
                <c:pt idx="0">
                  <c:v>174</c:v>
                </c:pt>
                <c:pt idx="1">
                  <c:v>125</c:v>
                </c:pt>
                <c:pt idx="2">
                  <c:v>90</c:v>
                </c:pt>
                <c:pt idx="3">
                  <c:v>131</c:v>
                </c:pt>
                <c:pt idx="4">
                  <c:v>133</c:v>
                </c:pt>
                <c:pt idx="5">
                  <c:v>90</c:v>
                </c:pt>
                <c:pt idx="6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98-914C-B0BE-ED6B84DD69DA}"/>
            </c:ext>
          </c:extLst>
        </c:ser>
        <c:ser>
          <c:idx val="4"/>
          <c:order val="4"/>
          <c:tx>
            <c:strRef>
              <c:f>Sheet1!$G$252</c:f>
              <c:strCache>
                <c:ptCount val="1"/>
                <c:pt idx="0">
                  <c:v>AI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Sheet1!$B$253:$B$259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Sheet1!$G$253:$G$259</c:f>
              <c:numCache>
                <c:formatCode>General</c:formatCode>
                <c:ptCount val="7"/>
                <c:pt idx="2">
                  <c:v>35</c:v>
                </c:pt>
                <c:pt idx="3">
                  <c:v>34</c:v>
                </c:pt>
                <c:pt idx="5">
                  <c:v>113</c:v>
                </c:pt>
                <c:pt idx="6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98-914C-B0BE-ED6B84DD69DA}"/>
            </c:ext>
          </c:extLst>
        </c:ser>
        <c:ser>
          <c:idx val="5"/>
          <c:order val="5"/>
          <c:tx>
            <c:strRef>
              <c:f>Sheet1!$H$252</c:f>
              <c:strCache>
                <c:ptCount val="1"/>
                <c:pt idx="0">
                  <c:v>Gemini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Sheet1!$B$253:$B$259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Sheet1!$H$253:$H$259</c:f>
              <c:numCache>
                <c:formatCode>General</c:formatCode>
                <c:ptCount val="7"/>
                <c:pt idx="6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98-914C-B0BE-ED6B84DD6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6200671"/>
        <c:axId val="1730757183"/>
      </c:barChart>
      <c:catAx>
        <c:axId val="182620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757183"/>
        <c:crosses val="autoZero"/>
        <c:auto val="1"/>
        <c:lblAlgn val="ctr"/>
        <c:lblOffset val="100"/>
        <c:noMultiLvlLbl val="0"/>
      </c:catAx>
      <c:valAx>
        <c:axId val="173075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20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400" baseline="0"/>
              <a:t>Number of times Keyword (Home, Nest, Pixel, Chromecast)</a:t>
            </a:r>
            <a:br>
              <a:rPr lang="en-GB" sz="2400" baseline="0"/>
            </a:br>
            <a:r>
              <a:rPr lang="en-GB" sz="2400" baseline="0"/>
              <a:t>used in Google IO Keynotes 2017 till 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Sheet1!$C$417</c:f>
              <c:strCache>
                <c:ptCount val="1"/>
                <c:pt idx="0">
                  <c:v>Home</c:v>
                </c:pt>
              </c:strCache>
            </c:strRef>
          </c:tx>
          <c:spPr>
            <a:ln w="12700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Sheet1!$B$418:$B$425</c:f>
              <c:numCache>
                <c:formatCode>General</c:formatCod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numCache>
            </c:numRef>
          </c:cat>
          <c:val>
            <c:numRef>
              <c:f>Sheet1!$C$418:$C$425</c:f>
              <c:numCache>
                <c:formatCode>General</c:formatCode>
                <c:ptCount val="8"/>
                <c:pt idx="0">
                  <c:v>27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AC-A447-98D1-CE894E256F1D}"/>
            </c:ext>
          </c:extLst>
        </c:ser>
        <c:ser>
          <c:idx val="1"/>
          <c:order val="1"/>
          <c:tx>
            <c:strRef>
              <c:f>Sheet1!$D$417</c:f>
              <c:strCache>
                <c:ptCount val="1"/>
                <c:pt idx="0">
                  <c:v>Nest</c:v>
                </c:pt>
              </c:strCache>
            </c:strRef>
          </c:tx>
          <c:spPr>
            <a:ln w="12700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Sheet1!$B$418:$B$425</c:f>
              <c:numCache>
                <c:formatCode>General</c:formatCod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numCache>
            </c:numRef>
          </c:cat>
          <c:val>
            <c:numRef>
              <c:f>Sheet1!$D$418:$D$425</c:f>
              <c:numCache>
                <c:formatCode>General</c:formatCode>
                <c:ptCount val="8"/>
                <c:pt idx="0">
                  <c:v>1</c:v>
                </c:pt>
                <c:pt idx="1">
                  <c:v>12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AC-A447-98D1-CE894E256F1D}"/>
            </c:ext>
          </c:extLst>
        </c:ser>
        <c:ser>
          <c:idx val="2"/>
          <c:order val="2"/>
          <c:tx>
            <c:strRef>
              <c:f>Sheet1!$E$417</c:f>
              <c:strCache>
                <c:ptCount val="1"/>
                <c:pt idx="0">
                  <c:v>Pixel</c:v>
                </c:pt>
              </c:strCache>
            </c:strRef>
          </c:tx>
          <c:spPr>
            <a:ln w="127000" cap="rnd">
              <a:solidFill>
                <a:schemeClr val="bg1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Sheet1!$B$418:$B$425</c:f>
              <c:numCache>
                <c:formatCode>General</c:formatCod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numCache>
            </c:numRef>
          </c:cat>
          <c:val>
            <c:numRef>
              <c:f>Sheet1!$E$418:$E$425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30</c:v>
                </c:pt>
                <c:pt idx="3">
                  <c:v>7</c:v>
                </c:pt>
                <c:pt idx="4">
                  <c:v>83</c:v>
                </c:pt>
                <c:pt idx="5">
                  <c:v>86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AC-A447-98D1-CE894E256F1D}"/>
            </c:ext>
          </c:extLst>
        </c:ser>
        <c:ser>
          <c:idx val="3"/>
          <c:order val="3"/>
          <c:tx>
            <c:strRef>
              <c:f>Sheet1!$F$417</c:f>
              <c:strCache>
                <c:ptCount val="1"/>
                <c:pt idx="0">
                  <c:v>Chromecast</c:v>
                </c:pt>
              </c:strCache>
            </c:strRef>
          </c:tx>
          <c:spPr>
            <a:ln w="127000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Sheet1!$B$418:$B$425</c:f>
              <c:numCache>
                <c:formatCode>General</c:formatCod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numCache>
            </c:numRef>
          </c:cat>
          <c:val>
            <c:numRef>
              <c:f>Sheet1!$F$418:$F$425</c:f>
              <c:numCache>
                <c:formatCode>General</c:formatCode>
                <c:ptCount val="8"/>
                <c:pt idx="0">
                  <c:v>4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AC-A447-98D1-CE894E256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6200671"/>
        <c:axId val="1730757183"/>
      </c:lineChart>
      <c:catAx>
        <c:axId val="182620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757183"/>
        <c:crosses val="autoZero"/>
        <c:auto val="1"/>
        <c:lblAlgn val="ctr"/>
        <c:lblOffset val="100"/>
        <c:noMultiLvlLbl val="0"/>
      </c:catAx>
      <c:valAx>
        <c:axId val="173075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20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400" baseline="0"/>
              <a:t>Number of times Keyword (Android, Kotlin, Flutter, Compose)</a:t>
            </a:r>
            <a:br>
              <a:rPr lang="en-GB" sz="2400" baseline="0"/>
            </a:br>
            <a:r>
              <a:rPr lang="en-GB" sz="2400" baseline="0"/>
              <a:t>used in Google IO Keynotes 2017 till 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Sheet1!$C$500</c:f>
              <c:strCache>
                <c:ptCount val="1"/>
                <c:pt idx="0">
                  <c:v>Kotlin</c:v>
                </c:pt>
              </c:strCache>
            </c:strRef>
          </c:tx>
          <c:spPr>
            <a:ln w="127000" cap="rnd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Sheet1!$B$501:$B$508</c:f>
              <c:numCache>
                <c:formatCode>General</c:formatCod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numCache>
            </c:numRef>
          </c:cat>
          <c:val>
            <c:numRef>
              <c:f>Sheet1!$C$501:$C$508</c:f>
              <c:numCache>
                <c:formatCode>General</c:formatCode>
                <c:ptCount val="8"/>
                <c:pt idx="0">
                  <c:v>35</c:v>
                </c:pt>
                <c:pt idx="1">
                  <c:v>7</c:v>
                </c:pt>
                <c:pt idx="2">
                  <c:v>12</c:v>
                </c:pt>
                <c:pt idx="3">
                  <c:v>8</c:v>
                </c:pt>
                <c:pt idx="4">
                  <c:v>3</c:v>
                </c:pt>
                <c:pt idx="5">
                  <c:v>12</c:v>
                </c:pt>
                <c:pt idx="6">
                  <c:v>9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06-C34C-9625-949E41816A65}"/>
            </c:ext>
          </c:extLst>
        </c:ser>
        <c:ser>
          <c:idx val="1"/>
          <c:order val="1"/>
          <c:tx>
            <c:strRef>
              <c:f>Sheet1!$D$500</c:f>
              <c:strCache>
                <c:ptCount val="1"/>
                <c:pt idx="0">
                  <c:v>Flutter</c:v>
                </c:pt>
              </c:strCache>
            </c:strRef>
          </c:tx>
          <c:spPr>
            <a:ln w="12700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Sheet1!$B$501:$B$508</c:f>
              <c:numCache>
                <c:formatCode>General</c:formatCod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numCache>
            </c:numRef>
          </c:cat>
          <c:val>
            <c:numRef>
              <c:f>Sheet1!$D$501:$D$508</c:f>
              <c:numCache>
                <c:formatCode>General</c:formatCode>
                <c:ptCount val="8"/>
                <c:pt idx="1">
                  <c:v>1</c:v>
                </c:pt>
                <c:pt idx="2">
                  <c:v>6</c:v>
                </c:pt>
                <c:pt idx="3">
                  <c:v>24</c:v>
                </c:pt>
                <c:pt idx="4">
                  <c:v>21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06-C34C-9625-949E41816A65}"/>
            </c:ext>
          </c:extLst>
        </c:ser>
        <c:ser>
          <c:idx val="2"/>
          <c:order val="2"/>
          <c:tx>
            <c:strRef>
              <c:f>Sheet1!$E$500</c:f>
              <c:strCache>
                <c:ptCount val="1"/>
                <c:pt idx="0">
                  <c:v>Compose</c:v>
                </c:pt>
              </c:strCache>
            </c:strRef>
          </c:tx>
          <c:spPr>
            <a:ln w="1270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Sheet1!$B$501:$B$508</c:f>
              <c:numCache>
                <c:formatCode>General</c:formatCod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numCache>
            </c:numRef>
          </c:cat>
          <c:val>
            <c:numRef>
              <c:f>Sheet1!$E$501:$E$508</c:f>
              <c:numCache>
                <c:formatCode>General</c:formatCode>
                <c:ptCount val="8"/>
                <c:pt idx="2">
                  <c:v>1</c:v>
                </c:pt>
                <c:pt idx="3">
                  <c:v>22</c:v>
                </c:pt>
                <c:pt idx="4">
                  <c:v>14</c:v>
                </c:pt>
                <c:pt idx="5">
                  <c:v>13</c:v>
                </c:pt>
                <c:pt idx="6">
                  <c:v>19</c:v>
                </c:pt>
                <c:pt idx="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06-C34C-9625-949E41816A65}"/>
            </c:ext>
          </c:extLst>
        </c:ser>
        <c:ser>
          <c:idx val="3"/>
          <c:order val="3"/>
          <c:tx>
            <c:strRef>
              <c:f>Sheet1!$F$500</c:f>
              <c:strCache>
                <c:ptCount val="1"/>
                <c:pt idx="0">
                  <c:v>Android</c:v>
                </c:pt>
              </c:strCache>
            </c:strRef>
          </c:tx>
          <c:spPr>
            <a:ln w="127000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Sheet1!$B$501:$B$508</c:f>
              <c:numCache>
                <c:formatCode>General</c:formatCod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numCache>
            </c:numRef>
          </c:cat>
          <c:val>
            <c:numRef>
              <c:f>Sheet1!$F$501:$F$508</c:f>
              <c:numCache>
                <c:formatCode>General</c:formatCode>
                <c:ptCount val="8"/>
                <c:pt idx="0">
                  <c:v>38</c:v>
                </c:pt>
                <c:pt idx="1">
                  <c:v>37</c:v>
                </c:pt>
                <c:pt idx="2">
                  <c:v>32</c:v>
                </c:pt>
                <c:pt idx="3">
                  <c:v>41</c:v>
                </c:pt>
                <c:pt idx="4">
                  <c:v>44</c:v>
                </c:pt>
                <c:pt idx="5">
                  <c:v>40</c:v>
                </c:pt>
                <c:pt idx="6">
                  <c:v>34</c:v>
                </c:pt>
                <c:pt idx="7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06-C34C-9625-949E41816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6200671"/>
        <c:axId val="1730757183"/>
      </c:lineChart>
      <c:catAx>
        <c:axId val="182620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757183"/>
        <c:crosses val="autoZero"/>
        <c:auto val="1"/>
        <c:lblAlgn val="ctr"/>
        <c:lblOffset val="100"/>
        <c:noMultiLvlLbl val="0"/>
      </c:catAx>
      <c:valAx>
        <c:axId val="173075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20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400" baseline="0"/>
              <a:t>Number of times Keyword (Programming Languages)</a:t>
            </a:r>
            <a:br>
              <a:rPr lang="en-GB" sz="2400" baseline="0"/>
            </a:br>
            <a:r>
              <a:rPr lang="en-GB" sz="2400" baseline="0"/>
              <a:t>used in Google IO Developer Keynotes 2017 till 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Sheet1!$C$534</c:f>
              <c:strCache>
                <c:ptCount val="1"/>
                <c:pt idx="0">
                  <c:v>Kotlin</c:v>
                </c:pt>
              </c:strCache>
            </c:strRef>
          </c:tx>
          <c:spPr>
            <a:ln w="1270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Sheet1!$B$535:$B$542</c:f>
              <c:numCache>
                <c:formatCode>General</c:formatCod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numCache>
            </c:numRef>
          </c:cat>
          <c:val>
            <c:numRef>
              <c:f>Sheet1!$C$535:$C$542</c:f>
              <c:numCache>
                <c:formatCode>General</c:formatCode>
                <c:ptCount val="8"/>
                <c:pt idx="0">
                  <c:v>35</c:v>
                </c:pt>
                <c:pt idx="1">
                  <c:v>7</c:v>
                </c:pt>
                <c:pt idx="2">
                  <c:v>12</c:v>
                </c:pt>
                <c:pt idx="3">
                  <c:v>8</c:v>
                </c:pt>
                <c:pt idx="4">
                  <c:v>3</c:v>
                </c:pt>
                <c:pt idx="5">
                  <c:v>12</c:v>
                </c:pt>
                <c:pt idx="6">
                  <c:v>9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2-2D4C-A576-F172ABE4627E}"/>
            </c:ext>
          </c:extLst>
        </c:ser>
        <c:ser>
          <c:idx val="1"/>
          <c:order val="1"/>
          <c:tx>
            <c:strRef>
              <c:f>Sheet1!$D$534</c:f>
              <c:strCache>
                <c:ptCount val="1"/>
                <c:pt idx="0">
                  <c:v>Java</c:v>
                </c:pt>
              </c:strCache>
            </c:strRef>
          </c:tx>
          <c:spPr>
            <a:ln w="12700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Sheet1!$B$535:$B$542</c:f>
              <c:numCache>
                <c:formatCode>General</c:formatCod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numCache>
            </c:numRef>
          </c:cat>
          <c:val>
            <c:numRef>
              <c:f>Sheet1!$D$535:$D$542</c:f>
              <c:numCache>
                <c:formatCode>General</c:formatCode>
                <c:ptCount val="8"/>
                <c:pt idx="0">
                  <c:v>10</c:v>
                </c:pt>
                <c:pt idx="1">
                  <c:v>1</c:v>
                </c:pt>
                <c:pt idx="2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62-2D4C-A576-F172ABE4627E}"/>
            </c:ext>
          </c:extLst>
        </c:ser>
        <c:ser>
          <c:idx val="2"/>
          <c:order val="2"/>
          <c:tx>
            <c:strRef>
              <c:f>Sheet1!$E$534</c:f>
              <c:strCache>
                <c:ptCount val="1"/>
                <c:pt idx="0">
                  <c:v>Dart</c:v>
                </c:pt>
              </c:strCache>
            </c:strRef>
          </c:tx>
          <c:spPr>
            <a:ln w="127000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Sheet1!$B$535:$B$542</c:f>
              <c:numCache>
                <c:formatCode>General</c:formatCod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numCache>
            </c:numRef>
          </c:cat>
          <c:val>
            <c:numRef>
              <c:f>Sheet1!$E$535:$E$542</c:f>
              <c:numCache>
                <c:formatCode>General</c:formatCode>
                <c:ptCount val="8"/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62-2D4C-A576-F172ABE4627E}"/>
            </c:ext>
          </c:extLst>
        </c:ser>
        <c:ser>
          <c:idx val="3"/>
          <c:order val="3"/>
          <c:tx>
            <c:strRef>
              <c:f>Sheet1!$F$534</c:f>
              <c:strCache>
                <c:ptCount val="1"/>
                <c:pt idx="0">
                  <c:v>JavaScript</c:v>
                </c:pt>
              </c:strCache>
            </c:strRef>
          </c:tx>
          <c:spPr>
            <a:ln w="127000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Sheet1!$B$535:$B$542</c:f>
              <c:numCache>
                <c:formatCode>General</c:formatCod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numCache>
            </c:numRef>
          </c:cat>
          <c:val>
            <c:numRef>
              <c:f>Sheet1!$F$535:$F$542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62-2D4C-A576-F172ABE4627E}"/>
            </c:ext>
          </c:extLst>
        </c:ser>
        <c:ser>
          <c:idx val="4"/>
          <c:order val="4"/>
          <c:tx>
            <c:strRef>
              <c:f>Sheet1!$G$534</c:f>
              <c:strCache>
                <c:ptCount val="1"/>
                <c:pt idx="0">
                  <c:v>CSS</c:v>
                </c:pt>
              </c:strCache>
            </c:strRef>
          </c:tx>
          <c:spPr>
            <a:ln w="127000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Sheet1!$B$535:$B$542</c:f>
              <c:numCache>
                <c:formatCode>General</c:formatCod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numCache>
            </c:numRef>
          </c:cat>
          <c:val>
            <c:numRef>
              <c:f>Sheet1!$G$535:$G$542</c:f>
              <c:numCache>
                <c:formatCode>General</c:formatCode>
                <c:ptCount val="8"/>
                <c:pt idx="0">
                  <c:v>1</c:v>
                </c:pt>
                <c:pt idx="2">
                  <c:v>1</c:v>
                </c:pt>
                <c:pt idx="4">
                  <c:v>1</c:v>
                </c:pt>
                <c:pt idx="5">
                  <c:v>1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62-2D4C-A576-F172ABE4627E}"/>
            </c:ext>
          </c:extLst>
        </c:ser>
        <c:ser>
          <c:idx val="5"/>
          <c:order val="5"/>
          <c:tx>
            <c:strRef>
              <c:f>Sheet1!$H$534</c:f>
              <c:strCache>
                <c:ptCount val="1"/>
                <c:pt idx="0">
                  <c:v>HTML</c:v>
                </c:pt>
              </c:strCache>
            </c:strRef>
          </c:tx>
          <c:spPr>
            <a:ln w="127000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Sheet1!$B$535:$B$542</c:f>
              <c:numCache>
                <c:formatCode>General</c:formatCod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numCache>
            </c:numRef>
          </c:cat>
          <c:val>
            <c:numRef>
              <c:f>Sheet1!$H$535:$H$542</c:f>
              <c:numCache>
                <c:formatCode>General</c:formatCode>
                <c:ptCount val="8"/>
                <c:pt idx="0">
                  <c:v>1</c:v>
                </c:pt>
                <c:pt idx="2">
                  <c:v>1</c:v>
                </c:pt>
                <c:pt idx="4">
                  <c:v>1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62-2D4C-A576-F172ABE4627E}"/>
            </c:ext>
          </c:extLst>
        </c:ser>
        <c:ser>
          <c:idx val="6"/>
          <c:order val="6"/>
          <c:tx>
            <c:strRef>
              <c:f>Sheet1!$I$534</c:f>
              <c:strCache>
                <c:ptCount val="1"/>
                <c:pt idx="0">
                  <c:v>Python</c:v>
                </c:pt>
              </c:strCache>
            </c:strRef>
          </c:tx>
          <c:spPr>
            <a:ln w="127000" cap="rnd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Sheet1!$B$535:$B$542</c:f>
              <c:numCache>
                <c:formatCode>General</c:formatCod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numCache>
            </c:numRef>
          </c:cat>
          <c:val>
            <c:numRef>
              <c:f>Sheet1!$I$535:$I$542</c:f>
              <c:numCache>
                <c:formatCode>General</c:formatCode>
                <c:ptCount val="8"/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62-2D4C-A576-F172ABE4627E}"/>
            </c:ext>
          </c:extLst>
        </c:ser>
        <c:ser>
          <c:idx val="7"/>
          <c:order val="7"/>
          <c:tx>
            <c:strRef>
              <c:f>Sheet1!$J$534</c:f>
              <c:strCache>
                <c:ptCount val="1"/>
                <c:pt idx="0">
                  <c:v>C++</c:v>
                </c:pt>
              </c:strCache>
            </c:strRef>
          </c:tx>
          <c:spPr>
            <a:ln w="127000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Sheet1!$B$535:$B$542</c:f>
              <c:numCache>
                <c:formatCode>General</c:formatCod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numCache>
            </c:numRef>
          </c:cat>
          <c:val>
            <c:numRef>
              <c:f>Sheet1!$J$535:$J$542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B62-2D4C-A576-F172ABE4627E}"/>
            </c:ext>
          </c:extLst>
        </c:ser>
        <c:ser>
          <c:idx val="8"/>
          <c:order val="8"/>
          <c:tx>
            <c:strRef>
              <c:f>Sheet1!$K$534</c:f>
              <c:strCache>
                <c:ptCount val="1"/>
                <c:pt idx="0">
                  <c:v>Swift</c:v>
                </c:pt>
              </c:strCache>
            </c:strRef>
          </c:tx>
          <c:spPr>
            <a:ln w="127000" cap="rnd">
              <a:solidFill>
                <a:schemeClr val="bg1">
                  <a:lumMod val="8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Sheet1!$B$535:$B$542</c:f>
              <c:numCache>
                <c:formatCode>General</c:formatCod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numCache>
            </c:numRef>
          </c:cat>
          <c:val>
            <c:numRef>
              <c:f>Sheet1!$K$535:$K$542</c:f>
              <c:numCache>
                <c:formatCode>General</c:formatCode>
                <c:ptCount val="8"/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B62-2D4C-A576-F172ABE46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6200671"/>
        <c:axId val="1730757183"/>
      </c:lineChart>
      <c:catAx>
        <c:axId val="182620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757183"/>
        <c:crosses val="autoZero"/>
        <c:auto val="1"/>
        <c:lblAlgn val="ctr"/>
        <c:lblOffset val="100"/>
        <c:noMultiLvlLbl val="0"/>
      </c:catAx>
      <c:valAx>
        <c:axId val="173075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20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400" baseline="0"/>
              <a:t>Number of times Keyword (Programming Languages)</a:t>
            </a:r>
            <a:br>
              <a:rPr lang="en-GB" sz="2400" baseline="0"/>
            </a:br>
            <a:r>
              <a:rPr lang="en-GB" sz="2400" baseline="0"/>
              <a:t>used in Google IO Developer Keynotes 2017 till 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Sheet1!$C$591</c:f>
              <c:strCache>
                <c:ptCount val="1"/>
                <c:pt idx="0">
                  <c:v>Kotlin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Sheet1!$B$592:$B$599</c:f>
              <c:numCache>
                <c:formatCode>General</c:formatCod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numCache>
            </c:numRef>
          </c:cat>
          <c:val>
            <c:numRef>
              <c:f>Sheet1!$C$592:$C$599</c:f>
              <c:numCache>
                <c:formatCode>General</c:formatCode>
                <c:ptCount val="8"/>
                <c:pt idx="0">
                  <c:v>35</c:v>
                </c:pt>
                <c:pt idx="1">
                  <c:v>7</c:v>
                </c:pt>
                <c:pt idx="2">
                  <c:v>12</c:v>
                </c:pt>
                <c:pt idx="3">
                  <c:v>8</c:v>
                </c:pt>
                <c:pt idx="4">
                  <c:v>3</c:v>
                </c:pt>
                <c:pt idx="5">
                  <c:v>12</c:v>
                </c:pt>
                <c:pt idx="6">
                  <c:v>9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B3-B94B-ACB2-974AFCCB0680}"/>
            </c:ext>
          </c:extLst>
        </c:ser>
        <c:ser>
          <c:idx val="1"/>
          <c:order val="1"/>
          <c:tx>
            <c:strRef>
              <c:f>Sheet1!$D$591</c:f>
              <c:strCache>
                <c:ptCount val="1"/>
                <c:pt idx="0">
                  <c:v>Flutter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Sheet1!$B$592:$B$599</c:f>
              <c:numCache>
                <c:formatCode>General</c:formatCod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numCache>
            </c:numRef>
          </c:cat>
          <c:val>
            <c:numRef>
              <c:f>Sheet1!$D$592:$D$599</c:f>
              <c:numCache>
                <c:formatCode>General</c:formatCode>
                <c:ptCount val="8"/>
                <c:pt idx="1">
                  <c:v>1</c:v>
                </c:pt>
                <c:pt idx="2">
                  <c:v>6</c:v>
                </c:pt>
                <c:pt idx="3">
                  <c:v>24</c:v>
                </c:pt>
                <c:pt idx="4">
                  <c:v>21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B3-B94B-ACB2-974AFCCB0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6200671"/>
        <c:axId val="1730757183"/>
      </c:lineChart>
      <c:catAx>
        <c:axId val="182620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757183"/>
        <c:crosses val="autoZero"/>
        <c:auto val="1"/>
        <c:lblAlgn val="ctr"/>
        <c:lblOffset val="100"/>
        <c:noMultiLvlLbl val="0"/>
      </c:catAx>
      <c:valAx>
        <c:axId val="173075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20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Sheet1!$L$115</c:f>
              <c:strCache>
                <c:ptCount val="1"/>
                <c:pt idx="0">
                  <c:v>3rd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76C-5046-A5D2-E65C2C8EBA1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76C-5046-A5D2-E65C2C8EBA1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76C-5046-A5D2-E65C2C8EBA1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76C-5046-A5D2-E65C2C8EBA1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76C-5046-A5D2-E65C2C8EBA11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76C-5046-A5D2-E65C2C8EBA1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76C-5046-A5D2-E65C2C8EBA11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76C-5046-A5D2-E65C2C8EBA11}"/>
              </c:ext>
            </c:extLst>
          </c:dPt>
          <c:cat>
            <c:numRef>
              <c:f>Sheet1!$K$116:$K$123</c:f>
              <c:numCache>
                <c:formatCode>General</c:formatCod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numCache>
            </c:numRef>
          </c:cat>
          <c:val>
            <c:numRef>
              <c:f>Sheet1!$L$116:$L$123</c:f>
              <c:numCache>
                <c:formatCode>General</c:formatCode>
                <c:ptCount val="8"/>
                <c:pt idx="0">
                  <c:v>35</c:v>
                </c:pt>
                <c:pt idx="1">
                  <c:v>24</c:v>
                </c:pt>
                <c:pt idx="2">
                  <c:v>19</c:v>
                </c:pt>
                <c:pt idx="3">
                  <c:v>23</c:v>
                </c:pt>
                <c:pt idx="4">
                  <c:v>21</c:v>
                </c:pt>
                <c:pt idx="5">
                  <c:v>40</c:v>
                </c:pt>
                <c:pt idx="6">
                  <c:v>51</c:v>
                </c:pt>
                <c:pt idx="7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76C-5046-A5D2-E65C2C8EBA11}"/>
            </c:ext>
          </c:extLst>
        </c:ser>
        <c:ser>
          <c:idx val="1"/>
          <c:order val="1"/>
          <c:tx>
            <c:strRef>
              <c:f>Sheet1!$M$115</c:f>
              <c:strCache>
                <c:ptCount val="1"/>
                <c:pt idx="0">
                  <c:v>2nd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776C-5046-A5D2-E65C2C8EBA1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776C-5046-A5D2-E65C2C8EBA1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776C-5046-A5D2-E65C2C8EBA1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776C-5046-A5D2-E65C2C8EBA1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776C-5046-A5D2-E65C2C8EBA11}"/>
              </c:ext>
            </c:extLst>
          </c:dPt>
          <c:cat>
            <c:numRef>
              <c:f>Sheet1!$K$116:$K$123</c:f>
              <c:numCache>
                <c:formatCode>General</c:formatCod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numCache>
            </c:numRef>
          </c:cat>
          <c:val>
            <c:numRef>
              <c:f>Sheet1!$M$116:$M$123</c:f>
              <c:numCache>
                <c:formatCode>General</c:formatCode>
                <c:ptCount val="8"/>
                <c:pt idx="0">
                  <c:v>38</c:v>
                </c:pt>
                <c:pt idx="1">
                  <c:v>35</c:v>
                </c:pt>
                <c:pt idx="2">
                  <c:v>32</c:v>
                </c:pt>
                <c:pt idx="3">
                  <c:v>33</c:v>
                </c:pt>
                <c:pt idx="4">
                  <c:v>35</c:v>
                </c:pt>
                <c:pt idx="5">
                  <c:v>46</c:v>
                </c:pt>
                <c:pt idx="6">
                  <c:v>82</c:v>
                </c:pt>
                <c:pt idx="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76C-5046-A5D2-E65C2C8EBA11}"/>
            </c:ext>
          </c:extLst>
        </c:ser>
        <c:ser>
          <c:idx val="2"/>
          <c:order val="2"/>
          <c:tx>
            <c:strRef>
              <c:f>Sheet1!$N$115</c:f>
              <c:strCache>
                <c:ptCount val="1"/>
                <c:pt idx="0">
                  <c:v>1st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776C-5046-A5D2-E65C2C8EBA11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776C-5046-A5D2-E65C2C8EBA1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776C-5046-A5D2-E65C2C8EBA1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776C-5046-A5D2-E65C2C8EBA1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776C-5046-A5D2-E65C2C8EBA11}"/>
              </c:ext>
            </c:extLst>
          </c:dPt>
          <c:cat>
            <c:numRef>
              <c:f>Sheet1!$K$116:$K$123</c:f>
              <c:numCache>
                <c:formatCode>General</c:formatCod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numCache>
            </c:numRef>
          </c:cat>
          <c:val>
            <c:numRef>
              <c:f>Sheet1!$N$116:$N$123</c:f>
              <c:numCache>
                <c:formatCode>General</c:formatCode>
                <c:ptCount val="8"/>
                <c:pt idx="0">
                  <c:v>38</c:v>
                </c:pt>
                <c:pt idx="1">
                  <c:v>45</c:v>
                </c:pt>
                <c:pt idx="2">
                  <c:v>40</c:v>
                </c:pt>
                <c:pt idx="3">
                  <c:v>41</c:v>
                </c:pt>
                <c:pt idx="4">
                  <c:v>44</c:v>
                </c:pt>
                <c:pt idx="5">
                  <c:v>58</c:v>
                </c:pt>
                <c:pt idx="6">
                  <c:v>85</c:v>
                </c:pt>
                <c:pt idx="7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776C-5046-A5D2-E65C2C8EB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6200671"/>
        <c:axId val="1730757183"/>
      </c:barChart>
      <c:catAx>
        <c:axId val="182620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757183"/>
        <c:crosses val="autoZero"/>
        <c:auto val="1"/>
        <c:lblAlgn val="ctr"/>
        <c:lblOffset val="100"/>
        <c:noMultiLvlLbl val="0"/>
      </c:catAx>
      <c:valAx>
        <c:axId val="173075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200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Sheet1!$AL$267</c:f>
              <c:strCache>
                <c:ptCount val="1"/>
                <c:pt idx="0">
                  <c:v>3rd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F79-0449-A4E0-0EE02A8B77E0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F79-0449-A4E0-0EE02A8B77E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F79-0449-A4E0-0EE02A8B77E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F79-0449-A4E0-0EE02A8B77E0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F79-0449-A4E0-0EE02A8B77E0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F79-0449-A4E0-0EE02A8B77E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F79-0449-A4E0-0EE02A8B77E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F79-0449-A4E0-0EE02A8B77E0}"/>
              </c:ext>
            </c:extLst>
          </c:dPt>
          <c:cat>
            <c:numRef>
              <c:f>Sheet1!$AK$268:$AK$275</c:f>
              <c:numCache>
                <c:formatCode>General</c:formatCod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numCache>
            </c:numRef>
          </c:cat>
          <c:val>
            <c:numRef>
              <c:f>Sheet1!$AL$268:$AL$275</c:f>
              <c:numCache>
                <c:formatCode>General</c:formatCode>
                <c:ptCount val="8"/>
                <c:pt idx="0">
                  <c:v>58</c:v>
                </c:pt>
                <c:pt idx="1">
                  <c:v>43</c:v>
                </c:pt>
                <c:pt idx="2">
                  <c:v>35</c:v>
                </c:pt>
                <c:pt idx="3">
                  <c:v>34</c:v>
                </c:pt>
                <c:pt idx="4">
                  <c:v>40</c:v>
                </c:pt>
                <c:pt idx="5">
                  <c:v>86</c:v>
                </c:pt>
                <c:pt idx="6">
                  <c:v>64</c:v>
                </c:pt>
                <c:pt idx="7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F79-0449-A4E0-0EE02A8B77E0}"/>
            </c:ext>
          </c:extLst>
        </c:ser>
        <c:ser>
          <c:idx val="1"/>
          <c:order val="1"/>
          <c:tx>
            <c:strRef>
              <c:f>Sheet1!$AM$267</c:f>
              <c:strCache>
                <c:ptCount val="1"/>
                <c:pt idx="0">
                  <c:v>2nd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CF79-0449-A4E0-0EE02A8B77E0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CF79-0449-A4E0-0EE02A8B77E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CF79-0449-A4E0-0EE02A8B77E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CF79-0449-A4E0-0EE02A8B77E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CF79-0449-A4E0-0EE02A8B77E0}"/>
              </c:ext>
            </c:extLst>
          </c:dPt>
          <c:cat>
            <c:numRef>
              <c:f>Sheet1!$AK$268:$AK$275</c:f>
              <c:numCache>
                <c:formatCode>General</c:formatCod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numCache>
            </c:numRef>
          </c:cat>
          <c:val>
            <c:numRef>
              <c:f>Sheet1!$AM$268:$AM$275</c:f>
              <c:numCache>
                <c:formatCode>General</c:formatCode>
                <c:ptCount val="8"/>
                <c:pt idx="0">
                  <c:v>65</c:v>
                </c:pt>
                <c:pt idx="1">
                  <c:v>74</c:v>
                </c:pt>
                <c:pt idx="2">
                  <c:v>47</c:v>
                </c:pt>
                <c:pt idx="3">
                  <c:v>37</c:v>
                </c:pt>
                <c:pt idx="4">
                  <c:v>83</c:v>
                </c:pt>
                <c:pt idx="5">
                  <c:v>90</c:v>
                </c:pt>
                <c:pt idx="6">
                  <c:v>107</c:v>
                </c:pt>
                <c:pt idx="7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F79-0449-A4E0-0EE02A8B77E0}"/>
            </c:ext>
          </c:extLst>
        </c:ser>
        <c:ser>
          <c:idx val="2"/>
          <c:order val="2"/>
          <c:tx>
            <c:strRef>
              <c:f>Sheet1!$AN$267</c:f>
              <c:strCache>
                <c:ptCount val="1"/>
                <c:pt idx="0">
                  <c:v>1st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CF79-0449-A4E0-0EE02A8B77E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CF79-0449-A4E0-0EE02A8B77E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CF79-0449-A4E0-0EE02A8B77E0}"/>
              </c:ext>
            </c:extLst>
          </c:dPt>
          <c:cat>
            <c:numRef>
              <c:f>Sheet1!$AK$268:$AK$275</c:f>
              <c:numCache>
                <c:formatCode>General</c:formatCod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numCache>
            </c:numRef>
          </c:cat>
          <c:val>
            <c:numRef>
              <c:f>Sheet1!$AN$268:$AN$275</c:f>
              <c:numCache>
                <c:formatCode>General</c:formatCode>
                <c:ptCount val="8"/>
                <c:pt idx="0">
                  <c:v>174</c:v>
                </c:pt>
                <c:pt idx="1">
                  <c:v>125</c:v>
                </c:pt>
                <c:pt idx="2">
                  <c:v>90</c:v>
                </c:pt>
                <c:pt idx="3">
                  <c:v>131</c:v>
                </c:pt>
                <c:pt idx="4">
                  <c:v>133</c:v>
                </c:pt>
                <c:pt idx="5">
                  <c:v>113</c:v>
                </c:pt>
                <c:pt idx="6">
                  <c:v>164</c:v>
                </c:pt>
                <c:pt idx="7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F79-0449-A4E0-0EE02A8B7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6200671"/>
        <c:axId val="1730757183"/>
      </c:barChart>
      <c:catAx>
        <c:axId val="182620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757183"/>
        <c:crosses val="autoZero"/>
        <c:auto val="1"/>
        <c:lblAlgn val="ctr"/>
        <c:lblOffset val="100"/>
        <c:noMultiLvlLbl val="0"/>
      </c:catAx>
      <c:valAx>
        <c:axId val="173075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200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AU" sz="2400"/>
              <a:t>Operating System Market Share Worldwide - </a:t>
            </a:r>
            <a:br>
              <a:rPr lang="en-AU" sz="2400"/>
            </a:br>
            <a:r>
              <a:rPr lang="en-AU" sz="2400"/>
              <a:t>April 2025 </a:t>
            </a:r>
            <a:endParaRPr lang="en-GB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Sheet3!$E$16:$E$21</c:f>
              <c:strCache>
                <c:ptCount val="6"/>
                <c:pt idx="0">
                  <c:v>Android</c:v>
                </c:pt>
                <c:pt idx="1">
                  <c:v>Windows</c:v>
                </c:pt>
                <c:pt idx="2">
                  <c:v>iOS</c:v>
                </c:pt>
                <c:pt idx="3">
                  <c:v>OS X</c:v>
                </c:pt>
                <c:pt idx="4">
                  <c:v>Unknown</c:v>
                </c:pt>
                <c:pt idx="5">
                  <c:v>macOS</c:v>
                </c:pt>
              </c:strCache>
            </c:strRef>
          </c:cat>
          <c:val>
            <c:numRef>
              <c:f>Sheet3!$F$16:$F$21</c:f>
              <c:numCache>
                <c:formatCode>0.00%</c:formatCode>
                <c:ptCount val="6"/>
                <c:pt idx="0">
                  <c:v>0.45629999999999998</c:v>
                </c:pt>
                <c:pt idx="1">
                  <c:v>0.25790000000000002</c:v>
                </c:pt>
                <c:pt idx="2">
                  <c:v>0.1782</c:v>
                </c:pt>
                <c:pt idx="3">
                  <c:v>3.6499999999999998E-2</c:v>
                </c:pt>
                <c:pt idx="4">
                  <c:v>2.6800000000000001E-2</c:v>
                </c:pt>
                <c:pt idx="5">
                  <c:v>2.0199999999999999E-2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81-F44E-8CAF-611DCACF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IPhone</a:t>
            </a:r>
            <a:r>
              <a:rPr lang="en-GB" sz="2400" baseline="0"/>
              <a:t> and iPad keyword in WWDC</a:t>
            </a:r>
            <a:endParaRPr lang="en-GB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Sheet2!$C$24</c:f>
              <c:strCache>
                <c:ptCount val="1"/>
                <c:pt idx="0">
                  <c:v>iPad</c:v>
                </c:pt>
              </c:strCache>
            </c:strRef>
          </c:tx>
          <c:spPr>
            <a:ln w="635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Sheet2!$B$25:$B$37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Sheet2!$C$25:$C$37</c:f>
              <c:numCache>
                <c:formatCode>General</c:formatCode>
                <c:ptCount val="13"/>
                <c:pt idx="0">
                  <c:v>54</c:v>
                </c:pt>
                <c:pt idx="1">
                  <c:v>18</c:v>
                </c:pt>
                <c:pt idx="2">
                  <c:v>11</c:v>
                </c:pt>
                <c:pt idx="3">
                  <c:v>23</c:v>
                </c:pt>
                <c:pt idx="4">
                  <c:v>17</c:v>
                </c:pt>
                <c:pt idx="5">
                  <c:v>20</c:v>
                </c:pt>
                <c:pt idx="6">
                  <c:v>29</c:v>
                </c:pt>
                <c:pt idx="7">
                  <c:v>11</c:v>
                </c:pt>
                <c:pt idx="8">
                  <c:v>32</c:v>
                </c:pt>
                <c:pt idx="9">
                  <c:v>28</c:v>
                </c:pt>
                <c:pt idx="10">
                  <c:v>32</c:v>
                </c:pt>
                <c:pt idx="11">
                  <c:v>24</c:v>
                </c:pt>
                <c:pt idx="12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C6-BE47-820C-EE7D684D3C50}"/>
            </c:ext>
          </c:extLst>
        </c:ser>
        <c:ser>
          <c:idx val="1"/>
          <c:order val="1"/>
          <c:tx>
            <c:strRef>
              <c:f>Sheet2!$D$24</c:f>
              <c:strCache>
                <c:ptCount val="1"/>
                <c:pt idx="0">
                  <c:v>iPhone</c:v>
                </c:pt>
              </c:strCache>
            </c:strRef>
          </c:tx>
          <c:spPr>
            <a:ln w="635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Sheet2!$B$25:$B$37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Sheet2!$D$25:$D$37</c:f>
              <c:numCache>
                <c:formatCode>General</c:formatCode>
                <c:ptCount val="13"/>
                <c:pt idx="0">
                  <c:v>55</c:v>
                </c:pt>
                <c:pt idx="1">
                  <c:v>13</c:v>
                </c:pt>
                <c:pt idx="2">
                  <c:v>20</c:v>
                </c:pt>
                <c:pt idx="3">
                  <c:v>12</c:v>
                </c:pt>
                <c:pt idx="4">
                  <c:v>15</c:v>
                </c:pt>
                <c:pt idx="5">
                  <c:v>27</c:v>
                </c:pt>
                <c:pt idx="6">
                  <c:v>12</c:v>
                </c:pt>
                <c:pt idx="7">
                  <c:v>17</c:v>
                </c:pt>
                <c:pt idx="8">
                  <c:v>11</c:v>
                </c:pt>
                <c:pt idx="9">
                  <c:v>30</c:v>
                </c:pt>
                <c:pt idx="10">
                  <c:v>29</c:v>
                </c:pt>
                <c:pt idx="11">
                  <c:v>38</c:v>
                </c:pt>
                <c:pt idx="12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C6-BE47-820C-EE7D684D3C50}"/>
            </c:ext>
          </c:extLst>
        </c:ser>
        <c:ser>
          <c:idx val="2"/>
          <c:order val="2"/>
          <c:tx>
            <c:strRef>
              <c:f>Sheet2!$E$24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Sheet2!$B$25:$B$37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Sheet2!$E$25:$E$37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C6-BE47-820C-EE7D684D3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910784"/>
        <c:axId val="392912496"/>
      </c:lineChart>
      <c:catAx>
        <c:axId val="39291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12496"/>
        <c:crosses val="autoZero"/>
        <c:auto val="1"/>
        <c:lblAlgn val="ctr"/>
        <c:lblOffset val="100"/>
        <c:noMultiLvlLbl val="0"/>
      </c:catAx>
      <c:valAx>
        <c:axId val="39291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1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IPhone</a:t>
            </a:r>
            <a:r>
              <a:rPr lang="en-GB" sz="2400" baseline="0"/>
              <a:t> and iOS keyword in WWDC</a:t>
            </a:r>
            <a:endParaRPr lang="en-GB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Sheet2!$C$41</c:f>
              <c:strCache>
                <c:ptCount val="1"/>
                <c:pt idx="0">
                  <c:v>iPhone</c:v>
                </c:pt>
              </c:strCache>
            </c:strRef>
          </c:tx>
          <c:spPr>
            <a:ln w="635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Sheet2!$B$42:$B$54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Sheet2!$C$42:$C$54</c:f>
              <c:numCache>
                <c:formatCode>General</c:formatCode>
                <c:ptCount val="13"/>
                <c:pt idx="0">
                  <c:v>55</c:v>
                </c:pt>
                <c:pt idx="1">
                  <c:v>13</c:v>
                </c:pt>
                <c:pt idx="2">
                  <c:v>20</c:v>
                </c:pt>
                <c:pt idx="3">
                  <c:v>12</c:v>
                </c:pt>
                <c:pt idx="4">
                  <c:v>15</c:v>
                </c:pt>
                <c:pt idx="5">
                  <c:v>27</c:v>
                </c:pt>
                <c:pt idx="6">
                  <c:v>12</c:v>
                </c:pt>
                <c:pt idx="7">
                  <c:v>17</c:v>
                </c:pt>
                <c:pt idx="8">
                  <c:v>11</c:v>
                </c:pt>
                <c:pt idx="9">
                  <c:v>30</c:v>
                </c:pt>
                <c:pt idx="10">
                  <c:v>29</c:v>
                </c:pt>
                <c:pt idx="11">
                  <c:v>38</c:v>
                </c:pt>
                <c:pt idx="12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70-0847-BA24-4BEBB2485217}"/>
            </c:ext>
          </c:extLst>
        </c:ser>
        <c:ser>
          <c:idx val="1"/>
          <c:order val="1"/>
          <c:tx>
            <c:strRef>
              <c:f>Sheet2!$D$41</c:f>
              <c:strCache>
                <c:ptCount val="1"/>
                <c:pt idx="0">
                  <c:v>iOS</c:v>
                </c:pt>
              </c:strCache>
            </c:strRef>
          </c:tx>
          <c:spPr>
            <a:ln w="635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Sheet2!$B$42:$B$54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Sheet2!$D$42:$D$54</c:f>
              <c:numCache>
                <c:formatCode>General</c:formatCode>
                <c:ptCount val="13"/>
                <c:pt idx="0">
                  <c:v>33</c:v>
                </c:pt>
                <c:pt idx="1">
                  <c:v>40</c:v>
                </c:pt>
                <c:pt idx="2">
                  <c:v>39</c:v>
                </c:pt>
                <c:pt idx="3">
                  <c:v>49</c:v>
                </c:pt>
                <c:pt idx="4">
                  <c:v>33</c:v>
                </c:pt>
                <c:pt idx="5">
                  <c:v>34</c:v>
                </c:pt>
                <c:pt idx="6">
                  <c:v>31</c:v>
                </c:pt>
                <c:pt idx="7">
                  <c:v>43</c:v>
                </c:pt>
                <c:pt idx="8">
                  <c:v>43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70-0847-BA24-4BEBB2485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910784"/>
        <c:axId val="392912496"/>
      </c:lineChart>
      <c:catAx>
        <c:axId val="39291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12496"/>
        <c:crosses val="autoZero"/>
        <c:auto val="1"/>
        <c:lblAlgn val="ctr"/>
        <c:lblOffset val="100"/>
        <c:noMultiLvlLbl val="0"/>
      </c:catAx>
      <c:valAx>
        <c:axId val="39291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1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All</a:t>
            </a:r>
            <a:r>
              <a:rPr lang="en-GB" sz="2400" baseline="0"/>
              <a:t> OSes keyword in WWDC</a:t>
            </a:r>
            <a:endParaRPr lang="en-GB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Sheet2!$U$29</c:f>
              <c:strCache>
                <c:ptCount val="1"/>
                <c:pt idx="0">
                  <c:v>iOS</c:v>
                </c:pt>
              </c:strCache>
            </c:strRef>
          </c:tx>
          <c:spPr>
            <a:ln w="6350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Sheet2!$T$30:$T$42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Sheet2!$U$30:$U$42</c:f>
              <c:numCache>
                <c:formatCode>General</c:formatCode>
                <c:ptCount val="13"/>
                <c:pt idx="0">
                  <c:v>33</c:v>
                </c:pt>
                <c:pt idx="1">
                  <c:v>40</c:v>
                </c:pt>
                <c:pt idx="2">
                  <c:v>39</c:v>
                </c:pt>
                <c:pt idx="3">
                  <c:v>49</c:v>
                </c:pt>
                <c:pt idx="4">
                  <c:v>33</c:v>
                </c:pt>
                <c:pt idx="5">
                  <c:v>34</c:v>
                </c:pt>
                <c:pt idx="6">
                  <c:v>31</c:v>
                </c:pt>
                <c:pt idx="7">
                  <c:v>43</c:v>
                </c:pt>
                <c:pt idx="8">
                  <c:v>43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4B-A546-986F-6F4412ECBB03}"/>
            </c:ext>
          </c:extLst>
        </c:ser>
        <c:ser>
          <c:idx val="1"/>
          <c:order val="1"/>
          <c:tx>
            <c:strRef>
              <c:f>Sheet2!$V$29</c:f>
              <c:strCache>
                <c:ptCount val="1"/>
                <c:pt idx="0">
                  <c:v>macOS</c:v>
                </c:pt>
              </c:strCache>
            </c:strRef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Sheet2!$T$30:$T$42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Sheet2!$V$30:$V$42</c:f>
              <c:numCache>
                <c:formatCode>General</c:formatCode>
                <c:ptCount val="13"/>
                <c:pt idx="5">
                  <c:v>1</c:v>
                </c:pt>
                <c:pt idx="6">
                  <c:v>8</c:v>
                </c:pt>
                <c:pt idx="7">
                  <c:v>13</c:v>
                </c:pt>
                <c:pt idx="8">
                  <c:v>6</c:v>
                </c:pt>
                <c:pt idx="9">
                  <c:v>16</c:v>
                </c:pt>
                <c:pt idx="10">
                  <c:v>11</c:v>
                </c:pt>
                <c:pt idx="11">
                  <c:v>12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4B-A546-986F-6F4412ECBB03}"/>
            </c:ext>
          </c:extLst>
        </c:ser>
        <c:ser>
          <c:idx val="2"/>
          <c:order val="2"/>
          <c:tx>
            <c:strRef>
              <c:f>Sheet2!$W$29</c:f>
              <c:strCache>
                <c:ptCount val="1"/>
                <c:pt idx="0">
                  <c:v>iPadOS</c:v>
                </c:pt>
              </c:strCache>
            </c:strRef>
          </c:tx>
          <c:spPr>
            <a:ln w="635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Sheet2!$T$30:$T$42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Sheet2!$W$30:$W$42</c:f>
              <c:numCache>
                <c:formatCode>General</c:formatCode>
                <c:ptCount val="13"/>
                <c:pt idx="9">
                  <c:v>7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4B-A546-986F-6F4412ECBB03}"/>
            </c:ext>
          </c:extLst>
        </c:ser>
        <c:ser>
          <c:idx val="3"/>
          <c:order val="3"/>
          <c:tx>
            <c:strRef>
              <c:f>Sheet2!$X$29</c:f>
              <c:strCache>
                <c:ptCount val="1"/>
                <c:pt idx="0">
                  <c:v>watchOS</c:v>
                </c:pt>
              </c:strCache>
            </c:strRef>
          </c:tx>
          <c:spPr>
            <a:ln w="63500" cap="rnd">
              <a:solidFill>
                <a:srgbClr val="FFC000">
                  <a:alpha val="53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Sheet2!$T$30:$T$42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Sheet2!$X$30:$X$42</c:f>
              <c:numCache>
                <c:formatCode>General</c:formatCode>
                <c:ptCount val="13"/>
                <c:pt idx="4">
                  <c:v>15</c:v>
                </c:pt>
                <c:pt idx="5">
                  <c:v>12</c:v>
                </c:pt>
                <c:pt idx="6">
                  <c:v>10</c:v>
                </c:pt>
                <c:pt idx="7">
                  <c:v>10</c:v>
                </c:pt>
                <c:pt idx="8">
                  <c:v>3</c:v>
                </c:pt>
                <c:pt idx="9">
                  <c:v>7</c:v>
                </c:pt>
                <c:pt idx="10">
                  <c:v>3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4B-A546-986F-6F4412ECBB03}"/>
            </c:ext>
          </c:extLst>
        </c:ser>
        <c:ser>
          <c:idx val="4"/>
          <c:order val="4"/>
          <c:tx>
            <c:strRef>
              <c:f>Sheet2!$Y$29</c:f>
              <c:strCache>
                <c:ptCount val="1"/>
                <c:pt idx="0">
                  <c:v>tvOS</c:v>
                </c:pt>
              </c:strCache>
            </c:strRef>
          </c:tx>
          <c:spPr>
            <a:ln w="635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Sheet2!$T$30:$T$42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Sheet2!$Y$30:$Y$42</c:f>
              <c:numCache>
                <c:formatCode>General</c:formatCode>
                <c:ptCount val="13"/>
                <c:pt idx="5">
                  <c:v>8</c:v>
                </c:pt>
                <c:pt idx="6">
                  <c:v>3</c:v>
                </c:pt>
                <c:pt idx="7">
                  <c:v>4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4B-A546-986F-6F4412ECBB03}"/>
            </c:ext>
          </c:extLst>
        </c:ser>
        <c:ser>
          <c:idx val="5"/>
          <c:order val="5"/>
          <c:tx>
            <c:strRef>
              <c:f>Sheet2!$Z$29</c:f>
              <c:strCache>
                <c:ptCount val="1"/>
                <c:pt idx="0">
                  <c:v>visionOS</c:v>
                </c:pt>
              </c:strCache>
            </c:strRef>
          </c:tx>
          <c:spPr>
            <a:ln w="635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Sheet2!$T$30:$T$42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Sheet2!$Z$30:$Z$42</c:f>
              <c:numCache>
                <c:formatCode>General</c:formatCode>
                <c:ptCount val="13"/>
                <c:pt idx="11">
                  <c:v>0</c:v>
                </c:pt>
                <c:pt idx="1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4B-A546-986F-6F4412ECBB03}"/>
            </c:ext>
          </c:extLst>
        </c:ser>
        <c:ser>
          <c:idx val="6"/>
          <c:order val="6"/>
          <c:tx>
            <c:strRef>
              <c:f>Sheet2!$AA$29</c:f>
              <c:strCache>
                <c:ptCount val="1"/>
                <c:pt idx="0">
                  <c:v>All OS</c:v>
                </c:pt>
              </c:strCache>
            </c:strRef>
          </c:tx>
          <c:spPr>
            <a:ln w="793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Sheet2!$T$30:$T$42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Sheet2!$AA$30:$AA$42</c:f>
              <c:numCache>
                <c:formatCode>General</c:formatCode>
                <c:ptCount val="13"/>
                <c:pt idx="0">
                  <c:v>33</c:v>
                </c:pt>
                <c:pt idx="1">
                  <c:v>40</c:v>
                </c:pt>
                <c:pt idx="2">
                  <c:v>39</c:v>
                </c:pt>
                <c:pt idx="3">
                  <c:v>49</c:v>
                </c:pt>
                <c:pt idx="4">
                  <c:v>48</c:v>
                </c:pt>
                <c:pt idx="5">
                  <c:v>55</c:v>
                </c:pt>
                <c:pt idx="6">
                  <c:v>52</c:v>
                </c:pt>
                <c:pt idx="7">
                  <c:v>70</c:v>
                </c:pt>
                <c:pt idx="8">
                  <c:v>59</c:v>
                </c:pt>
                <c:pt idx="9">
                  <c:v>46</c:v>
                </c:pt>
                <c:pt idx="10">
                  <c:v>36</c:v>
                </c:pt>
                <c:pt idx="11">
                  <c:v>43</c:v>
                </c:pt>
                <c:pt idx="12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4B-A546-986F-6F4412ECB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910784"/>
        <c:axId val="392912496"/>
      </c:lineChart>
      <c:catAx>
        <c:axId val="39291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12496"/>
        <c:crosses val="autoZero"/>
        <c:auto val="1"/>
        <c:lblAlgn val="ctr"/>
        <c:lblOffset val="100"/>
        <c:noMultiLvlLbl val="0"/>
      </c:catAx>
      <c:valAx>
        <c:axId val="39291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1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400" baseline="0"/>
              <a:t>Number of times Keyword (Google, AI, Assistant, Bard, Gemini</a:t>
            </a:r>
          </a:p>
          <a:p>
            <a:pPr>
              <a:defRPr sz="2400"/>
            </a:pPr>
            <a:r>
              <a:rPr lang="en-GB" sz="2400" baseline="0"/>
              <a:t>Tensor, LaMDA, PaLM)</a:t>
            </a:r>
            <a:br>
              <a:rPr lang="en-GB" sz="2400" baseline="0"/>
            </a:br>
            <a:r>
              <a:rPr lang="en-GB" sz="2400" baseline="0"/>
              <a:t>used in Google IO Keynotes 2017 till 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Sheet1!$C$298</c:f>
              <c:strCache>
                <c:ptCount val="1"/>
                <c:pt idx="0">
                  <c:v>AI</c:v>
                </c:pt>
              </c:strCache>
            </c:strRef>
          </c:tx>
          <c:spPr>
            <a:ln w="12700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Sheet1!$B$299:$B$306</c:f>
              <c:numCache>
                <c:formatCode>General</c:formatCod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numCache>
            </c:numRef>
          </c:cat>
          <c:val>
            <c:numRef>
              <c:f>Sheet1!$C$299:$C$306</c:f>
              <c:numCache>
                <c:formatCode>General</c:formatCode>
                <c:ptCount val="8"/>
                <c:pt idx="0">
                  <c:v>17</c:v>
                </c:pt>
                <c:pt idx="1">
                  <c:v>38</c:v>
                </c:pt>
                <c:pt idx="2">
                  <c:v>35</c:v>
                </c:pt>
                <c:pt idx="3">
                  <c:v>34</c:v>
                </c:pt>
                <c:pt idx="4">
                  <c:v>25</c:v>
                </c:pt>
                <c:pt idx="5">
                  <c:v>113</c:v>
                </c:pt>
                <c:pt idx="6">
                  <c:v>107</c:v>
                </c:pt>
                <c:pt idx="7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73-5643-A2B0-7C7CAD36EF29}"/>
            </c:ext>
          </c:extLst>
        </c:ser>
        <c:ser>
          <c:idx val="1"/>
          <c:order val="1"/>
          <c:tx>
            <c:strRef>
              <c:f>Sheet1!$D$298</c:f>
              <c:strCache>
                <c:ptCount val="1"/>
                <c:pt idx="0">
                  <c:v>Gemini</c:v>
                </c:pt>
              </c:strCache>
            </c:strRef>
          </c:tx>
          <c:spPr>
            <a:ln w="127000" cap="rnd">
              <a:solidFill>
                <a:schemeClr val="accent6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Sheet1!$B$299:$B$306</c:f>
              <c:numCache>
                <c:formatCode>General</c:formatCod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numCache>
            </c:numRef>
          </c:cat>
          <c:val>
            <c:numRef>
              <c:f>Sheet1!$D$299:$D$306</c:f>
              <c:numCache>
                <c:formatCode>General</c:formatCode>
                <c:ptCount val="8"/>
                <c:pt idx="5">
                  <c:v>4</c:v>
                </c:pt>
                <c:pt idx="6">
                  <c:v>164</c:v>
                </c:pt>
                <c:pt idx="7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73-5643-A2B0-7C7CAD36EF29}"/>
            </c:ext>
          </c:extLst>
        </c:ser>
        <c:ser>
          <c:idx val="2"/>
          <c:order val="2"/>
          <c:tx>
            <c:strRef>
              <c:f>Sheet1!$E$298</c:f>
              <c:strCache>
                <c:ptCount val="1"/>
                <c:pt idx="0">
                  <c:v>Bard</c:v>
                </c:pt>
              </c:strCache>
            </c:strRef>
          </c:tx>
          <c:spPr>
            <a:ln w="12700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Sheet1!$B$299:$B$306</c:f>
              <c:numCache>
                <c:formatCode>General</c:formatCod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numCache>
            </c:numRef>
          </c:cat>
          <c:val>
            <c:numRef>
              <c:f>Sheet1!$E$299:$E$306</c:f>
              <c:numCache>
                <c:formatCode>General</c:formatCode>
                <c:ptCount val="8"/>
                <c:pt idx="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73-5643-A2B0-7C7CAD36EF29}"/>
            </c:ext>
          </c:extLst>
        </c:ser>
        <c:ser>
          <c:idx val="3"/>
          <c:order val="3"/>
          <c:tx>
            <c:strRef>
              <c:f>Sheet1!$F$298</c:f>
              <c:strCache>
                <c:ptCount val="1"/>
                <c:pt idx="0">
                  <c:v>Assistant</c:v>
                </c:pt>
              </c:strCache>
            </c:strRef>
          </c:tx>
          <c:spPr>
            <a:ln w="127000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Sheet1!$B$299:$B$306</c:f>
              <c:numCache>
                <c:formatCode>General</c:formatCod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numCache>
            </c:numRef>
          </c:cat>
          <c:val>
            <c:numRef>
              <c:f>Sheet1!$F$299:$F$306</c:f>
              <c:numCache>
                <c:formatCode>General</c:formatCode>
                <c:ptCount val="8"/>
                <c:pt idx="0">
                  <c:v>65</c:v>
                </c:pt>
                <c:pt idx="1">
                  <c:v>74</c:v>
                </c:pt>
                <c:pt idx="2">
                  <c:v>47</c:v>
                </c:pt>
                <c:pt idx="3">
                  <c:v>4</c:v>
                </c:pt>
                <c:pt idx="4">
                  <c:v>13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51-B743-BF2C-806283DA8BA1}"/>
            </c:ext>
          </c:extLst>
        </c:ser>
        <c:ser>
          <c:idx val="4"/>
          <c:order val="4"/>
          <c:tx>
            <c:strRef>
              <c:f>Sheet1!$G$298</c:f>
              <c:strCache>
                <c:ptCount val="1"/>
                <c:pt idx="0">
                  <c:v>Tensor/LaMDA/PaLM</c:v>
                </c:pt>
              </c:strCache>
            </c:strRef>
          </c:tx>
          <c:spPr>
            <a:ln w="12700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Sheet1!$B$299:$B$306</c:f>
              <c:numCache>
                <c:formatCode>General</c:formatCod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numCache>
            </c:numRef>
          </c:cat>
          <c:val>
            <c:numRef>
              <c:f>Sheet1!$G$299:$G$306</c:f>
              <c:numCache>
                <c:formatCode>General</c:formatCode>
                <c:ptCount val="8"/>
                <c:pt idx="0">
                  <c:v>11</c:v>
                </c:pt>
                <c:pt idx="1">
                  <c:v>3</c:v>
                </c:pt>
                <c:pt idx="2">
                  <c:v>3</c:v>
                </c:pt>
                <c:pt idx="3">
                  <c:v>12</c:v>
                </c:pt>
                <c:pt idx="4">
                  <c:v>35</c:v>
                </c:pt>
                <c:pt idx="5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51-B743-BF2C-806283DA8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6200671"/>
        <c:axId val="1730757183"/>
      </c:lineChart>
      <c:catAx>
        <c:axId val="182620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757183"/>
        <c:crosses val="autoZero"/>
        <c:auto val="1"/>
        <c:lblAlgn val="ctr"/>
        <c:lblOffset val="100"/>
        <c:noMultiLvlLbl val="0"/>
      </c:catAx>
      <c:valAx>
        <c:axId val="173075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20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IPhone</a:t>
            </a:r>
            <a:r>
              <a:rPr lang="en-GB" sz="2400" baseline="0"/>
              <a:t>, Swift and Xcode keyword in WWDC</a:t>
            </a:r>
            <a:endParaRPr lang="en-GB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Sheet2!$C$74</c:f>
              <c:strCache>
                <c:ptCount val="1"/>
                <c:pt idx="0">
                  <c:v>iPhone</c:v>
                </c:pt>
              </c:strCache>
            </c:strRef>
          </c:tx>
          <c:spPr>
            <a:ln w="635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Sheet2!$B$75:$B$87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Sheet2!$C$75:$C$87</c:f>
              <c:numCache>
                <c:formatCode>General</c:formatCode>
                <c:ptCount val="13"/>
                <c:pt idx="0">
                  <c:v>55</c:v>
                </c:pt>
                <c:pt idx="1">
                  <c:v>13</c:v>
                </c:pt>
                <c:pt idx="2">
                  <c:v>20</c:v>
                </c:pt>
                <c:pt idx="3">
                  <c:v>12</c:v>
                </c:pt>
                <c:pt idx="4">
                  <c:v>15</c:v>
                </c:pt>
                <c:pt idx="5">
                  <c:v>27</c:v>
                </c:pt>
                <c:pt idx="6">
                  <c:v>12</c:v>
                </c:pt>
                <c:pt idx="7">
                  <c:v>17</c:v>
                </c:pt>
                <c:pt idx="8">
                  <c:v>11</c:v>
                </c:pt>
                <c:pt idx="9">
                  <c:v>30</c:v>
                </c:pt>
                <c:pt idx="10">
                  <c:v>29</c:v>
                </c:pt>
                <c:pt idx="11">
                  <c:v>38</c:v>
                </c:pt>
                <c:pt idx="12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E-7240-B210-71B142C85041}"/>
            </c:ext>
          </c:extLst>
        </c:ser>
        <c:ser>
          <c:idx val="1"/>
          <c:order val="1"/>
          <c:tx>
            <c:strRef>
              <c:f>Sheet2!$D$74</c:f>
              <c:strCache>
                <c:ptCount val="1"/>
                <c:pt idx="0">
                  <c:v>Swift</c:v>
                </c:pt>
              </c:strCache>
            </c:strRef>
          </c:tx>
          <c:spPr>
            <a:ln w="635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Sheet2!$B$75:$B$87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Sheet2!$D$75:$D$87</c:f>
              <c:numCache>
                <c:formatCode>General</c:formatCode>
                <c:ptCount val="13"/>
                <c:pt idx="5">
                  <c:v>19</c:v>
                </c:pt>
                <c:pt idx="6">
                  <c:v>12</c:v>
                </c:pt>
                <c:pt idx="7">
                  <c:v>9</c:v>
                </c:pt>
                <c:pt idx="9">
                  <c:v>6</c:v>
                </c:pt>
                <c:pt idx="10">
                  <c:v>8</c:v>
                </c:pt>
                <c:pt idx="11">
                  <c:v>13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CE-7240-B210-71B142C85041}"/>
            </c:ext>
          </c:extLst>
        </c:ser>
        <c:ser>
          <c:idx val="2"/>
          <c:order val="2"/>
          <c:tx>
            <c:strRef>
              <c:f>Sheet2!$E$74</c:f>
              <c:strCache>
                <c:ptCount val="1"/>
                <c:pt idx="0">
                  <c:v>Xcode</c:v>
                </c:pt>
              </c:strCache>
            </c:strRef>
          </c:tx>
          <c:spPr>
            <a:ln w="635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Sheet2!$B$75:$B$87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Sheet2!$E$75:$E$87</c:f>
              <c:numCache>
                <c:formatCode>General</c:formatCode>
                <c:ptCount val="13"/>
                <c:pt idx="3">
                  <c:v>7</c:v>
                </c:pt>
                <c:pt idx="4">
                  <c:v>2</c:v>
                </c:pt>
                <c:pt idx="8">
                  <c:v>6</c:v>
                </c:pt>
                <c:pt idx="9">
                  <c:v>4</c:v>
                </c:pt>
                <c:pt idx="10">
                  <c:v>4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CE-7240-B210-71B142C85041}"/>
            </c:ext>
          </c:extLst>
        </c:ser>
        <c:ser>
          <c:idx val="3"/>
          <c:order val="3"/>
          <c:tx>
            <c:strRef>
              <c:f>Sheet2!$F$74</c:f>
              <c:strCache>
                <c:ptCount val="1"/>
                <c:pt idx="0">
                  <c:v>SwiftUI</c:v>
                </c:pt>
              </c:strCache>
            </c:strRef>
          </c:tx>
          <c:spPr>
            <a:ln w="6350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Sheet2!$B$75:$B$87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Sheet2!$F$75:$F$87</c:f>
              <c:numCache>
                <c:formatCode>General</c:formatCode>
                <c:ptCount val="13"/>
                <c:pt idx="8">
                  <c:v>10</c:v>
                </c:pt>
                <c:pt idx="9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ACE-7240-B210-71B142C85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910784"/>
        <c:axId val="392912496"/>
      </c:lineChart>
      <c:catAx>
        <c:axId val="39291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12496"/>
        <c:crosses val="autoZero"/>
        <c:auto val="1"/>
        <c:lblAlgn val="ctr"/>
        <c:lblOffset val="100"/>
        <c:noMultiLvlLbl val="0"/>
      </c:catAx>
      <c:valAx>
        <c:axId val="39291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1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iPhone</a:t>
            </a:r>
            <a:r>
              <a:rPr lang="en-GB" sz="2400" baseline="0"/>
              <a:t>, Safari and Siri keyword in WWDC</a:t>
            </a:r>
            <a:endParaRPr lang="en-GB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Sheet2!$C$101</c:f>
              <c:strCache>
                <c:ptCount val="1"/>
                <c:pt idx="0">
                  <c:v>iPhone</c:v>
                </c:pt>
              </c:strCache>
            </c:strRef>
          </c:tx>
          <c:spPr>
            <a:ln w="635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Sheet2!$B$102:$B$114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Sheet2!$C$102:$C$114</c:f>
              <c:numCache>
                <c:formatCode>General</c:formatCode>
                <c:ptCount val="13"/>
                <c:pt idx="0">
                  <c:v>55</c:v>
                </c:pt>
                <c:pt idx="1">
                  <c:v>13</c:v>
                </c:pt>
                <c:pt idx="2">
                  <c:v>20</c:v>
                </c:pt>
                <c:pt idx="3">
                  <c:v>12</c:v>
                </c:pt>
                <c:pt idx="4">
                  <c:v>15</c:v>
                </c:pt>
                <c:pt idx="5">
                  <c:v>27</c:v>
                </c:pt>
                <c:pt idx="6">
                  <c:v>12</c:v>
                </c:pt>
                <c:pt idx="7">
                  <c:v>17</c:v>
                </c:pt>
                <c:pt idx="8">
                  <c:v>11</c:v>
                </c:pt>
                <c:pt idx="9">
                  <c:v>30</c:v>
                </c:pt>
                <c:pt idx="10">
                  <c:v>29</c:v>
                </c:pt>
                <c:pt idx="11">
                  <c:v>38</c:v>
                </c:pt>
                <c:pt idx="12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E5-F346-9EBF-5D59E757DD01}"/>
            </c:ext>
          </c:extLst>
        </c:ser>
        <c:ser>
          <c:idx val="1"/>
          <c:order val="1"/>
          <c:tx>
            <c:strRef>
              <c:f>Sheet2!$D$101</c:f>
              <c:strCache>
                <c:ptCount val="1"/>
                <c:pt idx="0">
                  <c:v>Safari</c:v>
                </c:pt>
              </c:strCache>
            </c:strRef>
          </c:tx>
          <c:spPr>
            <a:ln w="635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Sheet2!$B$102:$B$114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Sheet2!$D$102:$D$114</c:f>
              <c:numCache>
                <c:formatCode>General</c:formatCode>
                <c:ptCount val="13"/>
                <c:pt idx="0">
                  <c:v>12</c:v>
                </c:pt>
                <c:pt idx="1">
                  <c:v>14</c:v>
                </c:pt>
                <c:pt idx="2">
                  <c:v>20</c:v>
                </c:pt>
                <c:pt idx="3">
                  <c:v>23</c:v>
                </c:pt>
                <c:pt idx="4">
                  <c:v>11</c:v>
                </c:pt>
                <c:pt idx="5">
                  <c:v>5</c:v>
                </c:pt>
                <c:pt idx="6">
                  <c:v>13</c:v>
                </c:pt>
                <c:pt idx="7">
                  <c:v>1</c:v>
                </c:pt>
                <c:pt idx="8">
                  <c:v>7</c:v>
                </c:pt>
                <c:pt idx="9">
                  <c:v>27</c:v>
                </c:pt>
                <c:pt idx="10">
                  <c:v>19</c:v>
                </c:pt>
                <c:pt idx="11">
                  <c:v>16</c:v>
                </c:pt>
                <c:pt idx="1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E5-F346-9EBF-5D59E757DD01}"/>
            </c:ext>
          </c:extLst>
        </c:ser>
        <c:ser>
          <c:idx val="2"/>
          <c:order val="2"/>
          <c:tx>
            <c:strRef>
              <c:f>Sheet2!$E$101</c:f>
              <c:strCache>
                <c:ptCount val="1"/>
                <c:pt idx="0">
                  <c:v>Siri</c:v>
                </c:pt>
              </c:strCache>
            </c:strRef>
          </c:tx>
          <c:spPr>
            <a:ln w="635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Sheet2!$B$102:$B$114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Sheet2!$E$102:$E$114</c:f>
              <c:numCache>
                <c:formatCode>General</c:formatCode>
                <c:ptCount val="13"/>
                <c:pt idx="1">
                  <c:v>18</c:v>
                </c:pt>
                <c:pt idx="2">
                  <c:v>7</c:v>
                </c:pt>
                <c:pt idx="3">
                  <c:v>4</c:v>
                </c:pt>
                <c:pt idx="4">
                  <c:v>27</c:v>
                </c:pt>
                <c:pt idx="5">
                  <c:v>38</c:v>
                </c:pt>
                <c:pt idx="6">
                  <c:v>33</c:v>
                </c:pt>
                <c:pt idx="7">
                  <c:v>33</c:v>
                </c:pt>
                <c:pt idx="8">
                  <c:v>14</c:v>
                </c:pt>
                <c:pt idx="9">
                  <c:v>20</c:v>
                </c:pt>
                <c:pt idx="10">
                  <c:v>22</c:v>
                </c:pt>
                <c:pt idx="11">
                  <c:v>8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E5-F346-9EBF-5D59E757D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910784"/>
        <c:axId val="392912496"/>
      </c:lineChart>
      <c:catAx>
        <c:axId val="39291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12496"/>
        <c:crosses val="autoZero"/>
        <c:auto val="1"/>
        <c:lblAlgn val="ctr"/>
        <c:lblOffset val="100"/>
        <c:noMultiLvlLbl val="0"/>
      </c:catAx>
      <c:valAx>
        <c:axId val="39291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1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iPhone</a:t>
            </a:r>
            <a:r>
              <a:rPr lang="en-GB" sz="2400" baseline="0"/>
              <a:t> and Privacy keyword in WWDC</a:t>
            </a:r>
            <a:endParaRPr lang="en-GB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Sheet2!$C$58</c:f>
              <c:strCache>
                <c:ptCount val="1"/>
                <c:pt idx="0">
                  <c:v>iPhone</c:v>
                </c:pt>
              </c:strCache>
            </c:strRef>
          </c:tx>
          <c:spPr>
            <a:ln w="635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Sheet2!$B$59:$B$71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Sheet2!$C$59:$C$71</c:f>
              <c:numCache>
                <c:formatCode>General</c:formatCode>
                <c:ptCount val="13"/>
                <c:pt idx="0">
                  <c:v>55</c:v>
                </c:pt>
                <c:pt idx="1">
                  <c:v>13</c:v>
                </c:pt>
                <c:pt idx="2">
                  <c:v>20</c:v>
                </c:pt>
                <c:pt idx="3">
                  <c:v>12</c:v>
                </c:pt>
                <c:pt idx="4">
                  <c:v>15</c:v>
                </c:pt>
                <c:pt idx="5">
                  <c:v>27</c:v>
                </c:pt>
                <c:pt idx="6">
                  <c:v>12</c:v>
                </c:pt>
                <c:pt idx="7">
                  <c:v>17</c:v>
                </c:pt>
                <c:pt idx="8">
                  <c:v>11</c:v>
                </c:pt>
                <c:pt idx="9">
                  <c:v>30</c:v>
                </c:pt>
                <c:pt idx="10">
                  <c:v>29</c:v>
                </c:pt>
                <c:pt idx="11">
                  <c:v>38</c:v>
                </c:pt>
                <c:pt idx="12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34-F944-8078-C127061A3DA7}"/>
            </c:ext>
          </c:extLst>
        </c:ser>
        <c:ser>
          <c:idx val="1"/>
          <c:order val="1"/>
          <c:tx>
            <c:strRef>
              <c:f>Sheet2!$D$58</c:f>
              <c:strCache>
                <c:ptCount val="1"/>
                <c:pt idx="0">
                  <c:v>Privacy</c:v>
                </c:pt>
              </c:strCache>
            </c:strRef>
          </c:tx>
          <c:spPr>
            <a:ln w="63500" cap="rnd">
              <a:solidFill>
                <a:schemeClr val="tx2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Sheet2!$B$59:$B$71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Sheet2!$D$59:$D$71</c:f>
              <c:numCache>
                <c:formatCode>General</c:formatCode>
                <c:ptCount val="13"/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9</c:v>
                </c:pt>
                <c:pt idx="6">
                  <c:v>6</c:v>
                </c:pt>
                <c:pt idx="7">
                  <c:v>4</c:v>
                </c:pt>
                <c:pt idx="8">
                  <c:v>7</c:v>
                </c:pt>
                <c:pt idx="9">
                  <c:v>30</c:v>
                </c:pt>
                <c:pt idx="10">
                  <c:v>27</c:v>
                </c:pt>
                <c:pt idx="11">
                  <c:v>13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34-F944-8078-C127061A3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910784"/>
        <c:axId val="392912496"/>
      </c:lineChart>
      <c:catAx>
        <c:axId val="39291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12496"/>
        <c:crosses val="autoZero"/>
        <c:auto val="1"/>
        <c:lblAlgn val="ctr"/>
        <c:lblOffset val="100"/>
        <c:noMultiLvlLbl val="0"/>
      </c:catAx>
      <c:valAx>
        <c:axId val="39291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1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400" baseline="0"/>
              <a:t>Number of times Keyword (Google, Android, Pixel)</a:t>
            </a:r>
            <a:br>
              <a:rPr lang="en-GB" sz="2400" baseline="0"/>
            </a:br>
            <a:r>
              <a:rPr lang="en-GB" sz="2400" baseline="0"/>
              <a:t>used in Google IO Keynotes 2017 till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Sheet1!$C$337</c:f>
              <c:strCache>
                <c:ptCount val="1"/>
                <c:pt idx="0">
                  <c:v>Google</c:v>
                </c:pt>
              </c:strCache>
            </c:strRef>
          </c:tx>
          <c:spPr>
            <a:ln w="127000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Sheet1!$B$338:$B$344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Sheet1!$C$338:$C$344</c:f>
              <c:numCache>
                <c:formatCode>General</c:formatCode>
                <c:ptCount val="7"/>
                <c:pt idx="0">
                  <c:v>174</c:v>
                </c:pt>
                <c:pt idx="1">
                  <c:v>125</c:v>
                </c:pt>
                <c:pt idx="2">
                  <c:v>90</c:v>
                </c:pt>
                <c:pt idx="3">
                  <c:v>131</c:v>
                </c:pt>
                <c:pt idx="4">
                  <c:v>133</c:v>
                </c:pt>
                <c:pt idx="5">
                  <c:v>90</c:v>
                </c:pt>
                <c:pt idx="6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3-CF41-A353-CA60423FFA5B}"/>
            </c:ext>
          </c:extLst>
        </c:ser>
        <c:ser>
          <c:idx val="1"/>
          <c:order val="1"/>
          <c:tx>
            <c:strRef>
              <c:f>Sheet1!$D$337</c:f>
              <c:strCache>
                <c:ptCount val="1"/>
                <c:pt idx="0">
                  <c:v>Android</c:v>
                </c:pt>
              </c:strCache>
            </c:strRef>
          </c:tx>
          <c:spPr>
            <a:ln w="1270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Sheet1!$B$338:$B$344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Sheet1!$D$338:$D$344</c:f>
              <c:numCache>
                <c:formatCode>General</c:formatCode>
                <c:ptCount val="7"/>
                <c:pt idx="0">
                  <c:v>58</c:v>
                </c:pt>
                <c:pt idx="1">
                  <c:v>43</c:v>
                </c:pt>
                <c:pt idx="2">
                  <c:v>31</c:v>
                </c:pt>
                <c:pt idx="3">
                  <c:v>37</c:v>
                </c:pt>
                <c:pt idx="4">
                  <c:v>40</c:v>
                </c:pt>
                <c:pt idx="5">
                  <c:v>41</c:v>
                </c:pt>
                <c:pt idx="6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3-CF41-A353-CA60423FFA5B}"/>
            </c:ext>
          </c:extLst>
        </c:ser>
        <c:ser>
          <c:idx val="2"/>
          <c:order val="2"/>
          <c:tx>
            <c:strRef>
              <c:f>Sheet1!$E$337</c:f>
              <c:strCache>
                <c:ptCount val="1"/>
                <c:pt idx="0">
                  <c:v>Pixel</c:v>
                </c:pt>
              </c:strCache>
            </c:strRef>
          </c:tx>
          <c:spPr>
            <a:ln w="127000" cap="rnd">
              <a:solidFill>
                <a:schemeClr val="bg1">
                  <a:lumMod val="8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Sheet1!$B$338:$B$344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Sheet1!$E$338:$E$344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30</c:v>
                </c:pt>
                <c:pt idx="3">
                  <c:v>7</c:v>
                </c:pt>
                <c:pt idx="4">
                  <c:v>83</c:v>
                </c:pt>
                <c:pt idx="5">
                  <c:v>86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93-CF41-A353-CA60423FF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6200671"/>
        <c:axId val="1730757183"/>
      </c:lineChart>
      <c:catAx>
        <c:axId val="182620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757183"/>
        <c:crosses val="autoZero"/>
        <c:auto val="1"/>
        <c:lblAlgn val="ctr"/>
        <c:lblOffset val="100"/>
        <c:noMultiLvlLbl val="0"/>
      </c:catAx>
      <c:valAx>
        <c:axId val="173075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20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400" baseline="0"/>
              <a:t>Number of times Keyword (Search, Maps, Youtube)</a:t>
            </a:r>
            <a:br>
              <a:rPr lang="en-GB" sz="2400" baseline="0"/>
            </a:br>
            <a:r>
              <a:rPr lang="en-GB" sz="2400" baseline="0"/>
              <a:t>used in Google IO Keynotes 2017 till 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Sheet1!$C$376</c:f>
              <c:strCache>
                <c:ptCount val="1"/>
                <c:pt idx="0">
                  <c:v>YouTube</c:v>
                </c:pt>
              </c:strCache>
            </c:strRef>
          </c:tx>
          <c:spPr>
            <a:ln w="127000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Sheet1!$B$377:$B$384</c:f>
              <c:numCache>
                <c:formatCode>General</c:formatCod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numCache>
            </c:numRef>
          </c:cat>
          <c:val>
            <c:numRef>
              <c:f>Sheet1!$C$377:$C$384</c:f>
              <c:numCache>
                <c:formatCode>General</c:formatCode>
                <c:ptCount val="8"/>
                <c:pt idx="0">
                  <c:v>36</c:v>
                </c:pt>
                <c:pt idx="1">
                  <c:v>12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2</c:v>
                </c:pt>
                <c:pt idx="6">
                  <c:v>7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6B-A94B-A489-3D8647D29E49}"/>
            </c:ext>
          </c:extLst>
        </c:ser>
        <c:ser>
          <c:idx val="1"/>
          <c:order val="1"/>
          <c:tx>
            <c:strRef>
              <c:f>Sheet1!$D$376</c:f>
              <c:strCache>
                <c:ptCount val="1"/>
                <c:pt idx="0">
                  <c:v>Search</c:v>
                </c:pt>
              </c:strCache>
            </c:strRef>
          </c:tx>
          <c:spPr>
            <a:ln w="127000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Sheet1!$B$377:$B$384</c:f>
              <c:numCache>
                <c:formatCode>General</c:formatCod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numCache>
            </c:numRef>
          </c:cat>
          <c:val>
            <c:numRef>
              <c:f>Sheet1!$D$377:$D$384</c:f>
              <c:numCache>
                <c:formatCode>General</c:formatCode>
                <c:ptCount val="8"/>
                <c:pt idx="0">
                  <c:v>9</c:v>
                </c:pt>
                <c:pt idx="1">
                  <c:v>8</c:v>
                </c:pt>
                <c:pt idx="3">
                  <c:v>23</c:v>
                </c:pt>
                <c:pt idx="4">
                  <c:v>18</c:v>
                </c:pt>
                <c:pt idx="5">
                  <c:v>27</c:v>
                </c:pt>
                <c:pt idx="6">
                  <c:v>52</c:v>
                </c:pt>
                <c:pt idx="7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6B-A94B-A489-3D8647D29E49}"/>
            </c:ext>
          </c:extLst>
        </c:ser>
        <c:ser>
          <c:idx val="2"/>
          <c:order val="2"/>
          <c:tx>
            <c:strRef>
              <c:f>Sheet1!$E$376</c:f>
              <c:strCache>
                <c:ptCount val="1"/>
                <c:pt idx="0">
                  <c:v>Maps</c:v>
                </c:pt>
              </c:strCache>
            </c:strRef>
          </c:tx>
          <c:spPr>
            <a:ln w="127000" cap="rnd">
              <a:solidFill>
                <a:srgbClr val="92D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Sheet1!$B$377:$B$384</c:f>
              <c:numCache>
                <c:formatCode>General</c:formatCod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numCache>
            </c:numRef>
          </c:cat>
          <c:val>
            <c:numRef>
              <c:f>Sheet1!$E$377:$E$384</c:f>
              <c:numCache>
                <c:formatCode>General</c:formatCode>
                <c:ptCount val="8"/>
                <c:pt idx="0">
                  <c:v>7</c:v>
                </c:pt>
                <c:pt idx="1">
                  <c:v>23</c:v>
                </c:pt>
                <c:pt idx="2">
                  <c:v>10</c:v>
                </c:pt>
                <c:pt idx="3">
                  <c:v>15</c:v>
                </c:pt>
                <c:pt idx="4">
                  <c:v>17</c:v>
                </c:pt>
                <c:pt idx="5">
                  <c:v>6</c:v>
                </c:pt>
                <c:pt idx="6">
                  <c:v>1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6B-A94B-A489-3D8647D29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6200671"/>
        <c:axId val="1730757183"/>
      </c:lineChart>
      <c:catAx>
        <c:axId val="182620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757183"/>
        <c:crosses val="autoZero"/>
        <c:auto val="1"/>
        <c:lblAlgn val="ctr"/>
        <c:lblOffset val="100"/>
        <c:noMultiLvlLbl val="0"/>
      </c:catAx>
      <c:valAx>
        <c:axId val="173075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20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400" baseline="0"/>
              <a:t>Number of times Keyword (XR)</a:t>
            </a:r>
            <a:br>
              <a:rPr lang="en-GB" sz="2400" baseline="0"/>
            </a:br>
            <a:r>
              <a:rPr lang="en-GB" sz="2400" baseline="0"/>
              <a:t>used in Google IO Keynotes 2021 till 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Sheet1!$C$427</c:f>
              <c:strCache>
                <c:ptCount val="1"/>
                <c:pt idx="0">
                  <c:v>XR</c:v>
                </c:pt>
              </c:strCache>
            </c:strRef>
          </c:tx>
          <c:spPr>
            <a:ln w="95250" cap="rnd">
              <a:gradFill flip="none" rotWithShape="1">
                <a:gsLst>
                  <a:gs pos="0">
                    <a:schemeClr val="accent2">
                      <a:lumMod val="89000"/>
                    </a:schemeClr>
                  </a:gs>
                  <a:gs pos="23000">
                    <a:schemeClr val="accent2">
                      <a:lumMod val="89000"/>
                    </a:schemeClr>
                  </a:gs>
                  <a:gs pos="69000">
                    <a:schemeClr val="accent2">
                      <a:lumMod val="75000"/>
                    </a:schemeClr>
                  </a:gs>
                  <a:gs pos="97000">
                    <a:schemeClr val="accent2">
                      <a:lumMod val="7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Sheet1!$B$428:$B$432</c:f>
              <c:numCache>
                <c:formatCode>General</c:formatCod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numCache>
            </c:numRef>
          </c:cat>
          <c:val>
            <c:numRef>
              <c:f>Sheet1!$C$428:$C$432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3B-704C-B148-4DA03BC28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6200671"/>
        <c:axId val="1730757183"/>
      </c:lineChart>
      <c:catAx>
        <c:axId val="182620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757183"/>
        <c:crosses val="autoZero"/>
        <c:auto val="1"/>
        <c:lblAlgn val="ctr"/>
        <c:lblOffset val="100"/>
        <c:noMultiLvlLbl val="0"/>
      </c:catAx>
      <c:valAx>
        <c:axId val="173075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20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400" baseline="0"/>
              <a:t>Number of times Keyword (Google)</a:t>
            </a:r>
            <a:br>
              <a:rPr lang="en-GB" sz="2400" baseline="0"/>
            </a:br>
            <a:r>
              <a:rPr lang="en-GB" sz="2400" baseline="0"/>
              <a:t>used in Google IO Keynotes 2021 till 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Sheet1!$C$454</c:f>
              <c:strCache>
                <c:ptCount val="1"/>
                <c:pt idx="0">
                  <c:v>Google</c:v>
                </c:pt>
              </c:strCache>
            </c:strRef>
          </c:tx>
          <c:spPr>
            <a:ln w="95250" cap="rnd">
              <a:gradFill flip="none" rotWithShape="1">
                <a:gsLst>
                  <a:gs pos="0">
                    <a:schemeClr val="accent4">
                      <a:lumMod val="89000"/>
                    </a:schemeClr>
                  </a:gs>
                  <a:gs pos="23000">
                    <a:schemeClr val="accent4">
                      <a:lumMod val="89000"/>
                    </a:schemeClr>
                  </a:gs>
                  <a:gs pos="69000">
                    <a:schemeClr val="accent4">
                      <a:lumMod val="75000"/>
                    </a:schemeClr>
                  </a:gs>
                  <a:gs pos="97000">
                    <a:schemeClr val="accent4">
                      <a:lumMod val="7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Sheet1!$B$455:$B$462</c:f>
              <c:numCache>
                <c:formatCode>General</c:formatCod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numCache>
            </c:numRef>
          </c:cat>
          <c:val>
            <c:numRef>
              <c:f>Sheet1!$C$455:$C$462</c:f>
              <c:numCache>
                <c:formatCode>General</c:formatCode>
                <c:ptCount val="8"/>
                <c:pt idx="0">
                  <c:v>174</c:v>
                </c:pt>
                <c:pt idx="1">
                  <c:v>125</c:v>
                </c:pt>
                <c:pt idx="2">
                  <c:v>90</c:v>
                </c:pt>
                <c:pt idx="3">
                  <c:v>131</c:v>
                </c:pt>
                <c:pt idx="4">
                  <c:v>133</c:v>
                </c:pt>
                <c:pt idx="5">
                  <c:v>90</c:v>
                </c:pt>
                <c:pt idx="6">
                  <c:v>64</c:v>
                </c:pt>
                <c:pt idx="7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5B-FD43-9C05-72666BF57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6200671"/>
        <c:axId val="1730757183"/>
      </c:lineChart>
      <c:catAx>
        <c:axId val="182620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757183"/>
        <c:crosses val="autoZero"/>
        <c:auto val="1"/>
        <c:lblAlgn val="ctr"/>
        <c:lblOffset val="100"/>
        <c:noMultiLvlLbl val="0"/>
      </c:catAx>
      <c:valAx>
        <c:axId val="173075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20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400" baseline="0"/>
              <a:t>Number of times Keyword (Google)</a:t>
            </a:r>
            <a:br>
              <a:rPr lang="en-GB" sz="2400" baseline="0"/>
            </a:br>
            <a:r>
              <a:rPr lang="en-GB" sz="2400" baseline="0"/>
              <a:t>used in Google IO Keynotes 2021 till 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Sheet1!$C$454</c:f>
              <c:strCache>
                <c:ptCount val="1"/>
                <c:pt idx="0">
                  <c:v>Google</c:v>
                </c:pt>
              </c:strCache>
            </c:strRef>
          </c:tx>
          <c:spPr>
            <a:ln w="95250" cap="rnd">
              <a:gradFill flip="none" rotWithShape="1">
                <a:gsLst>
                  <a:gs pos="0">
                    <a:schemeClr val="accent4">
                      <a:lumMod val="89000"/>
                    </a:schemeClr>
                  </a:gs>
                  <a:gs pos="23000">
                    <a:schemeClr val="accent4">
                      <a:lumMod val="89000"/>
                    </a:schemeClr>
                  </a:gs>
                  <a:gs pos="69000">
                    <a:schemeClr val="accent4">
                      <a:lumMod val="75000"/>
                    </a:schemeClr>
                  </a:gs>
                  <a:gs pos="97000">
                    <a:schemeClr val="accent4">
                      <a:lumMod val="7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Sheet1!$B$455:$B$462</c:f>
              <c:numCache>
                <c:formatCode>General</c:formatCod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numCache>
            </c:numRef>
          </c:cat>
          <c:val>
            <c:numRef>
              <c:f>Sheet1!$C$455:$C$462</c:f>
              <c:numCache>
                <c:formatCode>General</c:formatCode>
                <c:ptCount val="8"/>
                <c:pt idx="0">
                  <c:v>174</c:v>
                </c:pt>
                <c:pt idx="1">
                  <c:v>125</c:v>
                </c:pt>
                <c:pt idx="2">
                  <c:v>90</c:v>
                </c:pt>
                <c:pt idx="3">
                  <c:v>131</c:v>
                </c:pt>
                <c:pt idx="4">
                  <c:v>133</c:v>
                </c:pt>
                <c:pt idx="5">
                  <c:v>90</c:v>
                </c:pt>
                <c:pt idx="6">
                  <c:v>64</c:v>
                </c:pt>
                <c:pt idx="7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D0-B54D-A737-75F70A0AAE26}"/>
            </c:ext>
          </c:extLst>
        </c:ser>
        <c:ser>
          <c:idx val="1"/>
          <c:order val="1"/>
          <c:tx>
            <c:strRef>
              <c:f>Sheet1!$D$454</c:f>
              <c:strCache>
                <c:ptCount val="1"/>
                <c:pt idx="0">
                  <c:v>AI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Sheet1!$B$455:$B$462</c:f>
              <c:numCache>
                <c:formatCode>General</c:formatCod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numCache>
            </c:numRef>
          </c:cat>
          <c:val>
            <c:numRef>
              <c:f>Sheet1!$D$455:$D$462</c:f>
              <c:numCache>
                <c:formatCode>General</c:formatCode>
                <c:ptCount val="8"/>
                <c:pt idx="0">
                  <c:v>17</c:v>
                </c:pt>
                <c:pt idx="1">
                  <c:v>38</c:v>
                </c:pt>
                <c:pt idx="2">
                  <c:v>35</c:v>
                </c:pt>
                <c:pt idx="3">
                  <c:v>34</c:v>
                </c:pt>
                <c:pt idx="4">
                  <c:v>25</c:v>
                </c:pt>
                <c:pt idx="5">
                  <c:v>113</c:v>
                </c:pt>
                <c:pt idx="6">
                  <c:v>107</c:v>
                </c:pt>
                <c:pt idx="7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D0-B54D-A737-75F70A0AA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6200671"/>
        <c:axId val="1730757183"/>
      </c:lineChart>
      <c:catAx>
        <c:axId val="182620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757183"/>
        <c:crosses val="autoZero"/>
        <c:auto val="1"/>
        <c:lblAlgn val="ctr"/>
        <c:lblOffset val="100"/>
        <c:noMultiLvlLbl val="0"/>
      </c:catAx>
      <c:valAx>
        <c:axId val="173075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20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400" baseline="0"/>
              <a:t>Number of times Keyword (Google)</a:t>
            </a:r>
            <a:br>
              <a:rPr lang="en-GB" sz="2400" baseline="0"/>
            </a:br>
            <a:r>
              <a:rPr lang="en-GB" sz="2400" baseline="0"/>
              <a:t>used in Google IO Keynotes 2021 till 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Sheet1!$C$497</c:f>
              <c:strCache>
                <c:ptCount val="1"/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Sheet1!$B$498:$B$505</c:f>
              <c:numCache>
                <c:formatCode>General</c:formatCode>
                <c:ptCount val="8"/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Sheet1!$C$498:$C$505</c:f>
              <c:numCache>
                <c:formatCode>General</c:formatCode>
                <c:ptCount val="8"/>
                <c:pt idx="2">
                  <c:v>0</c:v>
                </c:pt>
                <c:pt idx="3">
                  <c:v>35</c:v>
                </c:pt>
                <c:pt idx="4">
                  <c:v>7</c:v>
                </c:pt>
                <c:pt idx="5">
                  <c:v>12</c:v>
                </c:pt>
                <c:pt idx="6">
                  <c:v>8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4D-6A49-A5B4-34EF85CE5F85}"/>
            </c:ext>
          </c:extLst>
        </c:ser>
        <c:ser>
          <c:idx val="1"/>
          <c:order val="1"/>
          <c:tx>
            <c:strRef>
              <c:f>Sheet1!$D$497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Sheet1!$B$498:$B$505</c:f>
              <c:numCache>
                <c:formatCode>General</c:formatCode>
                <c:ptCount val="8"/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Sheet1!$D$498:$D$505</c:f>
              <c:numCache>
                <c:formatCode>General</c:formatCode>
                <c:ptCount val="8"/>
                <c:pt idx="2">
                  <c:v>0</c:v>
                </c:pt>
                <c:pt idx="4">
                  <c:v>1</c:v>
                </c:pt>
                <c:pt idx="5">
                  <c:v>6</c:v>
                </c:pt>
                <c:pt idx="6">
                  <c:v>24</c:v>
                </c:pt>
                <c:pt idx="7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4D-6A49-A5B4-34EF85CE5F85}"/>
            </c:ext>
          </c:extLst>
        </c:ser>
        <c:ser>
          <c:idx val="2"/>
          <c:order val="2"/>
          <c:tx>
            <c:strRef>
              <c:f>Sheet1!$E$497</c:f>
              <c:strCache>
                <c:ptCount val="1"/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Sheet1!$B$498:$B$505</c:f>
              <c:numCache>
                <c:formatCode>General</c:formatCode>
                <c:ptCount val="8"/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Sheet1!$E$498:$E$500</c:f>
              <c:numCache>
                <c:formatCode>General</c:formatCode>
                <c:ptCount val="3"/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4D-6A49-A5B4-34EF85CE5F85}"/>
            </c:ext>
          </c:extLst>
        </c:ser>
        <c:ser>
          <c:idx val="3"/>
          <c:order val="3"/>
          <c:tx>
            <c:strRef>
              <c:f>Sheet1!$F$497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Sheet1!$B$498:$B$505</c:f>
              <c:numCache>
                <c:formatCode>General</c:formatCode>
                <c:ptCount val="8"/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Sheet1!$F$498:$F$505</c:f>
              <c:numCache>
                <c:formatCode>General</c:formatCode>
                <c:ptCount val="8"/>
                <c:pt idx="2">
                  <c:v>0</c:v>
                </c:pt>
                <c:pt idx="3">
                  <c:v>38</c:v>
                </c:pt>
                <c:pt idx="4">
                  <c:v>37</c:v>
                </c:pt>
                <c:pt idx="5">
                  <c:v>32</c:v>
                </c:pt>
                <c:pt idx="6">
                  <c:v>41</c:v>
                </c:pt>
                <c:pt idx="7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4D-6A49-A5B4-34EF85CE5F85}"/>
            </c:ext>
          </c:extLst>
        </c:ser>
        <c:ser>
          <c:idx val="4"/>
          <c:order val="4"/>
          <c:tx>
            <c:strRef>
              <c:f>Sheet1!$H$497</c:f>
              <c:strCache>
                <c:ptCount val="1"/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Sheet1!$B$498:$B$505</c:f>
              <c:numCache>
                <c:formatCode>General</c:formatCode>
                <c:ptCount val="8"/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Sheet1!$H$498:$H$505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4D-6A49-A5B4-34EF85CE5F85}"/>
            </c:ext>
          </c:extLst>
        </c:ser>
        <c:ser>
          <c:idx val="5"/>
          <c:order val="5"/>
          <c:tx>
            <c:strRef>
              <c:f>Sheet1!$I$497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Sheet1!$B$498:$B$505</c:f>
              <c:numCache>
                <c:formatCode>General</c:formatCode>
                <c:ptCount val="8"/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Sheet1!$I$498:$I$505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4D-6A49-A5B4-34EF85CE5F85}"/>
            </c:ext>
          </c:extLst>
        </c:ser>
        <c:ser>
          <c:idx val="6"/>
          <c:order val="6"/>
          <c:tx>
            <c:strRef>
              <c:f>Sheet1!$J$497</c:f>
              <c:strCache>
                <c:ptCount val="1"/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Sheet1!$B$498:$B$505</c:f>
              <c:numCache>
                <c:formatCode>General</c:formatCode>
                <c:ptCount val="8"/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Sheet1!$J$498:$J$505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4D-6A49-A5B4-34EF85CE5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6200671"/>
        <c:axId val="1730757183"/>
      </c:lineChart>
      <c:catAx>
        <c:axId val="182620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757183"/>
        <c:crosses val="autoZero"/>
        <c:auto val="1"/>
        <c:lblAlgn val="ctr"/>
        <c:lblOffset val="100"/>
        <c:noMultiLvlLbl val="0"/>
      </c:catAx>
      <c:valAx>
        <c:axId val="173075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20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Sheet1!$AL$267</c:f>
              <c:strCache>
                <c:ptCount val="1"/>
                <c:pt idx="0">
                  <c:v>3rd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FC8-F643-BD89-1C990DC702B2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FC8-F643-BD89-1C990DC702B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FC8-F643-BD89-1C990DC702B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FC8-F643-BD89-1C990DC702B2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FC8-F643-BD89-1C990DC702B2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FC8-F643-BD89-1C990DC702B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FC8-F643-BD89-1C990DC702B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FC8-F643-BD89-1C990DC702B2}"/>
              </c:ext>
            </c:extLst>
          </c:dPt>
          <c:cat>
            <c:numRef>
              <c:f>Sheet1!$AK$268:$AK$275</c:f>
              <c:numCache>
                <c:formatCode>General</c:formatCod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numCache>
            </c:numRef>
          </c:cat>
          <c:val>
            <c:numRef>
              <c:f>Sheet1!$AL$268:$AL$275</c:f>
              <c:numCache>
                <c:formatCode>General</c:formatCode>
                <c:ptCount val="8"/>
                <c:pt idx="0">
                  <c:v>58</c:v>
                </c:pt>
                <c:pt idx="1">
                  <c:v>43</c:v>
                </c:pt>
                <c:pt idx="2">
                  <c:v>35</c:v>
                </c:pt>
                <c:pt idx="3">
                  <c:v>34</c:v>
                </c:pt>
                <c:pt idx="4">
                  <c:v>40</c:v>
                </c:pt>
                <c:pt idx="5">
                  <c:v>86</c:v>
                </c:pt>
                <c:pt idx="6">
                  <c:v>64</c:v>
                </c:pt>
                <c:pt idx="7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FC8-F643-BD89-1C990DC702B2}"/>
            </c:ext>
          </c:extLst>
        </c:ser>
        <c:ser>
          <c:idx val="1"/>
          <c:order val="1"/>
          <c:tx>
            <c:strRef>
              <c:f>Sheet1!$AM$267</c:f>
              <c:strCache>
                <c:ptCount val="1"/>
                <c:pt idx="0">
                  <c:v>2nd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CFC8-F643-BD89-1C990DC702B2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CFC8-F643-BD89-1C990DC702B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CFC8-F643-BD89-1C990DC702B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CFC8-F643-BD89-1C990DC702B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CFC8-F643-BD89-1C990DC702B2}"/>
              </c:ext>
            </c:extLst>
          </c:dPt>
          <c:cat>
            <c:numRef>
              <c:f>Sheet1!$AK$268:$AK$275</c:f>
              <c:numCache>
                <c:formatCode>General</c:formatCod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numCache>
            </c:numRef>
          </c:cat>
          <c:val>
            <c:numRef>
              <c:f>Sheet1!$AM$268:$AM$275</c:f>
              <c:numCache>
                <c:formatCode>General</c:formatCode>
                <c:ptCount val="8"/>
                <c:pt idx="0">
                  <c:v>65</c:v>
                </c:pt>
                <c:pt idx="1">
                  <c:v>74</c:v>
                </c:pt>
                <c:pt idx="2">
                  <c:v>47</c:v>
                </c:pt>
                <c:pt idx="3">
                  <c:v>37</c:v>
                </c:pt>
                <c:pt idx="4">
                  <c:v>83</c:v>
                </c:pt>
                <c:pt idx="5">
                  <c:v>90</c:v>
                </c:pt>
                <c:pt idx="6">
                  <c:v>107</c:v>
                </c:pt>
                <c:pt idx="7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FC8-F643-BD89-1C990DC702B2}"/>
            </c:ext>
          </c:extLst>
        </c:ser>
        <c:ser>
          <c:idx val="2"/>
          <c:order val="2"/>
          <c:tx>
            <c:strRef>
              <c:f>Sheet1!$AN$267</c:f>
              <c:strCache>
                <c:ptCount val="1"/>
                <c:pt idx="0">
                  <c:v>1st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CFC8-F643-BD89-1C990DC702B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CFC8-F643-BD89-1C990DC702B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CFC8-F643-BD89-1C990DC702B2}"/>
              </c:ext>
            </c:extLst>
          </c:dPt>
          <c:cat>
            <c:numRef>
              <c:f>Sheet1!$AK$268:$AK$275</c:f>
              <c:numCache>
                <c:formatCode>General</c:formatCod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numCache>
            </c:numRef>
          </c:cat>
          <c:val>
            <c:numRef>
              <c:f>Sheet1!$AN$268:$AN$275</c:f>
              <c:numCache>
                <c:formatCode>General</c:formatCode>
                <c:ptCount val="8"/>
                <c:pt idx="0">
                  <c:v>174</c:v>
                </c:pt>
                <c:pt idx="1">
                  <c:v>125</c:v>
                </c:pt>
                <c:pt idx="2">
                  <c:v>90</c:v>
                </c:pt>
                <c:pt idx="3">
                  <c:v>131</c:v>
                </c:pt>
                <c:pt idx="4">
                  <c:v>133</c:v>
                </c:pt>
                <c:pt idx="5">
                  <c:v>113</c:v>
                </c:pt>
                <c:pt idx="6">
                  <c:v>164</c:v>
                </c:pt>
                <c:pt idx="7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FC8-F643-BD89-1C990DC70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6200671"/>
        <c:axId val="1730757183"/>
      </c:barChart>
      <c:catAx>
        <c:axId val="182620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757183"/>
        <c:crosses val="autoZero"/>
        <c:auto val="1"/>
        <c:lblAlgn val="ctr"/>
        <c:lblOffset val="100"/>
        <c:noMultiLvlLbl val="0"/>
      </c:catAx>
      <c:valAx>
        <c:axId val="173075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200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304799</xdr:colOff>
      <xdr:row>256</xdr:row>
      <xdr:rowOff>126999</xdr:rowOff>
    </xdr:from>
    <xdr:to>
      <xdr:col>34</xdr:col>
      <xdr:colOff>239274</xdr:colOff>
      <xdr:row>295</xdr:row>
      <xdr:rowOff>73623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2A77EA-BB5C-AB49-418C-29F3389484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426602</xdr:colOff>
      <xdr:row>296</xdr:row>
      <xdr:rowOff>159946</xdr:rowOff>
    </xdr:from>
    <xdr:to>
      <xdr:col>24</xdr:col>
      <xdr:colOff>361077</xdr:colOff>
      <xdr:row>332</xdr:row>
      <xdr:rowOff>106571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E23F5E-6022-4441-A5BA-003CBB6F5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23906</xdr:colOff>
      <xdr:row>335</xdr:row>
      <xdr:rowOff>113553</xdr:rowOff>
    </xdr:from>
    <xdr:to>
      <xdr:col>24</xdr:col>
      <xdr:colOff>768454</xdr:colOff>
      <xdr:row>371</xdr:row>
      <xdr:rowOff>58565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483205-07B1-2544-BA08-8655047AB0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696451</xdr:colOff>
      <xdr:row>376</xdr:row>
      <xdr:rowOff>0</xdr:rowOff>
    </xdr:from>
    <xdr:to>
      <xdr:col>21</xdr:col>
      <xdr:colOff>625380</xdr:colOff>
      <xdr:row>411</xdr:row>
      <xdr:rowOff>148212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A495BA-F8B9-4148-B86F-C5A81105EE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369413</xdr:colOff>
      <xdr:row>434</xdr:row>
      <xdr:rowOff>25764</xdr:rowOff>
    </xdr:from>
    <xdr:to>
      <xdr:col>21</xdr:col>
      <xdr:colOff>163069</xdr:colOff>
      <xdr:row>456</xdr:row>
      <xdr:rowOff>99052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5DFD5EB-C7E4-174A-B7ED-0E89FD79CB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539158</xdr:colOff>
      <xdr:row>457</xdr:row>
      <xdr:rowOff>167156</xdr:rowOff>
    </xdr:from>
    <xdr:to>
      <xdr:col>21</xdr:col>
      <xdr:colOff>310438</xdr:colOff>
      <xdr:row>480</xdr:row>
      <xdr:rowOff>33701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EDD60D2-7760-6845-9F7E-746313C4E5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738374</xdr:colOff>
      <xdr:row>483</xdr:row>
      <xdr:rowOff>152400</xdr:rowOff>
    </xdr:from>
    <xdr:to>
      <xdr:col>27</xdr:col>
      <xdr:colOff>702341</xdr:colOff>
      <xdr:row>522</xdr:row>
      <xdr:rowOff>147674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8C4E25-A652-6744-A4F6-D051B562CB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629066</xdr:colOff>
      <xdr:row>528</xdr:row>
      <xdr:rowOff>0</xdr:rowOff>
    </xdr:from>
    <xdr:to>
      <xdr:col>22</xdr:col>
      <xdr:colOff>255425</xdr:colOff>
      <xdr:row>565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916AD73-D94F-ED46-AA62-F046D0A46A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0</xdr:colOff>
      <xdr:row>483</xdr:row>
      <xdr:rowOff>118139</xdr:rowOff>
    </xdr:from>
    <xdr:to>
      <xdr:col>41</xdr:col>
      <xdr:colOff>754758</xdr:colOff>
      <xdr:row>522</xdr:row>
      <xdr:rowOff>61219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90B0E42E-AD92-2D40-80A4-8A5A5D9402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oneCellAnchor>
    <xdr:from>
      <xdr:col>32</xdr:col>
      <xdr:colOff>298449</xdr:colOff>
      <xdr:row>505</xdr:row>
      <xdr:rowOff>60370</xdr:rowOff>
    </xdr:from>
    <xdr:ext cx="468013" cy="1056764"/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1D6A8A7F-A894-434F-9F0D-EA7ABC4203FB}"/>
            </a:ext>
          </a:extLst>
        </xdr:cNvPr>
        <xdr:cNvSpPr/>
      </xdr:nvSpPr>
      <xdr:spPr>
        <a:xfrm rot="3516822">
          <a:off x="25935702" y="104760559"/>
          <a:ext cx="1056764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GB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Google</a:t>
          </a:r>
        </a:p>
      </xdr:txBody>
    </xdr:sp>
    <xdr:clientData/>
  </xdr:oneCellAnchor>
  <xdr:oneCellAnchor>
    <xdr:from>
      <xdr:col>38</xdr:col>
      <xdr:colOff>793958</xdr:colOff>
      <xdr:row>514</xdr:row>
      <xdr:rowOff>184733</xdr:rowOff>
    </xdr:from>
    <xdr:ext cx="468013" cy="1056764"/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044C0F88-71A3-7D4D-8E69-350042BD72D4}"/>
            </a:ext>
          </a:extLst>
        </xdr:cNvPr>
        <xdr:cNvSpPr/>
      </xdr:nvSpPr>
      <xdr:spPr>
        <a:xfrm rot="3516822">
          <a:off x="31393071" y="106745620"/>
          <a:ext cx="1056764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GB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Google</a:t>
          </a:r>
        </a:p>
      </xdr:txBody>
    </xdr:sp>
    <xdr:clientData/>
  </xdr:oneCellAnchor>
  <xdr:oneCellAnchor>
    <xdr:from>
      <xdr:col>37</xdr:col>
      <xdr:colOff>255417</xdr:colOff>
      <xdr:row>505</xdr:row>
      <xdr:rowOff>66782</xdr:rowOff>
    </xdr:from>
    <xdr:ext cx="468013" cy="1056764"/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FCD28BD0-50BA-BB4A-A175-22C78C5314CE}"/>
            </a:ext>
          </a:extLst>
        </xdr:cNvPr>
        <xdr:cNvSpPr/>
      </xdr:nvSpPr>
      <xdr:spPr>
        <a:xfrm rot="3516822">
          <a:off x="30027554" y="104766971"/>
          <a:ext cx="1056764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GB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Google</a:t>
          </a:r>
        </a:p>
      </xdr:txBody>
    </xdr:sp>
    <xdr:clientData/>
  </xdr:oneCellAnchor>
  <xdr:oneCellAnchor>
    <xdr:from>
      <xdr:col>33</xdr:col>
      <xdr:colOff>813705</xdr:colOff>
      <xdr:row>504</xdr:row>
      <xdr:rowOff>174052</xdr:rowOff>
    </xdr:from>
    <xdr:ext cx="468013" cy="1056764"/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00D835BB-25B4-3D4E-BF9B-3DF850CB61D4}"/>
            </a:ext>
          </a:extLst>
        </xdr:cNvPr>
        <xdr:cNvSpPr/>
      </xdr:nvSpPr>
      <xdr:spPr>
        <a:xfrm rot="3516822">
          <a:off x="27277935" y="104667497"/>
          <a:ext cx="1056764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GB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Google</a:t>
          </a:r>
        </a:p>
      </xdr:txBody>
    </xdr:sp>
    <xdr:clientData/>
  </xdr:oneCellAnchor>
  <xdr:oneCellAnchor>
    <xdr:from>
      <xdr:col>35</xdr:col>
      <xdr:colOff>549492</xdr:colOff>
      <xdr:row>500</xdr:row>
      <xdr:rowOff>12985</xdr:rowOff>
    </xdr:from>
    <xdr:ext cx="468013" cy="1056764"/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DDFE559B-944C-424C-89FC-D5457C30C12E}"/>
            </a:ext>
          </a:extLst>
        </xdr:cNvPr>
        <xdr:cNvSpPr/>
      </xdr:nvSpPr>
      <xdr:spPr>
        <a:xfrm rot="3516822">
          <a:off x="28667675" y="103679453"/>
          <a:ext cx="1056764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GB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Google</a:t>
          </a:r>
        </a:p>
      </xdr:txBody>
    </xdr:sp>
    <xdr:clientData/>
  </xdr:oneCellAnchor>
  <xdr:oneCellAnchor>
    <xdr:from>
      <xdr:col>30</xdr:col>
      <xdr:colOff>563547</xdr:colOff>
      <xdr:row>500</xdr:row>
      <xdr:rowOff>80435</xdr:rowOff>
    </xdr:from>
    <xdr:ext cx="468013" cy="1056764"/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D15A3A14-5AD8-2F44-AECF-28313F9B81C4}"/>
            </a:ext>
          </a:extLst>
        </xdr:cNvPr>
        <xdr:cNvSpPr/>
      </xdr:nvSpPr>
      <xdr:spPr>
        <a:xfrm rot="3516822">
          <a:off x="24546846" y="103746903"/>
          <a:ext cx="1056764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GB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Google</a:t>
          </a:r>
        </a:p>
      </xdr:txBody>
    </xdr:sp>
    <xdr:clientData/>
  </xdr:oneCellAnchor>
  <xdr:oneCellAnchor>
    <xdr:from>
      <xdr:col>29</xdr:col>
      <xdr:colOff>1994</xdr:colOff>
      <xdr:row>497</xdr:row>
      <xdr:rowOff>50979</xdr:rowOff>
    </xdr:from>
    <xdr:ext cx="468013" cy="1056764"/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358FB81F-3BAC-E74D-B94D-1EC3C2B59FD5}"/>
            </a:ext>
          </a:extLst>
        </xdr:cNvPr>
        <xdr:cNvSpPr/>
      </xdr:nvSpPr>
      <xdr:spPr>
        <a:xfrm rot="3516822">
          <a:off x="23158317" y="103097214"/>
          <a:ext cx="1056764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GB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Google</a:t>
          </a:r>
        </a:p>
      </xdr:txBody>
    </xdr:sp>
    <xdr:clientData/>
  </xdr:oneCellAnchor>
  <xdr:oneCellAnchor>
    <xdr:from>
      <xdr:col>34</xdr:col>
      <xdr:colOff>44260</xdr:colOff>
      <xdr:row>517</xdr:row>
      <xdr:rowOff>157190</xdr:rowOff>
    </xdr:from>
    <xdr:ext cx="342851" cy="344132"/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ACDED42E-D81E-2041-A8D4-52080AB5A15E}"/>
            </a:ext>
          </a:extLst>
        </xdr:cNvPr>
        <xdr:cNvSpPr/>
      </xdr:nvSpPr>
      <xdr:spPr>
        <a:xfrm rot="3516822">
          <a:off x="27629201" y="107044574"/>
          <a:ext cx="344132" cy="34285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GB" sz="16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AI</a:t>
          </a:r>
        </a:p>
      </xdr:txBody>
    </xdr:sp>
    <xdr:clientData/>
  </xdr:oneCellAnchor>
  <xdr:oneCellAnchor>
    <xdr:from>
      <xdr:col>32</xdr:col>
      <xdr:colOff>302401</xdr:colOff>
      <xdr:row>517</xdr:row>
      <xdr:rowOff>121442</xdr:rowOff>
    </xdr:from>
    <xdr:ext cx="342851" cy="344132"/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32C24FF4-A81C-3B4B-8046-7326F5B84056}"/>
            </a:ext>
          </a:extLst>
        </xdr:cNvPr>
        <xdr:cNvSpPr/>
      </xdr:nvSpPr>
      <xdr:spPr>
        <a:xfrm rot="3516822">
          <a:off x="26233389" y="107008826"/>
          <a:ext cx="344132" cy="34285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GB" sz="16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AI</a:t>
          </a:r>
        </a:p>
      </xdr:txBody>
    </xdr:sp>
    <xdr:clientData/>
  </xdr:oneCellAnchor>
  <xdr:oneCellAnchor>
    <xdr:from>
      <xdr:col>37</xdr:col>
      <xdr:colOff>328975</xdr:colOff>
      <xdr:row>498</xdr:row>
      <xdr:rowOff>51420</xdr:rowOff>
    </xdr:from>
    <xdr:ext cx="342851" cy="344132"/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86DB7B3E-3464-2545-B918-341DA1C9C525}"/>
            </a:ext>
          </a:extLst>
        </xdr:cNvPr>
        <xdr:cNvSpPr/>
      </xdr:nvSpPr>
      <xdr:spPr>
        <a:xfrm rot="3516822">
          <a:off x="30394847" y="103010665"/>
          <a:ext cx="344132" cy="34285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GB" sz="16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AI</a:t>
          </a:r>
        </a:p>
      </xdr:txBody>
    </xdr:sp>
    <xdr:clientData/>
  </xdr:oneCellAnchor>
  <xdr:oneCellAnchor>
    <xdr:from>
      <xdr:col>39</xdr:col>
      <xdr:colOff>46373</xdr:colOff>
      <xdr:row>507</xdr:row>
      <xdr:rowOff>144020</xdr:rowOff>
    </xdr:from>
    <xdr:ext cx="342851" cy="344132"/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231E97F6-D8EB-774C-BCA5-F7D2DA620B72}"/>
            </a:ext>
          </a:extLst>
        </xdr:cNvPr>
        <xdr:cNvSpPr/>
      </xdr:nvSpPr>
      <xdr:spPr>
        <a:xfrm rot="3516822">
          <a:off x="31766198" y="104963962"/>
          <a:ext cx="344132" cy="34285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GB" sz="16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AI</a:t>
          </a:r>
        </a:p>
      </xdr:txBody>
    </xdr:sp>
    <xdr:clientData/>
  </xdr:oneCellAnchor>
  <xdr:oneCellAnchor>
    <xdr:from>
      <xdr:col>40</xdr:col>
      <xdr:colOff>649453</xdr:colOff>
      <xdr:row>498</xdr:row>
      <xdr:rowOff>104727</xdr:rowOff>
    </xdr:from>
    <xdr:ext cx="342851" cy="344132"/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BB33DA12-623F-B34C-9370-5B6024B080A1}"/>
            </a:ext>
          </a:extLst>
        </xdr:cNvPr>
        <xdr:cNvSpPr/>
      </xdr:nvSpPr>
      <xdr:spPr>
        <a:xfrm rot="3516822">
          <a:off x="33196255" y="103063972"/>
          <a:ext cx="344132" cy="34285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GB" sz="16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AI</a:t>
          </a:r>
        </a:p>
      </xdr:txBody>
    </xdr:sp>
    <xdr:clientData/>
  </xdr:oneCellAnchor>
  <xdr:oneCellAnchor>
    <xdr:from>
      <xdr:col>39</xdr:col>
      <xdr:colOff>24876</xdr:colOff>
      <xdr:row>494</xdr:row>
      <xdr:rowOff>64650</xdr:rowOff>
    </xdr:from>
    <xdr:ext cx="342851" cy="1068760"/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73C1D83E-B151-A44F-85EB-4F379FD4526A}"/>
            </a:ext>
          </a:extLst>
        </xdr:cNvPr>
        <xdr:cNvSpPr/>
      </xdr:nvSpPr>
      <xdr:spPr>
        <a:xfrm rot="3516822">
          <a:off x="31382387" y="102559232"/>
          <a:ext cx="1068760" cy="34285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GB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Gemini</a:t>
          </a:r>
        </a:p>
      </xdr:txBody>
    </xdr:sp>
    <xdr:clientData/>
  </xdr:oneCellAnchor>
  <xdr:oneCellAnchor>
    <xdr:from>
      <xdr:col>40</xdr:col>
      <xdr:colOff>565240</xdr:colOff>
      <xdr:row>506</xdr:row>
      <xdr:rowOff>29529</xdr:rowOff>
    </xdr:from>
    <xdr:ext cx="342851" cy="1068760"/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8B2BBC9-F5B5-EE4B-95FD-BC6D0804F732}"/>
            </a:ext>
          </a:extLst>
        </xdr:cNvPr>
        <xdr:cNvSpPr/>
      </xdr:nvSpPr>
      <xdr:spPr>
        <a:xfrm rot="3516822">
          <a:off x="32749728" y="105005041"/>
          <a:ext cx="1068760" cy="34285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GB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Gemini</a:t>
          </a:r>
        </a:p>
      </xdr:txBody>
    </xdr:sp>
    <xdr:clientData/>
  </xdr:oneCellAnchor>
  <xdr:oneCellAnchor>
    <xdr:from>
      <xdr:col>40</xdr:col>
      <xdr:colOff>607889</xdr:colOff>
      <xdr:row>515</xdr:row>
      <xdr:rowOff>40819</xdr:rowOff>
    </xdr:from>
    <xdr:ext cx="342851" cy="1068760"/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984FA866-BA91-594C-AD0F-2A90303389AC}"/>
            </a:ext>
          </a:extLst>
        </xdr:cNvPr>
        <xdr:cNvSpPr/>
      </xdr:nvSpPr>
      <xdr:spPr>
        <a:xfrm rot="3516822">
          <a:off x="32792377" y="106877029"/>
          <a:ext cx="1068760" cy="34285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GB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Search</a:t>
          </a:r>
        </a:p>
      </xdr:txBody>
    </xdr:sp>
    <xdr:clientData/>
  </xdr:oneCellAnchor>
  <xdr:oneCellAnchor>
    <xdr:from>
      <xdr:col>37</xdr:col>
      <xdr:colOff>305598</xdr:colOff>
      <xdr:row>513</xdr:row>
      <xdr:rowOff>133421</xdr:rowOff>
    </xdr:from>
    <xdr:ext cx="342851" cy="1068760"/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D06C6609-411B-0641-A08A-FC20A08B154F}"/>
            </a:ext>
          </a:extLst>
        </xdr:cNvPr>
        <xdr:cNvSpPr/>
      </xdr:nvSpPr>
      <xdr:spPr>
        <a:xfrm rot="3516822">
          <a:off x="30009156" y="106556142"/>
          <a:ext cx="1068760" cy="34285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GB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Pixel</a:t>
          </a:r>
        </a:p>
      </xdr:txBody>
    </xdr:sp>
    <xdr:clientData/>
  </xdr:oneCellAnchor>
  <xdr:oneCellAnchor>
    <xdr:from>
      <xdr:col>35</xdr:col>
      <xdr:colOff>646146</xdr:colOff>
      <xdr:row>509</xdr:row>
      <xdr:rowOff>176068</xdr:rowOff>
    </xdr:from>
    <xdr:ext cx="342851" cy="1068760"/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5D46DD14-7B37-5F44-90FC-6EC7A0EE0D66}"/>
            </a:ext>
          </a:extLst>
        </xdr:cNvPr>
        <xdr:cNvSpPr/>
      </xdr:nvSpPr>
      <xdr:spPr>
        <a:xfrm rot="3516822">
          <a:off x="28695750" y="105771813"/>
          <a:ext cx="1068760" cy="34285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GB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Pixel</a:t>
          </a:r>
        </a:p>
      </xdr:txBody>
    </xdr:sp>
    <xdr:clientData/>
  </xdr:oneCellAnchor>
  <xdr:oneCellAnchor>
    <xdr:from>
      <xdr:col>32</xdr:col>
      <xdr:colOff>344246</xdr:colOff>
      <xdr:row>511</xdr:row>
      <xdr:rowOff>203035</xdr:rowOff>
    </xdr:from>
    <xdr:ext cx="342851" cy="1068760"/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8AB57808-18FB-5442-80C5-9A2EB423AF91}"/>
            </a:ext>
          </a:extLst>
        </xdr:cNvPr>
        <xdr:cNvSpPr/>
      </xdr:nvSpPr>
      <xdr:spPr>
        <a:xfrm rot="3516822">
          <a:off x="25912920" y="106212268"/>
          <a:ext cx="1068760" cy="34285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GB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Assisatant</a:t>
          </a:r>
        </a:p>
      </xdr:txBody>
    </xdr:sp>
    <xdr:clientData/>
  </xdr:oneCellAnchor>
  <xdr:oneCellAnchor>
    <xdr:from>
      <xdr:col>30</xdr:col>
      <xdr:colOff>622081</xdr:colOff>
      <xdr:row>510</xdr:row>
      <xdr:rowOff>23260</xdr:rowOff>
    </xdr:from>
    <xdr:ext cx="342851" cy="1068760"/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211D98CB-815D-CA4E-AEFA-CF46AB50D747}"/>
            </a:ext>
          </a:extLst>
        </xdr:cNvPr>
        <xdr:cNvSpPr/>
      </xdr:nvSpPr>
      <xdr:spPr>
        <a:xfrm rot="3516822">
          <a:off x="24536801" y="105825749"/>
          <a:ext cx="1068760" cy="34285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GB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Assisatant</a:t>
          </a:r>
        </a:p>
      </xdr:txBody>
    </xdr:sp>
    <xdr:clientData/>
  </xdr:oneCellAnchor>
  <xdr:oneCellAnchor>
    <xdr:from>
      <xdr:col>29</xdr:col>
      <xdr:colOff>47878</xdr:colOff>
      <xdr:row>508</xdr:row>
      <xdr:rowOff>178576</xdr:rowOff>
    </xdr:from>
    <xdr:ext cx="342851" cy="1068760"/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FE583B41-A34E-D746-8F3B-83A3C96B59A2}"/>
            </a:ext>
          </a:extLst>
        </xdr:cNvPr>
        <xdr:cNvSpPr/>
      </xdr:nvSpPr>
      <xdr:spPr>
        <a:xfrm rot="3516822">
          <a:off x="23135622" y="105567577"/>
          <a:ext cx="1068760" cy="34285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GB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Assisatant</a:t>
          </a:r>
        </a:p>
      </xdr:txBody>
    </xdr:sp>
    <xdr:clientData/>
  </xdr:oneCellAnchor>
  <xdr:oneCellAnchor>
    <xdr:from>
      <xdr:col>29</xdr:col>
      <xdr:colOff>91912</xdr:colOff>
      <xdr:row>514</xdr:row>
      <xdr:rowOff>106841</xdr:rowOff>
    </xdr:from>
    <xdr:ext cx="342851" cy="1016117"/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C52B5AA8-C736-0748-92A6-64DF056390BE}"/>
            </a:ext>
          </a:extLst>
        </xdr:cNvPr>
        <xdr:cNvSpPr/>
      </xdr:nvSpPr>
      <xdr:spPr>
        <a:xfrm rot="3516822">
          <a:off x="23205977" y="106709986"/>
          <a:ext cx="1016117" cy="34285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GB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Android</a:t>
          </a:r>
        </a:p>
      </xdr:txBody>
    </xdr:sp>
    <xdr:clientData/>
  </xdr:oneCellAnchor>
  <xdr:oneCellAnchor>
    <xdr:from>
      <xdr:col>30</xdr:col>
      <xdr:colOff>574180</xdr:colOff>
      <xdr:row>515</xdr:row>
      <xdr:rowOff>70253</xdr:rowOff>
    </xdr:from>
    <xdr:ext cx="342851" cy="1016117"/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EBE5D51C-A5DC-D44C-9015-6F64F6738626}"/>
            </a:ext>
          </a:extLst>
        </xdr:cNvPr>
        <xdr:cNvSpPr/>
      </xdr:nvSpPr>
      <xdr:spPr>
        <a:xfrm rot="3516822">
          <a:off x="24515221" y="106880142"/>
          <a:ext cx="1016117" cy="34285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GB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Android</a:t>
          </a:r>
        </a:p>
      </xdr:txBody>
    </xdr:sp>
    <xdr:clientData/>
  </xdr:oneCellAnchor>
  <xdr:oneCellAnchor>
    <xdr:from>
      <xdr:col>34</xdr:col>
      <xdr:colOff>28115</xdr:colOff>
      <xdr:row>512</xdr:row>
      <xdr:rowOff>109260</xdr:rowOff>
    </xdr:from>
    <xdr:ext cx="342851" cy="1016117"/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BF2ACAA4-DE99-D544-9A10-3EBE69A5D4B9}"/>
            </a:ext>
          </a:extLst>
        </xdr:cNvPr>
        <xdr:cNvSpPr/>
      </xdr:nvSpPr>
      <xdr:spPr>
        <a:xfrm rot="3516822">
          <a:off x="27277063" y="106298916"/>
          <a:ext cx="1016117" cy="34285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GB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Android</a:t>
          </a:r>
        </a:p>
      </xdr:txBody>
    </xdr:sp>
    <xdr:clientData/>
  </xdr:oneCellAnchor>
  <xdr:oneCellAnchor>
    <xdr:from>
      <xdr:col>35</xdr:col>
      <xdr:colOff>583765</xdr:colOff>
      <xdr:row>515</xdr:row>
      <xdr:rowOff>72672</xdr:rowOff>
    </xdr:from>
    <xdr:ext cx="342851" cy="1016117"/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8AAD6E99-4D6D-8744-BAA9-9E7D33FE73BF}"/>
            </a:ext>
          </a:extLst>
        </xdr:cNvPr>
        <xdr:cNvSpPr/>
      </xdr:nvSpPr>
      <xdr:spPr>
        <a:xfrm rot="3516822">
          <a:off x="28659690" y="106882561"/>
          <a:ext cx="1016117" cy="34285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GB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Android</a:t>
          </a:r>
        </a:p>
      </xdr:txBody>
    </xdr:sp>
    <xdr:clientData/>
  </xdr:oneCellAnchor>
  <xdr:twoCellAnchor>
    <xdr:from>
      <xdr:col>9</xdr:col>
      <xdr:colOff>206744</xdr:colOff>
      <xdr:row>405</xdr:row>
      <xdr:rowOff>88604</xdr:rowOff>
    </xdr:from>
    <xdr:to>
      <xdr:col>23</xdr:col>
      <xdr:colOff>135673</xdr:colOff>
      <xdr:row>441</xdr:row>
      <xdr:rowOff>30073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10FA4A33-B2EF-F249-8EA7-122EEBC48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703856</xdr:colOff>
      <xdr:row>490</xdr:row>
      <xdr:rowOff>30603</xdr:rowOff>
    </xdr:from>
    <xdr:to>
      <xdr:col>20</xdr:col>
      <xdr:colOff>525676</xdr:colOff>
      <xdr:row>525</xdr:row>
      <xdr:rowOff>178814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DEB3763C-5BAB-8D4F-BD8A-B050339347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581446</xdr:colOff>
      <xdr:row>548</xdr:row>
      <xdr:rowOff>0</xdr:rowOff>
    </xdr:from>
    <xdr:to>
      <xdr:col>15</xdr:col>
      <xdr:colOff>112544</xdr:colOff>
      <xdr:row>583</xdr:row>
      <xdr:rowOff>148212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1C22F4E6-B8FA-634E-8843-A5602C1DA5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590</xdr:row>
      <xdr:rowOff>0</xdr:rowOff>
    </xdr:from>
    <xdr:to>
      <xdr:col>21</xdr:col>
      <xdr:colOff>765490</xdr:colOff>
      <xdr:row>625</xdr:row>
      <xdr:rowOff>148211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4C94F81A-305C-C74E-A773-657C78E219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0</xdr:colOff>
      <xdr:row>112</xdr:row>
      <xdr:rowOff>0</xdr:rowOff>
    </xdr:from>
    <xdr:to>
      <xdr:col>33</xdr:col>
      <xdr:colOff>754759</xdr:colOff>
      <xdr:row>150</xdr:row>
      <xdr:rowOff>135504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ACD37E31-3330-E64F-A80B-7A65371806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38</xdr:col>
      <xdr:colOff>0</xdr:colOff>
      <xdr:row>112</xdr:row>
      <xdr:rowOff>0</xdr:rowOff>
    </xdr:from>
    <xdr:to>
      <xdr:col>51</xdr:col>
      <xdr:colOff>754758</xdr:colOff>
      <xdr:row>150</xdr:row>
      <xdr:rowOff>135504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5F14DE4D-8615-C245-B526-ABE1053C67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oneCellAnchor>
    <xdr:from>
      <xdr:col>39</xdr:col>
      <xdr:colOff>1994</xdr:colOff>
      <xdr:row>125</xdr:row>
      <xdr:rowOff>125264</xdr:rowOff>
    </xdr:from>
    <xdr:ext cx="468013" cy="1056764"/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58F10E1A-5075-4C48-970C-D7AE40F9D01B}"/>
            </a:ext>
          </a:extLst>
        </xdr:cNvPr>
        <xdr:cNvSpPr/>
      </xdr:nvSpPr>
      <xdr:spPr>
        <a:xfrm rot="3516822">
          <a:off x="31650043" y="24511154"/>
          <a:ext cx="1056764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GB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Google</a:t>
          </a:r>
        </a:p>
      </xdr:txBody>
    </xdr:sp>
    <xdr:clientData/>
  </xdr:oneCellAnchor>
  <xdr:oneCellAnchor>
    <xdr:from>
      <xdr:col>21</xdr:col>
      <xdr:colOff>50800</xdr:colOff>
      <xdr:row>132</xdr:row>
      <xdr:rowOff>101600</xdr:rowOff>
    </xdr:from>
    <xdr:ext cx="468013" cy="1056764"/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DA6533BB-F0F2-C141-8E99-8C11112D3B0E}"/>
            </a:ext>
          </a:extLst>
        </xdr:cNvPr>
        <xdr:cNvSpPr/>
      </xdr:nvSpPr>
      <xdr:spPr>
        <a:xfrm rot="3516822">
          <a:off x="17511025" y="27231075"/>
          <a:ext cx="1056764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GB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Google</a:t>
          </a:r>
        </a:p>
      </xdr:txBody>
    </xdr:sp>
    <xdr:clientData/>
  </xdr:oneCellAnchor>
  <xdr:oneCellAnchor>
    <xdr:from>
      <xdr:col>21</xdr:col>
      <xdr:colOff>25400</xdr:colOff>
      <xdr:row>137</xdr:row>
      <xdr:rowOff>148340</xdr:rowOff>
    </xdr:from>
    <xdr:ext cx="468013" cy="1141083"/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41F50FDC-3A27-3D45-B156-503D8A5FC10A}"/>
            </a:ext>
          </a:extLst>
        </xdr:cNvPr>
        <xdr:cNvSpPr/>
      </xdr:nvSpPr>
      <xdr:spPr>
        <a:xfrm rot="3516822">
          <a:off x="17443465" y="28335975"/>
          <a:ext cx="1141083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GB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Android</a:t>
          </a:r>
        </a:p>
      </xdr:txBody>
    </xdr:sp>
    <xdr:clientData/>
  </xdr:oneCellAnchor>
  <xdr:oneCellAnchor>
    <xdr:from>
      <xdr:col>22</xdr:col>
      <xdr:colOff>584201</xdr:colOff>
      <xdr:row>133</xdr:row>
      <xdr:rowOff>190500</xdr:rowOff>
    </xdr:from>
    <xdr:ext cx="468013" cy="1056764"/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C7B5CB69-39E8-EE4C-B299-B499032F4F2D}"/>
            </a:ext>
          </a:extLst>
        </xdr:cNvPr>
        <xdr:cNvSpPr/>
      </xdr:nvSpPr>
      <xdr:spPr>
        <a:xfrm rot="3516822">
          <a:off x="18869926" y="27523175"/>
          <a:ext cx="1056764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GB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Google</a:t>
          </a:r>
        </a:p>
      </xdr:txBody>
    </xdr:sp>
    <xdr:clientData/>
  </xdr:oneCellAnchor>
  <xdr:oneCellAnchor>
    <xdr:from>
      <xdr:col>22</xdr:col>
      <xdr:colOff>558801</xdr:colOff>
      <xdr:row>139</xdr:row>
      <xdr:rowOff>34040</xdr:rowOff>
    </xdr:from>
    <xdr:ext cx="468013" cy="1141083"/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8BA2CC8C-E44F-7C47-A72E-E66F5D3C4DDB}"/>
            </a:ext>
          </a:extLst>
        </xdr:cNvPr>
        <xdr:cNvSpPr/>
      </xdr:nvSpPr>
      <xdr:spPr>
        <a:xfrm rot="3516822">
          <a:off x="18802366" y="28628075"/>
          <a:ext cx="1141083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GB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Android</a:t>
          </a:r>
        </a:p>
      </xdr:txBody>
    </xdr:sp>
    <xdr:clientData/>
  </xdr:oneCellAnchor>
  <xdr:oneCellAnchor>
    <xdr:from>
      <xdr:col>24</xdr:col>
      <xdr:colOff>278033</xdr:colOff>
      <xdr:row>134</xdr:row>
      <xdr:rowOff>161593</xdr:rowOff>
    </xdr:from>
    <xdr:ext cx="483091" cy="1105892"/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F711FF69-E8D0-B841-BD33-C49D739D9E83}"/>
            </a:ext>
          </a:extLst>
        </xdr:cNvPr>
        <xdr:cNvSpPr/>
      </xdr:nvSpPr>
      <xdr:spPr>
        <a:xfrm rot="3516822">
          <a:off x="20197733" y="27714493"/>
          <a:ext cx="1105892" cy="48309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GB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Google</a:t>
          </a:r>
        </a:p>
      </xdr:txBody>
    </xdr:sp>
    <xdr:clientData/>
  </xdr:oneCellAnchor>
  <xdr:oneCellAnchor>
    <xdr:from>
      <xdr:col>24</xdr:col>
      <xdr:colOff>279401</xdr:colOff>
      <xdr:row>140</xdr:row>
      <xdr:rowOff>46740</xdr:rowOff>
    </xdr:from>
    <xdr:ext cx="468013" cy="1141083"/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23639FA4-74F7-E54A-B2D5-CD2ED70F5947}"/>
            </a:ext>
          </a:extLst>
        </xdr:cNvPr>
        <xdr:cNvSpPr/>
      </xdr:nvSpPr>
      <xdr:spPr>
        <a:xfrm rot="3516822">
          <a:off x="20173966" y="28843975"/>
          <a:ext cx="1141083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GB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Android</a:t>
          </a:r>
        </a:p>
      </xdr:txBody>
    </xdr:sp>
    <xdr:clientData/>
  </xdr:oneCellAnchor>
  <xdr:oneCellAnchor>
    <xdr:from>
      <xdr:col>26</xdr:col>
      <xdr:colOff>50801</xdr:colOff>
      <xdr:row>134</xdr:row>
      <xdr:rowOff>122941</xdr:rowOff>
    </xdr:from>
    <xdr:ext cx="468013" cy="1141083"/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71E08A32-C33E-DC4C-8E96-FCC9F2BA391F}"/>
            </a:ext>
          </a:extLst>
        </xdr:cNvPr>
        <xdr:cNvSpPr/>
      </xdr:nvSpPr>
      <xdr:spPr>
        <a:xfrm rot="3516822">
          <a:off x="21596366" y="27700976"/>
          <a:ext cx="1141083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GB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Android</a:t>
          </a:r>
        </a:p>
      </xdr:txBody>
    </xdr:sp>
    <xdr:clientData/>
  </xdr:oneCellAnchor>
  <xdr:oneCellAnchor>
    <xdr:from>
      <xdr:col>27</xdr:col>
      <xdr:colOff>558801</xdr:colOff>
      <xdr:row>134</xdr:row>
      <xdr:rowOff>59441</xdr:rowOff>
    </xdr:from>
    <xdr:ext cx="468013" cy="1141083"/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EE7D2A3E-A4D4-8344-8DCD-20D1CFC2D927}"/>
            </a:ext>
          </a:extLst>
        </xdr:cNvPr>
        <xdr:cNvSpPr/>
      </xdr:nvSpPr>
      <xdr:spPr>
        <a:xfrm rot="3516822">
          <a:off x="22929866" y="27637476"/>
          <a:ext cx="1141083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GB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Android</a:t>
          </a:r>
        </a:p>
      </xdr:txBody>
    </xdr:sp>
    <xdr:clientData/>
  </xdr:oneCellAnchor>
  <xdr:oneCellAnchor>
    <xdr:from>
      <xdr:col>32</xdr:col>
      <xdr:colOff>558801</xdr:colOff>
      <xdr:row>143</xdr:row>
      <xdr:rowOff>8641</xdr:rowOff>
    </xdr:from>
    <xdr:ext cx="468013" cy="1141083"/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AAF84483-AC0A-3F47-B1F9-711F50705AEB}"/>
            </a:ext>
          </a:extLst>
        </xdr:cNvPr>
        <xdr:cNvSpPr/>
      </xdr:nvSpPr>
      <xdr:spPr>
        <a:xfrm rot="3516822">
          <a:off x="27057366" y="29415476"/>
          <a:ext cx="1141083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GB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Android</a:t>
          </a:r>
        </a:p>
      </xdr:txBody>
    </xdr:sp>
    <xdr:clientData/>
  </xdr:oneCellAnchor>
  <xdr:oneCellAnchor>
    <xdr:from>
      <xdr:col>26</xdr:col>
      <xdr:colOff>11334</xdr:colOff>
      <xdr:row>139</xdr:row>
      <xdr:rowOff>136194</xdr:rowOff>
    </xdr:from>
    <xdr:ext cx="483091" cy="1105892"/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74C0D7FF-9D72-3041-B70E-9EB12FCA6685}"/>
            </a:ext>
          </a:extLst>
        </xdr:cNvPr>
        <xdr:cNvSpPr/>
      </xdr:nvSpPr>
      <xdr:spPr>
        <a:xfrm rot="3516822">
          <a:off x="21582034" y="28705094"/>
          <a:ext cx="1105892" cy="48309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GB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Google</a:t>
          </a:r>
        </a:p>
      </xdr:txBody>
    </xdr:sp>
    <xdr:clientData/>
  </xdr:oneCellAnchor>
  <xdr:oneCellAnchor>
    <xdr:from>
      <xdr:col>27</xdr:col>
      <xdr:colOff>532034</xdr:colOff>
      <xdr:row>139</xdr:row>
      <xdr:rowOff>174294</xdr:rowOff>
    </xdr:from>
    <xdr:ext cx="483091" cy="1105892"/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E10E1060-F866-0A48-8D91-D46B1C105DFC}"/>
            </a:ext>
          </a:extLst>
        </xdr:cNvPr>
        <xdr:cNvSpPr/>
      </xdr:nvSpPr>
      <xdr:spPr>
        <a:xfrm rot="3516822">
          <a:off x="22928234" y="28743194"/>
          <a:ext cx="1105892" cy="48309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GB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Google</a:t>
          </a:r>
        </a:p>
      </xdr:txBody>
    </xdr:sp>
    <xdr:clientData/>
  </xdr:oneCellAnchor>
  <xdr:oneCellAnchor>
    <xdr:from>
      <xdr:col>29</xdr:col>
      <xdr:colOff>265335</xdr:colOff>
      <xdr:row>136</xdr:row>
      <xdr:rowOff>72694</xdr:rowOff>
    </xdr:from>
    <xdr:ext cx="483091" cy="1105892"/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8B90B22-AC96-8943-93F2-E94E4C951EC0}"/>
            </a:ext>
          </a:extLst>
        </xdr:cNvPr>
        <xdr:cNvSpPr/>
      </xdr:nvSpPr>
      <xdr:spPr>
        <a:xfrm rot="3516822">
          <a:off x="24312535" y="28031994"/>
          <a:ext cx="1105892" cy="48309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GB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Google</a:t>
          </a:r>
        </a:p>
      </xdr:txBody>
    </xdr:sp>
    <xdr:clientData/>
  </xdr:oneCellAnchor>
  <xdr:oneCellAnchor>
    <xdr:from>
      <xdr:col>30</xdr:col>
      <xdr:colOff>786035</xdr:colOff>
      <xdr:row>141</xdr:row>
      <xdr:rowOff>186993</xdr:rowOff>
    </xdr:from>
    <xdr:ext cx="483091" cy="1105892"/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56076D7E-BAB4-E94A-9168-936E8DB56B10}"/>
            </a:ext>
          </a:extLst>
        </xdr:cNvPr>
        <xdr:cNvSpPr/>
      </xdr:nvSpPr>
      <xdr:spPr>
        <a:xfrm rot="3516822">
          <a:off x="25658735" y="29162293"/>
          <a:ext cx="1105892" cy="48309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GB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Google</a:t>
          </a:r>
        </a:p>
      </xdr:txBody>
    </xdr:sp>
    <xdr:clientData/>
  </xdr:oneCellAnchor>
  <xdr:oneCellAnchor>
    <xdr:from>
      <xdr:col>29</xdr:col>
      <xdr:colOff>278036</xdr:colOff>
      <xdr:row>129</xdr:row>
      <xdr:rowOff>85395</xdr:rowOff>
    </xdr:from>
    <xdr:ext cx="483091" cy="1105892"/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EB657C31-983C-CD49-937D-032BB05CA0D9}"/>
            </a:ext>
          </a:extLst>
        </xdr:cNvPr>
        <xdr:cNvSpPr/>
      </xdr:nvSpPr>
      <xdr:spPr>
        <a:xfrm rot="3516822">
          <a:off x="24325236" y="26622295"/>
          <a:ext cx="1105892" cy="48309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GB" sz="24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AI</a:t>
          </a:r>
        </a:p>
      </xdr:txBody>
    </xdr:sp>
    <xdr:clientData/>
  </xdr:oneCellAnchor>
  <xdr:oneCellAnchor>
    <xdr:from>
      <xdr:col>30</xdr:col>
      <xdr:colOff>773336</xdr:colOff>
      <xdr:row>120</xdr:row>
      <xdr:rowOff>85395</xdr:rowOff>
    </xdr:from>
    <xdr:ext cx="483091" cy="1105892"/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8ABBE631-A5F6-924B-9B81-9DA2A221F64A}"/>
            </a:ext>
          </a:extLst>
        </xdr:cNvPr>
        <xdr:cNvSpPr/>
      </xdr:nvSpPr>
      <xdr:spPr>
        <a:xfrm rot="3516822">
          <a:off x="25646036" y="24793495"/>
          <a:ext cx="1105892" cy="48309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GB" sz="24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AI</a:t>
          </a:r>
        </a:p>
      </xdr:txBody>
    </xdr:sp>
    <xdr:clientData/>
  </xdr:oneCellAnchor>
  <xdr:oneCellAnchor>
    <xdr:from>
      <xdr:col>32</xdr:col>
      <xdr:colOff>468536</xdr:colOff>
      <xdr:row>129</xdr:row>
      <xdr:rowOff>21896</xdr:rowOff>
    </xdr:from>
    <xdr:ext cx="483091" cy="1105892"/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6103ACF4-3008-F446-B696-D919249BFFEE}"/>
            </a:ext>
          </a:extLst>
        </xdr:cNvPr>
        <xdr:cNvSpPr/>
      </xdr:nvSpPr>
      <xdr:spPr>
        <a:xfrm rot="3516822">
          <a:off x="26992236" y="26558796"/>
          <a:ext cx="1105892" cy="48309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GB" sz="24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AI</a:t>
          </a:r>
        </a:p>
      </xdr:txBody>
    </xdr:sp>
    <xdr:clientData/>
  </xdr:oneCellAnchor>
  <xdr:oneCellAnchor>
    <xdr:from>
      <xdr:col>30</xdr:col>
      <xdr:colOff>811435</xdr:colOff>
      <xdr:row>132</xdr:row>
      <xdr:rowOff>59994</xdr:rowOff>
    </xdr:from>
    <xdr:ext cx="483091" cy="1105892"/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7E94A544-246F-6347-8E09-B879E5708C86}"/>
            </a:ext>
          </a:extLst>
        </xdr:cNvPr>
        <xdr:cNvSpPr/>
      </xdr:nvSpPr>
      <xdr:spPr>
        <a:xfrm rot="3516822">
          <a:off x="25684135" y="27206494"/>
          <a:ext cx="1105892" cy="48309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GB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Gemini</a:t>
          </a:r>
        </a:p>
      </xdr:txBody>
    </xdr:sp>
    <xdr:clientData/>
  </xdr:oneCellAnchor>
  <xdr:oneCellAnchor>
    <xdr:from>
      <xdr:col>32</xdr:col>
      <xdr:colOff>532035</xdr:colOff>
      <xdr:row>137</xdr:row>
      <xdr:rowOff>59994</xdr:rowOff>
    </xdr:from>
    <xdr:ext cx="483091" cy="1105892"/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F5F519DD-2A01-6A40-B1C7-E77AD074CBDB}"/>
            </a:ext>
          </a:extLst>
        </xdr:cNvPr>
        <xdr:cNvSpPr/>
      </xdr:nvSpPr>
      <xdr:spPr>
        <a:xfrm rot="3516822">
          <a:off x="27055735" y="28222494"/>
          <a:ext cx="1105892" cy="48309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GB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Gemini</a:t>
          </a:r>
        </a:p>
      </xdr:txBody>
    </xdr:sp>
    <xdr:clientData/>
  </xdr:oneCellAnchor>
  <xdr:oneCellAnchor>
    <xdr:from>
      <xdr:col>24</xdr:col>
      <xdr:colOff>214536</xdr:colOff>
      <xdr:row>144</xdr:row>
      <xdr:rowOff>34595</xdr:rowOff>
    </xdr:from>
    <xdr:ext cx="483091" cy="1105892"/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47D0E6E7-A506-4441-93AA-611700F1DB69}"/>
            </a:ext>
          </a:extLst>
        </xdr:cNvPr>
        <xdr:cNvSpPr/>
      </xdr:nvSpPr>
      <xdr:spPr>
        <a:xfrm rot="3516822">
          <a:off x="20134236" y="29619495"/>
          <a:ext cx="1105892" cy="48309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GB" sz="24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AI</a:t>
          </a:r>
        </a:p>
      </xdr:txBody>
    </xdr:sp>
    <xdr:clientData/>
  </xdr:oneCellAnchor>
  <xdr:oneCellAnchor>
    <xdr:from>
      <xdr:col>29</xdr:col>
      <xdr:colOff>279401</xdr:colOff>
      <xdr:row>142</xdr:row>
      <xdr:rowOff>97541</xdr:rowOff>
    </xdr:from>
    <xdr:ext cx="468013" cy="1141083"/>
    <xdr:sp macro="" textlink="">
      <xdr:nvSpPr>
        <xdr:cNvPr id="100" name="Rectangle 99">
          <a:extLst>
            <a:ext uri="{FF2B5EF4-FFF2-40B4-BE49-F238E27FC236}">
              <a16:creationId xmlns:a16="http://schemas.microsoft.com/office/drawing/2014/main" id="{1F6C66CF-68AF-1348-91AE-ABAB8209020F}"/>
            </a:ext>
          </a:extLst>
        </xdr:cNvPr>
        <xdr:cNvSpPr/>
      </xdr:nvSpPr>
      <xdr:spPr>
        <a:xfrm rot="3516822">
          <a:off x="24301466" y="29301176"/>
          <a:ext cx="1141083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GB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Android</a:t>
          </a:r>
        </a:p>
      </xdr:txBody>
    </xdr:sp>
    <xdr:clientData/>
  </xdr:oneCellAnchor>
  <xdr:oneCellAnchor>
    <xdr:from>
      <xdr:col>27</xdr:col>
      <xdr:colOff>583282</xdr:colOff>
      <xdr:row>144</xdr:row>
      <xdr:rowOff>84381</xdr:rowOff>
    </xdr:from>
    <xdr:ext cx="342851" cy="888000"/>
    <xdr:sp macro="" textlink="">
      <xdr:nvSpPr>
        <xdr:cNvPr id="101" name="Rectangle 100">
          <a:extLst>
            <a:ext uri="{FF2B5EF4-FFF2-40B4-BE49-F238E27FC236}">
              <a16:creationId xmlns:a16="http://schemas.microsoft.com/office/drawing/2014/main" id="{7B785072-302C-9F43-9A96-09B298388452}"/>
            </a:ext>
          </a:extLst>
        </xdr:cNvPr>
        <xdr:cNvSpPr/>
      </xdr:nvSpPr>
      <xdr:spPr>
        <a:xfrm rot="3516822">
          <a:off x="23018308" y="29630455"/>
          <a:ext cx="888000" cy="34285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GB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Firebase</a:t>
          </a:r>
        </a:p>
      </xdr:txBody>
    </xdr:sp>
    <xdr:clientData/>
  </xdr:oneCellAnchor>
  <xdr:oneCellAnchor>
    <xdr:from>
      <xdr:col>26</xdr:col>
      <xdr:colOff>11784</xdr:colOff>
      <xdr:row>144</xdr:row>
      <xdr:rowOff>167256</xdr:rowOff>
    </xdr:from>
    <xdr:ext cx="342851" cy="722249"/>
    <xdr:sp macro="" textlink="">
      <xdr:nvSpPr>
        <xdr:cNvPr id="102" name="Rectangle 101">
          <a:extLst>
            <a:ext uri="{FF2B5EF4-FFF2-40B4-BE49-F238E27FC236}">
              <a16:creationId xmlns:a16="http://schemas.microsoft.com/office/drawing/2014/main" id="{962814DB-F1B6-A24A-88A7-86E42EC72A62}"/>
            </a:ext>
          </a:extLst>
        </xdr:cNvPr>
        <xdr:cNvSpPr/>
      </xdr:nvSpPr>
      <xdr:spPr>
        <a:xfrm rot="3516822">
          <a:off x="21704185" y="29630455"/>
          <a:ext cx="722249" cy="34285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GB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Flutter</a:t>
          </a:r>
        </a:p>
      </xdr:txBody>
    </xdr:sp>
    <xdr:clientData/>
  </xdr:oneCellAnchor>
  <xdr:oneCellAnchor>
    <xdr:from>
      <xdr:col>22</xdr:col>
      <xdr:colOff>578252</xdr:colOff>
      <xdr:row>144</xdr:row>
      <xdr:rowOff>9549</xdr:rowOff>
    </xdr:from>
    <xdr:ext cx="342851" cy="1018167"/>
    <xdr:sp macro="" textlink="">
      <xdr:nvSpPr>
        <xdr:cNvPr id="103" name="Rectangle 102">
          <a:extLst>
            <a:ext uri="{FF2B5EF4-FFF2-40B4-BE49-F238E27FC236}">
              <a16:creationId xmlns:a16="http://schemas.microsoft.com/office/drawing/2014/main" id="{2370B0EF-2EB2-C347-ACC0-84B87E72C6A2}"/>
            </a:ext>
          </a:extLst>
        </xdr:cNvPr>
        <xdr:cNvSpPr/>
      </xdr:nvSpPr>
      <xdr:spPr>
        <a:xfrm rot="3516822">
          <a:off x="18820694" y="29620707"/>
          <a:ext cx="1018167" cy="34285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GB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Material</a:t>
          </a:r>
        </a:p>
      </xdr:txBody>
    </xdr:sp>
    <xdr:clientData/>
  </xdr:oneCellAnchor>
  <xdr:oneCellAnchor>
    <xdr:from>
      <xdr:col>21</xdr:col>
      <xdr:colOff>82952</xdr:colOff>
      <xdr:row>143</xdr:row>
      <xdr:rowOff>85748</xdr:rowOff>
    </xdr:from>
    <xdr:ext cx="342851" cy="1018167"/>
    <xdr:sp macro="" textlink="">
      <xdr:nvSpPr>
        <xdr:cNvPr id="104" name="Rectangle 103">
          <a:extLst>
            <a:ext uri="{FF2B5EF4-FFF2-40B4-BE49-F238E27FC236}">
              <a16:creationId xmlns:a16="http://schemas.microsoft.com/office/drawing/2014/main" id="{554578D5-8B1C-C345-9E63-1D5EEEC3E040}"/>
            </a:ext>
          </a:extLst>
        </xdr:cNvPr>
        <xdr:cNvSpPr/>
      </xdr:nvSpPr>
      <xdr:spPr>
        <a:xfrm rot="3516822">
          <a:off x="17499894" y="29493706"/>
          <a:ext cx="1018167" cy="34285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GB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Kotlin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0.25311</cdr:x>
      <cdr:y>0.02553</cdr:y>
    </cdr:from>
    <cdr:to>
      <cdr:x>0.67505</cdr:x>
      <cdr:y>0.29688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AD43EC84-146B-239A-7B8C-13136D1EA97F}"/>
            </a:ext>
          </a:extLst>
        </cdr:cNvPr>
        <cdr:cNvSpPr/>
      </cdr:nvSpPr>
      <cdr:spPr>
        <a:xfrm xmlns:a="http://schemas.openxmlformats.org/drawingml/2006/main">
          <a:off x="2894973" y="203062"/>
          <a:ext cx="4826001" cy="215866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GB" sz="4400" b="1" cap="none" spc="0">
              <a:ln w="10160">
                <a:solidFill>
                  <a:schemeClr val="tx1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Top 3 Keywords at</a:t>
          </a:r>
          <a:br>
            <a:rPr lang="en-GB" sz="4400" b="1" cap="none" spc="0" baseline="0">
              <a:ln w="10160">
                <a:solidFill>
                  <a:schemeClr val="tx1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</a:br>
          <a:r>
            <a:rPr lang="en-GB" sz="4400" b="1" cap="none" spc="0" baseline="0">
              <a:ln w="10160">
                <a:solidFill>
                  <a:schemeClr val="tx1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Google IO Keynotes </a:t>
          </a:r>
        </a:p>
        <a:p xmlns:a="http://schemas.openxmlformats.org/drawingml/2006/main">
          <a:pPr algn="ctr"/>
          <a:r>
            <a:rPr lang="en-GB" sz="4400" b="1" cap="none" spc="0" baseline="0">
              <a:ln w="10160">
                <a:solidFill>
                  <a:schemeClr val="tx1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2017-2025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0.14517</cdr:x>
      <cdr:y>0.02553</cdr:y>
    </cdr:from>
    <cdr:to>
      <cdr:x>0.78299</cdr:x>
      <cdr:y>0.30027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AD43EC84-146B-239A-7B8C-13136D1EA97F}"/>
            </a:ext>
          </a:extLst>
        </cdr:cNvPr>
        <cdr:cNvSpPr/>
      </cdr:nvSpPr>
      <cdr:spPr>
        <a:xfrm xmlns:a="http://schemas.openxmlformats.org/drawingml/2006/main">
          <a:off x="1667491" y="200592"/>
          <a:ext cx="7326109" cy="215866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GB" sz="4400" b="1" cap="none" spc="0">
              <a:ln w="10160">
                <a:solidFill>
                  <a:schemeClr val="tx1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Top 3 Keywords at</a:t>
          </a:r>
          <a:br>
            <a:rPr lang="en-GB" sz="4400" b="1" cap="none" spc="0" baseline="0">
              <a:ln w="10160">
                <a:solidFill>
                  <a:schemeClr val="tx1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</a:br>
          <a:r>
            <a:rPr lang="en-GB" sz="4400" b="1" cap="none" spc="0" baseline="0">
              <a:ln w="10160">
                <a:solidFill>
                  <a:schemeClr val="tx1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Google IO Developer Keynotes </a:t>
          </a:r>
        </a:p>
        <a:p xmlns:a="http://schemas.openxmlformats.org/drawingml/2006/main">
          <a:pPr algn="ctr"/>
          <a:r>
            <a:rPr lang="en-GB" sz="4400" b="1" cap="none" spc="0" baseline="0">
              <a:ln w="10160">
                <a:solidFill>
                  <a:schemeClr val="tx1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2017-2025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0.25311</cdr:x>
      <cdr:y>0.02553</cdr:y>
    </cdr:from>
    <cdr:to>
      <cdr:x>0.67505</cdr:x>
      <cdr:y>0.29688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AD43EC84-146B-239A-7B8C-13136D1EA97F}"/>
            </a:ext>
          </a:extLst>
        </cdr:cNvPr>
        <cdr:cNvSpPr/>
      </cdr:nvSpPr>
      <cdr:spPr>
        <a:xfrm xmlns:a="http://schemas.openxmlformats.org/drawingml/2006/main">
          <a:off x="2894973" y="203062"/>
          <a:ext cx="4826001" cy="215866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GB" sz="4400" b="1" cap="none" spc="0">
              <a:ln w="10160">
                <a:solidFill>
                  <a:schemeClr val="tx1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Top 3 Keywords at</a:t>
          </a:r>
          <a:br>
            <a:rPr lang="en-GB" sz="4400" b="1" cap="none" spc="0" baseline="0">
              <a:ln w="10160">
                <a:solidFill>
                  <a:schemeClr val="tx1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</a:br>
          <a:r>
            <a:rPr lang="en-GB" sz="4400" b="1" cap="none" spc="0" baseline="0">
              <a:ln w="10160">
                <a:solidFill>
                  <a:schemeClr val="tx1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Google IO Keynotes </a:t>
          </a:r>
        </a:p>
        <a:p xmlns:a="http://schemas.openxmlformats.org/drawingml/2006/main">
          <a:pPr algn="ctr"/>
          <a:r>
            <a:rPr lang="en-GB" sz="4400" b="1" cap="none" spc="0" baseline="0">
              <a:ln w="10160">
                <a:solidFill>
                  <a:schemeClr val="tx1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2017-2025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482600</xdr:colOff>
      <xdr:row>9</xdr:row>
      <xdr:rowOff>0</xdr:rowOff>
    </xdr:from>
    <xdr:to>
      <xdr:col>19</xdr:col>
      <xdr:colOff>431800</xdr:colOff>
      <xdr:row>42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65235D-B101-CBAB-7484-527512F00C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787400</xdr:colOff>
      <xdr:row>22</xdr:row>
      <xdr:rowOff>152400</xdr:rowOff>
    </xdr:from>
    <xdr:to>
      <xdr:col>15</xdr:col>
      <xdr:colOff>152400</xdr:colOff>
      <xdr:row>46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250B900-5DA1-1969-9385-8BFD75BE4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42</xdr:row>
      <xdr:rowOff>0</xdr:rowOff>
    </xdr:from>
    <xdr:to>
      <xdr:col>15</xdr:col>
      <xdr:colOff>190500</xdr:colOff>
      <xdr:row>65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8B8E76-CF75-9847-B5CD-1CE076B9B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45</xdr:row>
      <xdr:rowOff>0</xdr:rowOff>
    </xdr:from>
    <xdr:to>
      <xdr:col>33</xdr:col>
      <xdr:colOff>190500</xdr:colOff>
      <xdr:row>68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AB7BA4-44D0-F34E-9003-E7C046C770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73</xdr:row>
      <xdr:rowOff>0</xdr:rowOff>
    </xdr:from>
    <xdr:to>
      <xdr:col>17</xdr:col>
      <xdr:colOff>190500</xdr:colOff>
      <xdr:row>96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C2F9E9-73D6-5F4E-8F27-AB76484DD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104</xdr:row>
      <xdr:rowOff>0</xdr:rowOff>
    </xdr:from>
    <xdr:to>
      <xdr:col>18</xdr:col>
      <xdr:colOff>190500</xdr:colOff>
      <xdr:row>127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5C5553-3221-C242-B61C-32BB6F15D1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571500</xdr:colOff>
      <xdr:row>66</xdr:row>
      <xdr:rowOff>139700</xdr:rowOff>
    </xdr:from>
    <xdr:to>
      <xdr:col>15</xdr:col>
      <xdr:colOff>762000</xdr:colOff>
      <xdr:row>90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124A30C-164C-B944-94BC-4F24F0352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0C0C5-D901-D14E-A0BB-A26E66E9C7C1}">
  <dimension ref="A1:AU599"/>
  <sheetViews>
    <sheetView topLeftCell="A88" zoomScaleNormal="50" workbookViewId="0">
      <selection activeCell="K131" sqref="K131"/>
    </sheetView>
  </sheetViews>
  <sheetFormatPr baseColWidth="10" defaultRowHeight="16"/>
  <cols>
    <col min="2" max="2" width="13.33203125" customWidth="1"/>
    <col min="6" max="7" width="12.33203125" customWidth="1"/>
  </cols>
  <sheetData>
    <row r="1" spans="2:17">
      <c r="B1" t="s">
        <v>629</v>
      </c>
      <c r="D1" t="s">
        <v>122</v>
      </c>
      <c r="F1" t="s">
        <v>192</v>
      </c>
      <c r="H1" t="s">
        <v>243</v>
      </c>
      <c r="J1" t="s">
        <v>279</v>
      </c>
      <c r="L1" t="s">
        <v>327</v>
      </c>
      <c r="N1" t="s">
        <v>376</v>
      </c>
      <c r="P1" t="s">
        <v>398</v>
      </c>
    </row>
    <row r="2" spans="2:17">
      <c r="B2" t="s">
        <v>560</v>
      </c>
      <c r="C2">
        <v>2</v>
      </c>
      <c r="D2" t="s">
        <v>60</v>
      </c>
      <c r="E2">
        <v>2</v>
      </c>
      <c r="F2" t="s">
        <v>123</v>
      </c>
      <c r="G2">
        <v>2</v>
      </c>
      <c r="H2" t="s">
        <v>157</v>
      </c>
      <c r="I2">
        <v>2</v>
      </c>
      <c r="J2" t="s">
        <v>118</v>
      </c>
      <c r="K2">
        <v>2</v>
      </c>
      <c r="L2" t="s">
        <v>280</v>
      </c>
      <c r="M2">
        <v>2</v>
      </c>
      <c r="N2" t="s">
        <v>328</v>
      </c>
      <c r="O2">
        <v>2</v>
      </c>
      <c r="P2" t="s">
        <v>281</v>
      </c>
      <c r="Q2">
        <v>2</v>
      </c>
    </row>
    <row r="3" spans="2:17">
      <c r="B3" t="s">
        <v>561</v>
      </c>
      <c r="C3">
        <v>2</v>
      </c>
      <c r="D3" t="s">
        <v>69</v>
      </c>
      <c r="E3">
        <v>2</v>
      </c>
      <c r="F3" t="s">
        <v>124</v>
      </c>
      <c r="G3">
        <v>2</v>
      </c>
      <c r="H3" t="s">
        <v>193</v>
      </c>
      <c r="I3">
        <v>2</v>
      </c>
      <c r="J3" t="s">
        <v>244</v>
      </c>
      <c r="K3">
        <v>2</v>
      </c>
      <c r="L3" t="s">
        <v>281</v>
      </c>
      <c r="M3">
        <v>2</v>
      </c>
      <c r="N3" t="s">
        <v>329</v>
      </c>
      <c r="O3">
        <v>2</v>
      </c>
      <c r="P3" t="s">
        <v>287</v>
      </c>
      <c r="Q3">
        <v>2</v>
      </c>
    </row>
    <row r="4" spans="2:17">
      <c r="B4" t="s">
        <v>562</v>
      </c>
      <c r="C4">
        <v>2</v>
      </c>
      <c r="D4" t="s">
        <v>70</v>
      </c>
      <c r="E4">
        <v>2</v>
      </c>
      <c r="F4" t="s">
        <v>125</v>
      </c>
      <c r="G4">
        <v>2</v>
      </c>
      <c r="H4" t="s">
        <v>194</v>
      </c>
      <c r="I4">
        <v>2</v>
      </c>
      <c r="J4" t="s">
        <v>245</v>
      </c>
      <c r="K4">
        <v>2</v>
      </c>
      <c r="L4" t="s">
        <v>282</v>
      </c>
      <c r="M4">
        <v>2</v>
      </c>
      <c r="N4" t="s">
        <v>330</v>
      </c>
      <c r="O4">
        <v>2</v>
      </c>
      <c r="P4" t="s">
        <v>377</v>
      </c>
      <c r="Q4">
        <v>2</v>
      </c>
    </row>
    <row r="5" spans="2:17">
      <c r="B5" t="s">
        <v>563</v>
      </c>
      <c r="C5">
        <v>2</v>
      </c>
      <c r="D5" t="s">
        <v>71</v>
      </c>
      <c r="E5">
        <v>2</v>
      </c>
      <c r="F5" t="s">
        <v>126</v>
      </c>
      <c r="G5">
        <v>2</v>
      </c>
      <c r="H5" t="s">
        <v>195</v>
      </c>
      <c r="I5">
        <v>2</v>
      </c>
      <c r="J5" t="s">
        <v>246</v>
      </c>
      <c r="K5">
        <v>2</v>
      </c>
      <c r="L5" t="s">
        <v>283</v>
      </c>
      <c r="M5">
        <v>2</v>
      </c>
      <c r="N5" t="s">
        <v>331</v>
      </c>
      <c r="O5">
        <v>2</v>
      </c>
      <c r="P5" t="s">
        <v>378</v>
      </c>
      <c r="Q5">
        <v>2</v>
      </c>
    </row>
    <row r="6" spans="2:17">
      <c r="B6" t="s">
        <v>564</v>
      </c>
      <c r="C6">
        <v>2</v>
      </c>
      <c r="D6" t="s">
        <v>72</v>
      </c>
      <c r="E6">
        <v>2</v>
      </c>
      <c r="F6" t="s">
        <v>127</v>
      </c>
      <c r="G6">
        <v>2</v>
      </c>
      <c r="H6" t="s">
        <v>196</v>
      </c>
      <c r="I6">
        <v>2</v>
      </c>
      <c r="J6" t="s">
        <v>247</v>
      </c>
      <c r="K6">
        <v>2</v>
      </c>
      <c r="L6" t="s">
        <v>284</v>
      </c>
      <c r="M6">
        <v>2</v>
      </c>
      <c r="N6" t="s">
        <v>332</v>
      </c>
      <c r="O6">
        <v>2</v>
      </c>
      <c r="P6" t="s">
        <v>379</v>
      </c>
      <c r="Q6">
        <v>2</v>
      </c>
    </row>
    <row r="7" spans="2:17">
      <c r="B7" t="s">
        <v>164</v>
      </c>
      <c r="C7">
        <v>2</v>
      </c>
      <c r="D7" t="s">
        <v>19</v>
      </c>
      <c r="E7">
        <v>2</v>
      </c>
      <c r="F7" t="s">
        <v>65</v>
      </c>
      <c r="G7">
        <v>2</v>
      </c>
      <c r="H7" t="s">
        <v>0</v>
      </c>
      <c r="I7">
        <v>2</v>
      </c>
      <c r="J7" t="s">
        <v>248</v>
      </c>
      <c r="K7">
        <v>2</v>
      </c>
      <c r="L7" t="s">
        <v>68</v>
      </c>
      <c r="M7">
        <v>2</v>
      </c>
      <c r="N7" t="s">
        <v>181</v>
      </c>
      <c r="O7">
        <v>2</v>
      </c>
      <c r="P7" t="s">
        <v>380</v>
      </c>
      <c r="Q7">
        <v>2</v>
      </c>
    </row>
    <row r="8" spans="2:17">
      <c r="B8" t="s">
        <v>565</v>
      </c>
      <c r="C8">
        <v>2</v>
      </c>
      <c r="D8" t="s">
        <v>73</v>
      </c>
      <c r="E8">
        <v>2</v>
      </c>
      <c r="F8" t="s">
        <v>128</v>
      </c>
      <c r="G8">
        <v>2</v>
      </c>
      <c r="H8" t="s">
        <v>11</v>
      </c>
      <c r="I8">
        <v>2</v>
      </c>
      <c r="J8" t="s">
        <v>249</v>
      </c>
      <c r="K8">
        <v>2</v>
      </c>
      <c r="L8" t="s">
        <v>285</v>
      </c>
      <c r="M8">
        <v>2</v>
      </c>
      <c r="N8" t="s">
        <v>333</v>
      </c>
      <c r="O8">
        <v>2</v>
      </c>
      <c r="P8" t="s">
        <v>307</v>
      </c>
      <c r="Q8">
        <v>2</v>
      </c>
    </row>
    <row r="9" spans="2:17">
      <c r="B9" t="s">
        <v>566</v>
      </c>
      <c r="C9">
        <v>2</v>
      </c>
      <c r="D9" t="s">
        <v>11</v>
      </c>
      <c r="E9">
        <v>2</v>
      </c>
      <c r="F9" t="s">
        <v>129</v>
      </c>
      <c r="G9">
        <v>2</v>
      </c>
      <c r="H9" t="s">
        <v>197</v>
      </c>
      <c r="I9">
        <v>2</v>
      </c>
      <c r="J9" t="s">
        <v>250</v>
      </c>
      <c r="K9">
        <v>2</v>
      </c>
      <c r="L9" t="s">
        <v>286</v>
      </c>
      <c r="M9">
        <v>2</v>
      </c>
      <c r="N9" t="s">
        <v>334</v>
      </c>
      <c r="O9">
        <v>2</v>
      </c>
      <c r="P9" t="s">
        <v>381</v>
      </c>
      <c r="Q9">
        <v>2</v>
      </c>
    </row>
    <row r="10" spans="2:17">
      <c r="B10" t="s">
        <v>57</v>
      </c>
      <c r="C10">
        <v>2</v>
      </c>
      <c r="D10" t="s">
        <v>74</v>
      </c>
      <c r="E10">
        <v>2</v>
      </c>
      <c r="F10" t="s">
        <v>130</v>
      </c>
      <c r="G10">
        <v>2</v>
      </c>
      <c r="H10" t="s">
        <v>198</v>
      </c>
      <c r="I10">
        <v>2</v>
      </c>
      <c r="J10" t="s">
        <v>164</v>
      </c>
      <c r="K10">
        <v>2</v>
      </c>
      <c r="L10" t="s">
        <v>287</v>
      </c>
      <c r="M10">
        <v>2</v>
      </c>
      <c r="N10" t="s">
        <v>335</v>
      </c>
      <c r="O10">
        <v>2</v>
      </c>
      <c r="P10" t="s">
        <v>107</v>
      </c>
      <c r="Q10">
        <v>2</v>
      </c>
    </row>
    <row r="11" spans="2:17">
      <c r="B11" t="s">
        <v>81</v>
      </c>
      <c r="C11">
        <v>2</v>
      </c>
      <c r="D11" t="s">
        <v>75</v>
      </c>
      <c r="E11">
        <v>2</v>
      </c>
      <c r="F11" t="s">
        <v>67</v>
      </c>
      <c r="G11">
        <v>2</v>
      </c>
      <c r="H11" t="s">
        <v>199</v>
      </c>
      <c r="I11">
        <v>2</v>
      </c>
      <c r="J11" t="s">
        <v>251</v>
      </c>
      <c r="K11">
        <v>2</v>
      </c>
      <c r="L11" t="s">
        <v>131</v>
      </c>
      <c r="M11">
        <v>2</v>
      </c>
      <c r="N11" t="s">
        <v>336</v>
      </c>
      <c r="O11">
        <v>2</v>
      </c>
      <c r="P11" t="s">
        <v>318</v>
      </c>
      <c r="Q11">
        <v>2</v>
      </c>
    </row>
    <row r="12" spans="2:17">
      <c r="B12" t="s">
        <v>69</v>
      </c>
      <c r="C12">
        <v>2</v>
      </c>
      <c r="D12" t="s">
        <v>76</v>
      </c>
      <c r="E12">
        <v>2</v>
      </c>
      <c r="F12" t="s">
        <v>131</v>
      </c>
      <c r="G12">
        <v>2</v>
      </c>
      <c r="H12" t="s">
        <v>96</v>
      </c>
      <c r="I12">
        <v>2</v>
      </c>
      <c r="J12" t="s">
        <v>252</v>
      </c>
      <c r="K12">
        <v>2</v>
      </c>
      <c r="L12" t="s">
        <v>288</v>
      </c>
      <c r="M12">
        <v>2</v>
      </c>
      <c r="N12" t="s">
        <v>281</v>
      </c>
      <c r="O12">
        <v>2</v>
      </c>
      <c r="P12" t="s">
        <v>382</v>
      </c>
      <c r="Q12">
        <v>2</v>
      </c>
    </row>
    <row r="13" spans="2:17">
      <c r="B13" t="s">
        <v>460</v>
      </c>
      <c r="C13">
        <v>2</v>
      </c>
      <c r="D13" t="s">
        <v>77</v>
      </c>
      <c r="E13">
        <v>2</v>
      </c>
      <c r="F13" t="s">
        <v>132</v>
      </c>
      <c r="G13">
        <v>2</v>
      </c>
      <c r="H13" t="s">
        <v>200</v>
      </c>
      <c r="I13">
        <v>2</v>
      </c>
      <c r="J13" t="s">
        <v>253</v>
      </c>
      <c r="K13">
        <v>2</v>
      </c>
      <c r="L13" t="s">
        <v>289</v>
      </c>
      <c r="M13">
        <v>2</v>
      </c>
      <c r="N13" t="s">
        <v>337</v>
      </c>
      <c r="O13">
        <v>2</v>
      </c>
      <c r="P13" t="s">
        <v>299</v>
      </c>
      <c r="Q13">
        <v>2</v>
      </c>
    </row>
    <row r="14" spans="2:17">
      <c r="B14" t="s">
        <v>567</v>
      </c>
      <c r="C14">
        <v>2</v>
      </c>
      <c r="D14" t="s">
        <v>78</v>
      </c>
      <c r="E14">
        <v>2</v>
      </c>
      <c r="F14" t="s">
        <v>133</v>
      </c>
      <c r="G14">
        <v>2</v>
      </c>
      <c r="H14" t="s">
        <v>201</v>
      </c>
      <c r="I14">
        <v>2</v>
      </c>
      <c r="J14" t="s">
        <v>134</v>
      </c>
      <c r="K14">
        <v>2</v>
      </c>
      <c r="L14" t="s">
        <v>290</v>
      </c>
      <c r="M14">
        <v>2</v>
      </c>
      <c r="N14" t="s">
        <v>338</v>
      </c>
      <c r="O14">
        <v>2</v>
      </c>
      <c r="P14" t="s">
        <v>383</v>
      </c>
      <c r="Q14">
        <v>2</v>
      </c>
    </row>
    <row r="15" spans="2:17">
      <c r="B15" t="s">
        <v>568</v>
      </c>
      <c r="C15">
        <v>2</v>
      </c>
      <c r="D15" t="s">
        <v>79</v>
      </c>
      <c r="E15">
        <v>2</v>
      </c>
      <c r="F15" t="s">
        <v>134</v>
      </c>
      <c r="G15">
        <v>2</v>
      </c>
      <c r="H15" t="s">
        <v>180</v>
      </c>
      <c r="I15">
        <v>2</v>
      </c>
      <c r="J15" t="s">
        <v>254</v>
      </c>
      <c r="K15">
        <v>2</v>
      </c>
      <c r="L15" t="s">
        <v>66</v>
      </c>
      <c r="M15">
        <v>2</v>
      </c>
      <c r="N15" t="s">
        <v>339</v>
      </c>
      <c r="O15">
        <v>2</v>
      </c>
      <c r="P15" t="s">
        <v>206</v>
      </c>
      <c r="Q15">
        <v>2</v>
      </c>
    </row>
    <row r="16" spans="2:17">
      <c r="B16" t="s">
        <v>96</v>
      </c>
      <c r="C16">
        <v>2</v>
      </c>
      <c r="D16" t="s">
        <v>80</v>
      </c>
      <c r="E16">
        <v>2</v>
      </c>
      <c r="F16" t="s">
        <v>135</v>
      </c>
      <c r="G16">
        <v>2</v>
      </c>
      <c r="H16" t="s">
        <v>181</v>
      </c>
      <c r="I16">
        <v>2</v>
      </c>
      <c r="J16" t="s">
        <v>255</v>
      </c>
      <c r="K16">
        <v>2</v>
      </c>
      <c r="L16" t="s">
        <v>291</v>
      </c>
      <c r="M16">
        <v>2</v>
      </c>
      <c r="N16" t="s">
        <v>340</v>
      </c>
      <c r="O16">
        <v>2</v>
      </c>
      <c r="P16" t="s">
        <v>365</v>
      </c>
      <c r="Q16">
        <v>2</v>
      </c>
    </row>
    <row r="17" spans="2:17">
      <c r="B17" t="s">
        <v>569</v>
      </c>
      <c r="C17">
        <v>2</v>
      </c>
      <c r="D17" t="s">
        <v>81</v>
      </c>
      <c r="E17">
        <v>2</v>
      </c>
      <c r="F17" t="s">
        <v>136</v>
      </c>
      <c r="G17">
        <v>2</v>
      </c>
      <c r="H17" t="s">
        <v>202</v>
      </c>
      <c r="I17">
        <v>2</v>
      </c>
      <c r="J17" t="s">
        <v>256</v>
      </c>
      <c r="K17">
        <v>2</v>
      </c>
      <c r="L17" t="s">
        <v>292</v>
      </c>
      <c r="M17">
        <v>2</v>
      </c>
      <c r="N17" t="s">
        <v>341</v>
      </c>
      <c r="O17">
        <v>2</v>
      </c>
      <c r="P17" t="s">
        <v>34</v>
      </c>
      <c r="Q17">
        <v>2</v>
      </c>
    </row>
    <row r="18" spans="2:17">
      <c r="B18" t="s">
        <v>142</v>
      </c>
      <c r="C18">
        <v>2</v>
      </c>
      <c r="D18" t="s">
        <v>82</v>
      </c>
      <c r="E18">
        <v>2</v>
      </c>
      <c r="F18" t="s">
        <v>137</v>
      </c>
      <c r="G18">
        <v>2</v>
      </c>
      <c r="H18" t="s">
        <v>203</v>
      </c>
      <c r="I18">
        <v>2</v>
      </c>
      <c r="J18" t="s">
        <v>210</v>
      </c>
      <c r="K18">
        <v>2</v>
      </c>
      <c r="L18" t="s">
        <v>240</v>
      </c>
      <c r="M18">
        <v>2</v>
      </c>
      <c r="N18" t="s">
        <v>30</v>
      </c>
      <c r="O18">
        <v>2</v>
      </c>
      <c r="P18" t="s">
        <v>137</v>
      </c>
      <c r="Q18">
        <v>2</v>
      </c>
    </row>
    <row r="19" spans="2:17">
      <c r="B19" t="s">
        <v>570</v>
      </c>
      <c r="C19">
        <v>2</v>
      </c>
      <c r="D19" t="s">
        <v>83</v>
      </c>
      <c r="E19">
        <v>2</v>
      </c>
      <c r="F19" t="s">
        <v>138</v>
      </c>
      <c r="G19">
        <v>2</v>
      </c>
      <c r="H19" t="s">
        <v>166</v>
      </c>
      <c r="I19">
        <v>2</v>
      </c>
      <c r="J19" t="s">
        <v>257</v>
      </c>
      <c r="K19">
        <v>2</v>
      </c>
      <c r="L19" t="s">
        <v>293</v>
      </c>
      <c r="M19">
        <v>2</v>
      </c>
      <c r="N19" t="s">
        <v>342</v>
      </c>
      <c r="O19">
        <v>2</v>
      </c>
      <c r="P19" t="s">
        <v>384</v>
      </c>
      <c r="Q19">
        <v>2</v>
      </c>
    </row>
    <row r="20" spans="2:17">
      <c r="B20" t="s">
        <v>571</v>
      </c>
      <c r="C20">
        <v>2</v>
      </c>
      <c r="D20" t="s">
        <v>84</v>
      </c>
      <c r="E20">
        <v>2</v>
      </c>
      <c r="F20" t="s">
        <v>139</v>
      </c>
      <c r="G20">
        <v>2</v>
      </c>
      <c r="H20" t="s">
        <v>204</v>
      </c>
      <c r="I20">
        <v>2</v>
      </c>
      <c r="J20" t="s">
        <v>209</v>
      </c>
      <c r="K20">
        <v>2</v>
      </c>
      <c r="L20" t="s">
        <v>294</v>
      </c>
      <c r="M20">
        <v>2</v>
      </c>
      <c r="N20" t="s">
        <v>343</v>
      </c>
      <c r="O20">
        <v>2</v>
      </c>
      <c r="P20" t="s">
        <v>385</v>
      </c>
      <c r="Q20">
        <v>3</v>
      </c>
    </row>
    <row r="21" spans="2:17">
      <c r="B21" t="s">
        <v>572</v>
      </c>
      <c r="C21">
        <v>2</v>
      </c>
      <c r="D21" t="s">
        <v>85</v>
      </c>
      <c r="E21">
        <v>2</v>
      </c>
      <c r="F21" t="s">
        <v>140</v>
      </c>
      <c r="G21">
        <v>2</v>
      </c>
      <c r="H21" t="s">
        <v>205</v>
      </c>
      <c r="I21">
        <v>2</v>
      </c>
      <c r="J21" t="s">
        <v>258</v>
      </c>
      <c r="K21">
        <v>2</v>
      </c>
      <c r="L21" t="s">
        <v>295</v>
      </c>
      <c r="M21">
        <v>2</v>
      </c>
      <c r="N21" t="s">
        <v>318</v>
      </c>
      <c r="O21">
        <v>2</v>
      </c>
      <c r="P21" t="s">
        <v>386</v>
      </c>
      <c r="Q21">
        <v>3</v>
      </c>
    </row>
    <row r="22" spans="2:17" ht="17" customHeight="1">
      <c r="B22" t="s">
        <v>131</v>
      </c>
      <c r="C22">
        <v>2</v>
      </c>
      <c r="D22" t="s">
        <v>7</v>
      </c>
      <c r="E22">
        <v>2</v>
      </c>
      <c r="F22" t="s">
        <v>141</v>
      </c>
      <c r="G22">
        <v>2</v>
      </c>
      <c r="H22" t="s">
        <v>129</v>
      </c>
      <c r="I22">
        <v>2</v>
      </c>
      <c r="J22" t="s">
        <v>214</v>
      </c>
      <c r="K22">
        <v>2</v>
      </c>
      <c r="L22" t="s">
        <v>296</v>
      </c>
      <c r="M22">
        <v>2</v>
      </c>
      <c r="N22" t="s">
        <v>2</v>
      </c>
      <c r="O22">
        <v>2</v>
      </c>
      <c r="P22" t="s">
        <v>387</v>
      </c>
      <c r="Q22">
        <v>3</v>
      </c>
    </row>
    <row r="23" spans="2:17">
      <c r="B23" t="s">
        <v>573</v>
      </c>
      <c r="C23">
        <v>2</v>
      </c>
      <c r="D23" t="s">
        <v>68</v>
      </c>
      <c r="E23">
        <v>2</v>
      </c>
      <c r="F23" t="s">
        <v>142</v>
      </c>
      <c r="G23">
        <v>2</v>
      </c>
      <c r="H23" t="s">
        <v>111</v>
      </c>
      <c r="I23">
        <v>2</v>
      </c>
      <c r="J23" t="s">
        <v>259</v>
      </c>
      <c r="K23">
        <v>2</v>
      </c>
      <c r="L23" t="s">
        <v>297</v>
      </c>
      <c r="M23">
        <v>2</v>
      </c>
      <c r="N23" t="s">
        <v>344</v>
      </c>
      <c r="O23">
        <v>2</v>
      </c>
      <c r="P23" t="s">
        <v>388</v>
      </c>
      <c r="Q23">
        <v>3</v>
      </c>
    </row>
    <row r="24" spans="2:17">
      <c r="B24" t="s">
        <v>17</v>
      </c>
      <c r="C24">
        <v>2</v>
      </c>
      <c r="D24" t="s">
        <v>67</v>
      </c>
      <c r="E24">
        <v>2</v>
      </c>
      <c r="F24" t="s">
        <v>59</v>
      </c>
      <c r="G24">
        <v>2</v>
      </c>
      <c r="H24" t="s">
        <v>206</v>
      </c>
      <c r="I24">
        <v>2</v>
      </c>
      <c r="J24" t="s">
        <v>260</v>
      </c>
      <c r="K24">
        <v>2</v>
      </c>
      <c r="L24" t="s">
        <v>298</v>
      </c>
      <c r="M24">
        <v>2</v>
      </c>
      <c r="N24" t="s">
        <v>307</v>
      </c>
      <c r="O24">
        <v>2</v>
      </c>
      <c r="P24" t="s">
        <v>358</v>
      </c>
      <c r="Q24">
        <v>3</v>
      </c>
    </row>
    <row r="25" spans="2:17">
      <c r="B25" t="s">
        <v>11</v>
      </c>
      <c r="C25">
        <v>2</v>
      </c>
      <c r="D25" t="s">
        <v>86</v>
      </c>
      <c r="E25">
        <v>2</v>
      </c>
      <c r="F25" t="s">
        <v>120</v>
      </c>
      <c r="G25">
        <v>2</v>
      </c>
      <c r="H25" t="s">
        <v>207</v>
      </c>
      <c r="I25">
        <v>2</v>
      </c>
      <c r="J25" t="s">
        <v>261</v>
      </c>
      <c r="K25">
        <v>2</v>
      </c>
      <c r="L25" t="s">
        <v>299</v>
      </c>
      <c r="M25">
        <v>2</v>
      </c>
      <c r="N25" t="s">
        <v>345</v>
      </c>
      <c r="O25">
        <v>2</v>
      </c>
      <c r="P25" t="s">
        <v>333</v>
      </c>
      <c r="Q25">
        <v>3</v>
      </c>
    </row>
    <row r="26" spans="2:17">
      <c r="B26" t="s">
        <v>49</v>
      </c>
      <c r="C26">
        <v>2</v>
      </c>
      <c r="D26" t="s">
        <v>87</v>
      </c>
      <c r="E26">
        <v>2</v>
      </c>
      <c r="F26" t="s">
        <v>143</v>
      </c>
      <c r="G26">
        <v>2</v>
      </c>
      <c r="H26" t="s">
        <v>208</v>
      </c>
      <c r="I26">
        <v>2</v>
      </c>
      <c r="J26" t="s">
        <v>262</v>
      </c>
      <c r="K26">
        <v>2</v>
      </c>
      <c r="L26" t="s">
        <v>230</v>
      </c>
      <c r="M26">
        <v>2</v>
      </c>
      <c r="N26" t="s">
        <v>115</v>
      </c>
      <c r="O26">
        <v>2</v>
      </c>
      <c r="P26" t="s">
        <v>334</v>
      </c>
      <c r="Q26">
        <v>3</v>
      </c>
    </row>
    <row r="27" spans="2:17">
      <c r="B27" t="s">
        <v>574</v>
      </c>
      <c r="C27">
        <v>2</v>
      </c>
      <c r="D27" t="s">
        <v>88</v>
      </c>
      <c r="E27">
        <v>2</v>
      </c>
      <c r="F27" t="s">
        <v>144</v>
      </c>
      <c r="G27">
        <v>2</v>
      </c>
      <c r="H27" t="s">
        <v>209</v>
      </c>
      <c r="I27">
        <v>2</v>
      </c>
      <c r="J27" t="s">
        <v>263</v>
      </c>
      <c r="K27">
        <v>2</v>
      </c>
      <c r="L27" t="s">
        <v>300</v>
      </c>
      <c r="M27">
        <v>2</v>
      </c>
      <c r="N27" t="s">
        <v>91</v>
      </c>
      <c r="O27">
        <v>2</v>
      </c>
      <c r="P27" t="s">
        <v>198</v>
      </c>
      <c r="Q27">
        <v>3</v>
      </c>
    </row>
    <row r="28" spans="2:17">
      <c r="B28" t="s">
        <v>575</v>
      </c>
      <c r="C28">
        <v>2</v>
      </c>
      <c r="D28" t="s">
        <v>89</v>
      </c>
      <c r="E28">
        <v>2</v>
      </c>
      <c r="F28" t="s">
        <v>145</v>
      </c>
      <c r="G28">
        <v>2</v>
      </c>
      <c r="H28" t="s">
        <v>210</v>
      </c>
      <c r="I28">
        <v>2</v>
      </c>
      <c r="J28" t="s">
        <v>8</v>
      </c>
      <c r="K28">
        <v>2</v>
      </c>
      <c r="L28" t="s">
        <v>301</v>
      </c>
      <c r="M28">
        <v>2</v>
      </c>
      <c r="N28" t="s">
        <v>346</v>
      </c>
      <c r="O28">
        <v>2</v>
      </c>
      <c r="P28" t="s">
        <v>389</v>
      </c>
      <c r="Q28">
        <v>3</v>
      </c>
    </row>
    <row r="29" spans="2:17">
      <c r="B29" t="s">
        <v>576</v>
      </c>
      <c r="C29">
        <v>2</v>
      </c>
      <c r="D29" t="s">
        <v>90</v>
      </c>
      <c r="E29">
        <v>2</v>
      </c>
      <c r="F29" t="s">
        <v>146</v>
      </c>
      <c r="G29">
        <v>2</v>
      </c>
      <c r="H29" t="s">
        <v>211</v>
      </c>
      <c r="I29">
        <v>2</v>
      </c>
      <c r="J29" t="s">
        <v>5</v>
      </c>
      <c r="K29">
        <v>3</v>
      </c>
      <c r="L29" t="s">
        <v>302</v>
      </c>
      <c r="M29">
        <v>2</v>
      </c>
      <c r="N29" t="s">
        <v>58</v>
      </c>
      <c r="O29">
        <v>2</v>
      </c>
      <c r="P29" t="s">
        <v>77</v>
      </c>
      <c r="Q29">
        <v>3</v>
      </c>
    </row>
    <row r="30" spans="2:17">
      <c r="B30" t="s">
        <v>577</v>
      </c>
      <c r="C30">
        <v>2</v>
      </c>
      <c r="D30" t="s">
        <v>91</v>
      </c>
      <c r="E30">
        <v>2</v>
      </c>
      <c r="F30" t="s">
        <v>147</v>
      </c>
      <c r="G30">
        <v>2</v>
      </c>
      <c r="H30" t="s">
        <v>212</v>
      </c>
      <c r="I30">
        <v>2</v>
      </c>
      <c r="J30" t="s">
        <v>264</v>
      </c>
      <c r="K30">
        <v>3</v>
      </c>
      <c r="L30" t="s">
        <v>303</v>
      </c>
      <c r="M30">
        <v>2</v>
      </c>
      <c r="N30" t="s">
        <v>313</v>
      </c>
      <c r="O30">
        <v>2</v>
      </c>
      <c r="P30" t="s">
        <v>123</v>
      </c>
      <c r="Q30">
        <v>3</v>
      </c>
    </row>
    <row r="31" spans="2:17">
      <c r="B31" t="s">
        <v>578</v>
      </c>
      <c r="C31">
        <v>2</v>
      </c>
      <c r="D31" t="s">
        <v>92</v>
      </c>
      <c r="E31">
        <v>2</v>
      </c>
      <c r="F31" t="s">
        <v>148</v>
      </c>
      <c r="G31">
        <v>2</v>
      </c>
      <c r="H31" t="s">
        <v>213</v>
      </c>
      <c r="I31">
        <v>2</v>
      </c>
      <c r="J31" t="s">
        <v>7</v>
      </c>
      <c r="K31">
        <v>3</v>
      </c>
      <c r="L31" t="s">
        <v>91</v>
      </c>
      <c r="M31">
        <v>2</v>
      </c>
      <c r="N31" t="s">
        <v>347</v>
      </c>
      <c r="O31">
        <v>2</v>
      </c>
      <c r="P31" t="s">
        <v>2</v>
      </c>
      <c r="Q31">
        <v>3</v>
      </c>
    </row>
    <row r="32" spans="2:17">
      <c r="B32" t="s">
        <v>579</v>
      </c>
      <c r="C32">
        <v>2</v>
      </c>
      <c r="D32" t="s">
        <v>93</v>
      </c>
      <c r="E32">
        <v>2</v>
      </c>
      <c r="F32" t="s">
        <v>149</v>
      </c>
      <c r="G32">
        <v>2</v>
      </c>
      <c r="H32" t="s">
        <v>214</v>
      </c>
      <c r="I32">
        <v>2</v>
      </c>
      <c r="J32" t="s">
        <v>265</v>
      </c>
      <c r="K32">
        <v>3</v>
      </c>
      <c r="L32" t="s">
        <v>304</v>
      </c>
      <c r="M32">
        <v>2</v>
      </c>
      <c r="N32" t="s">
        <v>348</v>
      </c>
      <c r="O32">
        <v>2</v>
      </c>
      <c r="P32" t="s">
        <v>390</v>
      </c>
      <c r="Q32">
        <v>3</v>
      </c>
    </row>
    <row r="33" spans="2:17">
      <c r="B33" t="s">
        <v>580</v>
      </c>
      <c r="C33">
        <v>2</v>
      </c>
      <c r="D33" t="s">
        <v>94</v>
      </c>
      <c r="E33">
        <v>2</v>
      </c>
      <c r="F33" t="s">
        <v>150</v>
      </c>
      <c r="G33">
        <v>2</v>
      </c>
      <c r="H33" t="s">
        <v>215</v>
      </c>
      <c r="I33">
        <v>2</v>
      </c>
      <c r="J33" t="s">
        <v>266</v>
      </c>
      <c r="K33">
        <v>3</v>
      </c>
      <c r="L33" t="s">
        <v>305</v>
      </c>
      <c r="M33">
        <v>2</v>
      </c>
      <c r="N33" t="s">
        <v>349</v>
      </c>
      <c r="O33">
        <v>2</v>
      </c>
      <c r="P33" t="s">
        <v>391</v>
      </c>
      <c r="Q33">
        <v>3</v>
      </c>
    </row>
    <row r="34" spans="2:17">
      <c r="B34" t="s">
        <v>390</v>
      </c>
      <c r="C34">
        <v>2</v>
      </c>
      <c r="D34" t="s">
        <v>6</v>
      </c>
      <c r="E34">
        <v>3</v>
      </c>
      <c r="F34" t="s">
        <v>51</v>
      </c>
      <c r="G34">
        <v>2</v>
      </c>
      <c r="H34" t="s">
        <v>117</v>
      </c>
      <c r="I34">
        <v>2</v>
      </c>
      <c r="J34" t="s">
        <v>63</v>
      </c>
      <c r="K34">
        <v>3</v>
      </c>
      <c r="L34" t="s">
        <v>306</v>
      </c>
      <c r="M34">
        <v>2</v>
      </c>
      <c r="N34" t="s">
        <v>350</v>
      </c>
      <c r="O34">
        <v>2</v>
      </c>
      <c r="P34" t="s">
        <v>372</v>
      </c>
      <c r="Q34">
        <v>3</v>
      </c>
    </row>
    <row r="35" spans="2:17">
      <c r="B35" t="s">
        <v>581</v>
      </c>
      <c r="C35">
        <v>2</v>
      </c>
      <c r="D35" t="s">
        <v>95</v>
      </c>
      <c r="E35">
        <v>3</v>
      </c>
      <c r="F35" t="s">
        <v>52</v>
      </c>
      <c r="G35">
        <v>2</v>
      </c>
      <c r="H35" t="s">
        <v>161</v>
      </c>
      <c r="I35">
        <v>2</v>
      </c>
      <c r="J35" t="s">
        <v>16</v>
      </c>
      <c r="K35">
        <v>3</v>
      </c>
      <c r="L35" t="s">
        <v>307</v>
      </c>
      <c r="M35">
        <v>2</v>
      </c>
      <c r="N35" t="s">
        <v>351</v>
      </c>
      <c r="O35">
        <v>2</v>
      </c>
      <c r="P35" t="s">
        <v>323</v>
      </c>
      <c r="Q35">
        <v>3</v>
      </c>
    </row>
    <row r="36" spans="2:17">
      <c r="B36" t="s">
        <v>582</v>
      </c>
      <c r="C36">
        <v>2</v>
      </c>
      <c r="D36" t="s">
        <v>96</v>
      </c>
      <c r="E36">
        <v>3</v>
      </c>
      <c r="F36" t="s">
        <v>151</v>
      </c>
      <c r="G36">
        <v>2</v>
      </c>
      <c r="H36" t="s">
        <v>216</v>
      </c>
      <c r="I36">
        <v>2</v>
      </c>
      <c r="J36" t="s">
        <v>236</v>
      </c>
      <c r="K36">
        <v>3</v>
      </c>
      <c r="L36" t="s">
        <v>7</v>
      </c>
      <c r="M36">
        <v>3</v>
      </c>
      <c r="N36" t="s">
        <v>198</v>
      </c>
      <c r="O36">
        <v>2</v>
      </c>
      <c r="P36" t="s">
        <v>352</v>
      </c>
      <c r="Q36">
        <v>3</v>
      </c>
    </row>
    <row r="37" spans="2:17">
      <c r="B37" t="s">
        <v>559</v>
      </c>
      <c r="C37">
        <v>2</v>
      </c>
      <c r="D37" t="s">
        <v>97</v>
      </c>
      <c r="E37">
        <v>3</v>
      </c>
      <c r="F37" t="s">
        <v>152</v>
      </c>
      <c r="G37">
        <v>2</v>
      </c>
      <c r="H37" t="s">
        <v>217</v>
      </c>
      <c r="I37">
        <v>2</v>
      </c>
      <c r="J37" t="s">
        <v>229</v>
      </c>
      <c r="K37">
        <v>3</v>
      </c>
      <c r="L37" t="s">
        <v>211</v>
      </c>
      <c r="M37">
        <v>3</v>
      </c>
      <c r="N37" t="s">
        <v>352</v>
      </c>
      <c r="O37">
        <v>2</v>
      </c>
      <c r="P37" t="s">
        <v>26</v>
      </c>
      <c r="Q37">
        <v>4</v>
      </c>
    </row>
    <row r="38" spans="2:17">
      <c r="B38" t="s">
        <v>583</v>
      </c>
      <c r="C38">
        <v>2</v>
      </c>
      <c r="D38" t="s">
        <v>98</v>
      </c>
      <c r="E38">
        <v>3</v>
      </c>
      <c r="F38" t="s">
        <v>153</v>
      </c>
      <c r="G38">
        <v>2</v>
      </c>
      <c r="H38" t="s">
        <v>218</v>
      </c>
      <c r="I38">
        <v>2</v>
      </c>
      <c r="J38" t="s">
        <v>230</v>
      </c>
      <c r="K38">
        <v>3</v>
      </c>
      <c r="L38" t="s">
        <v>308</v>
      </c>
      <c r="M38">
        <v>3</v>
      </c>
      <c r="N38" t="s">
        <v>232</v>
      </c>
      <c r="O38">
        <v>2</v>
      </c>
      <c r="P38" t="s">
        <v>108</v>
      </c>
      <c r="Q38">
        <v>4</v>
      </c>
    </row>
    <row r="39" spans="2:17">
      <c r="B39" t="s">
        <v>141</v>
      </c>
      <c r="C39">
        <v>2</v>
      </c>
      <c r="D39" t="s">
        <v>99</v>
      </c>
      <c r="E39">
        <v>3</v>
      </c>
      <c r="F39" t="s">
        <v>154</v>
      </c>
      <c r="G39">
        <v>2</v>
      </c>
      <c r="H39" t="s">
        <v>219</v>
      </c>
      <c r="I39">
        <v>2</v>
      </c>
      <c r="J39" t="s">
        <v>267</v>
      </c>
      <c r="K39">
        <v>3</v>
      </c>
      <c r="L39" t="s">
        <v>36</v>
      </c>
      <c r="M39">
        <v>3</v>
      </c>
      <c r="N39" t="s">
        <v>260</v>
      </c>
      <c r="O39">
        <v>2</v>
      </c>
      <c r="P39" t="s">
        <v>392</v>
      </c>
      <c r="Q39">
        <v>4</v>
      </c>
    </row>
    <row r="40" spans="2:17">
      <c r="B40" t="s">
        <v>584</v>
      </c>
      <c r="C40">
        <v>2</v>
      </c>
      <c r="D40" t="s">
        <v>100</v>
      </c>
      <c r="E40">
        <v>3</v>
      </c>
      <c r="F40" t="s">
        <v>155</v>
      </c>
      <c r="G40">
        <v>2</v>
      </c>
      <c r="H40" t="s">
        <v>220</v>
      </c>
      <c r="I40">
        <v>2</v>
      </c>
      <c r="J40" t="s">
        <v>198</v>
      </c>
      <c r="K40">
        <v>3</v>
      </c>
      <c r="L40" t="s">
        <v>14</v>
      </c>
      <c r="M40">
        <v>3</v>
      </c>
      <c r="N40" t="s">
        <v>353</v>
      </c>
      <c r="O40">
        <v>2</v>
      </c>
      <c r="P40" t="s">
        <v>357</v>
      </c>
      <c r="Q40">
        <v>4</v>
      </c>
    </row>
    <row r="41" spans="2:17">
      <c r="B41" t="s">
        <v>585</v>
      </c>
      <c r="C41">
        <v>2</v>
      </c>
      <c r="D41" t="s">
        <v>101</v>
      </c>
      <c r="E41">
        <v>3</v>
      </c>
      <c r="F41" t="s">
        <v>156</v>
      </c>
      <c r="G41">
        <v>2</v>
      </c>
      <c r="H41" t="s">
        <v>191</v>
      </c>
      <c r="I41">
        <v>2</v>
      </c>
      <c r="J41" t="s">
        <v>268</v>
      </c>
      <c r="K41">
        <v>3</v>
      </c>
      <c r="L41" t="s">
        <v>309</v>
      </c>
      <c r="M41">
        <v>3</v>
      </c>
      <c r="N41" t="s">
        <v>354</v>
      </c>
      <c r="O41">
        <v>2</v>
      </c>
      <c r="P41" t="s">
        <v>393</v>
      </c>
      <c r="Q41">
        <v>4</v>
      </c>
    </row>
    <row r="42" spans="2:17">
      <c r="B42" t="s">
        <v>586</v>
      </c>
      <c r="C42">
        <v>2</v>
      </c>
      <c r="D42" t="s">
        <v>102</v>
      </c>
      <c r="E42">
        <v>3</v>
      </c>
      <c r="F42" t="s">
        <v>157</v>
      </c>
      <c r="G42">
        <v>2</v>
      </c>
      <c r="H42" t="s">
        <v>221</v>
      </c>
      <c r="I42">
        <v>2</v>
      </c>
      <c r="J42" t="s">
        <v>269</v>
      </c>
      <c r="K42">
        <v>3</v>
      </c>
      <c r="L42" t="s">
        <v>310</v>
      </c>
      <c r="M42">
        <v>3</v>
      </c>
      <c r="N42" t="s">
        <v>355</v>
      </c>
      <c r="O42">
        <v>3</v>
      </c>
      <c r="P42" t="s">
        <v>359</v>
      </c>
      <c r="Q42">
        <v>4</v>
      </c>
    </row>
    <row r="43" spans="2:17">
      <c r="B43" t="s">
        <v>15</v>
      </c>
      <c r="C43">
        <v>2</v>
      </c>
      <c r="D43" t="s">
        <v>103</v>
      </c>
      <c r="E43">
        <v>3</v>
      </c>
      <c r="F43" t="s">
        <v>158</v>
      </c>
      <c r="G43">
        <v>3</v>
      </c>
      <c r="H43" t="s">
        <v>222</v>
      </c>
      <c r="I43">
        <v>2</v>
      </c>
      <c r="J43" t="s">
        <v>165</v>
      </c>
      <c r="K43">
        <v>3</v>
      </c>
      <c r="L43" t="s">
        <v>311</v>
      </c>
      <c r="M43">
        <v>3</v>
      </c>
      <c r="N43" t="s">
        <v>356</v>
      </c>
      <c r="O43">
        <v>3</v>
      </c>
      <c r="P43" t="s">
        <v>309</v>
      </c>
      <c r="Q43">
        <v>4</v>
      </c>
    </row>
    <row r="44" spans="2:17">
      <c r="B44" t="s">
        <v>587</v>
      </c>
      <c r="C44">
        <v>2</v>
      </c>
      <c r="D44" t="s">
        <v>104</v>
      </c>
      <c r="E44">
        <v>3</v>
      </c>
      <c r="F44" t="s">
        <v>49</v>
      </c>
      <c r="G44">
        <v>3</v>
      </c>
      <c r="H44" t="s">
        <v>7</v>
      </c>
      <c r="I44">
        <v>3</v>
      </c>
      <c r="J44" t="s">
        <v>270</v>
      </c>
      <c r="K44">
        <v>3</v>
      </c>
      <c r="L44" t="s">
        <v>312</v>
      </c>
      <c r="M44">
        <v>3</v>
      </c>
      <c r="N44" t="s">
        <v>180</v>
      </c>
      <c r="O44">
        <v>3</v>
      </c>
      <c r="P44" t="s">
        <v>394</v>
      </c>
      <c r="Q44">
        <v>4</v>
      </c>
    </row>
    <row r="45" spans="2:17">
      <c r="B45" t="s">
        <v>588</v>
      </c>
      <c r="C45">
        <v>3</v>
      </c>
      <c r="D45" t="s">
        <v>105</v>
      </c>
      <c r="E45">
        <v>3</v>
      </c>
      <c r="F45" t="s">
        <v>159</v>
      </c>
      <c r="G45">
        <v>3</v>
      </c>
      <c r="H45" t="s">
        <v>223</v>
      </c>
      <c r="I45">
        <v>3</v>
      </c>
      <c r="J45" t="s">
        <v>271</v>
      </c>
      <c r="K45">
        <v>3</v>
      </c>
      <c r="L45" t="s">
        <v>313</v>
      </c>
      <c r="M45">
        <v>3</v>
      </c>
      <c r="N45" t="s">
        <v>357</v>
      </c>
      <c r="O45">
        <v>3</v>
      </c>
      <c r="P45" t="s">
        <v>321</v>
      </c>
      <c r="Q45">
        <v>4</v>
      </c>
    </row>
    <row r="46" spans="2:17">
      <c r="B46" t="s">
        <v>589</v>
      </c>
      <c r="C46">
        <v>3</v>
      </c>
      <c r="D46" t="s">
        <v>106</v>
      </c>
      <c r="E46">
        <v>3</v>
      </c>
      <c r="F46" t="s">
        <v>160</v>
      </c>
      <c r="G46">
        <v>3</v>
      </c>
      <c r="H46" t="s">
        <v>76</v>
      </c>
      <c r="I46">
        <v>3</v>
      </c>
      <c r="J46" t="s">
        <v>272</v>
      </c>
      <c r="K46">
        <v>3</v>
      </c>
      <c r="L46" t="s">
        <v>86</v>
      </c>
      <c r="M46">
        <v>3</v>
      </c>
      <c r="N46" t="s">
        <v>358</v>
      </c>
      <c r="O46">
        <v>3</v>
      </c>
      <c r="P46" t="s">
        <v>86</v>
      </c>
      <c r="Q46">
        <v>4</v>
      </c>
    </row>
    <row r="47" spans="2:17">
      <c r="B47" t="s">
        <v>590</v>
      </c>
      <c r="C47">
        <v>3</v>
      </c>
      <c r="D47" t="s">
        <v>107</v>
      </c>
      <c r="E47">
        <v>3</v>
      </c>
      <c r="F47" t="s">
        <v>161</v>
      </c>
      <c r="G47">
        <v>3</v>
      </c>
      <c r="H47" t="s">
        <v>29</v>
      </c>
      <c r="I47">
        <v>3</v>
      </c>
      <c r="J47" t="s">
        <v>273</v>
      </c>
      <c r="K47">
        <v>3</v>
      </c>
      <c r="L47" t="s">
        <v>231</v>
      </c>
      <c r="M47">
        <v>3</v>
      </c>
      <c r="N47" t="s">
        <v>359</v>
      </c>
      <c r="O47">
        <v>3</v>
      </c>
      <c r="P47" t="s">
        <v>374</v>
      </c>
      <c r="Q47">
        <v>4</v>
      </c>
    </row>
    <row r="48" spans="2:17">
      <c r="B48" t="s">
        <v>591</v>
      </c>
      <c r="C48">
        <v>3</v>
      </c>
      <c r="D48" t="s">
        <v>108</v>
      </c>
      <c r="E48">
        <v>3</v>
      </c>
      <c r="F48" t="s">
        <v>162</v>
      </c>
      <c r="G48">
        <v>3</v>
      </c>
      <c r="H48" t="s">
        <v>224</v>
      </c>
      <c r="I48">
        <v>3</v>
      </c>
      <c r="J48" t="s">
        <v>274</v>
      </c>
      <c r="K48">
        <v>4</v>
      </c>
      <c r="L48" t="s">
        <v>314</v>
      </c>
      <c r="M48">
        <v>3</v>
      </c>
      <c r="N48" t="s">
        <v>164</v>
      </c>
      <c r="O48">
        <v>3</v>
      </c>
      <c r="P48" t="s">
        <v>373</v>
      </c>
      <c r="Q48">
        <v>4</v>
      </c>
    </row>
    <row r="49" spans="2:17">
      <c r="B49" t="s">
        <v>16</v>
      </c>
      <c r="C49">
        <v>3</v>
      </c>
      <c r="D49" t="s">
        <v>109</v>
      </c>
      <c r="E49">
        <v>3</v>
      </c>
      <c r="F49" t="s">
        <v>163</v>
      </c>
      <c r="G49">
        <v>3</v>
      </c>
      <c r="H49" t="s">
        <v>131</v>
      </c>
      <c r="I49">
        <v>3</v>
      </c>
      <c r="J49" t="s">
        <v>275</v>
      </c>
      <c r="K49">
        <v>4</v>
      </c>
      <c r="L49" t="s">
        <v>315</v>
      </c>
      <c r="M49">
        <v>3</v>
      </c>
      <c r="N49" t="s">
        <v>33</v>
      </c>
      <c r="O49">
        <v>3</v>
      </c>
      <c r="P49" t="s">
        <v>59</v>
      </c>
      <c r="Q49">
        <v>5</v>
      </c>
    </row>
    <row r="50" spans="2:17">
      <c r="B50" t="s">
        <v>226</v>
      </c>
      <c r="C50">
        <v>3</v>
      </c>
      <c r="D50" t="s">
        <v>110</v>
      </c>
      <c r="E50">
        <v>3</v>
      </c>
      <c r="F50" t="s">
        <v>164</v>
      </c>
      <c r="G50">
        <v>3</v>
      </c>
      <c r="H50" t="s">
        <v>163</v>
      </c>
      <c r="I50">
        <v>3</v>
      </c>
      <c r="J50" t="s">
        <v>33</v>
      </c>
      <c r="K50">
        <v>4</v>
      </c>
      <c r="L50" t="s">
        <v>118</v>
      </c>
      <c r="M50">
        <v>3</v>
      </c>
      <c r="N50" t="s">
        <v>360</v>
      </c>
      <c r="O50">
        <v>3</v>
      </c>
      <c r="P50" t="s">
        <v>253</v>
      </c>
      <c r="Q50">
        <v>5</v>
      </c>
    </row>
    <row r="51" spans="2:17">
      <c r="B51" t="s">
        <v>193</v>
      </c>
      <c r="C51">
        <v>3</v>
      </c>
      <c r="D51" t="s">
        <v>111</v>
      </c>
      <c r="E51">
        <v>3</v>
      </c>
      <c r="F51" t="s">
        <v>165</v>
      </c>
      <c r="G51">
        <v>3</v>
      </c>
      <c r="H51" t="s">
        <v>164</v>
      </c>
      <c r="I51">
        <v>3</v>
      </c>
      <c r="J51" t="s">
        <v>276</v>
      </c>
      <c r="K51">
        <v>4</v>
      </c>
      <c r="L51" t="s">
        <v>316</v>
      </c>
      <c r="M51">
        <v>4</v>
      </c>
      <c r="N51" t="s">
        <v>361</v>
      </c>
      <c r="O51">
        <v>3</v>
      </c>
      <c r="P51" t="s">
        <v>395</v>
      </c>
      <c r="Q51">
        <v>5</v>
      </c>
    </row>
    <row r="52" spans="2:17">
      <c r="B52" t="s">
        <v>385</v>
      </c>
      <c r="C52">
        <v>3</v>
      </c>
      <c r="D52" t="s">
        <v>112</v>
      </c>
      <c r="E52">
        <v>4</v>
      </c>
      <c r="F52" t="s">
        <v>74</v>
      </c>
      <c r="G52">
        <v>3</v>
      </c>
      <c r="H52" t="s">
        <v>225</v>
      </c>
      <c r="I52">
        <v>3</v>
      </c>
      <c r="J52" t="s">
        <v>115</v>
      </c>
      <c r="K52">
        <v>4</v>
      </c>
      <c r="L52" t="s">
        <v>33</v>
      </c>
      <c r="M52">
        <v>4</v>
      </c>
      <c r="N52" t="s">
        <v>287</v>
      </c>
      <c r="O52">
        <v>3</v>
      </c>
      <c r="P52" t="s">
        <v>396</v>
      </c>
      <c r="Q52">
        <v>5</v>
      </c>
    </row>
    <row r="53" spans="2:17">
      <c r="B53" t="s">
        <v>592</v>
      </c>
      <c r="C53">
        <v>3</v>
      </c>
      <c r="D53" t="s">
        <v>114</v>
      </c>
      <c r="E53">
        <v>4</v>
      </c>
      <c r="F53" t="s">
        <v>166</v>
      </c>
      <c r="G53">
        <v>3</v>
      </c>
      <c r="H53" t="s">
        <v>226</v>
      </c>
      <c r="I53">
        <v>3</v>
      </c>
      <c r="J53" t="s">
        <v>228</v>
      </c>
      <c r="K53">
        <v>4</v>
      </c>
      <c r="L53" t="s">
        <v>65</v>
      </c>
      <c r="M53">
        <v>4</v>
      </c>
      <c r="N53" t="s">
        <v>362</v>
      </c>
      <c r="O53">
        <v>3</v>
      </c>
      <c r="P53" t="s">
        <v>21</v>
      </c>
      <c r="Q53">
        <v>6</v>
      </c>
    </row>
    <row r="54" spans="2:17">
      <c r="B54" t="s">
        <v>593</v>
      </c>
      <c r="C54">
        <v>3</v>
      </c>
      <c r="D54" t="s">
        <v>12</v>
      </c>
      <c r="E54">
        <v>4</v>
      </c>
      <c r="F54" t="s">
        <v>167</v>
      </c>
      <c r="G54">
        <v>3</v>
      </c>
      <c r="H54" t="s">
        <v>227</v>
      </c>
      <c r="I54">
        <v>3</v>
      </c>
      <c r="J54" t="s">
        <v>22</v>
      </c>
      <c r="K54">
        <v>4</v>
      </c>
      <c r="L54" t="s">
        <v>265</v>
      </c>
      <c r="M54">
        <v>4</v>
      </c>
      <c r="N54" t="s">
        <v>363</v>
      </c>
      <c r="O54">
        <v>3</v>
      </c>
      <c r="P54" t="s">
        <v>164</v>
      </c>
      <c r="Q54">
        <v>6</v>
      </c>
    </row>
    <row r="55" spans="2:17">
      <c r="B55" t="s">
        <v>594</v>
      </c>
      <c r="C55">
        <v>3</v>
      </c>
      <c r="D55" t="s">
        <v>115</v>
      </c>
      <c r="E55">
        <v>4</v>
      </c>
      <c r="F55" t="s">
        <v>168</v>
      </c>
      <c r="G55">
        <v>3</v>
      </c>
      <c r="H55" t="s">
        <v>228</v>
      </c>
      <c r="I55">
        <v>3</v>
      </c>
      <c r="J55" t="s">
        <v>193</v>
      </c>
      <c r="K55">
        <v>5</v>
      </c>
      <c r="L55" t="s">
        <v>67</v>
      </c>
      <c r="M55">
        <v>4</v>
      </c>
      <c r="N55" t="s">
        <v>364</v>
      </c>
      <c r="O55">
        <v>3</v>
      </c>
      <c r="P55" t="s">
        <v>27</v>
      </c>
      <c r="Q55">
        <v>6</v>
      </c>
    </row>
    <row r="56" spans="2:17">
      <c r="B56" t="s">
        <v>169</v>
      </c>
      <c r="C56">
        <v>3</v>
      </c>
      <c r="D56" t="s">
        <v>18</v>
      </c>
      <c r="E56">
        <v>4</v>
      </c>
      <c r="F56" t="s">
        <v>169</v>
      </c>
      <c r="G56">
        <v>3</v>
      </c>
      <c r="H56" t="s">
        <v>138</v>
      </c>
      <c r="I56">
        <v>3</v>
      </c>
      <c r="J56" t="s">
        <v>277</v>
      </c>
      <c r="K56">
        <v>5</v>
      </c>
      <c r="L56" t="s">
        <v>317</v>
      </c>
      <c r="M56">
        <v>4</v>
      </c>
      <c r="N56" t="s">
        <v>210</v>
      </c>
      <c r="O56">
        <v>3</v>
      </c>
      <c r="P56" t="s">
        <v>109</v>
      </c>
      <c r="Q56">
        <v>6</v>
      </c>
    </row>
    <row r="57" spans="2:17">
      <c r="B57" t="s">
        <v>595</v>
      </c>
      <c r="C57">
        <v>3</v>
      </c>
      <c r="D57" t="s">
        <v>116</v>
      </c>
      <c r="E57">
        <v>4</v>
      </c>
      <c r="F57" t="s">
        <v>115</v>
      </c>
      <c r="G57">
        <v>3</v>
      </c>
      <c r="H57" t="s">
        <v>229</v>
      </c>
      <c r="I57">
        <v>3</v>
      </c>
      <c r="J57" t="s">
        <v>227</v>
      </c>
      <c r="K57">
        <v>5</v>
      </c>
      <c r="L57" t="s">
        <v>49</v>
      </c>
      <c r="M57">
        <v>4</v>
      </c>
      <c r="N57" t="s">
        <v>87</v>
      </c>
      <c r="O57">
        <v>3</v>
      </c>
      <c r="P57" t="s">
        <v>277</v>
      </c>
      <c r="Q57">
        <v>6</v>
      </c>
    </row>
    <row r="58" spans="2:17">
      <c r="B58" t="s">
        <v>236</v>
      </c>
      <c r="C58">
        <v>3</v>
      </c>
      <c r="D58" t="s">
        <v>117</v>
      </c>
      <c r="E58">
        <v>4</v>
      </c>
      <c r="F58" t="s">
        <v>107</v>
      </c>
      <c r="G58">
        <v>3</v>
      </c>
      <c r="H58" t="s">
        <v>230</v>
      </c>
      <c r="I58">
        <v>3</v>
      </c>
      <c r="J58" t="s">
        <v>278</v>
      </c>
      <c r="K58">
        <v>5</v>
      </c>
      <c r="L58" t="s">
        <v>318</v>
      </c>
      <c r="M58">
        <v>4</v>
      </c>
      <c r="N58" t="s">
        <v>303</v>
      </c>
      <c r="O58">
        <v>3</v>
      </c>
      <c r="P58" t="s">
        <v>33</v>
      </c>
      <c r="Q58">
        <v>7</v>
      </c>
    </row>
    <row r="59" spans="2:17">
      <c r="B59" t="s">
        <v>14</v>
      </c>
      <c r="C59">
        <v>3</v>
      </c>
      <c r="D59" t="s">
        <v>27</v>
      </c>
      <c r="E59">
        <v>5</v>
      </c>
      <c r="F59" t="s">
        <v>170</v>
      </c>
      <c r="G59">
        <v>3</v>
      </c>
      <c r="H59" t="s">
        <v>231</v>
      </c>
      <c r="I59">
        <v>3</v>
      </c>
      <c r="J59" t="s">
        <v>36</v>
      </c>
      <c r="K59">
        <v>6</v>
      </c>
      <c r="L59" t="s">
        <v>277</v>
      </c>
      <c r="M59">
        <v>4</v>
      </c>
      <c r="N59" t="s">
        <v>365</v>
      </c>
      <c r="O59">
        <v>3</v>
      </c>
      <c r="P59" t="s">
        <v>14</v>
      </c>
      <c r="Q59">
        <v>7</v>
      </c>
    </row>
    <row r="60" spans="2:17">
      <c r="B60" t="s">
        <v>98</v>
      </c>
      <c r="C60">
        <v>3</v>
      </c>
      <c r="D60" t="s">
        <v>118</v>
      </c>
      <c r="E60">
        <v>5</v>
      </c>
      <c r="F60" t="s">
        <v>171</v>
      </c>
      <c r="G60">
        <v>3</v>
      </c>
      <c r="H60" t="s">
        <v>232</v>
      </c>
      <c r="I60">
        <v>3</v>
      </c>
      <c r="J60" t="s">
        <v>74</v>
      </c>
      <c r="K60">
        <v>6</v>
      </c>
      <c r="L60" t="s">
        <v>275</v>
      </c>
      <c r="M60">
        <v>4</v>
      </c>
      <c r="N60" t="s">
        <v>366</v>
      </c>
      <c r="O60">
        <v>3</v>
      </c>
      <c r="P60" t="s">
        <v>397</v>
      </c>
      <c r="Q60">
        <v>7</v>
      </c>
    </row>
    <row r="61" spans="2:17">
      <c r="B61" t="s">
        <v>58</v>
      </c>
      <c r="C61">
        <v>3</v>
      </c>
      <c r="D61" t="s">
        <v>4</v>
      </c>
      <c r="E61">
        <v>5</v>
      </c>
      <c r="F61" t="s">
        <v>172</v>
      </c>
      <c r="G61">
        <v>3</v>
      </c>
      <c r="H61" t="s">
        <v>233</v>
      </c>
      <c r="I61">
        <v>3</v>
      </c>
      <c r="J61" t="s">
        <v>21</v>
      </c>
      <c r="K61">
        <v>7</v>
      </c>
      <c r="L61" t="s">
        <v>319</v>
      </c>
      <c r="M61">
        <v>4</v>
      </c>
      <c r="N61" t="s">
        <v>367</v>
      </c>
      <c r="O61">
        <v>3</v>
      </c>
      <c r="P61" t="s">
        <v>36</v>
      </c>
      <c r="Q61">
        <v>7</v>
      </c>
    </row>
    <row r="62" spans="2:17">
      <c r="B62" t="s">
        <v>596</v>
      </c>
      <c r="C62">
        <v>3</v>
      </c>
      <c r="D62" t="s">
        <v>119</v>
      </c>
      <c r="E62">
        <v>5</v>
      </c>
      <c r="F62" t="s">
        <v>173</v>
      </c>
      <c r="G62">
        <v>3</v>
      </c>
      <c r="H62" t="s">
        <v>234</v>
      </c>
      <c r="I62">
        <v>3</v>
      </c>
      <c r="J62" t="s">
        <v>14</v>
      </c>
      <c r="K62">
        <v>7</v>
      </c>
      <c r="L62" t="s">
        <v>320</v>
      </c>
      <c r="M62">
        <v>5</v>
      </c>
      <c r="N62" t="s">
        <v>118</v>
      </c>
      <c r="O62">
        <v>4</v>
      </c>
      <c r="P62" t="s">
        <v>16</v>
      </c>
      <c r="Q62">
        <v>7</v>
      </c>
    </row>
    <row r="63" spans="2:17">
      <c r="B63" t="s">
        <v>91</v>
      </c>
      <c r="C63">
        <v>3</v>
      </c>
      <c r="D63" t="s">
        <v>65</v>
      </c>
      <c r="E63">
        <v>5</v>
      </c>
      <c r="F63" t="s">
        <v>53</v>
      </c>
      <c r="G63">
        <v>3</v>
      </c>
      <c r="H63" t="s">
        <v>109</v>
      </c>
      <c r="I63">
        <v>3</v>
      </c>
      <c r="J63" t="s">
        <v>10</v>
      </c>
      <c r="K63">
        <v>7</v>
      </c>
      <c r="L63" t="s">
        <v>321</v>
      </c>
      <c r="M63">
        <v>5</v>
      </c>
      <c r="N63" t="s">
        <v>165</v>
      </c>
      <c r="O63">
        <v>4</v>
      </c>
      <c r="P63" t="s">
        <v>87</v>
      </c>
      <c r="Q63">
        <v>7</v>
      </c>
    </row>
    <row r="64" spans="2:17">
      <c r="B64" t="s">
        <v>597</v>
      </c>
      <c r="C64">
        <v>3</v>
      </c>
      <c r="D64" t="s">
        <v>120</v>
      </c>
      <c r="E64">
        <v>5</v>
      </c>
      <c r="F64" t="s">
        <v>54</v>
      </c>
      <c r="G64">
        <v>3</v>
      </c>
      <c r="H64" t="s">
        <v>235</v>
      </c>
      <c r="I64">
        <v>3</v>
      </c>
      <c r="J64" t="s">
        <v>18</v>
      </c>
      <c r="K64">
        <v>7</v>
      </c>
      <c r="L64" t="s">
        <v>322</v>
      </c>
      <c r="M64">
        <v>5</v>
      </c>
      <c r="N64" t="s">
        <v>368</v>
      </c>
      <c r="O64">
        <v>4</v>
      </c>
      <c r="P64" t="s">
        <v>360</v>
      </c>
      <c r="Q64">
        <v>10</v>
      </c>
    </row>
    <row r="65" spans="2:17">
      <c r="B65" t="s">
        <v>598</v>
      </c>
      <c r="C65">
        <v>3</v>
      </c>
      <c r="D65" t="s">
        <v>121</v>
      </c>
      <c r="E65">
        <v>5</v>
      </c>
      <c r="F65" t="s">
        <v>106</v>
      </c>
      <c r="G65">
        <v>3</v>
      </c>
      <c r="H65" t="s">
        <v>175</v>
      </c>
      <c r="I65">
        <v>4</v>
      </c>
      <c r="J65" t="s">
        <v>29</v>
      </c>
      <c r="K65">
        <v>8</v>
      </c>
      <c r="L65" t="s">
        <v>2</v>
      </c>
      <c r="M65">
        <v>5</v>
      </c>
      <c r="N65" t="s">
        <v>278</v>
      </c>
      <c r="O65">
        <v>4</v>
      </c>
      <c r="P65" t="s">
        <v>211</v>
      </c>
      <c r="Q65">
        <v>10</v>
      </c>
    </row>
    <row r="66" spans="2:17">
      <c r="B66" t="s">
        <v>599</v>
      </c>
      <c r="C66">
        <v>3</v>
      </c>
      <c r="D66" t="s">
        <v>41</v>
      </c>
      <c r="E66">
        <v>6</v>
      </c>
      <c r="F66" t="s">
        <v>174</v>
      </c>
      <c r="G66">
        <v>3</v>
      </c>
      <c r="H66" t="s">
        <v>236</v>
      </c>
      <c r="I66">
        <v>4</v>
      </c>
      <c r="J66" t="s">
        <v>23</v>
      </c>
      <c r="K66">
        <v>9</v>
      </c>
      <c r="L66" t="s">
        <v>87</v>
      </c>
      <c r="M66">
        <v>5</v>
      </c>
      <c r="N66" t="s">
        <v>369</v>
      </c>
      <c r="O66">
        <v>4</v>
      </c>
      <c r="P66" t="s">
        <v>25</v>
      </c>
      <c r="Q66">
        <v>11</v>
      </c>
    </row>
    <row r="67" spans="2:17">
      <c r="B67" t="s">
        <v>600</v>
      </c>
      <c r="C67">
        <v>3</v>
      </c>
      <c r="D67" t="s">
        <v>42</v>
      </c>
      <c r="E67">
        <v>6</v>
      </c>
      <c r="F67" t="s">
        <v>175</v>
      </c>
      <c r="G67">
        <v>3</v>
      </c>
      <c r="H67" t="s">
        <v>41</v>
      </c>
      <c r="I67">
        <v>4</v>
      </c>
      <c r="J67" t="s">
        <v>2</v>
      </c>
      <c r="K67">
        <v>9</v>
      </c>
      <c r="L67" t="s">
        <v>323</v>
      </c>
      <c r="M67">
        <v>6</v>
      </c>
      <c r="N67" t="s">
        <v>15</v>
      </c>
      <c r="O67">
        <v>5</v>
      </c>
      <c r="P67" t="s">
        <v>5</v>
      </c>
      <c r="Q67">
        <v>13</v>
      </c>
    </row>
    <row r="68" spans="2:17">
      <c r="B68" t="s">
        <v>601</v>
      </c>
      <c r="C68">
        <v>3</v>
      </c>
      <c r="D68" t="s">
        <v>43</v>
      </c>
      <c r="E68">
        <v>6</v>
      </c>
      <c r="F68" t="s">
        <v>26</v>
      </c>
      <c r="G68">
        <v>4</v>
      </c>
      <c r="H68" t="s">
        <v>15</v>
      </c>
      <c r="I68">
        <v>4</v>
      </c>
      <c r="J68" t="s">
        <v>109</v>
      </c>
      <c r="K68">
        <v>9</v>
      </c>
      <c r="L68" t="s">
        <v>23</v>
      </c>
      <c r="M68">
        <v>6</v>
      </c>
      <c r="N68" t="s">
        <v>7</v>
      </c>
      <c r="O68">
        <v>5</v>
      </c>
      <c r="P68" t="s">
        <v>40</v>
      </c>
      <c r="Q68">
        <v>16</v>
      </c>
    </row>
    <row r="69" spans="2:17">
      <c r="B69" t="s">
        <v>602</v>
      </c>
      <c r="C69">
        <v>3</v>
      </c>
      <c r="D69" t="s">
        <v>21</v>
      </c>
      <c r="E69">
        <v>7</v>
      </c>
      <c r="F69" t="s">
        <v>176</v>
      </c>
      <c r="G69">
        <v>4</v>
      </c>
      <c r="H69" t="s">
        <v>237</v>
      </c>
      <c r="I69">
        <v>4</v>
      </c>
      <c r="J69" t="s">
        <v>19</v>
      </c>
      <c r="K69">
        <v>9</v>
      </c>
      <c r="L69" t="s">
        <v>324</v>
      </c>
      <c r="M69">
        <v>6</v>
      </c>
      <c r="N69" t="s">
        <v>67</v>
      </c>
      <c r="O69">
        <v>5</v>
      </c>
      <c r="P69" t="s">
        <v>326</v>
      </c>
      <c r="Q69">
        <v>18</v>
      </c>
    </row>
    <row r="70" spans="2:17">
      <c r="B70" t="s">
        <v>124</v>
      </c>
      <c r="C70">
        <v>4</v>
      </c>
      <c r="D70" t="s">
        <v>44</v>
      </c>
      <c r="E70">
        <v>7</v>
      </c>
      <c r="F70" t="s">
        <v>66</v>
      </c>
      <c r="G70">
        <v>4</v>
      </c>
      <c r="H70" t="s">
        <v>2</v>
      </c>
      <c r="I70">
        <v>4</v>
      </c>
      <c r="J70" t="s">
        <v>65</v>
      </c>
      <c r="K70">
        <v>10</v>
      </c>
      <c r="L70" t="s">
        <v>24</v>
      </c>
      <c r="M70">
        <v>6</v>
      </c>
      <c r="N70" t="s">
        <v>34</v>
      </c>
      <c r="O70">
        <v>5</v>
      </c>
      <c r="P70" t="s">
        <v>39</v>
      </c>
      <c r="Q70">
        <v>20</v>
      </c>
    </row>
    <row r="71" spans="2:17">
      <c r="B71" t="s">
        <v>603</v>
      </c>
      <c r="C71">
        <v>4</v>
      </c>
      <c r="D71" t="s">
        <v>33</v>
      </c>
      <c r="E71">
        <v>7</v>
      </c>
      <c r="F71" t="s">
        <v>61</v>
      </c>
      <c r="G71">
        <v>4</v>
      </c>
      <c r="H71" t="s">
        <v>136</v>
      </c>
      <c r="I71">
        <v>4</v>
      </c>
      <c r="J71" t="s">
        <v>17</v>
      </c>
      <c r="K71">
        <v>12</v>
      </c>
      <c r="L71" t="s">
        <v>115</v>
      </c>
      <c r="M71">
        <v>7</v>
      </c>
      <c r="N71" t="s">
        <v>16</v>
      </c>
      <c r="O71">
        <v>5</v>
      </c>
      <c r="P71" s="1" t="s">
        <v>61</v>
      </c>
      <c r="Q71" s="1">
        <v>21</v>
      </c>
    </row>
    <row r="72" spans="2:17">
      <c r="B72" t="s">
        <v>118</v>
      </c>
      <c r="C72">
        <v>4</v>
      </c>
      <c r="D72" t="s">
        <v>45</v>
      </c>
      <c r="E72">
        <v>7</v>
      </c>
      <c r="F72" t="s">
        <v>177</v>
      </c>
      <c r="G72">
        <v>4</v>
      </c>
      <c r="H72" t="s">
        <v>118</v>
      </c>
      <c r="I72">
        <v>4</v>
      </c>
      <c r="J72" t="s">
        <v>40</v>
      </c>
      <c r="K72">
        <v>12</v>
      </c>
      <c r="L72" t="s">
        <v>212</v>
      </c>
      <c r="M72">
        <v>7</v>
      </c>
      <c r="N72" t="s">
        <v>23</v>
      </c>
      <c r="O72">
        <v>5</v>
      </c>
      <c r="P72" s="1" t="s">
        <v>22</v>
      </c>
      <c r="Q72" s="1">
        <v>25</v>
      </c>
    </row>
    <row r="73" spans="2:17">
      <c r="B73" t="s">
        <v>604</v>
      </c>
      <c r="C73">
        <v>4</v>
      </c>
      <c r="D73" t="s">
        <v>46</v>
      </c>
      <c r="E73">
        <v>8</v>
      </c>
      <c r="F73" t="s">
        <v>178</v>
      </c>
      <c r="G73">
        <v>4</v>
      </c>
      <c r="H73" t="s">
        <v>238</v>
      </c>
      <c r="I73">
        <v>4</v>
      </c>
      <c r="J73" t="s">
        <v>34</v>
      </c>
      <c r="K73">
        <v>14</v>
      </c>
      <c r="L73" t="s">
        <v>325</v>
      </c>
      <c r="M73">
        <v>7</v>
      </c>
      <c r="N73" t="s">
        <v>370</v>
      </c>
      <c r="O73">
        <v>5</v>
      </c>
      <c r="P73" s="1" t="s">
        <v>29</v>
      </c>
      <c r="Q73" s="1">
        <v>35</v>
      </c>
    </row>
    <row r="74" spans="2:17">
      <c r="B74" t="s">
        <v>198</v>
      </c>
      <c r="C74">
        <v>4</v>
      </c>
      <c r="D74" t="s">
        <v>47</v>
      </c>
      <c r="E74">
        <v>8</v>
      </c>
      <c r="F74" t="s">
        <v>179</v>
      </c>
      <c r="G74">
        <v>4</v>
      </c>
      <c r="H74" t="s">
        <v>239</v>
      </c>
      <c r="I74">
        <v>5</v>
      </c>
      <c r="J74" t="s">
        <v>59</v>
      </c>
      <c r="K74">
        <v>14</v>
      </c>
      <c r="L74" t="s">
        <v>278</v>
      </c>
      <c r="M74">
        <v>7</v>
      </c>
      <c r="N74" t="s">
        <v>175</v>
      </c>
      <c r="O74">
        <v>5</v>
      </c>
      <c r="P74" s="1" t="s">
        <v>38</v>
      </c>
      <c r="Q74" s="1">
        <v>38</v>
      </c>
    </row>
    <row r="75" spans="2:17">
      <c r="B75" t="s">
        <v>605</v>
      </c>
      <c r="C75">
        <v>4</v>
      </c>
      <c r="D75" t="s">
        <v>48</v>
      </c>
      <c r="E75">
        <v>8</v>
      </c>
      <c r="F75" t="s">
        <v>180</v>
      </c>
      <c r="G75">
        <v>4</v>
      </c>
      <c r="H75" t="s">
        <v>14</v>
      </c>
      <c r="I75">
        <v>5</v>
      </c>
      <c r="J75" t="s">
        <v>27</v>
      </c>
      <c r="K75">
        <v>15</v>
      </c>
      <c r="L75" t="s">
        <v>105</v>
      </c>
      <c r="M75">
        <v>7</v>
      </c>
      <c r="N75" t="s">
        <v>26</v>
      </c>
      <c r="O75">
        <v>6</v>
      </c>
      <c r="P75" s="1" t="s">
        <v>37</v>
      </c>
      <c r="Q75" s="1">
        <v>38</v>
      </c>
    </row>
    <row r="76" spans="2:17">
      <c r="B76" t="s">
        <v>556</v>
      </c>
      <c r="C76">
        <v>4</v>
      </c>
      <c r="D76" t="s">
        <v>49</v>
      </c>
      <c r="E76">
        <v>8</v>
      </c>
      <c r="F76" t="s">
        <v>181</v>
      </c>
      <c r="G76">
        <v>4</v>
      </c>
      <c r="H76" t="s">
        <v>74</v>
      </c>
      <c r="I76">
        <v>5</v>
      </c>
      <c r="J76" s="1" t="s">
        <v>61</v>
      </c>
      <c r="K76" s="1">
        <v>17</v>
      </c>
      <c r="L76" t="s">
        <v>27</v>
      </c>
      <c r="M76">
        <v>8</v>
      </c>
      <c r="N76" t="s">
        <v>323</v>
      </c>
      <c r="O76">
        <v>6</v>
      </c>
    </row>
    <row r="77" spans="2:17">
      <c r="B77" t="s">
        <v>606</v>
      </c>
      <c r="C77">
        <v>4</v>
      </c>
      <c r="D77" t="s">
        <v>50</v>
      </c>
      <c r="E77">
        <v>8</v>
      </c>
      <c r="F77" t="s">
        <v>98</v>
      </c>
      <c r="G77">
        <v>4</v>
      </c>
      <c r="H77" t="s">
        <v>240</v>
      </c>
      <c r="I77">
        <v>5</v>
      </c>
      <c r="J77" s="1" t="s">
        <v>31</v>
      </c>
      <c r="K77" s="1">
        <v>22</v>
      </c>
      <c r="L77" t="s">
        <v>247</v>
      </c>
      <c r="M77">
        <v>9</v>
      </c>
      <c r="N77" t="s">
        <v>202</v>
      </c>
      <c r="O77">
        <v>6</v>
      </c>
    </row>
    <row r="78" spans="2:17">
      <c r="B78" t="s">
        <v>159</v>
      </c>
      <c r="C78">
        <v>4</v>
      </c>
      <c r="D78" t="s">
        <v>22</v>
      </c>
      <c r="E78">
        <v>9</v>
      </c>
      <c r="F78" t="s">
        <v>182</v>
      </c>
      <c r="G78">
        <v>4</v>
      </c>
      <c r="H78" t="s">
        <v>241</v>
      </c>
      <c r="I78">
        <v>5</v>
      </c>
      <c r="J78" s="1" t="s">
        <v>24</v>
      </c>
      <c r="K78" s="1">
        <v>23</v>
      </c>
      <c r="L78" t="s">
        <v>17</v>
      </c>
      <c r="M78">
        <v>10</v>
      </c>
      <c r="N78" t="s">
        <v>371</v>
      </c>
      <c r="O78">
        <v>6</v>
      </c>
    </row>
    <row r="79" spans="2:17">
      <c r="B79" t="s">
        <v>68</v>
      </c>
      <c r="C79">
        <v>4</v>
      </c>
      <c r="D79" t="s">
        <v>29</v>
      </c>
      <c r="E79">
        <v>9</v>
      </c>
      <c r="F79" t="s">
        <v>183</v>
      </c>
      <c r="G79">
        <v>4</v>
      </c>
      <c r="H79" t="s">
        <v>242</v>
      </c>
      <c r="I79">
        <v>5</v>
      </c>
      <c r="J79" s="1" t="s">
        <v>38</v>
      </c>
      <c r="K79" s="1">
        <v>33</v>
      </c>
      <c r="L79" t="s">
        <v>326</v>
      </c>
      <c r="M79">
        <v>11</v>
      </c>
      <c r="N79" t="s">
        <v>247</v>
      </c>
      <c r="O79">
        <v>6</v>
      </c>
    </row>
    <row r="80" spans="2:17">
      <c r="B80" t="s">
        <v>607</v>
      </c>
      <c r="C80">
        <v>4</v>
      </c>
      <c r="D80" t="s">
        <v>8</v>
      </c>
      <c r="E80">
        <v>10</v>
      </c>
      <c r="F80" t="s">
        <v>184</v>
      </c>
      <c r="G80">
        <v>4</v>
      </c>
      <c r="H80" t="s">
        <v>5</v>
      </c>
      <c r="I80">
        <v>6</v>
      </c>
      <c r="J80" s="1" t="s">
        <v>37</v>
      </c>
      <c r="K80" s="1">
        <v>41</v>
      </c>
      <c r="L80" t="s">
        <v>34</v>
      </c>
      <c r="M80">
        <v>11</v>
      </c>
      <c r="N80" t="s">
        <v>25</v>
      </c>
      <c r="O80">
        <v>7</v>
      </c>
    </row>
    <row r="81" spans="2:15">
      <c r="B81" t="s">
        <v>188</v>
      </c>
      <c r="C81">
        <v>4</v>
      </c>
      <c r="D81" t="s">
        <v>24</v>
      </c>
      <c r="E81">
        <v>10</v>
      </c>
      <c r="F81" t="s">
        <v>185</v>
      </c>
      <c r="G81">
        <v>4</v>
      </c>
      <c r="H81" t="s">
        <v>65</v>
      </c>
      <c r="I81">
        <v>6</v>
      </c>
      <c r="L81" t="s">
        <v>18</v>
      </c>
      <c r="M81">
        <v>11</v>
      </c>
      <c r="N81" t="s">
        <v>21</v>
      </c>
      <c r="O81">
        <v>7</v>
      </c>
    </row>
    <row r="82" spans="2:15">
      <c r="B82" t="s">
        <v>74</v>
      </c>
      <c r="C82">
        <v>4</v>
      </c>
      <c r="D82" t="s">
        <v>55</v>
      </c>
      <c r="E82">
        <v>11</v>
      </c>
      <c r="F82" t="s">
        <v>80</v>
      </c>
      <c r="G82">
        <v>4</v>
      </c>
      <c r="H82" t="s">
        <v>10</v>
      </c>
      <c r="I82">
        <v>6</v>
      </c>
      <c r="L82" t="s">
        <v>29</v>
      </c>
      <c r="M82">
        <v>12</v>
      </c>
      <c r="N82" t="s">
        <v>29</v>
      </c>
      <c r="O82">
        <v>7</v>
      </c>
    </row>
    <row r="83" spans="2:15">
      <c r="B83" t="s">
        <v>115</v>
      </c>
      <c r="C83">
        <v>4</v>
      </c>
      <c r="D83" t="s">
        <v>56</v>
      </c>
      <c r="E83">
        <v>11</v>
      </c>
      <c r="F83" t="s">
        <v>186</v>
      </c>
      <c r="G83">
        <v>4</v>
      </c>
      <c r="H83" t="s">
        <v>23</v>
      </c>
      <c r="I83">
        <v>6</v>
      </c>
      <c r="L83" t="s">
        <v>22</v>
      </c>
      <c r="M83">
        <v>12</v>
      </c>
      <c r="N83" t="s">
        <v>5</v>
      </c>
      <c r="O83">
        <v>7</v>
      </c>
    </row>
    <row r="84" spans="2:15">
      <c r="B84" t="s">
        <v>13</v>
      </c>
      <c r="C84">
        <v>4</v>
      </c>
      <c r="D84" t="s">
        <v>58</v>
      </c>
      <c r="E84">
        <v>13</v>
      </c>
      <c r="F84" t="s">
        <v>58</v>
      </c>
      <c r="G84">
        <v>4</v>
      </c>
      <c r="H84" t="s">
        <v>40</v>
      </c>
      <c r="I84">
        <v>6</v>
      </c>
      <c r="L84" t="s">
        <v>61</v>
      </c>
      <c r="M84">
        <v>12</v>
      </c>
      <c r="N84" t="s">
        <v>59</v>
      </c>
      <c r="O84">
        <v>7</v>
      </c>
    </row>
    <row r="85" spans="2:15">
      <c r="B85" t="s">
        <v>608</v>
      </c>
      <c r="C85">
        <v>4</v>
      </c>
      <c r="D85" t="s">
        <v>57</v>
      </c>
      <c r="E85">
        <v>13</v>
      </c>
      <c r="F85" t="s">
        <v>187</v>
      </c>
      <c r="G85">
        <v>4</v>
      </c>
      <c r="H85" t="s">
        <v>39</v>
      </c>
      <c r="I85">
        <v>7</v>
      </c>
      <c r="L85" s="1" t="s">
        <v>109</v>
      </c>
      <c r="M85" s="1">
        <v>13</v>
      </c>
      <c r="N85" t="s">
        <v>109</v>
      </c>
      <c r="O85">
        <v>8</v>
      </c>
    </row>
    <row r="86" spans="2:15">
      <c r="B86" t="s">
        <v>609</v>
      </c>
      <c r="C86">
        <v>4</v>
      </c>
      <c r="D86" t="s">
        <v>36</v>
      </c>
      <c r="E86">
        <v>14</v>
      </c>
      <c r="F86" t="s">
        <v>188</v>
      </c>
      <c r="G86">
        <v>5</v>
      </c>
      <c r="H86" t="s">
        <v>21</v>
      </c>
      <c r="I86">
        <v>7</v>
      </c>
      <c r="L86" t="s">
        <v>21</v>
      </c>
      <c r="M86">
        <v>14</v>
      </c>
      <c r="N86" t="s">
        <v>14</v>
      </c>
      <c r="O86">
        <v>8</v>
      </c>
    </row>
    <row r="87" spans="2:15">
      <c r="B87" t="s">
        <v>44</v>
      </c>
      <c r="C87">
        <v>5</v>
      </c>
      <c r="D87" t="s">
        <v>59</v>
      </c>
      <c r="E87">
        <v>16</v>
      </c>
      <c r="F87" t="s">
        <v>189</v>
      </c>
      <c r="G87">
        <v>5</v>
      </c>
      <c r="H87" t="s">
        <v>16</v>
      </c>
      <c r="I87">
        <v>7</v>
      </c>
      <c r="L87" s="1" t="s">
        <v>59</v>
      </c>
      <c r="M87" s="1">
        <v>18</v>
      </c>
      <c r="N87" t="s">
        <v>36</v>
      </c>
      <c r="O87">
        <v>8</v>
      </c>
    </row>
    <row r="88" spans="2:15">
      <c r="B88" t="s">
        <v>100</v>
      </c>
      <c r="C88">
        <v>5</v>
      </c>
      <c r="D88" t="s">
        <v>2</v>
      </c>
      <c r="E88">
        <v>16</v>
      </c>
      <c r="F88" t="s">
        <v>190</v>
      </c>
      <c r="G88">
        <v>5</v>
      </c>
      <c r="H88" t="s">
        <v>66</v>
      </c>
      <c r="I88">
        <v>7</v>
      </c>
      <c r="L88" s="1" t="s">
        <v>40</v>
      </c>
      <c r="M88" s="1">
        <v>19</v>
      </c>
      <c r="N88" t="s">
        <v>372</v>
      </c>
      <c r="O88">
        <v>8</v>
      </c>
    </row>
    <row r="89" spans="2:15">
      <c r="B89" t="s">
        <v>610</v>
      </c>
      <c r="C89">
        <v>5</v>
      </c>
      <c r="D89" t="s">
        <v>31</v>
      </c>
      <c r="E89">
        <v>19</v>
      </c>
      <c r="F89" t="s">
        <v>191</v>
      </c>
      <c r="G89">
        <v>5</v>
      </c>
      <c r="H89" t="s">
        <v>34</v>
      </c>
      <c r="I89">
        <v>8</v>
      </c>
      <c r="L89" s="1" t="s">
        <v>37</v>
      </c>
      <c r="M89" s="1">
        <v>32</v>
      </c>
      <c r="N89" t="s">
        <v>223</v>
      </c>
      <c r="O89">
        <v>8</v>
      </c>
    </row>
    <row r="90" spans="2:15">
      <c r="B90" t="s">
        <v>611</v>
      </c>
      <c r="C90">
        <v>5</v>
      </c>
      <c r="D90" t="s">
        <v>61</v>
      </c>
      <c r="E90">
        <v>21</v>
      </c>
      <c r="F90" t="s">
        <v>109</v>
      </c>
      <c r="G90">
        <v>5</v>
      </c>
      <c r="H90" t="s">
        <v>67</v>
      </c>
      <c r="I90">
        <v>8</v>
      </c>
      <c r="L90" s="1" t="s">
        <v>38</v>
      </c>
      <c r="M90" s="1">
        <v>40</v>
      </c>
      <c r="N90" t="s">
        <v>373</v>
      </c>
      <c r="O90">
        <v>9</v>
      </c>
    </row>
    <row r="91" spans="2:15">
      <c r="B91" t="s">
        <v>126</v>
      </c>
      <c r="C91">
        <v>5</v>
      </c>
      <c r="D91" t="s">
        <v>34</v>
      </c>
      <c r="E91">
        <v>23</v>
      </c>
      <c r="F91" t="s">
        <v>0</v>
      </c>
      <c r="G91">
        <v>6</v>
      </c>
      <c r="H91" t="s">
        <v>68</v>
      </c>
      <c r="I91">
        <v>9</v>
      </c>
      <c r="N91" t="s">
        <v>374</v>
      </c>
      <c r="O91">
        <v>9</v>
      </c>
    </row>
    <row r="92" spans="2:15">
      <c r="B92" t="s">
        <v>612</v>
      </c>
      <c r="C92">
        <v>5</v>
      </c>
      <c r="D92" s="1" t="s">
        <v>37</v>
      </c>
      <c r="E92" s="1">
        <v>34</v>
      </c>
      <c r="F92" t="s">
        <v>1</v>
      </c>
      <c r="G92">
        <v>6</v>
      </c>
      <c r="H92" t="s">
        <v>59</v>
      </c>
      <c r="I92">
        <v>10</v>
      </c>
      <c r="N92" t="s">
        <v>325</v>
      </c>
      <c r="O92">
        <v>11</v>
      </c>
    </row>
    <row r="93" spans="2:15">
      <c r="B93" t="s">
        <v>613</v>
      </c>
      <c r="C93">
        <v>5</v>
      </c>
      <c r="D93" s="1" t="s">
        <v>63</v>
      </c>
      <c r="E93" s="1">
        <v>44</v>
      </c>
      <c r="F93" t="s">
        <v>2</v>
      </c>
      <c r="G93">
        <v>6</v>
      </c>
      <c r="H93" t="s">
        <v>18</v>
      </c>
      <c r="I93">
        <v>10</v>
      </c>
      <c r="N93" t="s">
        <v>61</v>
      </c>
      <c r="O93">
        <v>11</v>
      </c>
    </row>
    <row r="94" spans="2:15">
      <c r="B94" t="s">
        <v>614</v>
      </c>
      <c r="C94">
        <v>5</v>
      </c>
      <c r="D94" s="1" t="s">
        <v>38</v>
      </c>
      <c r="E94" s="1">
        <v>51</v>
      </c>
      <c r="F94" t="s">
        <v>3</v>
      </c>
      <c r="G94">
        <v>6</v>
      </c>
      <c r="H94" t="s">
        <v>17</v>
      </c>
      <c r="I94">
        <v>11</v>
      </c>
      <c r="N94" t="s">
        <v>17</v>
      </c>
      <c r="O94">
        <v>13</v>
      </c>
    </row>
    <row r="95" spans="2:15">
      <c r="B95" t="s">
        <v>139</v>
      </c>
      <c r="C95">
        <v>6</v>
      </c>
      <c r="D95" s="1" t="s">
        <v>64</v>
      </c>
      <c r="E95" s="1">
        <v>82</v>
      </c>
      <c r="F95" t="s">
        <v>4</v>
      </c>
      <c r="G95">
        <v>6</v>
      </c>
      <c r="H95" t="s">
        <v>27</v>
      </c>
      <c r="I95">
        <v>11</v>
      </c>
      <c r="N95" t="s">
        <v>375</v>
      </c>
      <c r="O95">
        <v>13</v>
      </c>
    </row>
    <row r="96" spans="2:15">
      <c r="B96" t="s">
        <v>5</v>
      </c>
      <c r="C96">
        <v>6</v>
      </c>
      <c r="D96" s="1" t="s">
        <v>40</v>
      </c>
      <c r="E96" s="1">
        <v>85</v>
      </c>
      <c r="F96" t="s">
        <v>6</v>
      </c>
      <c r="G96">
        <v>6</v>
      </c>
      <c r="H96" t="s">
        <v>33</v>
      </c>
      <c r="I96">
        <v>13</v>
      </c>
      <c r="N96" s="2" t="s">
        <v>40</v>
      </c>
      <c r="O96" s="2">
        <v>14</v>
      </c>
    </row>
    <row r="97" spans="2:15">
      <c r="B97" t="s">
        <v>392</v>
      </c>
      <c r="C97">
        <v>6</v>
      </c>
      <c r="F97" t="s">
        <v>8</v>
      </c>
      <c r="G97">
        <v>7</v>
      </c>
      <c r="H97" t="s">
        <v>31</v>
      </c>
      <c r="I97">
        <v>14</v>
      </c>
      <c r="N97" t="s">
        <v>18</v>
      </c>
      <c r="O97">
        <v>15</v>
      </c>
    </row>
    <row r="98" spans="2:15">
      <c r="B98" t="s">
        <v>544</v>
      </c>
      <c r="C98">
        <v>7</v>
      </c>
      <c r="F98" t="s">
        <v>14</v>
      </c>
      <c r="G98">
        <v>7</v>
      </c>
      <c r="H98" t="s">
        <v>22</v>
      </c>
      <c r="I98">
        <v>17</v>
      </c>
      <c r="N98" t="s">
        <v>27</v>
      </c>
      <c r="O98">
        <v>15</v>
      </c>
    </row>
    <row r="99" spans="2:15">
      <c r="B99" t="s">
        <v>545</v>
      </c>
      <c r="C99">
        <v>7</v>
      </c>
      <c r="F99" t="s">
        <v>9</v>
      </c>
      <c r="G99">
        <v>7</v>
      </c>
      <c r="H99" s="1" t="s">
        <v>36</v>
      </c>
      <c r="I99" s="1">
        <v>18</v>
      </c>
      <c r="N99" s="3" t="s">
        <v>22</v>
      </c>
      <c r="O99" s="3">
        <v>18</v>
      </c>
    </row>
    <row r="100" spans="2:15">
      <c r="B100" t="s">
        <v>45</v>
      </c>
      <c r="C100">
        <v>7</v>
      </c>
      <c r="F100" t="s">
        <v>10</v>
      </c>
      <c r="G100">
        <v>7</v>
      </c>
      <c r="H100" s="1" t="s">
        <v>24</v>
      </c>
      <c r="I100" s="1">
        <v>20</v>
      </c>
      <c r="N100" s="1" t="s">
        <v>326</v>
      </c>
      <c r="O100" s="1">
        <v>19</v>
      </c>
    </row>
    <row r="101" spans="2:15">
      <c r="B101" t="s">
        <v>239</v>
      </c>
      <c r="C101">
        <v>7</v>
      </c>
      <c r="F101" t="s">
        <v>11</v>
      </c>
      <c r="G101">
        <v>7</v>
      </c>
      <c r="H101" s="1" t="s">
        <v>61</v>
      </c>
      <c r="I101" s="1">
        <v>21</v>
      </c>
      <c r="N101" t="s">
        <v>39</v>
      </c>
      <c r="O101">
        <v>21</v>
      </c>
    </row>
    <row r="102" spans="2:15">
      <c r="B102" t="s">
        <v>615</v>
      </c>
      <c r="C102">
        <v>7</v>
      </c>
      <c r="F102" t="s">
        <v>12</v>
      </c>
      <c r="G102">
        <v>7</v>
      </c>
      <c r="H102" s="1" t="s">
        <v>38</v>
      </c>
      <c r="I102" s="1">
        <v>35</v>
      </c>
      <c r="N102" s="1" t="s">
        <v>236</v>
      </c>
      <c r="O102" s="1">
        <v>24</v>
      </c>
    </row>
    <row r="103" spans="2:15">
      <c r="B103" t="s">
        <v>616</v>
      </c>
      <c r="C103">
        <v>7</v>
      </c>
      <c r="F103" t="s">
        <v>13</v>
      </c>
      <c r="G103">
        <v>8</v>
      </c>
      <c r="H103" s="1" t="s">
        <v>37</v>
      </c>
      <c r="I103" s="1">
        <v>44</v>
      </c>
      <c r="N103" s="1" t="s">
        <v>37</v>
      </c>
      <c r="O103" s="1">
        <v>37</v>
      </c>
    </row>
    <row r="104" spans="2:15">
      <c r="B104" t="s">
        <v>47</v>
      </c>
      <c r="C104">
        <v>7</v>
      </c>
      <c r="F104" t="s">
        <v>17</v>
      </c>
      <c r="G104">
        <v>9</v>
      </c>
      <c r="N104" s="1" t="s">
        <v>38</v>
      </c>
      <c r="O104" s="1">
        <v>45</v>
      </c>
    </row>
    <row r="105" spans="2:15">
      <c r="B105" t="s">
        <v>83</v>
      </c>
      <c r="C105">
        <v>8</v>
      </c>
      <c r="F105" t="s">
        <v>18</v>
      </c>
      <c r="G105">
        <v>9</v>
      </c>
    </row>
    <row r="106" spans="2:15">
      <c r="B106" t="s">
        <v>21</v>
      </c>
      <c r="C106">
        <v>8</v>
      </c>
      <c r="F106" t="s">
        <v>19</v>
      </c>
      <c r="G106">
        <v>9</v>
      </c>
    </row>
    <row r="107" spans="2:15">
      <c r="B107" t="s">
        <v>22</v>
      </c>
      <c r="C107">
        <v>8</v>
      </c>
      <c r="F107" t="s">
        <v>20</v>
      </c>
      <c r="G107">
        <v>10</v>
      </c>
    </row>
    <row r="108" spans="2:15">
      <c r="B108" t="s">
        <v>557</v>
      </c>
      <c r="C108">
        <v>8</v>
      </c>
      <c r="F108" t="s">
        <v>21</v>
      </c>
      <c r="G108">
        <v>10</v>
      </c>
    </row>
    <row r="109" spans="2:15">
      <c r="B109" t="s">
        <v>46</v>
      </c>
      <c r="C109">
        <v>8</v>
      </c>
      <c r="F109" t="s">
        <v>22</v>
      </c>
      <c r="G109">
        <v>10</v>
      </c>
    </row>
    <row r="110" spans="2:15">
      <c r="B110" t="s">
        <v>617</v>
      </c>
      <c r="C110">
        <v>8</v>
      </c>
      <c r="F110" t="s">
        <v>23</v>
      </c>
      <c r="G110">
        <v>10</v>
      </c>
    </row>
    <row r="111" spans="2:15">
      <c r="B111" t="s">
        <v>66</v>
      </c>
      <c r="C111">
        <v>9</v>
      </c>
      <c r="F111" t="s">
        <v>24</v>
      </c>
      <c r="G111">
        <v>10</v>
      </c>
    </row>
    <row r="112" spans="2:15">
      <c r="B112" t="s">
        <v>26</v>
      </c>
      <c r="C112">
        <v>10</v>
      </c>
      <c r="F112" t="s">
        <v>25</v>
      </c>
      <c r="G112">
        <v>11</v>
      </c>
    </row>
    <row r="113" spans="2:17">
      <c r="B113" t="s">
        <v>34</v>
      </c>
      <c r="C113">
        <v>10</v>
      </c>
      <c r="F113" t="s">
        <v>27</v>
      </c>
      <c r="G113">
        <v>11</v>
      </c>
    </row>
    <row r="114" spans="2:17">
      <c r="B114" t="s">
        <v>8</v>
      </c>
      <c r="C114">
        <v>10</v>
      </c>
      <c r="F114" t="s">
        <v>28</v>
      </c>
      <c r="G114">
        <v>12</v>
      </c>
    </row>
    <row r="115" spans="2:17">
      <c r="B115" t="s">
        <v>25</v>
      </c>
      <c r="C115">
        <v>11</v>
      </c>
      <c r="F115" s="1" t="s">
        <v>29</v>
      </c>
      <c r="G115" s="1">
        <v>12</v>
      </c>
      <c r="L115" t="s">
        <v>633</v>
      </c>
      <c r="M115" t="s">
        <v>632</v>
      </c>
      <c r="N115" t="s">
        <v>631</v>
      </c>
    </row>
    <row r="116" spans="2:17">
      <c r="B116" t="s">
        <v>618</v>
      </c>
      <c r="C116">
        <v>11</v>
      </c>
      <c r="F116" s="1" t="s">
        <v>31</v>
      </c>
      <c r="G116" s="1">
        <v>13</v>
      </c>
      <c r="K116">
        <v>2017</v>
      </c>
      <c r="L116">
        <v>35</v>
      </c>
      <c r="M116">
        <v>38</v>
      </c>
      <c r="N116">
        <v>38</v>
      </c>
      <c r="O116" t="s">
        <v>29</v>
      </c>
      <c r="P116" t="s">
        <v>37</v>
      </c>
      <c r="Q116" t="s">
        <v>38</v>
      </c>
    </row>
    <row r="117" spans="2:17">
      <c r="B117" t="s">
        <v>619</v>
      </c>
      <c r="C117">
        <v>11</v>
      </c>
      <c r="F117" t="s">
        <v>32</v>
      </c>
      <c r="G117">
        <v>13</v>
      </c>
      <c r="K117">
        <v>2018</v>
      </c>
      <c r="L117">
        <v>24</v>
      </c>
      <c r="M117">
        <v>35</v>
      </c>
      <c r="N117">
        <v>45</v>
      </c>
      <c r="O117" t="s">
        <v>236</v>
      </c>
      <c r="P117" t="s">
        <v>37</v>
      </c>
      <c r="Q117" t="s">
        <v>38</v>
      </c>
    </row>
    <row r="118" spans="2:17">
      <c r="B118" t="s">
        <v>31</v>
      </c>
      <c r="C118">
        <v>11</v>
      </c>
      <c r="F118" t="s">
        <v>33</v>
      </c>
      <c r="G118">
        <v>14</v>
      </c>
      <c r="K118">
        <v>2019</v>
      </c>
      <c r="L118">
        <v>19</v>
      </c>
      <c r="M118">
        <v>32</v>
      </c>
      <c r="N118">
        <v>40</v>
      </c>
      <c r="O118" t="s">
        <v>40</v>
      </c>
      <c r="P118" t="s">
        <v>37</v>
      </c>
      <c r="Q118" t="s">
        <v>38</v>
      </c>
    </row>
    <row r="119" spans="2:17">
      <c r="B119" t="s">
        <v>59</v>
      </c>
      <c r="C119">
        <v>11</v>
      </c>
      <c r="F119" t="s">
        <v>34</v>
      </c>
      <c r="G119">
        <v>17</v>
      </c>
      <c r="K119">
        <v>2021</v>
      </c>
      <c r="L119">
        <v>23</v>
      </c>
      <c r="M119">
        <v>33</v>
      </c>
      <c r="N119">
        <v>41</v>
      </c>
      <c r="O119" t="s">
        <v>24</v>
      </c>
      <c r="P119" t="s">
        <v>38</v>
      </c>
      <c r="Q119" t="s">
        <v>37</v>
      </c>
    </row>
    <row r="120" spans="2:17">
      <c r="B120" t="s">
        <v>620</v>
      </c>
      <c r="C120">
        <v>11</v>
      </c>
      <c r="F120" t="s">
        <v>35</v>
      </c>
      <c r="G120">
        <v>18</v>
      </c>
      <c r="K120">
        <v>2022</v>
      </c>
      <c r="L120">
        <v>21</v>
      </c>
      <c r="M120">
        <v>35</v>
      </c>
      <c r="N120">
        <v>44</v>
      </c>
      <c r="O120" t="s">
        <v>61</v>
      </c>
      <c r="P120" t="s">
        <v>38</v>
      </c>
      <c r="Q120" t="s">
        <v>37</v>
      </c>
    </row>
    <row r="121" spans="2:17">
      <c r="B121" t="s">
        <v>621</v>
      </c>
      <c r="C121">
        <v>12</v>
      </c>
      <c r="F121" t="s">
        <v>36</v>
      </c>
      <c r="G121">
        <v>31</v>
      </c>
      <c r="K121">
        <v>2023</v>
      </c>
      <c r="L121">
        <v>40</v>
      </c>
      <c r="M121">
        <v>46</v>
      </c>
      <c r="N121">
        <v>58</v>
      </c>
      <c r="O121" t="s">
        <v>37</v>
      </c>
      <c r="P121" t="s">
        <v>38</v>
      </c>
      <c r="Q121" t="s">
        <v>40</v>
      </c>
    </row>
    <row r="122" spans="2:17">
      <c r="B122" t="s">
        <v>622</v>
      </c>
      <c r="C122">
        <v>12</v>
      </c>
      <c r="F122" t="s">
        <v>39</v>
      </c>
      <c r="G122">
        <v>39</v>
      </c>
      <c r="K122">
        <v>2024</v>
      </c>
      <c r="L122">
        <v>51</v>
      </c>
      <c r="M122">
        <v>82</v>
      </c>
      <c r="N122">
        <v>85</v>
      </c>
      <c r="O122" t="s">
        <v>38</v>
      </c>
      <c r="P122" t="s">
        <v>64</v>
      </c>
      <c r="Q122" t="s">
        <v>40</v>
      </c>
    </row>
    <row r="123" spans="2:17">
      <c r="B123" t="s">
        <v>623</v>
      </c>
      <c r="C123">
        <v>13</v>
      </c>
      <c r="F123" s="1" t="s">
        <v>37</v>
      </c>
      <c r="G123" s="1">
        <v>40</v>
      </c>
      <c r="K123">
        <v>2025</v>
      </c>
      <c r="L123">
        <v>32</v>
      </c>
      <c r="M123">
        <v>53</v>
      </c>
      <c r="N123">
        <v>58</v>
      </c>
      <c r="O123" t="s">
        <v>37</v>
      </c>
      <c r="P123" t="s">
        <v>64</v>
      </c>
      <c r="Q123" t="s">
        <v>40</v>
      </c>
    </row>
    <row r="124" spans="2:17">
      <c r="B124" t="s">
        <v>65</v>
      </c>
      <c r="C124">
        <v>14</v>
      </c>
      <c r="F124" s="1" t="s">
        <v>38</v>
      </c>
      <c r="G124" s="1">
        <v>46</v>
      </c>
    </row>
    <row r="125" spans="2:17">
      <c r="B125" t="s">
        <v>38</v>
      </c>
      <c r="C125">
        <v>16</v>
      </c>
      <c r="F125" s="1" t="s">
        <v>40</v>
      </c>
      <c r="G125" s="1">
        <v>58</v>
      </c>
    </row>
    <row r="126" spans="2:17">
      <c r="B126" t="s">
        <v>27</v>
      </c>
      <c r="C126">
        <v>17</v>
      </c>
    </row>
    <row r="127" spans="2:17">
      <c r="B127" t="s">
        <v>624</v>
      </c>
      <c r="C127">
        <v>19</v>
      </c>
    </row>
    <row r="128" spans="2:17">
      <c r="B128" t="s">
        <v>625</v>
      </c>
      <c r="C128">
        <v>19</v>
      </c>
    </row>
    <row r="129" spans="2:3">
      <c r="B129" t="s">
        <v>626</v>
      </c>
      <c r="C129">
        <v>20</v>
      </c>
    </row>
    <row r="130" spans="2:3">
      <c r="B130" t="s">
        <v>627</v>
      </c>
      <c r="C130">
        <v>20</v>
      </c>
    </row>
    <row r="131" spans="2:3">
      <c r="B131" s="1" t="s">
        <v>55</v>
      </c>
      <c r="C131" s="1">
        <v>20</v>
      </c>
    </row>
    <row r="132" spans="2:3">
      <c r="B132" t="s">
        <v>628</v>
      </c>
      <c r="C132">
        <v>23</v>
      </c>
    </row>
    <row r="133" spans="2:3">
      <c r="B133" s="1" t="s">
        <v>61</v>
      </c>
      <c r="C133" s="1">
        <v>24</v>
      </c>
    </row>
    <row r="134" spans="2:3">
      <c r="B134" t="s">
        <v>33</v>
      </c>
      <c r="C134">
        <v>27</v>
      </c>
    </row>
    <row r="135" spans="2:3">
      <c r="B135" s="1" t="s">
        <v>37</v>
      </c>
      <c r="C135" s="1">
        <v>32</v>
      </c>
    </row>
    <row r="136" spans="2:3">
      <c r="B136" t="s">
        <v>36</v>
      </c>
      <c r="C136">
        <v>38</v>
      </c>
    </row>
    <row r="137" spans="2:3">
      <c r="B137" t="s">
        <v>39</v>
      </c>
      <c r="C137">
        <v>52</v>
      </c>
    </row>
    <row r="138" spans="2:3">
      <c r="B138" s="1" t="s">
        <v>64</v>
      </c>
      <c r="C138" s="1">
        <v>52</v>
      </c>
    </row>
    <row r="139" spans="2:3">
      <c r="B139" s="1" t="s">
        <v>40</v>
      </c>
      <c r="C139" s="1">
        <v>58</v>
      </c>
    </row>
    <row r="150" spans="2:17">
      <c r="B150" t="s">
        <v>416</v>
      </c>
      <c r="D150" t="s">
        <v>426</v>
      </c>
      <c r="F150" t="s">
        <v>437</v>
      </c>
      <c r="H150" t="s">
        <v>443</v>
      </c>
      <c r="J150" t="s">
        <v>444</v>
      </c>
      <c r="L150" t="s">
        <v>445</v>
      </c>
      <c r="N150" t="s">
        <v>446</v>
      </c>
      <c r="P150" t="s">
        <v>543</v>
      </c>
    </row>
    <row r="151" spans="2:17">
      <c r="B151" t="s">
        <v>193</v>
      </c>
      <c r="C151">
        <v>7</v>
      </c>
      <c r="D151" t="s">
        <v>417</v>
      </c>
      <c r="E151">
        <v>6</v>
      </c>
      <c r="F151" t="s">
        <v>425</v>
      </c>
      <c r="G151">
        <v>8</v>
      </c>
      <c r="H151" t="s">
        <v>10</v>
      </c>
      <c r="I151">
        <v>8</v>
      </c>
      <c r="J151" t="s">
        <v>261</v>
      </c>
      <c r="K151">
        <v>6</v>
      </c>
      <c r="L151" t="s">
        <v>124</v>
      </c>
      <c r="M151">
        <v>6</v>
      </c>
      <c r="N151" t="s">
        <v>460</v>
      </c>
      <c r="O151">
        <v>6</v>
      </c>
      <c r="P151" t="s">
        <v>59</v>
      </c>
      <c r="Q151">
        <v>6</v>
      </c>
    </row>
    <row r="152" spans="2:17">
      <c r="B152" t="s">
        <v>399</v>
      </c>
      <c r="C152">
        <v>7</v>
      </c>
      <c r="D152" t="s">
        <v>418</v>
      </c>
      <c r="E152">
        <v>6</v>
      </c>
      <c r="F152" t="s">
        <v>16</v>
      </c>
      <c r="G152">
        <v>8</v>
      </c>
      <c r="H152" t="s">
        <v>180</v>
      </c>
      <c r="I152">
        <v>9</v>
      </c>
      <c r="J152" t="s">
        <v>28</v>
      </c>
      <c r="K152">
        <v>6</v>
      </c>
      <c r="L152" t="s">
        <v>455</v>
      </c>
      <c r="M152">
        <v>6</v>
      </c>
      <c r="N152" t="s">
        <v>224</v>
      </c>
      <c r="O152">
        <v>6</v>
      </c>
      <c r="P152" t="s">
        <v>544</v>
      </c>
      <c r="Q152">
        <v>6</v>
      </c>
    </row>
    <row r="153" spans="2:17">
      <c r="B153" t="s">
        <v>83</v>
      </c>
      <c r="C153">
        <v>7</v>
      </c>
      <c r="D153" t="s">
        <v>33</v>
      </c>
      <c r="E153">
        <v>7</v>
      </c>
      <c r="F153" t="s">
        <v>427</v>
      </c>
      <c r="G153">
        <v>8</v>
      </c>
      <c r="H153" t="s">
        <v>181</v>
      </c>
      <c r="I153">
        <v>9</v>
      </c>
      <c r="J153" t="s">
        <v>447</v>
      </c>
      <c r="K153">
        <v>6</v>
      </c>
      <c r="L153" t="s">
        <v>32</v>
      </c>
      <c r="M153">
        <v>6</v>
      </c>
      <c r="N153" t="s">
        <v>47</v>
      </c>
      <c r="O153">
        <v>6</v>
      </c>
      <c r="P153" t="s">
        <v>545</v>
      </c>
      <c r="Q153">
        <v>6</v>
      </c>
    </row>
    <row r="154" spans="2:17">
      <c r="B154" t="s">
        <v>49</v>
      </c>
      <c r="C154">
        <v>7</v>
      </c>
      <c r="D154" t="s">
        <v>385</v>
      </c>
      <c r="E154">
        <v>7</v>
      </c>
      <c r="F154" t="s">
        <v>428</v>
      </c>
      <c r="G154">
        <v>9</v>
      </c>
      <c r="H154" t="s">
        <v>223</v>
      </c>
      <c r="I154">
        <v>9</v>
      </c>
      <c r="J154" t="s">
        <v>25</v>
      </c>
      <c r="K154">
        <v>7</v>
      </c>
      <c r="L154" t="s">
        <v>456</v>
      </c>
      <c r="M154">
        <v>6</v>
      </c>
      <c r="N154" t="s">
        <v>461</v>
      </c>
      <c r="O154">
        <v>7</v>
      </c>
      <c r="P154" t="s">
        <v>460</v>
      </c>
      <c r="Q154">
        <v>6</v>
      </c>
    </row>
    <row r="155" spans="2:17">
      <c r="B155" t="s">
        <v>34</v>
      </c>
      <c r="C155">
        <v>7</v>
      </c>
      <c r="D155" t="s">
        <v>419</v>
      </c>
      <c r="E155">
        <v>7</v>
      </c>
      <c r="F155" t="s">
        <v>429</v>
      </c>
      <c r="G155">
        <v>9</v>
      </c>
      <c r="H155" t="s">
        <v>197</v>
      </c>
      <c r="I155">
        <v>9</v>
      </c>
      <c r="J155" t="s">
        <v>448</v>
      </c>
      <c r="K155">
        <v>7</v>
      </c>
      <c r="L155" t="s">
        <v>350</v>
      </c>
      <c r="M155">
        <v>7</v>
      </c>
      <c r="N155" t="s">
        <v>108</v>
      </c>
      <c r="O155">
        <v>7</v>
      </c>
      <c r="P155" t="s">
        <v>36</v>
      </c>
      <c r="Q155">
        <v>7</v>
      </c>
    </row>
    <row r="156" spans="2:17">
      <c r="B156" t="s">
        <v>180</v>
      </c>
      <c r="C156">
        <v>8</v>
      </c>
      <c r="D156" t="s">
        <v>321</v>
      </c>
      <c r="E156">
        <v>7</v>
      </c>
      <c r="F156" t="s">
        <v>193</v>
      </c>
      <c r="G156">
        <v>10</v>
      </c>
      <c r="H156" t="s">
        <v>108</v>
      </c>
      <c r="I156">
        <v>10</v>
      </c>
      <c r="J156" t="s">
        <v>449</v>
      </c>
      <c r="K156">
        <v>7</v>
      </c>
      <c r="L156" t="s">
        <v>19</v>
      </c>
      <c r="M156">
        <v>7</v>
      </c>
      <c r="N156" t="s">
        <v>462</v>
      </c>
      <c r="O156">
        <v>7</v>
      </c>
      <c r="P156" t="s">
        <v>546</v>
      </c>
      <c r="Q156">
        <v>7</v>
      </c>
    </row>
    <row r="157" spans="2:17">
      <c r="B157" t="s">
        <v>87</v>
      </c>
      <c r="C157">
        <v>8</v>
      </c>
      <c r="D157" t="s">
        <v>388</v>
      </c>
      <c r="E157">
        <v>7</v>
      </c>
      <c r="F157" t="s">
        <v>430</v>
      </c>
      <c r="G157">
        <v>11</v>
      </c>
      <c r="H157" t="s">
        <v>182</v>
      </c>
      <c r="I157">
        <v>10</v>
      </c>
      <c r="J157" t="s">
        <v>224</v>
      </c>
      <c r="K157">
        <v>7</v>
      </c>
      <c r="L157" t="s">
        <v>457</v>
      </c>
      <c r="M157">
        <v>7</v>
      </c>
      <c r="N157" t="s">
        <v>463</v>
      </c>
      <c r="O157">
        <v>7</v>
      </c>
      <c r="P157" t="s">
        <v>547</v>
      </c>
      <c r="Q157">
        <v>7</v>
      </c>
    </row>
    <row r="158" spans="2:17">
      <c r="B158" t="s">
        <v>400</v>
      </c>
      <c r="C158">
        <v>8</v>
      </c>
      <c r="D158" t="s">
        <v>65</v>
      </c>
      <c r="E158">
        <v>7</v>
      </c>
      <c r="F158" t="s">
        <v>226</v>
      </c>
      <c r="G158">
        <v>11</v>
      </c>
      <c r="H158" t="s">
        <v>23</v>
      </c>
      <c r="I158">
        <v>10</v>
      </c>
      <c r="J158" t="s">
        <v>450</v>
      </c>
      <c r="K158">
        <v>8</v>
      </c>
      <c r="L158" t="s">
        <v>21</v>
      </c>
      <c r="M158">
        <v>8</v>
      </c>
      <c r="N158" t="s">
        <v>464</v>
      </c>
      <c r="O158">
        <v>7</v>
      </c>
      <c r="P158" t="s">
        <v>548</v>
      </c>
      <c r="Q158">
        <v>7</v>
      </c>
    </row>
    <row r="159" spans="2:17">
      <c r="B159" t="s">
        <v>401</v>
      </c>
      <c r="C159">
        <v>8</v>
      </c>
      <c r="D159" t="s">
        <v>325</v>
      </c>
      <c r="E159">
        <v>7</v>
      </c>
      <c r="F159" t="s">
        <v>431</v>
      </c>
      <c r="G159">
        <v>12</v>
      </c>
      <c r="H159" t="s">
        <v>21</v>
      </c>
      <c r="I159">
        <v>11</v>
      </c>
      <c r="J159" t="s">
        <v>451</v>
      </c>
      <c r="K159">
        <v>9</v>
      </c>
      <c r="L159" t="s">
        <v>458</v>
      </c>
      <c r="M159">
        <v>8</v>
      </c>
      <c r="N159" t="s">
        <v>16</v>
      </c>
      <c r="O159">
        <v>8</v>
      </c>
      <c r="P159" t="s">
        <v>549</v>
      </c>
      <c r="Q159">
        <v>8</v>
      </c>
    </row>
    <row r="160" spans="2:17">
      <c r="B160" t="s">
        <v>385</v>
      </c>
      <c r="C160">
        <v>8</v>
      </c>
      <c r="D160" t="s">
        <v>420</v>
      </c>
      <c r="E160">
        <v>8</v>
      </c>
      <c r="F160" t="s">
        <v>432</v>
      </c>
      <c r="G160">
        <v>12</v>
      </c>
      <c r="H160" t="s">
        <v>410</v>
      </c>
      <c r="I160">
        <v>11</v>
      </c>
      <c r="J160" t="s">
        <v>10</v>
      </c>
      <c r="K160">
        <v>9</v>
      </c>
      <c r="L160" t="s">
        <v>415</v>
      </c>
      <c r="M160">
        <v>9</v>
      </c>
      <c r="N160" t="s">
        <v>465</v>
      </c>
      <c r="O160">
        <v>8</v>
      </c>
      <c r="P160" t="s">
        <v>108</v>
      </c>
      <c r="Q160">
        <v>8</v>
      </c>
    </row>
    <row r="161" spans="2:17">
      <c r="B161" t="s">
        <v>402</v>
      </c>
      <c r="C161">
        <v>8</v>
      </c>
      <c r="D161" t="s">
        <v>311</v>
      </c>
      <c r="E161">
        <v>8</v>
      </c>
      <c r="F161" t="s">
        <v>433</v>
      </c>
      <c r="G161">
        <v>12</v>
      </c>
      <c r="H161" t="s">
        <v>438</v>
      </c>
      <c r="I161">
        <v>12</v>
      </c>
      <c r="J161" t="s">
        <v>15</v>
      </c>
      <c r="K161">
        <v>10</v>
      </c>
      <c r="L161" t="s">
        <v>66</v>
      </c>
      <c r="M161">
        <v>9</v>
      </c>
      <c r="N161" t="s">
        <v>21</v>
      </c>
      <c r="O161">
        <v>9</v>
      </c>
      <c r="P161" t="s">
        <v>550</v>
      </c>
      <c r="Q161">
        <v>8</v>
      </c>
    </row>
    <row r="162" spans="2:17">
      <c r="B162" t="s">
        <v>337</v>
      </c>
      <c r="C162">
        <v>8</v>
      </c>
      <c r="D162" t="s">
        <v>317</v>
      </c>
      <c r="E162">
        <v>9</v>
      </c>
      <c r="F162" t="s">
        <v>96</v>
      </c>
      <c r="G162">
        <v>13</v>
      </c>
      <c r="H162" t="s">
        <v>74</v>
      </c>
      <c r="I162">
        <v>12</v>
      </c>
      <c r="J162" t="s">
        <v>16</v>
      </c>
      <c r="K162">
        <v>10</v>
      </c>
      <c r="L162" t="s">
        <v>23</v>
      </c>
      <c r="M162">
        <v>9</v>
      </c>
      <c r="N162" t="s">
        <v>415</v>
      </c>
      <c r="O162">
        <v>9</v>
      </c>
      <c r="P162" t="s">
        <v>5</v>
      </c>
      <c r="Q162">
        <v>8</v>
      </c>
    </row>
    <row r="163" spans="2:17">
      <c r="B163" t="s">
        <v>403</v>
      </c>
      <c r="C163">
        <v>8</v>
      </c>
      <c r="D163" t="s">
        <v>421</v>
      </c>
      <c r="E163">
        <v>10</v>
      </c>
      <c r="F163" t="s">
        <v>33</v>
      </c>
      <c r="G163">
        <v>14</v>
      </c>
      <c r="H163" t="s">
        <v>26</v>
      </c>
      <c r="I163">
        <v>13</v>
      </c>
      <c r="J163" t="s">
        <v>452</v>
      </c>
      <c r="K163">
        <v>12</v>
      </c>
      <c r="L163" t="s">
        <v>15</v>
      </c>
      <c r="M163">
        <v>10</v>
      </c>
      <c r="N163" t="s">
        <v>13</v>
      </c>
      <c r="O163">
        <v>9</v>
      </c>
      <c r="P163" t="s">
        <v>551</v>
      </c>
      <c r="Q163">
        <v>8</v>
      </c>
    </row>
    <row r="164" spans="2:17">
      <c r="B164" t="s">
        <v>311</v>
      </c>
      <c r="C164">
        <v>9</v>
      </c>
      <c r="D164" t="s">
        <v>18</v>
      </c>
      <c r="E164">
        <v>10</v>
      </c>
      <c r="F164" t="s">
        <v>412</v>
      </c>
      <c r="G164">
        <v>14</v>
      </c>
      <c r="H164" t="s">
        <v>16</v>
      </c>
      <c r="I164">
        <v>14</v>
      </c>
      <c r="J164" t="s">
        <v>326</v>
      </c>
      <c r="K164">
        <v>12</v>
      </c>
      <c r="L164" t="s">
        <v>459</v>
      </c>
      <c r="M164">
        <v>10</v>
      </c>
      <c r="N164" t="s">
        <v>466</v>
      </c>
      <c r="O164">
        <v>9</v>
      </c>
      <c r="P164" t="s">
        <v>34</v>
      </c>
      <c r="Q164">
        <v>9</v>
      </c>
    </row>
    <row r="165" spans="2:17">
      <c r="B165" t="s">
        <v>22</v>
      </c>
      <c r="C165">
        <v>10</v>
      </c>
      <c r="D165" t="s">
        <v>21</v>
      </c>
      <c r="E165">
        <v>11</v>
      </c>
      <c r="F165" t="s">
        <v>434</v>
      </c>
      <c r="G165">
        <v>15</v>
      </c>
      <c r="H165" t="s">
        <v>193</v>
      </c>
      <c r="I165">
        <v>15</v>
      </c>
      <c r="J165" t="s">
        <v>23</v>
      </c>
      <c r="K165">
        <v>12</v>
      </c>
      <c r="L165" t="s">
        <v>108</v>
      </c>
      <c r="M165">
        <v>10</v>
      </c>
      <c r="N165" t="s">
        <v>467</v>
      </c>
      <c r="O165">
        <v>10</v>
      </c>
      <c r="P165" t="s">
        <v>57</v>
      </c>
      <c r="Q165">
        <v>9</v>
      </c>
    </row>
    <row r="166" spans="2:17">
      <c r="B166" t="s">
        <v>124</v>
      </c>
      <c r="C166">
        <v>10</v>
      </c>
      <c r="D166" t="s">
        <v>5</v>
      </c>
      <c r="E166">
        <v>11</v>
      </c>
      <c r="F166" t="s">
        <v>25</v>
      </c>
      <c r="G166">
        <v>17</v>
      </c>
      <c r="H166" t="s">
        <v>415</v>
      </c>
      <c r="I166">
        <v>16</v>
      </c>
      <c r="J166" t="s">
        <v>453</v>
      </c>
      <c r="K166">
        <v>14</v>
      </c>
      <c r="L166" t="s">
        <v>454</v>
      </c>
      <c r="M166">
        <v>10</v>
      </c>
      <c r="N166" t="s">
        <v>55</v>
      </c>
      <c r="O166">
        <v>10</v>
      </c>
      <c r="P166" t="s">
        <v>552</v>
      </c>
      <c r="Q166">
        <v>9</v>
      </c>
    </row>
    <row r="167" spans="2:17">
      <c r="B167" t="s">
        <v>404</v>
      </c>
      <c r="C167">
        <v>10</v>
      </c>
      <c r="D167" t="s">
        <v>224</v>
      </c>
      <c r="E167">
        <v>11</v>
      </c>
      <c r="F167" t="s">
        <v>435</v>
      </c>
      <c r="G167">
        <v>20</v>
      </c>
      <c r="H167" t="s">
        <v>15</v>
      </c>
      <c r="I167">
        <v>18</v>
      </c>
      <c r="J167" t="s">
        <v>438</v>
      </c>
      <c r="K167">
        <v>14</v>
      </c>
      <c r="L167" t="s">
        <v>34</v>
      </c>
      <c r="M167">
        <v>11</v>
      </c>
      <c r="N167" t="s">
        <v>44</v>
      </c>
      <c r="O167">
        <v>11</v>
      </c>
      <c r="P167" t="s">
        <v>96</v>
      </c>
      <c r="Q167">
        <v>9</v>
      </c>
    </row>
    <row r="168" spans="2:17">
      <c r="B168" t="s">
        <v>405</v>
      </c>
      <c r="C168">
        <v>10</v>
      </c>
      <c r="D168" t="s">
        <v>108</v>
      </c>
      <c r="E168">
        <v>11</v>
      </c>
      <c r="F168" t="s">
        <v>436</v>
      </c>
      <c r="G168">
        <v>20</v>
      </c>
      <c r="H168" t="s">
        <v>311</v>
      </c>
      <c r="I168">
        <v>23</v>
      </c>
      <c r="J168" t="s">
        <v>454</v>
      </c>
      <c r="K168">
        <v>15</v>
      </c>
      <c r="L168" t="s">
        <v>22</v>
      </c>
      <c r="M168">
        <v>12</v>
      </c>
      <c r="N168" t="s">
        <v>33</v>
      </c>
      <c r="O168">
        <v>15</v>
      </c>
      <c r="P168" t="s">
        <v>553</v>
      </c>
      <c r="Q168">
        <v>9</v>
      </c>
    </row>
    <row r="169" spans="2:17">
      <c r="B169" t="s">
        <v>85</v>
      </c>
      <c r="C169">
        <v>10</v>
      </c>
      <c r="D169" t="s">
        <v>422</v>
      </c>
      <c r="E169">
        <v>12</v>
      </c>
      <c r="F169" t="s">
        <v>261</v>
      </c>
      <c r="G169">
        <v>20</v>
      </c>
      <c r="H169" t="s">
        <v>25</v>
      </c>
      <c r="I169">
        <v>26</v>
      </c>
      <c r="J169" t="s">
        <v>193</v>
      </c>
      <c r="K169">
        <v>17</v>
      </c>
      <c r="L169" t="s">
        <v>13</v>
      </c>
      <c r="M169">
        <v>16</v>
      </c>
      <c r="N169" t="s">
        <v>45</v>
      </c>
      <c r="O169">
        <v>17</v>
      </c>
      <c r="P169" t="s">
        <v>554</v>
      </c>
      <c r="Q169">
        <v>9</v>
      </c>
    </row>
    <row r="170" spans="2:17">
      <c r="B170" t="s">
        <v>223</v>
      </c>
      <c r="C170">
        <v>10</v>
      </c>
      <c r="D170" t="s">
        <v>410</v>
      </c>
      <c r="E170">
        <v>12</v>
      </c>
      <c r="F170" t="s">
        <v>11</v>
      </c>
      <c r="G170">
        <v>30</v>
      </c>
      <c r="H170" t="s">
        <v>439</v>
      </c>
      <c r="I170">
        <v>31</v>
      </c>
      <c r="J170" t="s">
        <v>311</v>
      </c>
      <c r="K170">
        <v>18</v>
      </c>
      <c r="L170" t="s">
        <v>25</v>
      </c>
      <c r="M170">
        <v>17</v>
      </c>
      <c r="N170" t="s">
        <v>113</v>
      </c>
      <c r="O170">
        <v>18</v>
      </c>
      <c r="P170" t="s">
        <v>555</v>
      </c>
      <c r="Q170">
        <v>9</v>
      </c>
    </row>
    <row r="171" spans="2:17">
      <c r="B171" t="s">
        <v>109</v>
      </c>
      <c r="C171">
        <v>11</v>
      </c>
      <c r="D171" t="s">
        <v>423</v>
      </c>
      <c r="E171">
        <v>13</v>
      </c>
      <c r="F171" t="s">
        <v>37</v>
      </c>
      <c r="G171">
        <v>31</v>
      </c>
      <c r="H171" t="s">
        <v>440</v>
      </c>
      <c r="I171">
        <v>31</v>
      </c>
      <c r="J171" t="s">
        <v>45</v>
      </c>
      <c r="K171">
        <v>20</v>
      </c>
      <c r="L171" t="s">
        <v>33</v>
      </c>
      <c r="M171">
        <v>17</v>
      </c>
      <c r="N171" t="s">
        <v>37</v>
      </c>
      <c r="O171">
        <v>22</v>
      </c>
      <c r="P171" t="s">
        <v>44</v>
      </c>
      <c r="Q171">
        <v>10</v>
      </c>
    </row>
    <row r="172" spans="2:17">
      <c r="B172" t="s">
        <v>5</v>
      </c>
      <c r="C172">
        <v>11</v>
      </c>
      <c r="D172" t="s">
        <v>424</v>
      </c>
      <c r="E172">
        <v>15</v>
      </c>
      <c r="F172" t="s">
        <v>40</v>
      </c>
      <c r="G172">
        <v>35</v>
      </c>
      <c r="H172" t="s">
        <v>39</v>
      </c>
      <c r="I172">
        <v>32</v>
      </c>
      <c r="J172" t="s">
        <v>40</v>
      </c>
      <c r="K172">
        <v>24</v>
      </c>
      <c r="L172" t="s">
        <v>168</v>
      </c>
      <c r="M172">
        <v>18</v>
      </c>
      <c r="N172" t="s">
        <v>62</v>
      </c>
      <c r="O172">
        <v>47</v>
      </c>
      <c r="P172" t="s">
        <v>16</v>
      </c>
      <c r="Q172">
        <v>10</v>
      </c>
    </row>
    <row r="173" spans="2:17">
      <c r="B173" t="s">
        <v>26</v>
      </c>
      <c r="C173">
        <v>12</v>
      </c>
      <c r="D173" t="s">
        <v>425</v>
      </c>
      <c r="E173">
        <v>16</v>
      </c>
      <c r="F173" t="s">
        <v>326</v>
      </c>
      <c r="G173">
        <v>44</v>
      </c>
      <c r="H173" t="s">
        <v>441</v>
      </c>
      <c r="I173">
        <v>32</v>
      </c>
      <c r="J173" t="s">
        <v>37</v>
      </c>
      <c r="K173">
        <v>40</v>
      </c>
      <c r="L173" t="s">
        <v>167</v>
      </c>
      <c r="M173">
        <v>20</v>
      </c>
      <c r="N173" t="s">
        <v>311</v>
      </c>
      <c r="O173">
        <v>51</v>
      </c>
      <c r="P173" t="s">
        <v>556</v>
      </c>
      <c r="Q173">
        <v>11</v>
      </c>
    </row>
    <row r="174" spans="2:17">
      <c r="B174" t="s">
        <v>7</v>
      </c>
      <c r="C174">
        <v>12</v>
      </c>
      <c r="D174" t="s">
        <v>113</v>
      </c>
      <c r="E174">
        <v>19</v>
      </c>
      <c r="F174" t="s">
        <v>39</v>
      </c>
      <c r="G174">
        <v>53</v>
      </c>
      <c r="H174" t="s">
        <v>442</v>
      </c>
      <c r="I174">
        <v>32</v>
      </c>
      <c r="J174" t="s">
        <v>39</v>
      </c>
      <c r="K174">
        <v>43</v>
      </c>
      <c r="L174" t="s">
        <v>311</v>
      </c>
      <c r="M174">
        <v>27</v>
      </c>
      <c r="N174" t="s">
        <v>63</v>
      </c>
      <c r="O174">
        <v>59</v>
      </c>
      <c r="P174" t="s">
        <v>461</v>
      </c>
      <c r="Q174">
        <v>11</v>
      </c>
    </row>
    <row r="175" spans="2:17">
      <c r="B175" t="s">
        <v>14</v>
      </c>
      <c r="C175">
        <v>12</v>
      </c>
      <c r="D175" t="s">
        <v>193</v>
      </c>
      <c r="E175">
        <v>23</v>
      </c>
      <c r="F175" t="s">
        <v>38</v>
      </c>
      <c r="G175">
        <v>90</v>
      </c>
      <c r="H175" t="s">
        <v>40</v>
      </c>
      <c r="I175">
        <v>34</v>
      </c>
      <c r="J175" t="s">
        <v>11</v>
      </c>
      <c r="K175">
        <v>82</v>
      </c>
      <c r="L175" t="s">
        <v>28</v>
      </c>
      <c r="M175">
        <v>27</v>
      </c>
      <c r="N175" t="s">
        <v>38</v>
      </c>
      <c r="O175">
        <v>64</v>
      </c>
      <c r="P175" t="s">
        <v>21</v>
      </c>
      <c r="Q175">
        <v>12</v>
      </c>
    </row>
    <row r="176" spans="2:17">
      <c r="B176" t="s">
        <v>406</v>
      </c>
      <c r="C176">
        <v>13</v>
      </c>
      <c r="D176" t="s">
        <v>96</v>
      </c>
      <c r="E176">
        <v>30</v>
      </c>
      <c r="H176" t="s">
        <v>37</v>
      </c>
      <c r="I176">
        <v>37</v>
      </c>
      <c r="J176" t="s">
        <v>38</v>
      </c>
      <c r="K176">
        <v>133</v>
      </c>
      <c r="L176" t="s">
        <v>37</v>
      </c>
      <c r="M176">
        <v>41</v>
      </c>
      <c r="N176" t="s">
        <v>40</v>
      </c>
      <c r="O176">
        <v>107</v>
      </c>
      <c r="P176" t="s">
        <v>58</v>
      </c>
      <c r="Q176">
        <v>14</v>
      </c>
    </row>
    <row r="177" spans="2:17">
      <c r="B177" t="s">
        <v>407</v>
      </c>
      <c r="C177">
        <v>13</v>
      </c>
      <c r="D177" t="s">
        <v>40</v>
      </c>
      <c r="E177">
        <v>38</v>
      </c>
      <c r="H177" t="s">
        <v>38</v>
      </c>
      <c r="I177">
        <v>131</v>
      </c>
      <c r="L177" t="s">
        <v>162</v>
      </c>
      <c r="M177">
        <v>43</v>
      </c>
      <c r="N177" t="s">
        <v>64</v>
      </c>
      <c r="O177">
        <v>164</v>
      </c>
      <c r="P177" t="s">
        <v>226</v>
      </c>
      <c r="Q177">
        <v>15</v>
      </c>
    </row>
    <row r="178" spans="2:17">
      <c r="B178" t="s">
        <v>392</v>
      </c>
      <c r="C178">
        <v>14</v>
      </c>
      <c r="D178" t="s">
        <v>37</v>
      </c>
      <c r="E178">
        <v>43</v>
      </c>
      <c r="L178" t="s">
        <v>39</v>
      </c>
      <c r="M178">
        <v>62</v>
      </c>
      <c r="P178" t="s">
        <v>180</v>
      </c>
      <c r="Q178">
        <v>16</v>
      </c>
    </row>
    <row r="179" spans="2:17">
      <c r="B179" t="s">
        <v>408</v>
      </c>
      <c r="C179">
        <v>14</v>
      </c>
      <c r="D179" t="s">
        <v>326</v>
      </c>
      <c r="E179">
        <v>64</v>
      </c>
      <c r="L179" t="s">
        <v>11</v>
      </c>
      <c r="M179">
        <v>86</v>
      </c>
      <c r="P179" t="s">
        <v>181</v>
      </c>
      <c r="Q179">
        <v>18</v>
      </c>
    </row>
    <row r="180" spans="2:17">
      <c r="B180" t="s">
        <v>409</v>
      </c>
      <c r="C180">
        <v>14</v>
      </c>
      <c r="D180" t="s">
        <v>38</v>
      </c>
      <c r="E180">
        <v>125</v>
      </c>
      <c r="L180" t="s">
        <v>38</v>
      </c>
      <c r="M180">
        <v>90</v>
      </c>
      <c r="P180" t="s">
        <v>557</v>
      </c>
      <c r="Q180">
        <v>19</v>
      </c>
    </row>
    <row r="181" spans="2:17">
      <c r="B181" t="s">
        <v>153</v>
      </c>
      <c r="C181">
        <v>14</v>
      </c>
      <c r="L181" t="s">
        <v>40</v>
      </c>
      <c r="M181">
        <v>113</v>
      </c>
      <c r="P181" t="s">
        <v>465</v>
      </c>
      <c r="Q181">
        <v>20</v>
      </c>
    </row>
    <row r="182" spans="2:17">
      <c r="B182" t="s">
        <v>15</v>
      </c>
      <c r="C182">
        <v>15</v>
      </c>
      <c r="P182" t="s">
        <v>25</v>
      </c>
      <c r="Q182">
        <v>23</v>
      </c>
    </row>
    <row r="183" spans="2:17">
      <c r="B183" t="s">
        <v>410</v>
      </c>
      <c r="C183">
        <v>15</v>
      </c>
      <c r="P183" t="s">
        <v>26</v>
      </c>
      <c r="Q183">
        <v>23</v>
      </c>
    </row>
    <row r="184" spans="2:17">
      <c r="B184" t="s">
        <v>411</v>
      </c>
      <c r="C184">
        <v>15</v>
      </c>
      <c r="P184" t="s">
        <v>45</v>
      </c>
      <c r="Q184">
        <v>27</v>
      </c>
    </row>
    <row r="185" spans="2:17">
      <c r="B185" t="s">
        <v>412</v>
      </c>
      <c r="C185">
        <v>15</v>
      </c>
      <c r="P185" t="s">
        <v>37</v>
      </c>
      <c r="Q185">
        <v>28</v>
      </c>
    </row>
    <row r="186" spans="2:17">
      <c r="B186" t="s">
        <v>413</v>
      </c>
      <c r="C186">
        <v>15</v>
      </c>
      <c r="P186" t="s">
        <v>558</v>
      </c>
      <c r="Q186">
        <v>33</v>
      </c>
    </row>
    <row r="187" spans="2:17">
      <c r="B187" t="s">
        <v>414</v>
      </c>
      <c r="C187">
        <v>15</v>
      </c>
      <c r="P187" t="s">
        <v>15</v>
      </c>
      <c r="Q187">
        <v>37</v>
      </c>
    </row>
    <row r="188" spans="2:17">
      <c r="B188" t="s">
        <v>21</v>
      </c>
      <c r="C188">
        <v>16</v>
      </c>
      <c r="P188" t="s">
        <v>559</v>
      </c>
      <c r="Q188">
        <v>43</v>
      </c>
    </row>
    <row r="189" spans="2:17">
      <c r="B189" t="s">
        <v>40</v>
      </c>
      <c r="C189">
        <v>17</v>
      </c>
      <c r="P189" t="s">
        <v>38</v>
      </c>
      <c r="Q189">
        <v>44</v>
      </c>
    </row>
    <row r="190" spans="2:17">
      <c r="B190" t="s">
        <v>394</v>
      </c>
      <c r="C190">
        <v>18</v>
      </c>
      <c r="P190" t="s">
        <v>311</v>
      </c>
      <c r="Q190">
        <v>51</v>
      </c>
    </row>
    <row r="191" spans="2:17">
      <c r="B191" t="s">
        <v>25</v>
      </c>
      <c r="C191">
        <v>20</v>
      </c>
      <c r="P191" t="s">
        <v>39</v>
      </c>
      <c r="Q191">
        <v>73</v>
      </c>
    </row>
    <row r="192" spans="2:17">
      <c r="B192" t="s">
        <v>387</v>
      </c>
      <c r="C192">
        <v>20</v>
      </c>
      <c r="P192" t="s">
        <v>64</v>
      </c>
      <c r="Q192">
        <v>123</v>
      </c>
    </row>
    <row r="193" spans="2:46">
      <c r="B193" t="s">
        <v>33</v>
      </c>
      <c r="C193">
        <v>24</v>
      </c>
      <c r="P193" t="s">
        <v>40</v>
      </c>
      <c r="Q193">
        <v>129</v>
      </c>
    </row>
    <row r="194" spans="2:46">
      <c r="B194" t="s">
        <v>253</v>
      </c>
      <c r="C194">
        <v>27</v>
      </c>
    </row>
    <row r="195" spans="2:46">
      <c r="B195" t="s">
        <v>415</v>
      </c>
      <c r="C195">
        <v>31</v>
      </c>
    </row>
    <row r="196" spans="2:46">
      <c r="B196" t="s">
        <v>224</v>
      </c>
      <c r="C196">
        <v>35</v>
      </c>
    </row>
    <row r="197" spans="2:46">
      <c r="B197" t="s">
        <v>39</v>
      </c>
      <c r="C197">
        <v>51</v>
      </c>
    </row>
    <row r="198" spans="2:46">
      <c r="B198" t="s">
        <v>326</v>
      </c>
      <c r="C198">
        <v>56</v>
      </c>
    </row>
    <row r="199" spans="2:46">
      <c r="B199" t="s">
        <v>37</v>
      </c>
      <c r="C199">
        <v>58</v>
      </c>
    </row>
    <row r="200" spans="2:46">
      <c r="B200" t="s">
        <v>38</v>
      </c>
      <c r="C200">
        <v>174</v>
      </c>
    </row>
    <row r="206" spans="2:46">
      <c r="B206" t="s">
        <v>468</v>
      </c>
      <c r="D206" t="s">
        <v>470</v>
      </c>
      <c r="F206" t="s">
        <v>472</v>
      </c>
      <c r="H206" t="s">
        <v>474</v>
      </c>
      <c r="J206" t="s">
        <v>476</v>
      </c>
      <c r="L206" t="s">
        <v>478</v>
      </c>
      <c r="N206" t="s">
        <v>480</v>
      </c>
      <c r="P206" t="s">
        <v>482</v>
      </c>
      <c r="R206" t="s">
        <v>484</v>
      </c>
      <c r="T206" t="s">
        <v>486</v>
      </c>
      <c r="V206" t="s">
        <v>488</v>
      </c>
      <c r="X206" t="s">
        <v>491</v>
      </c>
      <c r="Z206" t="s">
        <v>494</v>
      </c>
      <c r="AB206" t="s">
        <v>496</v>
      </c>
      <c r="AD206" t="s">
        <v>498</v>
      </c>
      <c r="AF206" t="s">
        <v>500</v>
      </c>
      <c r="AH206" t="s">
        <v>502</v>
      </c>
      <c r="AL206" t="s">
        <v>504</v>
      </c>
      <c r="AN206" t="s">
        <v>506</v>
      </c>
      <c r="AP206" t="s">
        <v>508</v>
      </c>
      <c r="AR206" t="s">
        <v>510</v>
      </c>
      <c r="AT206" t="s">
        <v>512</v>
      </c>
    </row>
    <row r="207" spans="2:46">
      <c r="B207">
        <v>2017</v>
      </c>
      <c r="C207">
        <v>174</v>
      </c>
      <c r="F207">
        <v>2017</v>
      </c>
      <c r="G207">
        <v>17</v>
      </c>
      <c r="H207">
        <v>2017</v>
      </c>
      <c r="I207">
        <v>58</v>
      </c>
      <c r="J207">
        <v>2017</v>
      </c>
      <c r="K207">
        <v>65</v>
      </c>
      <c r="L207">
        <v>2017</v>
      </c>
      <c r="M207">
        <v>36</v>
      </c>
      <c r="N207">
        <v>2017</v>
      </c>
      <c r="O207">
        <v>3</v>
      </c>
      <c r="V207">
        <v>2017</v>
      </c>
      <c r="W207">
        <v>4</v>
      </c>
      <c r="X207">
        <v>2017</v>
      </c>
      <c r="Y207">
        <v>10</v>
      </c>
      <c r="AB207">
        <v>2017</v>
      </c>
      <c r="AC207">
        <v>9</v>
      </c>
      <c r="AD207">
        <v>2017</v>
      </c>
      <c r="AE207">
        <v>31</v>
      </c>
      <c r="AF207">
        <v>2017</v>
      </c>
      <c r="AG207">
        <v>7</v>
      </c>
      <c r="AL207">
        <v>2017</v>
      </c>
      <c r="AM207">
        <v>2</v>
      </c>
      <c r="AN207">
        <v>2017</v>
      </c>
      <c r="AO207">
        <v>11</v>
      </c>
      <c r="AR207">
        <v>2017</v>
      </c>
      <c r="AS207">
        <v>1</v>
      </c>
    </row>
    <row r="208" spans="2:46">
      <c r="B208">
        <v>2018</v>
      </c>
      <c r="C208">
        <v>125</v>
      </c>
      <c r="F208">
        <v>2018</v>
      </c>
      <c r="G208">
        <v>38</v>
      </c>
      <c r="H208">
        <v>2018</v>
      </c>
      <c r="I208">
        <v>43</v>
      </c>
      <c r="J208">
        <v>2018</v>
      </c>
      <c r="K208">
        <v>74</v>
      </c>
      <c r="L208">
        <v>2018</v>
      </c>
      <c r="M208">
        <v>12</v>
      </c>
      <c r="N208">
        <v>2018</v>
      </c>
      <c r="O208">
        <v>4</v>
      </c>
      <c r="P208">
        <v>2018</v>
      </c>
      <c r="Q208">
        <v>1</v>
      </c>
      <c r="T208">
        <v>2018</v>
      </c>
      <c r="U208">
        <v>2</v>
      </c>
      <c r="X208">
        <v>2018</v>
      </c>
      <c r="Y208">
        <v>1</v>
      </c>
      <c r="AB208">
        <v>2018</v>
      </c>
      <c r="AC208">
        <v>8</v>
      </c>
      <c r="AD208">
        <v>2018</v>
      </c>
      <c r="AE208">
        <v>5</v>
      </c>
      <c r="AF208">
        <v>2018</v>
      </c>
      <c r="AG208">
        <v>23</v>
      </c>
      <c r="AN208">
        <v>2018</v>
      </c>
      <c r="AO208">
        <v>2</v>
      </c>
      <c r="AP208">
        <v>2018</v>
      </c>
      <c r="AQ208">
        <v>2</v>
      </c>
    </row>
    <row r="209" spans="1:47">
      <c r="B209">
        <v>2019</v>
      </c>
      <c r="C209">
        <v>90</v>
      </c>
      <c r="F209">
        <v>2019</v>
      </c>
      <c r="G209">
        <v>35</v>
      </c>
      <c r="H209">
        <v>2019</v>
      </c>
      <c r="I209">
        <v>31</v>
      </c>
      <c r="J209">
        <v>2019</v>
      </c>
      <c r="K209">
        <v>47</v>
      </c>
      <c r="L209">
        <v>2019</v>
      </c>
      <c r="M209">
        <v>6</v>
      </c>
      <c r="N209">
        <v>2019</v>
      </c>
      <c r="O209">
        <v>30</v>
      </c>
      <c r="X209">
        <v>2019</v>
      </c>
      <c r="Y209">
        <v>2</v>
      </c>
      <c r="AD209">
        <v>2019</v>
      </c>
      <c r="AE209">
        <v>4</v>
      </c>
      <c r="AF209">
        <v>2019</v>
      </c>
      <c r="AG209">
        <v>10</v>
      </c>
      <c r="AL209">
        <v>2019</v>
      </c>
      <c r="AM209">
        <v>5</v>
      </c>
      <c r="AN209">
        <v>2019</v>
      </c>
      <c r="AO209">
        <v>3</v>
      </c>
      <c r="AP209">
        <v>2019</v>
      </c>
      <c r="AQ209">
        <v>1</v>
      </c>
    </row>
    <row r="210" spans="1:47">
      <c r="B210">
        <v>2021</v>
      </c>
      <c r="C210">
        <v>131</v>
      </c>
      <c r="F210">
        <v>2021</v>
      </c>
      <c r="G210">
        <v>34</v>
      </c>
      <c r="H210">
        <v>2021</v>
      </c>
      <c r="I210">
        <v>37</v>
      </c>
      <c r="J210">
        <v>2021</v>
      </c>
      <c r="K210">
        <v>4</v>
      </c>
      <c r="L210">
        <v>2021</v>
      </c>
      <c r="M210">
        <v>6</v>
      </c>
      <c r="N210">
        <v>2021</v>
      </c>
      <c r="O210">
        <v>7</v>
      </c>
      <c r="T210">
        <v>2021</v>
      </c>
      <c r="U210">
        <v>8</v>
      </c>
      <c r="X210">
        <v>2021</v>
      </c>
      <c r="Y210">
        <v>3</v>
      </c>
      <c r="AB210">
        <v>2021</v>
      </c>
      <c r="AC210">
        <v>23</v>
      </c>
      <c r="AD210">
        <v>2021</v>
      </c>
      <c r="AE210">
        <v>16</v>
      </c>
      <c r="AF210">
        <v>2021</v>
      </c>
      <c r="AG210">
        <v>15</v>
      </c>
      <c r="AL210">
        <v>2021</v>
      </c>
      <c r="AM210">
        <v>7</v>
      </c>
      <c r="AP210">
        <v>2023</v>
      </c>
      <c r="AQ210">
        <v>5</v>
      </c>
    </row>
    <row r="211" spans="1:47">
      <c r="B211">
        <v>2022</v>
      </c>
      <c r="C211">
        <v>133</v>
      </c>
      <c r="F211">
        <v>2022</v>
      </c>
      <c r="G211">
        <v>25</v>
      </c>
      <c r="H211">
        <v>2022</v>
      </c>
      <c r="I211">
        <v>40</v>
      </c>
      <c r="J211">
        <v>2022</v>
      </c>
      <c r="K211">
        <v>13</v>
      </c>
      <c r="L211">
        <v>2022</v>
      </c>
      <c r="M211">
        <v>7</v>
      </c>
      <c r="N211">
        <v>2022</v>
      </c>
      <c r="O211">
        <v>83</v>
      </c>
      <c r="T211">
        <v>2022</v>
      </c>
      <c r="U211">
        <v>1</v>
      </c>
      <c r="X211">
        <v>2022</v>
      </c>
      <c r="Y211">
        <v>5</v>
      </c>
      <c r="AB211">
        <v>2022</v>
      </c>
      <c r="AC211">
        <v>18</v>
      </c>
      <c r="AD211">
        <v>2022</v>
      </c>
      <c r="AE211">
        <v>5</v>
      </c>
      <c r="AF211">
        <v>2022</v>
      </c>
      <c r="AG211">
        <v>17</v>
      </c>
      <c r="AL211">
        <v>2022</v>
      </c>
      <c r="AM211">
        <v>4</v>
      </c>
    </row>
    <row r="212" spans="1:47">
      <c r="B212">
        <v>2023</v>
      </c>
      <c r="C212">
        <v>90</v>
      </c>
      <c r="D212">
        <v>2023</v>
      </c>
      <c r="E212">
        <v>4</v>
      </c>
      <c r="F212">
        <v>2023</v>
      </c>
      <c r="G212">
        <v>113</v>
      </c>
      <c r="H212">
        <v>2023</v>
      </c>
      <c r="I212">
        <v>41</v>
      </c>
      <c r="J212">
        <v>2023</v>
      </c>
      <c r="K212">
        <v>1</v>
      </c>
      <c r="L212">
        <v>2023</v>
      </c>
      <c r="M212">
        <v>2</v>
      </c>
      <c r="N212">
        <v>2023</v>
      </c>
      <c r="O212">
        <v>86</v>
      </c>
      <c r="P212">
        <v>2023</v>
      </c>
      <c r="Q212">
        <v>1</v>
      </c>
      <c r="T212">
        <v>2023</v>
      </c>
      <c r="U212">
        <v>2</v>
      </c>
      <c r="V212">
        <v>2023</v>
      </c>
      <c r="W212">
        <v>1</v>
      </c>
      <c r="X212">
        <v>2023</v>
      </c>
      <c r="Y212">
        <v>12</v>
      </c>
      <c r="Z212">
        <v>2023</v>
      </c>
      <c r="AA212">
        <v>43</v>
      </c>
      <c r="AB212">
        <v>2023</v>
      </c>
      <c r="AC212">
        <v>27</v>
      </c>
      <c r="AD212">
        <v>2023</v>
      </c>
      <c r="AE212">
        <v>9</v>
      </c>
      <c r="AF212">
        <v>2023</v>
      </c>
      <c r="AG212">
        <v>6</v>
      </c>
      <c r="AL212">
        <v>2023</v>
      </c>
      <c r="AM212">
        <v>3</v>
      </c>
    </row>
    <row r="213" spans="1:47">
      <c r="B213">
        <v>2024</v>
      </c>
      <c r="C213">
        <v>64</v>
      </c>
      <c r="D213">
        <v>2024</v>
      </c>
      <c r="E213">
        <v>164</v>
      </c>
      <c r="F213">
        <v>2024</v>
      </c>
      <c r="G213">
        <v>107</v>
      </c>
      <c r="H213">
        <v>2024</v>
      </c>
      <c r="I213">
        <v>22</v>
      </c>
      <c r="L213">
        <v>2024</v>
      </c>
      <c r="M213">
        <v>7</v>
      </c>
      <c r="N213">
        <v>2024</v>
      </c>
      <c r="O213">
        <v>2</v>
      </c>
      <c r="X213">
        <v>2024</v>
      </c>
      <c r="Y213">
        <v>1</v>
      </c>
      <c r="AB213">
        <v>2024</v>
      </c>
      <c r="AC213">
        <v>52</v>
      </c>
      <c r="AD213">
        <v>2024</v>
      </c>
      <c r="AE213">
        <v>9</v>
      </c>
      <c r="AF213">
        <v>2024</v>
      </c>
      <c r="AG213">
        <v>1</v>
      </c>
      <c r="AL213">
        <v>2024</v>
      </c>
      <c r="AM213">
        <v>1</v>
      </c>
      <c r="AR213">
        <v>2024</v>
      </c>
      <c r="AS213">
        <v>5</v>
      </c>
    </row>
    <row r="214" spans="1:47">
      <c r="B214" t="s">
        <v>469</v>
      </c>
      <c r="D214" t="s">
        <v>471</v>
      </c>
      <c r="F214" t="s">
        <v>473</v>
      </c>
      <c r="H214" t="s">
        <v>475</v>
      </c>
      <c r="J214" t="s">
        <v>477</v>
      </c>
      <c r="L214" t="s">
        <v>479</v>
      </c>
      <c r="N214" t="s">
        <v>481</v>
      </c>
      <c r="P214" t="s">
        <v>483</v>
      </c>
      <c r="R214" t="s">
        <v>485</v>
      </c>
      <c r="T214" t="s">
        <v>487</v>
      </c>
      <c r="V214" t="s">
        <v>489</v>
      </c>
      <c r="X214" t="s">
        <v>492</v>
      </c>
      <c r="Z214" t="s">
        <v>495</v>
      </c>
      <c r="AB214" t="s">
        <v>497</v>
      </c>
      <c r="AD214" t="s">
        <v>499</v>
      </c>
      <c r="AF214" t="s">
        <v>501</v>
      </c>
      <c r="AH214" t="s">
        <v>503</v>
      </c>
      <c r="AL214" t="s">
        <v>505</v>
      </c>
      <c r="AN214" t="s">
        <v>507</v>
      </c>
      <c r="AP214" t="s">
        <v>509</v>
      </c>
      <c r="AR214" t="s">
        <v>511</v>
      </c>
      <c r="AT214" t="s">
        <v>513</v>
      </c>
    </row>
    <row r="215" spans="1:47">
      <c r="B215">
        <v>2017</v>
      </c>
      <c r="C215">
        <v>38</v>
      </c>
      <c r="F215">
        <v>2017</v>
      </c>
      <c r="G215">
        <v>16</v>
      </c>
      <c r="H215">
        <v>2017</v>
      </c>
      <c r="I215">
        <v>38</v>
      </c>
      <c r="J215">
        <v>2017</v>
      </c>
      <c r="K215">
        <v>18</v>
      </c>
      <c r="P215">
        <v>2017</v>
      </c>
      <c r="Q215">
        <v>21</v>
      </c>
      <c r="V215">
        <v>2017</v>
      </c>
      <c r="W215">
        <v>35</v>
      </c>
      <c r="X215">
        <v>2017</v>
      </c>
      <c r="Y215">
        <v>25</v>
      </c>
      <c r="AL215">
        <v>2017</v>
      </c>
      <c r="AM215">
        <v>5</v>
      </c>
      <c r="AN215">
        <v>2017</v>
      </c>
      <c r="AO215">
        <v>6</v>
      </c>
      <c r="AR215">
        <v>2017</v>
      </c>
      <c r="AS215">
        <v>7</v>
      </c>
    </row>
    <row r="216" spans="1:47">
      <c r="B216">
        <v>2018</v>
      </c>
      <c r="C216">
        <v>45</v>
      </c>
      <c r="F216">
        <v>2018</v>
      </c>
      <c r="G216">
        <v>14</v>
      </c>
      <c r="H216">
        <v>2018</v>
      </c>
      <c r="I216">
        <v>37</v>
      </c>
      <c r="J216">
        <v>2018</v>
      </c>
      <c r="K216">
        <v>19</v>
      </c>
      <c r="P216">
        <v>2018</v>
      </c>
      <c r="Q216">
        <v>11</v>
      </c>
      <c r="R216">
        <v>2018</v>
      </c>
      <c r="S216">
        <v>1</v>
      </c>
      <c r="T216">
        <v>2018</v>
      </c>
      <c r="U216">
        <v>24</v>
      </c>
      <c r="V216">
        <v>2018</v>
      </c>
      <c r="W216">
        <v>7</v>
      </c>
      <c r="X216">
        <v>2018</v>
      </c>
      <c r="Y216">
        <v>18</v>
      </c>
      <c r="AB216">
        <v>2018</v>
      </c>
      <c r="AC216">
        <v>1</v>
      </c>
      <c r="AF216">
        <v>2018</v>
      </c>
      <c r="AG216">
        <v>1</v>
      </c>
      <c r="AH216">
        <v>2018</v>
      </c>
      <c r="AJ216">
        <v>22</v>
      </c>
      <c r="AL216">
        <v>2018</v>
      </c>
      <c r="AM216">
        <v>7</v>
      </c>
      <c r="AN216">
        <v>2018</v>
      </c>
      <c r="AO216">
        <v>8</v>
      </c>
      <c r="AR216">
        <v>2018</v>
      </c>
      <c r="AS216">
        <v>8</v>
      </c>
    </row>
    <row r="217" spans="1:47">
      <c r="B217">
        <v>2019</v>
      </c>
      <c r="C217">
        <v>40</v>
      </c>
      <c r="F217">
        <v>2019</v>
      </c>
      <c r="G217">
        <v>19</v>
      </c>
      <c r="H217">
        <v>2019</v>
      </c>
      <c r="I217">
        <v>32</v>
      </c>
      <c r="J217">
        <v>2019</v>
      </c>
      <c r="K217">
        <v>12</v>
      </c>
      <c r="P217">
        <v>2019</v>
      </c>
      <c r="Q217">
        <v>12</v>
      </c>
      <c r="R217">
        <v>2019</v>
      </c>
      <c r="S217">
        <v>6</v>
      </c>
      <c r="V217">
        <v>2019</v>
      </c>
      <c r="W217">
        <v>12</v>
      </c>
      <c r="X217">
        <v>2019</v>
      </c>
      <c r="Y217">
        <v>12</v>
      </c>
      <c r="AB217">
        <v>2019</v>
      </c>
      <c r="AC217">
        <v>3</v>
      </c>
      <c r="AF217">
        <v>2021</v>
      </c>
      <c r="AG217">
        <v>5</v>
      </c>
      <c r="AL217">
        <v>2019</v>
      </c>
      <c r="AM217">
        <v>18</v>
      </c>
      <c r="AN217">
        <v>2019</v>
      </c>
      <c r="AO217">
        <v>13</v>
      </c>
      <c r="AP217">
        <v>2019</v>
      </c>
      <c r="AQ217">
        <v>1</v>
      </c>
      <c r="AR217">
        <v>2019</v>
      </c>
      <c r="AS217">
        <v>3</v>
      </c>
    </row>
    <row r="218" spans="1:47">
      <c r="B218">
        <v>2021</v>
      </c>
      <c r="C218">
        <v>33</v>
      </c>
      <c r="F218">
        <v>2021</v>
      </c>
      <c r="G218">
        <v>12</v>
      </c>
      <c r="H218">
        <v>2021</v>
      </c>
      <c r="I218">
        <v>41</v>
      </c>
      <c r="J218">
        <v>2021</v>
      </c>
      <c r="K218">
        <v>1</v>
      </c>
      <c r="P218">
        <v>2021</v>
      </c>
      <c r="Q218">
        <v>17</v>
      </c>
      <c r="R218">
        <v>2021</v>
      </c>
      <c r="S218">
        <v>24</v>
      </c>
      <c r="T218">
        <v>2021</v>
      </c>
      <c r="U218">
        <v>3</v>
      </c>
      <c r="V218">
        <v>2021</v>
      </c>
      <c r="W218">
        <v>8</v>
      </c>
      <c r="X218">
        <v>2021</v>
      </c>
      <c r="Y218">
        <v>4</v>
      </c>
      <c r="AB218">
        <v>2021</v>
      </c>
      <c r="AC218">
        <v>1</v>
      </c>
      <c r="AD218">
        <v>2021</v>
      </c>
      <c r="AE218">
        <v>1</v>
      </c>
      <c r="AF218">
        <v>2022</v>
      </c>
      <c r="AG218">
        <v>2</v>
      </c>
      <c r="AL218">
        <v>2021</v>
      </c>
      <c r="AM218">
        <v>14</v>
      </c>
      <c r="AN218">
        <v>2021</v>
      </c>
      <c r="AO218">
        <v>9</v>
      </c>
      <c r="AP218">
        <v>2021</v>
      </c>
      <c r="AQ218">
        <v>22</v>
      </c>
      <c r="AR218">
        <v>2021</v>
      </c>
      <c r="AS218">
        <v>6</v>
      </c>
    </row>
    <row r="219" spans="1:47">
      <c r="B219">
        <v>2022</v>
      </c>
      <c r="C219">
        <v>35</v>
      </c>
      <c r="F219">
        <v>2022</v>
      </c>
      <c r="G219">
        <v>6</v>
      </c>
      <c r="H219">
        <v>2022</v>
      </c>
      <c r="I219">
        <v>44</v>
      </c>
      <c r="L219">
        <v>2022</v>
      </c>
      <c r="M219">
        <v>3</v>
      </c>
      <c r="N219">
        <v>2022</v>
      </c>
      <c r="O219">
        <v>2</v>
      </c>
      <c r="P219">
        <v>2022</v>
      </c>
      <c r="Q219">
        <v>21</v>
      </c>
      <c r="R219">
        <v>2022</v>
      </c>
      <c r="S219">
        <v>21</v>
      </c>
      <c r="T219">
        <v>2022</v>
      </c>
      <c r="U219">
        <v>4</v>
      </c>
      <c r="V219">
        <v>2022</v>
      </c>
      <c r="W219">
        <v>3</v>
      </c>
      <c r="X219">
        <v>2022</v>
      </c>
      <c r="Y219">
        <v>17</v>
      </c>
      <c r="AB219">
        <v>2022</v>
      </c>
      <c r="AC219">
        <v>1</v>
      </c>
      <c r="AD219">
        <v>2022</v>
      </c>
      <c r="AE219">
        <v>1</v>
      </c>
      <c r="AF219">
        <v>2023</v>
      </c>
      <c r="AG219">
        <v>1</v>
      </c>
      <c r="AL219">
        <v>2022</v>
      </c>
      <c r="AM219">
        <v>10</v>
      </c>
      <c r="AN219">
        <v>2022</v>
      </c>
      <c r="AO219">
        <v>3</v>
      </c>
      <c r="AP219">
        <v>2022</v>
      </c>
      <c r="AQ219">
        <v>14</v>
      </c>
      <c r="AR219">
        <v>2022</v>
      </c>
      <c r="AS219">
        <v>18</v>
      </c>
    </row>
    <row r="220" spans="1:47">
      <c r="B220">
        <v>2023</v>
      </c>
      <c r="C220">
        <v>46</v>
      </c>
      <c r="F220">
        <v>2023</v>
      </c>
      <c r="G220">
        <v>58</v>
      </c>
      <c r="H220">
        <v>2023</v>
      </c>
      <c r="I220">
        <v>40</v>
      </c>
      <c r="J220">
        <v>2023</v>
      </c>
      <c r="K220">
        <v>1</v>
      </c>
      <c r="N220">
        <v>2023</v>
      </c>
      <c r="O220">
        <v>7</v>
      </c>
      <c r="P220">
        <v>2023</v>
      </c>
      <c r="Q220">
        <v>4</v>
      </c>
      <c r="R220">
        <v>2023</v>
      </c>
      <c r="S220">
        <v>10</v>
      </c>
      <c r="V220">
        <v>2023</v>
      </c>
      <c r="W220">
        <v>12</v>
      </c>
      <c r="X220">
        <v>2023</v>
      </c>
      <c r="Y220">
        <v>10</v>
      </c>
      <c r="Z220">
        <v>2023</v>
      </c>
      <c r="AA220">
        <v>3</v>
      </c>
      <c r="AB220">
        <v>2023</v>
      </c>
      <c r="AC220">
        <v>1</v>
      </c>
      <c r="AD220">
        <v>2023</v>
      </c>
      <c r="AE220">
        <v>1</v>
      </c>
      <c r="AF220">
        <v>2024</v>
      </c>
      <c r="AG220">
        <v>1</v>
      </c>
      <c r="AL220">
        <v>2023</v>
      </c>
      <c r="AM220">
        <v>2</v>
      </c>
      <c r="AN220">
        <v>2023</v>
      </c>
      <c r="AO220">
        <v>5</v>
      </c>
      <c r="AP220">
        <v>2023</v>
      </c>
      <c r="AQ220">
        <v>13</v>
      </c>
      <c r="AR220">
        <v>2023</v>
      </c>
      <c r="AS220">
        <v>31</v>
      </c>
      <c r="AT220">
        <v>2023</v>
      </c>
      <c r="AU220">
        <v>18</v>
      </c>
    </row>
    <row r="221" spans="1:47">
      <c r="B221">
        <v>2024</v>
      </c>
      <c r="C221">
        <v>51</v>
      </c>
      <c r="D221">
        <v>2024</v>
      </c>
      <c r="E221">
        <v>82</v>
      </c>
      <c r="F221">
        <v>2024</v>
      </c>
      <c r="G221">
        <v>85</v>
      </c>
      <c r="H221">
        <v>2024</v>
      </c>
      <c r="I221">
        <v>34</v>
      </c>
      <c r="N221">
        <v>2024</v>
      </c>
      <c r="O221">
        <v>2</v>
      </c>
      <c r="P221">
        <v>2024</v>
      </c>
      <c r="Q221">
        <v>21</v>
      </c>
      <c r="R221">
        <v>2024</v>
      </c>
      <c r="S221">
        <v>10</v>
      </c>
      <c r="T221">
        <v>2024</v>
      </c>
      <c r="U221">
        <v>1</v>
      </c>
      <c r="V221">
        <v>2024</v>
      </c>
      <c r="W221">
        <v>9</v>
      </c>
      <c r="X221">
        <v>2024</v>
      </c>
      <c r="Y221">
        <v>9</v>
      </c>
      <c r="AL221">
        <v>2024</v>
      </c>
      <c r="AM221">
        <v>16</v>
      </c>
      <c r="AN221">
        <v>2024</v>
      </c>
      <c r="AO221">
        <v>3</v>
      </c>
      <c r="AP221">
        <v>2024</v>
      </c>
      <c r="AQ221">
        <v>19</v>
      </c>
      <c r="AR221">
        <v>2024</v>
      </c>
      <c r="AS221">
        <v>14</v>
      </c>
      <c r="AT221">
        <v>2024</v>
      </c>
      <c r="AU221">
        <v>1</v>
      </c>
    </row>
    <row r="222" spans="1:47" ht="17" customHeight="1"/>
    <row r="224" spans="1:47">
      <c r="A224" t="s">
        <v>630</v>
      </c>
      <c r="C224" t="s">
        <v>38</v>
      </c>
      <c r="D224" t="s">
        <v>64</v>
      </c>
      <c r="E224" t="s">
        <v>40</v>
      </c>
      <c r="F224" t="s">
        <v>37</v>
      </c>
      <c r="G224" t="s">
        <v>326</v>
      </c>
      <c r="H224" t="s">
        <v>224</v>
      </c>
      <c r="I224" t="s">
        <v>11</v>
      </c>
      <c r="J224" t="s">
        <v>162</v>
      </c>
      <c r="K224" t="s">
        <v>311</v>
      </c>
      <c r="L224" t="s">
        <v>415</v>
      </c>
      <c r="M224" t="s">
        <v>193</v>
      </c>
    </row>
    <row r="225" spans="1:20">
      <c r="B225">
        <v>2017</v>
      </c>
      <c r="C225">
        <v>174</v>
      </c>
      <c r="E225">
        <v>17</v>
      </c>
      <c r="F225">
        <v>58</v>
      </c>
      <c r="G225">
        <v>65</v>
      </c>
      <c r="H225">
        <v>36</v>
      </c>
      <c r="I225">
        <v>3</v>
      </c>
      <c r="K225">
        <v>9</v>
      </c>
      <c r="L225">
        <v>31</v>
      </c>
      <c r="M225">
        <v>7</v>
      </c>
    </row>
    <row r="226" spans="1:20">
      <c r="B226">
        <v>2018</v>
      </c>
      <c r="C226">
        <v>125</v>
      </c>
      <c r="E226">
        <v>38</v>
      </c>
      <c r="F226">
        <v>43</v>
      </c>
      <c r="G226">
        <v>74</v>
      </c>
      <c r="H226">
        <v>12</v>
      </c>
      <c r="I226">
        <v>4</v>
      </c>
      <c r="K226">
        <v>8</v>
      </c>
      <c r="L226">
        <v>5</v>
      </c>
      <c r="M226">
        <v>23</v>
      </c>
    </row>
    <row r="227" spans="1:20">
      <c r="B227">
        <v>2019</v>
      </c>
      <c r="C227">
        <v>90</v>
      </c>
      <c r="E227">
        <v>35</v>
      </c>
      <c r="F227">
        <v>31</v>
      </c>
      <c r="G227">
        <v>47</v>
      </c>
      <c r="H227">
        <v>6</v>
      </c>
      <c r="I227">
        <v>30</v>
      </c>
      <c r="L227">
        <v>4</v>
      </c>
      <c r="M227">
        <v>10</v>
      </c>
    </row>
    <row r="228" spans="1:20">
      <c r="B228">
        <v>2021</v>
      </c>
      <c r="C228">
        <v>131</v>
      </c>
      <c r="E228">
        <v>34</v>
      </c>
      <c r="F228">
        <v>37</v>
      </c>
      <c r="G228">
        <v>4</v>
      </c>
      <c r="H228">
        <v>6</v>
      </c>
      <c r="I228">
        <v>7</v>
      </c>
      <c r="K228">
        <v>23</v>
      </c>
      <c r="L228">
        <v>16</v>
      </c>
      <c r="M228">
        <v>15</v>
      </c>
    </row>
    <row r="229" spans="1:20">
      <c r="B229">
        <v>2022</v>
      </c>
      <c r="C229">
        <v>133</v>
      </c>
      <c r="E229">
        <v>25</v>
      </c>
      <c r="F229">
        <v>40</v>
      </c>
      <c r="G229">
        <v>13</v>
      </c>
      <c r="H229">
        <v>7</v>
      </c>
      <c r="I229">
        <v>83</v>
      </c>
      <c r="K229">
        <v>18</v>
      </c>
      <c r="L229">
        <v>5</v>
      </c>
      <c r="M229">
        <v>17</v>
      </c>
    </row>
    <row r="230" spans="1:20">
      <c r="B230">
        <v>2023</v>
      </c>
      <c r="C230">
        <v>90</v>
      </c>
      <c r="D230">
        <v>4</v>
      </c>
      <c r="E230">
        <v>113</v>
      </c>
      <c r="F230">
        <v>41</v>
      </c>
      <c r="G230">
        <v>1</v>
      </c>
      <c r="H230">
        <v>2</v>
      </c>
      <c r="I230">
        <v>86</v>
      </c>
      <c r="J230">
        <v>43</v>
      </c>
      <c r="K230">
        <v>27</v>
      </c>
      <c r="L230">
        <v>9</v>
      </c>
      <c r="M230">
        <v>6</v>
      </c>
    </row>
    <row r="231" spans="1:20">
      <c r="B231">
        <v>2024</v>
      </c>
      <c r="C231">
        <v>64</v>
      </c>
      <c r="D231">
        <v>164</v>
      </c>
      <c r="E231">
        <v>107</v>
      </c>
      <c r="F231">
        <v>22</v>
      </c>
      <c r="G231">
        <v>0</v>
      </c>
      <c r="H231">
        <v>7</v>
      </c>
      <c r="I231">
        <v>2</v>
      </c>
      <c r="K231">
        <v>52</v>
      </c>
      <c r="L231">
        <v>9</v>
      </c>
      <c r="M231">
        <v>1</v>
      </c>
    </row>
    <row r="232" spans="1:20">
      <c r="B232">
        <v>2025</v>
      </c>
      <c r="C232">
        <v>44</v>
      </c>
      <c r="D232">
        <v>123</v>
      </c>
      <c r="E232">
        <v>129</v>
      </c>
      <c r="F232">
        <v>28</v>
      </c>
      <c r="K232">
        <v>51</v>
      </c>
    </row>
    <row r="234" spans="1:20">
      <c r="A234" t="s">
        <v>118</v>
      </c>
      <c r="C234" t="s">
        <v>38</v>
      </c>
      <c r="D234" t="s">
        <v>64</v>
      </c>
      <c r="E234" t="s">
        <v>40</v>
      </c>
      <c r="F234" t="s">
        <v>37</v>
      </c>
      <c r="G234" t="s">
        <v>326</v>
      </c>
      <c r="H234" t="s">
        <v>224</v>
      </c>
      <c r="I234" t="s">
        <v>11</v>
      </c>
      <c r="J234" t="s">
        <v>61</v>
      </c>
      <c r="K234" t="s">
        <v>24</v>
      </c>
      <c r="L234" t="s">
        <v>236</v>
      </c>
      <c r="M234" t="s">
        <v>29</v>
      </c>
      <c r="N234" t="s">
        <v>22</v>
      </c>
      <c r="O234" t="s">
        <v>162</v>
      </c>
      <c r="P234" t="s">
        <v>311</v>
      </c>
      <c r="Q234" t="s">
        <v>59</v>
      </c>
      <c r="R234" t="s">
        <v>109</v>
      </c>
      <c r="S234" t="s">
        <v>31</v>
      </c>
      <c r="T234" t="s">
        <v>36</v>
      </c>
    </row>
    <row r="235" spans="1:20">
      <c r="B235">
        <v>2017</v>
      </c>
      <c r="C235">
        <v>38</v>
      </c>
      <c r="E235">
        <v>16</v>
      </c>
      <c r="F235">
        <v>38</v>
      </c>
      <c r="G235">
        <v>18</v>
      </c>
      <c r="J235">
        <v>21</v>
      </c>
      <c r="M235">
        <v>35</v>
      </c>
      <c r="N235">
        <v>25</v>
      </c>
      <c r="Q235">
        <v>5</v>
      </c>
      <c r="R235">
        <v>6</v>
      </c>
      <c r="T235">
        <v>7</v>
      </c>
    </row>
    <row r="236" spans="1:20">
      <c r="B236">
        <v>2018</v>
      </c>
      <c r="C236">
        <v>45</v>
      </c>
      <c r="E236">
        <v>14</v>
      </c>
      <c r="F236">
        <v>37</v>
      </c>
      <c r="G236">
        <v>19</v>
      </c>
      <c r="J236">
        <v>11</v>
      </c>
      <c r="K236">
        <v>1</v>
      </c>
      <c r="L236">
        <v>24</v>
      </c>
      <c r="M236">
        <v>7</v>
      </c>
      <c r="N236">
        <v>18</v>
      </c>
      <c r="P236">
        <v>1</v>
      </c>
      <c r="Q236">
        <v>7</v>
      </c>
      <c r="R236">
        <v>8</v>
      </c>
      <c r="T236">
        <v>8</v>
      </c>
    </row>
    <row r="237" spans="1:20">
      <c r="B237">
        <v>2019</v>
      </c>
      <c r="C237">
        <v>40</v>
      </c>
      <c r="E237">
        <v>19</v>
      </c>
      <c r="F237">
        <v>32</v>
      </c>
      <c r="G237">
        <v>12</v>
      </c>
      <c r="J237">
        <v>12</v>
      </c>
      <c r="K237">
        <v>6</v>
      </c>
      <c r="M237">
        <v>12</v>
      </c>
      <c r="N237">
        <v>12</v>
      </c>
      <c r="P237">
        <v>3</v>
      </c>
      <c r="Q237">
        <v>18</v>
      </c>
      <c r="R237">
        <v>13</v>
      </c>
      <c r="S237">
        <v>1</v>
      </c>
      <c r="T237">
        <v>3</v>
      </c>
    </row>
    <row r="238" spans="1:20">
      <c r="B238">
        <v>2021</v>
      </c>
      <c r="C238">
        <v>33</v>
      </c>
      <c r="E238">
        <v>12</v>
      </c>
      <c r="F238">
        <v>41</v>
      </c>
      <c r="G238">
        <v>1</v>
      </c>
      <c r="J238">
        <v>17</v>
      </c>
      <c r="K238">
        <v>24</v>
      </c>
      <c r="L238">
        <v>3</v>
      </c>
      <c r="M238">
        <v>8</v>
      </c>
      <c r="N238">
        <v>4</v>
      </c>
      <c r="P238">
        <v>1</v>
      </c>
      <c r="Q238">
        <v>14</v>
      </c>
      <c r="R238">
        <v>9</v>
      </c>
      <c r="S238">
        <v>22</v>
      </c>
      <c r="T238">
        <v>6</v>
      </c>
    </row>
    <row r="239" spans="1:20">
      <c r="B239">
        <v>2022</v>
      </c>
      <c r="C239">
        <v>35</v>
      </c>
      <c r="E239">
        <v>6</v>
      </c>
      <c r="F239">
        <v>44</v>
      </c>
      <c r="H239">
        <v>3</v>
      </c>
      <c r="I239">
        <v>2</v>
      </c>
      <c r="J239">
        <v>21</v>
      </c>
      <c r="K239">
        <v>21</v>
      </c>
      <c r="L239">
        <v>4</v>
      </c>
      <c r="M239">
        <v>3</v>
      </c>
      <c r="N239">
        <v>17</v>
      </c>
      <c r="P239">
        <v>1</v>
      </c>
      <c r="Q239">
        <v>10</v>
      </c>
      <c r="R239">
        <v>3</v>
      </c>
      <c r="S239">
        <v>14</v>
      </c>
      <c r="T239">
        <v>18</v>
      </c>
    </row>
    <row r="240" spans="1:20">
      <c r="B240">
        <v>2023</v>
      </c>
      <c r="C240">
        <v>46</v>
      </c>
      <c r="E240">
        <v>58</v>
      </c>
      <c r="F240">
        <v>40</v>
      </c>
      <c r="G240">
        <v>1</v>
      </c>
      <c r="I240">
        <v>7</v>
      </c>
      <c r="J240">
        <v>4</v>
      </c>
      <c r="K240">
        <v>10</v>
      </c>
      <c r="M240">
        <v>12</v>
      </c>
      <c r="N240">
        <v>10</v>
      </c>
      <c r="O240">
        <v>3</v>
      </c>
      <c r="P240">
        <v>1</v>
      </c>
      <c r="Q240">
        <v>2</v>
      </c>
      <c r="R240">
        <v>5</v>
      </c>
      <c r="S240">
        <v>13</v>
      </c>
      <c r="T240">
        <v>31</v>
      </c>
    </row>
    <row r="241" spans="1:44">
      <c r="B241">
        <v>2024</v>
      </c>
      <c r="C241">
        <v>51</v>
      </c>
      <c r="D241">
        <v>82</v>
      </c>
      <c r="E241">
        <v>85</v>
      </c>
      <c r="F241">
        <v>34</v>
      </c>
      <c r="I241">
        <v>2</v>
      </c>
      <c r="J241">
        <v>21</v>
      </c>
      <c r="K241">
        <v>10</v>
      </c>
      <c r="L241">
        <v>1</v>
      </c>
      <c r="M241">
        <v>9</v>
      </c>
      <c r="N241">
        <v>9</v>
      </c>
      <c r="Q241">
        <v>16</v>
      </c>
      <c r="R241">
        <v>3</v>
      </c>
      <c r="S241">
        <v>19</v>
      </c>
      <c r="T241">
        <v>14</v>
      </c>
    </row>
    <row r="242" spans="1:44">
      <c r="B242">
        <v>2025</v>
      </c>
      <c r="C242">
        <v>16</v>
      </c>
      <c r="D242">
        <v>52</v>
      </c>
      <c r="E242">
        <v>58</v>
      </c>
      <c r="F242">
        <v>32</v>
      </c>
      <c r="J242">
        <v>24</v>
      </c>
      <c r="L242">
        <v>3</v>
      </c>
      <c r="N242">
        <v>8</v>
      </c>
      <c r="Q242">
        <v>11</v>
      </c>
      <c r="S242">
        <v>11</v>
      </c>
      <c r="T242">
        <v>38</v>
      </c>
    </row>
    <row r="243" spans="1:44" ht="17" customHeight="1"/>
    <row r="245" spans="1:44">
      <c r="A245" t="s">
        <v>630</v>
      </c>
      <c r="B245">
        <v>2017</v>
      </c>
      <c r="C245">
        <v>2018</v>
      </c>
      <c r="D245">
        <v>2019</v>
      </c>
      <c r="E245">
        <v>2021</v>
      </c>
      <c r="F245">
        <v>2022</v>
      </c>
      <c r="G245">
        <v>2023</v>
      </c>
      <c r="H245">
        <v>2024</v>
      </c>
      <c r="I245">
        <v>2025</v>
      </c>
    </row>
    <row r="246" spans="1:44">
      <c r="B246" t="s">
        <v>38</v>
      </c>
      <c r="C246" t="s">
        <v>38</v>
      </c>
      <c r="D246" t="s">
        <v>38</v>
      </c>
      <c r="E246" t="s">
        <v>38</v>
      </c>
      <c r="F246" t="s">
        <v>38</v>
      </c>
      <c r="G246" t="s">
        <v>40</v>
      </c>
      <c r="H246" t="s">
        <v>64</v>
      </c>
      <c r="I246" t="s">
        <v>40</v>
      </c>
    </row>
    <row r="247" spans="1:44">
      <c r="B247" t="s">
        <v>326</v>
      </c>
      <c r="C247" t="s">
        <v>326</v>
      </c>
      <c r="D247" t="s">
        <v>326</v>
      </c>
      <c r="E247" t="s">
        <v>37</v>
      </c>
      <c r="F247" t="s">
        <v>11</v>
      </c>
      <c r="G247" t="s">
        <v>38</v>
      </c>
      <c r="H247" t="s">
        <v>40</v>
      </c>
      <c r="I247" t="s">
        <v>64</v>
      </c>
    </row>
    <row r="248" spans="1:44">
      <c r="B248" t="s">
        <v>37</v>
      </c>
      <c r="C248" t="s">
        <v>37</v>
      </c>
      <c r="D248" t="s">
        <v>40</v>
      </c>
      <c r="E248" t="s">
        <v>40</v>
      </c>
      <c r="F248" t="s">
        <v>37</v>
      </c>
      <c r="G248" t="s">
        <v>11</v>
      </c>
      <c r="H248" t="s">
        <v>38</v>
      </c>
      <c r="I248" t="s">
        <v>311</v>
      </c>
    </row>
    <row r="249" spans="1:44">
      <c r="B249" t="s">
        <v>224</v>
      </c>
      <c r="C249" t="s">
        <v>40</v>
      </c>
      <c r="D249" t="s">
        <v>37</v>
      </c>
      <c r="E249" t="s">
        <v>311</v>
      </c>
      <c r="F249" t="s">
        <v>40</v>
      </c>
      <c r="G249" t="s">
        <v>162</v>
      </c>
      <c r="H249" t="s">
        <v>311</v>
      </c>
      <c r="I249" t="s">
        <v>38</v>
      </c>
    </row>
    <row r="250" spans="1:44">
      <c r="B250" t="s">
        <v>415</v>
      </c>
      <c r="C250" t="s">
        <v>193</v>
      </c>
      <c r="D250" t="s">
        <v>11</v>
      </c>
      <c r="E250" t="s">
        <v>415</v>
      </c>
      <c r="F250" t="s">
        <v>311</v>
      </c>
      <c r="G250" t="s">
        <v>37</v>
      </c>
      <c r="H250" t="s">
        <v>37</v>
      </c>
      <c r="I250" t="s">
        <v>37</v>
      </c>
    </row>
    <row r="252" spans="1:44">
      <c r="A252" t="s">
        <v>630</v>
      </c>
      <c r="C252" t="s">
        <v>37</v>
      </c>
      <c r="D252" t="s">
        <v>11</v>
      </c>
      <c r="E252" t="s">
        <v>326</v>
      </c>
      <c r="F252" t="s">
        <v>38</v>
      </c>
      <c r="G252" t="s">
        <v>40</v>
      </c>
      <c r="H252" t="s">
        <v>64</v>
      </c>
      <c r="I252" t="s">
        <v>311</v>
      </c>
    </row>
    <row r="253" spans="1:44">
      <c r="B253">
        <v>2017</v>
      </c>
      <c r="C253">
        <v>58</v>
      </c>
      <c r="E253">
        <v>65</v>
      </c>
      <c r="F253">
        <v>174</v>
      </c>
    </row>
    <row r="254" spans="1:44">
      <c r="B254">
        <v>2018</v>
      </c>
      <c r="C254">
        <v>43</v>
      </c>
      <c r="E254">
        <v>74</v>
      </c>
      <c r="F254">
        <v>125</v>
      </c>
    </row>
    <row r="255" spans="1:44">
      <c r="B255">
        <v>2019</v>
      </c>
      <c r="E255">
        <v>47</v>
      </c>
      <c r="F255">
        <v>90</v>
      </c>
      <c r="G255">
        <v>35</v>
      </c>
    </row>
    <row r="256" spans="1:44">
      <c r="B256">
        <v>2021</v>
      </c>
      <c r="C256">
        <v>37</v>
      </c>
      <c r="F256">
        <v>131</v>
      </c>
      <c r="G256">
        <v>34</v>
      </c>
      <c r="AL256" t="s">
        <v>37</v>
      </c>
      <c r="AM256" t="s">
        <v>11</v>
      </c>
      <c r="AN256" t="s">
        <v>326</v>
      </c>
      <c r="AO256" t="s">
        <v>38</v>
      </c>
      <c r="AP256" t="s">
        <v>40</v>
      </c>
      <c r="AQ256" t="s">
        <v>64</v>
      </c>
      <c r="AR256" t="s">
        <v>311</v>
      </c>
    </row>
    <row r="257" spans="1:44">
      <c r="B257">
        <v>2022</v>
      </c>
      <c r="C257">
        <v>40</v>
      </c>
      <c r="D257">
        <v>83</v>
      </c>
      <c r="F257">
        <v>133</v>
      </c>
      <c r="AK257">
        <v>2017</v>
      </c>
      <c r="AL257">
        <v>58</v>
      </c>
      <c r="AN257">
        <v>65</v>
      </c>
      <c r="AO257">
        <v>174</v>
      </c>
    </row>
    <row r="258" spans="1:44">
      <c r="B258">
        <v>2023</v>
      </c>
      <c r="D258">
        <v>86</v>
      </c>
      <c r="F258">
        <v>90</v>
      </c>
      <c r="G258">
        <v>113</v>
      </c>
      <c r="AK258">
        <v>2018</v>
      </c>
      <c r="AL258">
        <v>43</v>
      </c>
      <c r="AN258">
        <v>74</v>
      </c>
      <c r="AO258">
        <v>125</v>
      </c>
    </row>
    <row r="259" spans="1:44">
      <c r="B259">
        <v>2024</v>
      </c>
      <c r="F259">
        <v>64</v>
      </c>
      <c r="G259">
        <v>107</v>
      </c>
      <c r="H259">
        <v>164</v>
      </c>
      <c r="AK259">
        <v>2019</v>
      </c>
      <c r="AN259">
        <v>47</v>
      </c>
      <c r="AO259">
        <v>90</v>
      </c>
      <c r="AP259">
        <v>35</v>
      </c>
    </row>
    <row r="260" spans="1:44">
      <c r="B260">
        <v>2025</v>
      </c>
      <c r="G260">
        <v>129</v>
      </c>
      <c r="H260">
        <v>123</v>
      </c>
      <c r="I260">
        <v>51</v>
      </c>
      <c r="AK260">
        <v>2021</v>
      </c>
      <c r="AL260">
        <v>37</v>
      </c>
      <c r="AO260">
        <v>131</v>
      </c>
      <c r="AP260">
        <v>34</v>
      </c>
    </row>
    <row r="261" spans="1:44">
      <c r="AK261">
        <v>2022</v>
      </c>
      <c r="AL261">
        <v>40</v>
      </c>
      <c r="AM261">
        <v>83</v>
      </c>
      <c r="AO261">
        <v>133</v>
      </c>
    </row>
    <row r="262" spans="1:44">
      <c r="A262" t="s">
        <v>630</v>
      </c>
      <c r="B262">
        <v>2017</v>
      </c>
      <c r="C262">
        <v>2018</v>
      </c>
      <c r="D262">
        <v>2019</v>
      </c>
      <c r="E262">
        <v>2021</v>
      </c>
      <c r="F262">
        <v>2022</v>
      </c>
      <c r="G262">
        <v>2023</v>
      </c>
      <c r="H262">
        <v>2024</v>
      </c>
      <c r="I262">
        <v>2025</v>
      </c>
      <c r="AK262">
        <v>2023</v>
      </c>
      <c r="AM262">
        <v>86</v>
      </c>
      <c r="AO262">
        <v>90</v>
      </c>
      <c r="AP262">
        <v>113</v>
      </c>
    </row>
    <row r="263" spans="1:44">
      <c r="B263" t="s">
        <v>38</v>
      </c>
      <c r="C263" t="s">
        <v>38</v>
      </c>
      <c r="D263" t="s">
        <v>38</v>
      </c>
      <c r="E263" t="s">
        <v>38</v>
      </c>
      <c r="F263" t="s">
        <v>38</v>
      </c>
      <c r="G263" t="s">
        <v>40</v>
      </c>
      <c r="H263" t="s">
        <v>64</v>
      </c>
      <c r="I263" t="s">
        <v>40</v>
      </c>
      <c r="AK263">
        <v>2024</v>
      </c>
      <c r="AO263">
        <v>64</v>
      </c>
      <c r="AP263">
        <v>107</v>
      </c>
      <c r="AQ263">
        <v>164</v>
      </c>
    </row>
    <row r="264" spans="1:44">
      <c r="B264" t="s">
        <v>326</v>
      </c>
      <c r="C264" t="s">
        <v>326</v>
      </c>
      <c r="D264" t="s">
        <v>326</v>
      </c>
      <c r="E264" t="s">
        <v>37</v>
      </c>
      <c r="F264" t="s">
        <v>11</v>
      </c>
      <c r="G264" t="s">
        <v>38</v>
      </c>
      <c r="H264" t="s">
        <v>40</v>
      </c>
      <c r="I264" t="s">
        <v>64</v>
      </c>
      <c r="AK264">
        <v>2025</v>
      </c>
      <c r="AP264">
        <v>129</v>
      </c>
      <c r="AQ264">
        <v>123</v>
      </c>
      <c r="AR264">
        <v>51</v>
      </c>
    </row>
    <row r="265" spans="1:44">
      <c r="B265" t="s">
        <v>37</v>
      </c>
      <c r="C265" t="s">
        <v>37</v>
      </c>
      <c r="D265" t="s">
        <v>40</v>
      </c>
      <c r="E265" t="s">
        <v>40</v>
      </c>
      <c r="F265" t="s">
        <v>37</v>
      </c>
      <c r="G265" t="s">
        <v>11</v>
      </c>
      <c r="H265" t="s">
        <v>38</v>
      </c>
      <c r="I265" t="s">
        <v>311</v>
      </c>
    </row>
    <row r="266" spans="1:44">
      <c r="B266" t="s">
        <v>224</v>
      </c>
      <c r="C266" t="s">
        <v>40</v>
      </c>
      <c r="D266" t="s">
        <v>37</v>
      </c>
      <c r="E266" t="s">
        <v>311</v>
      </c>
      <c r="F266" t="s">
        <v>40</v>
      </c>
      <c r="G266" t="s">
        <v>162</v>
      </c>
      <c r="H266" t="s">
        <v>311</v>
      </c>
      <c r="I266" t="s">
        <v>38</v>
      </c>
    </row>
    <row r="267" spans="1:44">
      <c r="B267" t="s">
        <v>415</v>
      </c>
      <c r="C267" t="s">
        <v>193</v>
      </c>
      <c r="D267" t="s">
        <v>11</v>
      </c>
      <c r="E267" t="s">
        <v>415</v>
      </c>
      <c r="F267" t="s">
        <v>311</v>
      </c>
      <c r="G267" t="s">
        <v>37</v>
      </c>
      <c r="H267" t="s">
        <v>37</v>
      </c>
      <c r="I267" t="s">
        <v>37</v>
      </c>
      <c r="AL267" t="s">
        <v>633</v>
      </c>
      <c r="AM267" t="s">
        <v>632</v>
      </c>
      <c r="AN267" t="s">
        <v>631</v>
      </c>
    </row>
    <row r="268" spans="1:44">
      <c r="AK268">
        <v>2017</v>
      </c>
      <c r="AL268">
        <v>58</v>
      </c>
      <c r="AM268">
        <v>65</v>
      </c>
      <c r="AN268">
        <v>174</v>
      </c>
    </row>
    <row r="269" spans="1:44">
      <c r="C269" t="s">
        <v>38</v>
      </c>
      <c r="D269" t="s">
        <v>37</v>
      </c>
      <c r="E269" t="s">
        <v>64</v>
      </c>
      <c r="F269" t="s">
        <v>40</v>
      </c>
      <c r="G269" t="s">
        <v>61</v>
      </c>
      <c r="H269" t="s">
        <v>24</v>
      </c>
      <c r="I269" t="s">
        <v>236</v>
      </c>
      <c r="J269" t="s">
        <v>29</v>
      </c>
      <c r="K269" t="s">
        <v>22</v>
      </c>
      <c r="L269" t="s">
        <v>59</v>
      </c>
      <c r="M269" t="s">
        <v>109</v>
      </c>
      <c r="N269" t="s">
        <v>31</v>
      </c>
      <c r="O269" t="s">
        <v>36</v>
      </c>
      <c r="P269" t="s">
        <v>35</v>
      </c>
      <c r="AK269">
        <v>2018</v>
      </c>
      <c r="AL269">
        <v>43</v>
      </c>
      <c r="AM269">
        <v>74</v>
      </c>
      <c r="AN269">
        <v>125</v>
      </c>
    </row>
    <row r="270" spans="1:44">
      <c r="B270">
        <v>2017</v>
      </c>
      <c r="C270">
        <v>38</v>
      </c>
      <c r="D270">
        <v>38</v>
      </c>
      <c r="F270">
        <v>16</v>
      </c>
      <c r="G270">
        <v>21</v>
      </c>
      <c r="J270">
        <v>35</v>
      </c>
      <c r="K270">
        <v>25</v>
      </c>
      <c r="L270">
        <v>5</v>
      </c>
      <c r="M270">
        <v>6</v>
      </c>
      <c r="O270">
        <v>7</v>
      </c>
      <c r="AK270">
        <v>2019</v>
      </c>
      <c r="AL270">
        <v>35</v>
      </c>
      <c r="AM270">
        <v>47</v>
      </c>
      <c r="AN270">
        <v>90</v>
      </c>
    </row>
    <row r="271" spans="1:44">
      <c r="B271">
        <v>2018</v>
      </c>
      <c r="C271">
        <v>45</v>
      </c>
      <c r="D271">
        <v>37</v>
      </c>
      <c r="F271">
        <v>14</v>
      </c>
      <c r="G271">
        <v>11</v>
      </c>
      <c r="H271">
        <v>1</v>
      </c>
      <c r="I271">
        <v>24</v>
      </c>
      <c r="J271">
        <v>7</v>
      </c>
      <c r="K271">
        <v>18</v>
      </c>
      <c r="L271">
        <v>7</v>
      </c>
      <c r="M271">
        <v>8</v>
      </c>
      <c r="O271">
        <v>8</v>
      </c>
      <c r="AK271">
        <v>2021</v>
      </c>
      <c r="AL271">
        <v>34</v>
      </c>
      <c r="AM271">
        <v>37</v>
      </c>
      <c r="AN271">
        <v>131</v>
      </c>
    </row>
    <row r="272" spans="1:44">
      <c r="B272">
        <v>2019</v>
      </c>
      <c r="C272">
        <v>40</v>
      </c>
      <c r="D272">
        <v>32</v>
      </c>
      <c r="F272">
        <v>19</v>
      </c>
      <c r="G272">
        <v>12</v>
      </c>
      <c r="H272">
        <v>6</v>
      </c>
      <c r="J272">
        <v>12</v>
      </c>
      <c r="K272">
        <v>12</v>
      </c>
      <c r="L272">
        <v>18</v>
      </c>
      <c r="M272">
        <v>13</v>
      </c>
      <c r="N272">
        <v>1</v>
      </c>
      <c r="O272">
        <v>3</v>
      </c>
      <c r="AK272">
        <v>2022</v>
      </c>
      <c r="AL272">
        <v>40</v>
      </c>
      <c r="AM272">
        <v>83</v>
      </c>
      <c r="AN272">
        <v>133</v>
      </c>
    </row>
    <row r="273" spans="1:40">
      <c r="B273">
        <v>2021</v>
      </c>
      <c r="C273">
        <v>33</v>
      </c>
      <c r="D273">
        <v>41</v>
      </c>
      <c r="F273">
        <v>12</v>
      </c>
      <c r="G273">
        <v>17</v>
      </c>
      <c r="H273">
        <v>24</v>
      </c>
      <c r="I273">
        <v>3</v>
      </c>
      <c r="J273">
        <v>8</v>
      </c>
      <c r="K273">
        <v>4</v>
      </c>
      <c r="L273">
        <v>14</v>
      </c>
      <c r="M273">
        <v>9</v>
      </c>
      <c r="N273">
        <v>22</v>
      </c>
      <c r="O273">
        <v>6</v>
      </c>
      <c r="AK273">
        <v>2023</v>
      </c>
      <c r="AL273">
        <v>86</v>
      </c>
      <c r="AM273">
        <v>90</v>
      </c>
      <c r="AN273">
        <v>113</v>
      </c>
    </row>
    <row r="274" spans="1:40">
      <c r="B274">
        <v>2022</v>
      </c>
      <c r="C274">
        <v>35</v>
      </c>
      <c r="D274">
        <v>44</v>
      </c>
      <c r="F274">
        <v>6</v>
      </c>
      <c r="G274">
        <v>21</v>
      </c>
      <c r="H274">
        <v>21</v>
      </c>
      <c r="I274">
        <v>4</v>
      </c>
      <c r="J274">
        <v>3</v>
      </c>
      <c r="K274">
        <v>17</v>
      </c>
      <c r="L274">
        <v>10</v>
      </c>
      <c r="M274">
        <v>3</v>
      </c>
      <c r="N274">
        <v>14</v>
      </c>
      <c r="O274">
        <v>18</v>
      </c>
      <c r="AK274">
        <v>2024</v>
      </c>
      <c r="AL274">
        <v>64</v>
      </c>
      <c r="AM274">
        <v>107</v>
      </c>
      <c r="AN274">
        <v>164</v>
      </c>
    </row>
    <row r="275" spans="1:40">
      <c r="B275">
        <v>2023</v>
      </c>
      <c r="C275">
        <v>46</v>
      </c>
      <c r="D275">
        <v>40</v>
      </c>
      <c r="F275">
        <v>58</v>
      </c>
      <c r="G275">
        <v>4</v>
      </c>
      <c r="H275">
        <v>10</v>
      </c>
      <c r="J275">
        <v>12</v>
      </c>
      <c r="K275">
        <v>10</v>
      </c>
      <c r="L275">
        <v>2</v>
      </c>
      <c r="M275">
        <v>5</v>
      </c>
      <c r="N275">
        <v>13</v>
      </c>
      <c r="O275">
        <v>31</v>
      </c>
      <c r="P275">
        <v>18</v>
      </c>
      <c r="AK275">
        <v>2025</v>
      </c>
      <c r="AL275">
        <v>51</v>
      </c>
      <c r="AM275">
        <v>123</v>
      </c>
      <c r="AN275">
        <v>129</v>
      </c>
    </row>
    <row r="276" spans="1:40">
      <c r="B276">
        <v>2024</v>
      </c>
      <c r="C276">
        <v>51</v>
      </c>
      <c r="D276">
        <v>34</v>
      </c>
      <c r="E276">
        <v>82</v>
      </c>
      <c r="F276">
        <v>85</v>
      </c>
      <c r="G276">
        <v>21</v>
      </c>
      <c r="H276">
        <v>10</v>
      </c>
      <c r="I276">
        <v>1</v>
      </c>
      <c r="J276">
        <v>9</v>
      </c>
      <c r="K276">
        <v>9</v>
      </c>
      <c r="L276">
        <v>16</v>
      </c>
      <c r="M276">
        <v>3</v>
      </c>
      <c r="N276">
        <v>19</v>
      </c>
      <c r="O276">
        <v>14</v>
      </c>
      <c r="P276">
        <v>1</v>
      </c>
    </row>
    <row r="277" spans="1:40">
      <c r="B277">
        <v>2025</v>
      </c>
      <c r="C277">
        <v>16</v>
      </c>
      <c r="D277">
        <v>32</v>
      </c>
      <c r="E277">
        <v>52</v>
      </c>
      <c r="F277">
        <v>58</v>
      </c>
      <c r="G277">
        <v>24</v>
      </c>
      <c r="I277">
        <v>3</v>
      </c>
      <c r="K277">
        <v>8</v>
      </c>
      <c r="L277">
        <v>11</v>
      </c>
      <c r="N277">
        <v>11</v>
      </c>
      <c r="O277">
        <v>38</v>
      </c>
    </row>
    <row r="280" spans="1:40">
      <c r="A280" t="s">
        <v>118</v>
      </c>
      <c r="B280">
        <v>2017</v>
      </c>
      <c r="C280">
        <v>2018</v>
      </c>
      <c r="D280">
        <v>2019</v>
      </c>
      <c r="E280">
        <v>2021</v>
      </c>
      <c r="F280">
        <v>2022</v>
      </c>
      <c r="G280">
        <v>2023</v>
      </c>
      <c r="H280">
        <v>2024</v>
      </c>
      <c r="I280">
        <v>2025</v>
      </c>
    </row>
    <row r="281" spans="1:40">
      <c r="B281" t="s">
        <v>490</v>
      </c>
      <c r="C281" t="s">
        <v>38</v>
      </c>
      <c r="D281" t="s">
        <v>38</v>
      </c>
      <c r="E281" t="s">
        <v>37</v>
      </c>
      <c r="F281" t="s">
        <v>37</v>
      </c>
      <c r="G281" t="s">
        <v>40</v>
      </c>
      <c r="H281" t="s">
        <v>40</v>
      </c>
      <c r="I281" t="s">
        <v>40</v>
      </c>
    </row>
    <row r="282" spans="1:40">
      <c r="B282" t="s">
        <v>29</v>
      </c>
      <c r="C282" t="s">
        <v>37</v>
      </c>
      <c r="D282" t="s">
        <v>37</v>
      </c>
      <c r="E282" t="s">
        <v>38</v>
      </c>
      <c r="F282" t="s">
        <v>38</v>
      </c>
      <c r="G282" t="s">
        <v>38</v>
      </c>
      <c r="H282" t="s">
        <v>64</v>
      </c>
      <c r="I282" t="s">
        <v>64</v>
      </c>
    </row>
    <row r="283" spans="1:40">
      <c r="B283" t="s">
        <v>22</v>
      </c>
      <c r="C283" t="s">
        <v>236</v>
      </c>
      <c r="D283" t="s">
        <v>40</v>
      </c>
      <c r="E283" t="s">
        <v>24</v>
      </c>
      <c r="F283" t="s">
        <v>493</v>
      </c>
      <c r="G283" t="s">
        <v>37</v>
      </c>
      <c r="H283" t="s">
        <v>38</v>
      </c>
      <c r="I283" t="s">
        <v>36</v>
      </c>
    </row>
    <row r="284" spans="1:40">
      <c r="B284" t="s">
        <v>61</v>
      </c>
      <c r="C284" t="s">
        <v>326</v>
      </c>
      <c r="D284" t="s">
        <v>59</v>
      </c>
      <c r="E284" t="s">
        <v>31</v>
      </c>
      <c r="F284" t="s">
        <v>36</v>
      </c>
      <c r="G284" t="s">
        <v>36</v>
      </c>
      <c r="H284" t="s">
        <v>37</v>
      </c>
      <c r="I284" t="s">
        <v>37</v>
      </c>
    </row>
    <row r="285" spans="1:40">
      <c r="B285" t="s">
        <v>326</v>
      </c>
      <c r="C285" t="s">
        <v>375</v>
      </c>
      <c r="D285" t="s">
        <v>109</v>
      </c>
      <c r="E285" t="s">
        <v>61</v>
      </c>
      <c r="F285" t="s">
        <v>22</v>
      </c>
      <c r="G285" t="s">
        <v>35</v>
      </c>
      <c r="H285" t="s">
        <v>61</v>
      </c>
      <c r="I285" t="s">
        <v>61</v>
      </c>
    </row>
    <row r="298" spans="2:9">
      <c r="C298" t="s">
        <v>40</v>
      </c>
      <c r="D298" t="s">
        <v>64</v>
      </c>
      <c r="E298" t="s">
        <v>162</v>
      </c>
      <c r="F298" t="s">
        <v>326</v>
      </c>
      <c r="G298" t="s">
        <v>636</v>
      </c>
      <c r="H298" t="s">
        <v>634</v>
      </c>
      <c r="I298" t="s">
        <v>635</v>
      </c>
    </row>
    <row r="299" spans="2:9">
      <c r="B299">
        <v>2017</v>
      </c>
      <c r="C299">
        <v>17</v>
      </c>
      <c r="F299">
        <v>65</v>
      </c>
      <c r="G299">
        <f>H299+I299</f>
        <v>11</v>
      </c>
      <c r="H299">
        <f>0+11</f>
        <v>11</v>
      </c>
    </row>
    <row r="300" spans="2:9">
      <c r="B300">
        <v>2018</v>
      </c>
      <c r="C300">
        <v>38</v>
      </c>
      <c r="F300">
        <v>74</v>
      </c>
      <c r="G300">
        <f t="shared" ref="G300:G304" si="0">H300+I300</f>
        <v>3</v>
      </c>
      <c r="H300">
        <f>1+2</f>
        <v>3</v>
      </c>
    </row>
    <row r="301" spans="2:9">
      <c r="B301">
        <v>2019</v>
      </c>
      <c r="C301">
        <v>35</v>
      </c>
      <c r="F301">
        <v>47</v>
      </c>
      <c r="G301">
        <f t="shared" si="0"/>
        <v>3</v>
      </c>
      <c r="H301">
        <f>0+3</f>
        <v>3</v>
      </c>
    </row>
    <row r="302" spans="2:9">
      <c r="B302">
        <v>2021</v>
      </c>
      <c r="C302">
        <v>34</v>
      </c>
      <c r="F302">
        <v>4</v>
      </c>
      <c r="G302">
        <f t="shared" si="0"/>
        <v>12</v>
      </c>
      <c r="H302">
        <v>0</v>
      </c>
      <c r="I302">
        <f>12</f>
        <v>12</v>
      </c>
    </row>
    <row r="303" spans="2:9">
      <c r="B303">
        <v>2022</v>
      </c>
      <c r="C303">
        <v>25</v>
      </c>
      <c r="F303">
        <v>13</v>
      </c>
      <c r="G303">
        <f t="shared" si="0"/>
        <v>35</v>
      </c>
      <c r="H303">
        <f>15</f>
        <v>15</v>
      </c>
      <c r="I303">
        <f>14+6</f>
        <v>20</v>
      </c>
    </row>
    <row r="304" spans="2:9">
      <c r="B304">
        <v>2023</v>
      </c>
      <c r="C304">
        <v>113</v>
      </c>
      <c r="D304">
        <v>4</v>
      </c>
      <c r="E304">
        <v>43</v>
      </c>
      <c r="F304">
        <v>1</v>
      </c>
      <c r="G304">
        <f t="shared" si="0"/>
        <v>47</v>
      </c>
      <c r="H304">
        <f>10</f>
        <v>10</v>
      </c>
      <c r="I304">
        <f>14+23</f>
        <v>37</v>
      </c>
    </row>
    <row r="305" spans="2:35">
      <c r="B305">
        <v>2024</v>
      </c>
      <c r="C305">
        <v>107</v>
      </c>
      <c r="D305">
        <v>164</v>
      </c>
    </row>
    <row r="306" spans="2:35">
      <c r="B306">
        <v>2025</v>
      </c>
      <c r="C306">
        <v>129</v>
      </c>
      <c r="D306">
        <v>123</v>
      </c>
    </row>
    <row r="316" spans="2:35">
      <c r="AD316" t="s">
        <v>37</v>
      </c>
      <c r="AE316" t="s">
        <v>11</v>
      </c>
      <c r="AF316" t="s">
        <v>326</v>
      </c>
      <c r="AG316" t="s">
        <v>38</v>
      </c>
      <c r="AH316" t="s">
        <v>40</v>
      </c>
      <c r="AI316" t="s">
        <v>64</v>
      </c>
    </row>
    <row r="317" spans="2:35">
      <c r="AC317">
        <v>2017</v>
      </c>
      <c r="AD317">
        <v>58</v>
      </c>
      <c r="AF317">
        <v>65</v>
      </c>
      <c r="AG317">
        <v>174</v>
      </c>
    </row>
    <row r="318" spans="2:35">
      <c r="AC318">
        <v>2018</v>
      </c>
      <c r="AD318">
        <v>43</v>
      </c>
      <c r="AF318">
        <v>74</v>
      </c>
      <c r="AG318">
        <v>125</v>
      </c>
    </row>
    <row r="319" spans="2:35">
      <c r="AC319">
        <v>2019</v>
      </c>
      <c r="AF319">
        <v>47</v>
      </c>
      <c r="AG319">
        <v>90</v>
      </c>
      <c r="AH319">
        <v>35</v>
      </c>
    </row>
    <row r="320" spans="2:35">
      <c r="AC320">
        <v>2021</v>
      </c>
      <c r="AD320">
        <v>37</v>
      </c>
      <c r="AG320">
        <v>131</v>
      </c>
      <c r="AH320">
        <v>34</v>
      </c>
    </row>
    <row r="321" spans="29:35">
      <c r="AC321">
        <v>2022</v>
      </c>
      <c r="AD321">
        <v>40</v>
      </c>
      <c r="AE321">
        <v>83</v>
      </c>
      <c r="AG321">
        <v>133</v>
      </c>
    </row>
    <row r="322" spans="29:35">
      <c r="AC322">
        <v>2023</v>
      </c>
      <c r="AE322">
        <v>86</v>
      </c>
      <c r="AG322">
        <v>90</v>
      </c>
      <c r="AH322">
        <v>113</v>
      </c>
    </row>
    <row r="323" spans="29:35">
      <c r="AC323">
        <v>2024</v>
      </c>
      <c r="AG323">
        <v>64</v>
      </c>
      <c r="AH323">
        <v>107</v>
      </c>
      <c r="AI323">
        <v>164</v>
      </c>
    </row>
    <row r="337" spans="2:6">
      <c r="C337" t="s">
        <v>38</v>
      </c>
      <c r="D337" t="s">
        <v>37</v>
      </c>
      <c r="E337" t="s">
        <v>11</v>
      </c>
      <c r="F337" t="s">
        <v>557</v>
      </c>
    </row>
    <row r="338" spans="2:6">
      <c r="B338">
        <v>2017</v>
      </c>
      <c r="C338">
        <v>174</v>
      </c>
      <c r="D338">
        <v>58</v>
      </c>
      <c r="E338">
        <v>3</v>
      </c>
    </row>
    <row r="339" spans="2:6">
      <c r="B339">
        <v>2018</v>
      </c>
      <c r="C339">
        <v>125</v>
      </c>
      <c r="D339">
        <v>43</v>
      </c>
      <c r="E339">
        <v>4</v>
      </c>
    </row>
    <row r="340" spans="2:6">
      <c r="B340">
        <v>2019</v>
      </c>
      <c r="C340">
        <v>90</v>
      </c>
      <c r="D340">
        <v>31</v>
      </c>
      <c r="E340">
        <v>30</v>
      </c>
    </row>
    <row r="341" spans="2:6">
      <c r="B341">
        <v>2021</v>
      </c>
      <c r="C341">
        <v>131</v>
      </c>
      <c r="D341">
        <v>37</v>
      </c>
      <c r="E341">
        <v>7</v>
      </c>
    </row>
    <row r="342" spans="2:6">
      <c r="B342">
        <v>2022</v>
      </c>
      <c r="C342">
        <v>133</v>
      </c>
      <c r="D342">
        <v>40</v>
      </c>
      <c r="E342">
        <v>83</v>
      </c>
    </row>
    <row r="343" spans="2:6">
      <c r="B343">
        <v>2023</v>
      </c>
      <c r="C343">
        <v>90</v>
      </c>
      <c r="D343">
        <v>41</v>
      </c>
      <c r="E343">
        <v>86</v>
      </c>
      <c r="F343">
        <v>1</v>
      </c>
    </row>
    <row r="344" spans="2:6">
      <c r="B344">
        <v>2024</v>
      </c>
      <c r="C344">
        <v>64</v>
      </c>
      <c r="D344">
        <v>22</v>
      </c>
      <c r="E344">
        <v>2</v>
      </c>
    </row>
    <row r="345" spans="2:6">
      <c r="B345">
        <v>2025</v>
      </c>
      <c r="C345">
        <v>44</v>
      </c>
      <c r="D345">
        <v>28</v>
      </c>
      <c r="F345">
        <v>19</v>
      </c>
    </row>
    <row r="376" spans="2:5">
      <c r="C376" t="s">
        <v>224</v>
      </c>
      <c r="D376" t="s">
        <v>311</v>
      </c>
      <c r="E376" t="s">
        <v>193</v>
      </c>
    </row>
    <row r="377" spans="2:5">
      <c r="B377">
        <v>2017</v>
      </c>
      <c r="C377">
        <v>36</v>
      </c>
      <c r="D377">
        <v>9</v>
      </c>
      <c r="E377">
        <v>7</v>
      </c>
    </row>
    <row r="378" spans="2:5">
      <c r="B378">
        <v>2018</v>
      </c>
      <c r="C378">
        <v>12</v>
      </c>
      <c r="D378">
        <v>8</v>
      </c>
      <c r="E378">
        <v>23</v>
      </c>
    </row>
    <row r="379" spans="2:5">
      <c r="B379">
        <v>2019</v>
      </c>
      <c r="C379">
        <v>6</v>
      </c>
      <c r="E379">
        <v>10</v>
      </c>
    </row>
    <row r="380" spans="2:5">
      <c r="B380">
        <v>2021</v>
      </c>
      <c r="C380">
        <v>6</v>
      </c>
      <c r="D380">
        <v>23</v>
      </c>
      <c r="E380">
        <v>15</v>
      </c>
    </row>
    <row r="381" spans="2:5">
      <c r="B381">
        <v>2022</v>
      </c>
      <c r="C381">
        <v>7</v>
      </c>
      <c r="D381">
        <v>18</v>
      </c>
      <c r="E381">
        <v>17</v>
      </c>
    </row>
    <row r="382" spans="2:5">
      <c r="B382">
        <v>2023</v>
      </c>
      <c r="C382">
        <v>2</v>
      </c>
      <c r="D382">
        <v>27</v>
      </c>
      <c r="E382">
        <v>6</v>
      </c>
    </row>
    <row r="383" spans="2:5">
      <c r="B383">
        <v>2024</v>
      </c>
      <c r="C383">
        <v>7</v>
      </c>
      <c r="D383">
        <v>52</v>
      </c>
      <c r="E383">
        <v>1</v>
      </c>
    </row>
    <row r="384" spans="2:5">
      <c r="B384">
        <v>2025</v>
      </c>
      <c r="C384">
        <v>5</v>
      </c>
      <c r="D384">
        <v>51</v>
      </c>
      <c r="E384">
        <v>4</v>
      </c>
    </row>
    <row r="417" spans="2:6">
      <c r="C417" t="s">
        <v>253</v>
      </c>
      <c r="D417" t="s">
        <v>433</v>
      </c>
      <c r="E417" t="s">
        <v>11</v>
      </c>
      <c r="F417" t="s">
        <v>637</v>
      </c>
    </row>
    <row r="418" spans="2:6">
      <c r="B418">
        <v>2017</v>
      </c>
      <c r="C418">
        <v>27</v>
      </c>
      <c r="D418">
        <v>1</v>
      </c>
      <c r="E418">
        <v>3</v>
      </c>
      <c r="F418">
        <v>4</v>
      </c>
    </row>
    <row r="419" spans="2:6">
      <c r="B419">
        <v>2018</v>
      </c>
      <c r="C419">
        <v>4</v>
      </c>
      <c r="D419">
        <v>12</v>
      </c>
      <c r="E419">
        <v>4</v>
      </c>
    </row>
    <row r="420" spans="2:6">
      <c r="B420">
        <v>2019</v>
      </c>
      <c r="C420">
        <v>2</v>
      </c>
      <c r="D420">
        <v>6</v>
      </c>
      <c r="E420">
        <v>30</v>
      </c>
    </row>
    <row r="421" spans="2:6">
      <c r="B421">
        <v>2021</v>
      </c>
      <c r="C421">
        <v>1</v>
      </c>
      <c r="E421">
        <v>7</v>
      </c>
    </row>
    <row r="422" spans="2:6">
      <c r="B422">
        <v>2022</v>
      </c>
      <c r="C422">
        <v>2</v>
      </c>
      <c r="E422">
        <v>83</v>
      </c>
    </row>
    <row r="423" spans="2:6">
      <c r="B423">
        <v>2023</v>
      </c>
      <c r="C423">
        <v>1</v>
      </c>
      <c r="E423">
        <v>86</v>
      </c>
      <c r="F423">
        <v>1</v>
      </c>
    </row>
    <row r="424" spans="2:6">
      <c r="B424">
        <v>2024</v>
      </c>
      <c r="E424">
        <v>2</v>
      </c>
    </row>
    <row r="425" spans="2:6">
      <c r="B425">
        <v>2025</v>
      </c>
    </row>
    <row r="427" spans="2:6">
      <c r="C427" t="s">
        <v>557</v>
      </c>
    </row>
    <row r="428" spans="2:6">
      <c r="B428">
        <v>2021</v>
      </c>
      <c r="C428">
        <v>0</v>
      </c>
    </row>
    <row r="429" spans="2:6">
      <c r="B429">
        <v>2022</v>
      </c>
      <c r="C429">
        <v>0</v>
      </c>
    </row>
    <row r="430" spans="2:6">
      <c r="B430">
        <v>2023</v>
      </c>
      <c r="C430">
        <v>1</v>
      </c>
    </row>
    <row r="431" spans="2:6">
      <c r="B431">
        <v>2024</v>
      </c>
      <c r="C431">
        <v>0</v>
      </c>
    </row>
    <row r="432" spans="2:6">
      <c r="B432">
        <v>2025</v>
      </c>
      <c r="C432">
        <v>19</v>
      </c>
    </row>
    <row r="454" spans="2:4">
      <c r="C454" t="s">
        <v>38</v>
      </c>
      <c r="D454" t="s">
        <v>40</v>
      </c>
    </row>
    <row r="455" spans="2:4">
      <c r="B455">
        <v>2017</v>
      </c>
      <c r="C455">
        <v>174</v>
      </c>
      <c r="D455">
        <v>17</v>
      </c>
    </row>
    <row r="456" spans="2:4">
      <c r="B456">
        <v>2018</v>
      </c>
      <c r="C456">
        <v>125</v>
      </c>
      <c r="D456">
        <v>38</v>
      </c>
    </row>
    <row r="457" spans="2:4">
      <c r="B457">
        <v>2019</v>
      </c>
      <c r="C457">
        <v>90</v>
      </c>
      <c r="D457">
        <v>35</v>
      </c>
    </row>
    <row r="458" spans="2:4">
      <c r="B458">
        <v>2021</v>
      </c>
      <c r="C458">
        <v>131</v>
      </c>
      <c r="D458">
        <v>34</v>
      </c>
    </row>
    <row r="459" spans="2:4">
      <c r="B459">
        <v>2022</v>
      </c>
      <c r="C459">
        <v>133</v>
      </c>
      <c r="D459">
        <v>25</v>
      </c>
    </row>
    <row r="460" spans="2:4">
      <c r="B460">
        <v>2023</v>
      </c>
      <c r="C460">
        <v>90</v>
      </c>
      <c r="D460">
        <v>113</v>
      </c>
    </row>
    <row r="461" spans="2:4">
      <c r="B461">
        <v>2024</v>
      </c>
      <c r="C461">
        <v>64</v>
      </c>
      <c r="D461">
        <v>107</v>
      </c>
    </row>
    <row r="462" spans="2:4">
      <c r="B462">
        <v>2025</v>
      </c>
      <c r="C462">
        <v>44</v>
      </c>
      <c r="D462">
        <v>129</v>
      </c>
    </row>
    <row r="500" spans="2:6">
      <c r="C500" t="s">
        <v>29</v>
      </c>
      <c r="D500" t="s">
        <v>24</v>
      </c>
      <c r="E500" t="s">
        <v>31</v>
      </c>
      <c r="F500" t="s">
        <v>37</v>
      </c>
    </row>
    <row r="501" spans="2:6">
      <c r="B501">
        <v>2017</v>
      </c>
      <c r="C501">
        <v>35</v>
      </c>
      <c r="F501">
        <v>38</v>
      </c>
    </row>
    <row r="502" spans="2:6">
      <c r="B502">
        <v>2018</v>
      </c>
      <c r="C502">
        <v>7</v>
      </c>
      <c r="D502">
        <v>1</v>
      </c>
      <c r="F502">
        <v>37</v>
      </c>
    </row>
    <row r="503" spans="2:6">
      <c r="B503">
        <v>2019</v>
      </c>
      <c r="C503">
        <v>12</v>
      </c>
      <c r="D503">
        <v>6</v>
      </c>
      <c r="E503">
        <v>1</v>
      </c>
      <c r="F503">
        <v>32</v>
      </c>
    </row>
    <row r="504" spans="2:6">
      <c r="B504">
        <v>2021</v>
      </c>
      <c r="C504">
        <v>8</v>
      </c>
      <c r="D504">
        <v>24</v>
      </c>
      <c r="E504">
        <v>22</v>
      </c>
      <c r="F504">
        <v>41</v>
      </c>
    </row>
    <row r="505" spans="2:6">
      <c r="B505">
        <v>2022</v>
      </c>
      <c r="C505">
        <v>3</v>
      </c>
      <c r="D505">
        <v>21</v>
      </c>
      <c r="E505">
        <v>14</v>
      </c>
      <c r="F505">
        <v>44</v>
      </c>
    </row>
    <row r="506" spans="2:6">
      <c r="B506">
        <v>2023</v>
      </c>
      <c r="C506">
        <v>12</v>
      </c>
      <c r="D506">
        <v>10</v>
      </c>
      <c r="E506">
        <v>13</v>
      </c>
      <c r="F506">
        <v>40</v>
      </c>
    </row>
    <row r="507" spans="2:6">
      <c r="B507">
        <v>2024</v>
      </c>
      <c r="C507">
        <v>9</v>
      </c>
      <c r="D507">
        <v>10</v>
      </c>
      <c r="E507">
        <v>19</v>
      </c>
      <c r="F507">
        <v>34</v>
      </c>
    </row>
    <row r="508" spans="2:6">
      <c r="B508">
        <v>2025</v>
      </c>
      <c r="C508">
        <v>1</v>
      </c>
      <c r="E508">
        <v>11</v>
      </c>
      <c r="F508">
        <v>32</v>
      </c>
    </row>
    <row r="531" spans="2:14">
      <c r="N531" t="s">
        <v>638</v>
      </c>
    </row>
    <row r="534" spans="2:14">
      <c r="C534" t="s">
        <v>29</v>
      </c>
      <c r="D534" t="s">
        <v>211</v>
      </c>
      <c r="E534" t="s">
        <v>138</v>
      </c>
      <c r="F534" t="s">
        <v>115</v>
      </c>
      <c r="G534" t="s">
        <v>617</v>
      </c>
      <c r="H534" t="s">
        <v>576</v>
      </c>
      <c r="I534" t="s">
        <v>161</v>
      </c>
      <c r="J534" t="s">
        <v>281</v>
      </c>
      <c r="K534" t="s">
        <v>537</v>
      </c>
    </row>
    <row r="535" spans="2:14">
      <c r="B535">
        <v>2017</v>
      </c>
      <c r="C535">
        <v>35</v>
      </c>
      <c r="D535">
        <v>10</v>
      </c>
      <c r="F535">
        <v>1</v>
      </c>
      <c r="G535">
        <v>1</v>
      </c>
      <c r="H535">
        <v>1</v>
      </c>
      <c r="J535">
        <v>2</v>
      </c>
    </row>
    <row r="536" spans="2:14">
      <c r="B536">
        <v>2018</v>
      </c>
      <c r="C536">
        <v>7</v>
      </c>
      <c r="D536">
        <v>1</v>
      </c>
      <c r="F536">
        <v>2</v>
      </c>
      <c r="J536">
        <v>2</v>
      </c>
    </row>
    <row r="537" spans="2:14">
      <c r="B537">
        <v>2019</v>
      </c>
      <c r="C537">
        <v>12</v>
      </c>
      <c r="D537">
        <v>3</v>
      </c>
      <c r="F537">
        <v>7</v>
      </c>
      <c r="G537">
        <v>1</v>
      </c>
      <c r="H537">
        <v>1</v>
      </c>
      <c r="J537">
        <v>2</v>
      </c>
    </row>
    <row r="538" spans="2:14">
      <c r="B538">
        <v>2021</v>
      </c>
      <c r="C538">
        <v>8</v>
      </c>
      <c r="F538">
        <v>4</v>
      </c>
      <c r="I538">
        <v>1</v>
      </c>
    </row>
    <row r="539" spans="2:14">
      <c r="B539">
        <v>2022</v>
      </c>
      <c r="C539">
        <v>3</v>
      </c>
      <c r="D539">
        <v>2</v>
      </c>
      <c r="E539">
        <v>3</v>
      </c>
      <c r="F539">
        <v>1</v>
      </c>
      <c r="G539">
        <v>1</v>
      </c>
      <c r="H539">
        <v>1</v>
      </c>
      <c r="I539">
        <v>2</v>
      </c>
    </row>
    <row r="540" spans="2:14">
      <c r="B540">
        <v>2023</v>
      </c>
      <c r="C540">
        <v>12</v>
      </c>
      <c r="D540">
        <v>1</v>
      </c>
      <c r="E540">
        <v>2</v>
      </c>
      <c r="F540">
        <v>3</v>
      </c>
      <c r="G540">
        <v>1</v>
      </c>
      <c r="I540">
        <v>3</v>
      </c>
      <c r="J540">
        <v>1</v>
      </c>
      <c r="K540">
        <v>1</v>
      </c>
    </row>
    <row r="541" spans="2:14">
      <c r="B541">
        <v>2024</v>
      </c>
      <c r="C541">
        <v>9</v>
      </c>
      <c r="E541">
        <v>1</v>
      </c>
      <c r="F541">
        <v>4</v>
      </c>
      <c r="I541">
        <v>1</v>
      </c>
    </row>
    <row r="542" spans="2:14">
      <c r="B542">
        <v>2025</v>
      </c>
      <c r="C542">
        <v>1</v>
      </c>
      <c r="F542">
        <v>4</v>
      </c>
      <c r="G542">
        <v>8</v>
      </c>
      <c r="H542">
        <v>2</v>
      </c>
    </row>
    <row r="591" spans="2:4">
      <c r="C591" t="s">
        <v>29</v>
      </c>
      <c r="D591" t="s">
        <v>24</v>
      </c>
    </row>
    <row r="592" spans="2:4">
      <c r="B592">
        <v>2017</v>
      </c>
      <c r="C592">
        <v>35</v>
      </c>
    </row>
    <row r="593" spans="2:4">
      <c r="B593">
        <v>2018</v>
      </c>
      <c r="C593">
        <v>7</v>
      </c>
      <c r="D593">
        <v>1</v>
      </c>
    </row>
    <row r="594" spans="2:4">
      <c r="B594">
        <v>2019</v>
      </c>
      <c r="C594">
        <v>12</v>
      </c>
      <c r="D594">
        <v>6</v>
      </c>
    </row>
    <row r="595" spans="2:4">
      <c r="B595">
        <v>2021</v>
      </c>
      <c r="C595">
        <v>8</v>
      </c>
      <c r="D595">
        <v>24</v>
      </c>
    </row>
    <row r="596" spans="2:4">
      <c r="B596">
        <v>2022</v>
      </c>
      <c r="C596">
        <v>3</v>
      </c>
      <c r="D596">
        <v>21</v>
      </c>
    </row>
    <row r="597" spans="2:4">
      <c r="B597">
        <v>2023</v>
      </c>
      <c r="C597">
        <v>12</v>
      </c>
      <c r="D597">
        <v>10</v>
      </c>
    </row>
    <row r="598" spans="2:4">
      <c r="B598">
        <v>2024</v>
      </c>
      <c r="C598">
        <v>9</v>
      </c>
      <c r="D598">
        <v>10</v>
      </c>
    </row>
    <row r="599" spans="2:4">
      <c r="B599">
        <v>2025</v>
      </c>
      <c r="C599">
        <v>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1A58C-9CCF-8D4A-A862-805C3EF6EE81}">
  <dimension ref="E14:F22"/>
  <sheetViews>
    <sheetView tabSelected="1" workbookViewId="0">
      <selection activeCell="G25" sqref="G25"/>
    </sheetView>
  </sheetViews>
  <sheetFormatPr baseColWidth="10" defaultRowHeight="16"/>
  <sheetData>
    <row r="14" spans="5:6" ht="18">
      <c r="E14" s="4" t="s">
        <v>639</v>
      </c>
      <c r="F14" s="5" t="s">
        <v>640</v>
      </c>
    </row>
    <row r="15" spans="5:6" ht="18">
      <c r="E15" s="4" t="s">
        <v>641</v>
      </c>
    </row>
    <row r="16" spans="5:6" ht="18">
      <c r="E16" s="4" t="s">
        <v>37</v>
      </c>
      <c r="F16" s="6">
        <v>0.45629999999999998</v>
      </c>
    </row>
    <row r="17" spans="5:6" ht="18">
      <c r="E17" s="4" t="s">
        <v>297</v>
      </c>
      <c r="F17" s="6">
        <v>0.25790000000000002</v>
      </c>
    </row>
    <row r="18" spans="5:6" ht="18">
      <c r="E18" s="4" t="s">
        <v>518</v>
      </c>
      <c r="F18" s="6">
        <v>0.1782</v>
      </c>
    </row>
    <row r="19" spans="5:6" ht="18">
      <c r="E19" s="4" t="s">
        <v>642</v>
      </c>
      <c r="F19" s="6">
        <v>3.6499999999999998E-2</v>
      </c>
    </row>
    <row r="20" spans="5:6" ht="18">
      <c r="E20" s="4" t="s">
        <v>643</v>
      </c>
      <c r="F20" s="6">
        <v>2.6800000000000001E-2</v>
      </c>
    </row>
    <row r="21" spans="5:6" ht="18">
      <c r="E21" s="4" t="s">
        <v>535</v>
      </c>
      <c r="F21" s="6">
        <v>2.0199999999999999E-2</v>
      </c>
    </row>
    <row r="22" spans="5:6">
      <c r="E22" t="s">
        <v>644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C594A-67F9-9947-919A-4E679E59EC62}">
  <dimension ref="B7:AB114"/>
  <sheetViews>
    <sheetView topLeftCell="A38" workbookViewId="0">
      <selection activeCell="A74" sqref="A74"/>
    </sheetView>
  </sheetViews>
  <sheetFormatPr baseColWidth="10" defaultRowHeight="16"/>
  <sheetData>
    <row r="7" spans="2:28">
      <c r="C7" t="s">
        <v>229</v>
      </c>
      <c r="D7" t="s">
        <v>514</v>
      </c>
      <c r="E7" t="s">
        <v>515</v>
      </c>
      <c r="F7" t="s">
        <v>516</v>
      </c>
      <c r="G7" t="s">
        <v>530</v>
      </c>
      <c r="H7" t="s">
        <v>517</v>
      </c>
      <c r="I7" t="s">
        <v>213</v>
      </c>
      <c r="J7" t="s">
        <v>303</v>
      </c>
      <c r="K7" t="s">
        <v>518</v>
      </c>
      <c r="L7" t="s">
        <v>519</v>
      </c>
      <c r="M7" t="s">
        <v>520</v>
      </c>
      <c r="N7" t="s">
        <v>521</v>
      </c>
      <c r="O7" t="s">
        <v>522</v>
      </c>
      <c r="P7" t="s">
        <v>523</v>
      </c>
      <c r="Q7" t="s">
        <v>524</v>
      </c>
      <c r="R7" t="s">
        <v>525</v>
      </c>
      <c r="S7" t="s">
        <v>526</v>
      </c>
      <c r="T7" t="s">
        <v>527</v>
      </c>
      <c r="U7" t="s">
        <v>528</v>
      </c>
      <c r="V7" t="s">
        <v>529</v>
      </c>
      <c r="W7" t="s">
        <v>533</v>
      </c>
      <c r="X7" t="s">
        <v>531</v>
      </c>
      <c r="Y7" t="s">
        <v>532</v>
      </c>
      <c r="Z7" t="s">
        <v>534</v>
      </c>
      <c r="AA7" t="s">
        <v>538</v>
      </c>
      <c r="AB7" t="s">
        <v>541</v>
      </c>
    </row>
    <row r="8" spans="2:28">
      <c r="B8">
        <v>2011</v>
      </c>
      <c r="D8">
        <v>54</v>
      </c>
      <c r="E8">
        <v>55</v>
      </c>
      <c r="F8">
        <v>63</v>
      </c>
      <c r="G8">
        <v>1</v>
      </c>
      <c r="H8">
        <v>1</v>
      </c>
      <c r="I8">
        <v>16</v>
      </c>
      <c r="K8">
        <v>33</v>
      </c>
      <c r="L8">
        <v>48</v>
      </c>
      <c r="M8">
        <v>41</v>
      </c>
      <c r="O8">
        <v>12</v>
      </c>
      <c r="R8">
        <v>44</v>
      </c>
      <c r="S8">
        <v>6</v>
      </c>
      <c r="T8">
        <v>29</v>
      </c>
    </row>
    <row r="9" spans="2:28">
      <c r="B9">
        <v>2012</v>
      </c>
      <c r="C9">
        <v>1</v>
      </c>
      <c r="D9">
        <v>18</v>
      </c>
      <c r="E9">
        <v>13</v>
      </c>
      <c r="F9">
        <v>44</v>
      </c>
      <c r="H9">
        <v>42</v>
      </c>
      <c r="I9">
        <v>22</v>
      </c>
      <c r="K9">
        <v>40</v>
      </c>
      <c r="L9">
        <v>67</v>
      </c>
      <c r="M9">
        <v>37</v>
      </c>
      <c r="O9">
        <v>14</v>
      </c>
      <c r="P9">
        <v>1</v>
      </c>
      <c r="Q9">
        <v>18</v>
      </c>
      <c r="R9">
        <v>28</v>
      </c>
      <c r="S9">
        <v>7</v>
      </c>
      <c r="T9">
        <v>4</v>
      </c>
      <c r="U9">
        <v>14</v>
      </c>
    </row>
    <row r="10" spans="2:28">
      <c r="B10">
        <v>2013</v>
      </c>
      <c r="C10">
        <v>1</v>
      </c>
      <c r="D10">
        <v>11</v>
      </c>
      <c r="E10">
        <v>20</v>
      </c>
      <c r="F10">
        <v>37</v>
      </c>
      <c r="G10">
        <v>1</v>
      </c>
      <c r="H10">
        <v>17</v>
      </c>
      <c r="I10">
        <v>23</v>
      </c>
      <c r="K10">
        <v>39</v>
      </c>
      <c r="L10">
        <v>33</v>
      </c>
      <c r="M10">
        <v>25</v>
      </c>
      <c r="O10">
        <v>20</v>
      </c>
      <c r="P10">
        <v>1</v>
      </c>
      <c r="Q10">
        <v>7</v>
      </c>
      <c r="R10">
        <v>17</v>
      </c>
      <c r="S10">
        <v>7</v>
      </c>
      <c r="T10">
        <v>37</v>
      </c>
      <c r="U10">
        <v>12</v>
      </c>
    </row>
    <row r="11" spans="2:28">
      <c r="B11">
        <v>2014</v>
      </c>
      <c r="C11">
        <v>5</v>
      </c>
      <c r="D11">
        <v>23</v>
      </c>
      <c r="E11">
        <v>12</v>
      </c>
      <c r="F11">
        <v>33</v>
      </c>
      <c r="H11">
        <v>1</v>
      </c>
      <c r="I11">
        <v>13</v>
      </c>
      <c r="K11">
        <v>49</v>
      </c>
      <c r="L11">
        <v>52</v>
      </c>
      <c r="M11">
        <v>45</v>
      </c>
      <c r="O11">
        <v>23</v>
      </c>
      <c r="Q11">
        <v>4</v>
      </c>
      <c r="R11">
        <v>17</v>
      </c>
      <c r="T11">
        <v>7</v>
      </c>
      <c r="U11">
        <v>7</v>
      </c>
      <c r="AA11">
        <v>7</v>
      </c>
    </row>
    <row r="12" spans="2:28">
      <c r="B12">
        <v>2015</v>
      </c>
      <c r="C12">
        <v>3</v>
      </c>
      <c r="D12">
        <v>17</v>
      </c>
      <c r="E12">
        <v>15</v>
      </c>
      <c r="F12">
        <v>10</v>
      </c>
      <c r="H12">
        <v>1</v>
      </c>
      <c r="I12">
        <v>97</v>
      </c>
      <c r="J12">
        <v>3</v>
      </c>
      <c r="K12">
        <v>33</v>
      </c>
      <c r="L12">
        <v>47</v>
      </c>
      <c r="M12">
        <v>50</v>
      </c>
      <c r="O12">
        <v>11</v>
      </c>
      <c r="P12">
        <v>64</v>
      </c>
      <c r="Q12">
        <v>27</v>
      </c>
      <c r="R12">
        <v>25</v>
      </c>
      <c r="T12">
        <v>134</v>
      </c>
      <c r="U12">
        <v>16</v>
      </c>
      <c r="X12">
        <v>15</v>
      </c>
      <c r="AA12">
        <v>2</v>
      </c>
    </row>
    <row r="13" spans="2:28">
      <c r="B13">
        <v>2016</v>
      </c>
      <c r="C13">
        <v>9</v>
      </c>
      <c r="D13">
        <v>20</v>
      </c>
      <c r="E13">
        <v>27</v>
      </c>
      <c r="F13">
        <v>21</v>
      </c>
      <c r="I13">
        <v>72</v>
      </c>
      <c r="J13">
        <v>3</v>
      </c>
      <c r="K13">
        <v>34</v>
      </c>
      <c r="L13">
        <v>53</v>
      </c>
      <c r="M13">
        <v>75</v>
      </c>
      <c r="N13">
        <v>1</v>
      </c>
      <c r="O13">
        <v>5</v>
      </c>
      <c r="P13">
        <v>42</v>
      </c>
      <c r="Q13">
        <v>38</v>
      </c>
      <c r="R13">
        <v>7</v>
      </c>
      <c r="S13">
        <v>30</v>
      </c>
      <c r="T13">
        <v>50</v>
      </c>
      <c r="U13">
        <v>4</v>
      </c>
      <c r="V13">
        <v>19</v>
      </c>
      <c r="X13">
        <v>12</v>
      </c>
      <c r="Y13">
        <v>8</v>
      </c>
    </row>
    <row r="14" spans="2:28">
      <c r="B14">
        <v>2017</v>
      </c>
      <c r="C14">
        <v>6</v>
      </c>
      <c r="D14">
        <v>29</v>
      </c>
      <c r="E14">
        <v>12</v>
      </c>
      <c r="F14">
        <v>25</v>
      </c>
      <c r="G14">
        <v>25</v>
      </c>
      <c r="H14">
        <v>7</v>
      </c>
      <c r="I14">
        <v>72</v>
      </c>
      <c r="J14">
        <v>5</v>
      </c>
      <c r="K14">
        <v>31</v>
      </c>
      <c r="L14">
        <v>70</v>
      </c>
      <c r="M14">
        <v>38</v>
      </c>
      <c r="N14">
        <v>8</v>
      </c>
      <c r="O14">
        <v>13</v>
      </c>
      <c r="P14">
        <v>38</v>
      </c>
      <c r="Q14">
        <v>33</v>
      </c>
      <c r="R14">
        <v>34</v>
      </c>
      <c r="S14">
        <v>10</v>
      </c>
      <c r="T14">
        <v>90</v>
      </c>
      <c r="U14">
        <v>39</v>
      </c>
      <c r="V14">
        <v>12</v>
      </c>
      <c r="X14">
        <v>10</v>
      </c>
      <c r="Y14">
        <v>3</v>
      </c>
    </row>
    <row r="15" spans="2:28">
      <c r="B15">
        <v>2018</v>
      </c>
      <c r="C15">
        <v>4</v>
      </c>
      <c r="D15">
        <v>11</v>
      </c>
      <c r="E15">
        <v>17</v>
      </c>
      <c r="F15">
        <v>58</v>
      </c>
      <c r="H15">
        <v>4</v>
      </c>
      <c r="I15">
        <v>85</v>
      </c>
      <c r="J15">
        <v>5</v>
      </c>
      <c r="K15">
        <v>43</v>
      </c>
      <c r="L15">
        <v>70</v>
      </c>
      <c r="M15">
        <v>50</v>
      </c>
      <c r="N15">
        <v>13</v>
      </c>
      <c r="O15">
        <v>1</v>
      </c>
      <c r="P15">
        <v>51</v>
      </c>
      <c r="Q15">
        <v>33</v>
      </c>
      <c r="R15">
        <v>23</v>
      </c>
      <c r="S15">
        <v>48</v>
      </c>
      <c r="T15">
        <v>16</v>
      </c>
      <c r="U15">
        <v>16</v>
      </c>
      <c r="V15">
        <v>9</v>
      </c>
      <c r="X15">
        <v>10</v>
      </c>
      <c r="Y15">
        <v>4</v>
      </c>
    </row>
    <row r="16" spans="2:28">
      <c r="B16">
        <v>2019</v>
      </c>
      <c r="C16">
        <v>7</v>
      </c>
      <c r="D16">
        <v>32</v>
      </c>
      <c r="E16">
        <v>11</v>
      </c>
      <c r="F16">
        <v>49</v>
      </c>
      <c r="H16">
        <v>5</v>
      </c>
      <c r="I16">
        <v>69</v>
      </c>
      <c r="J16">
        <v>3</v>
      </c>
      <c r="K16">
        <v>43</v>
      </c>
      <c r="L16">
        <v>60</v>
      </c>
      <c r="M16">
        <v>52</v>
      </c>
      <c r="N16">
        <v>6</v>
      </c>
      <c r="O16">
        <v>7</v>
      </c>
      <c r="P16">
        <v>37</v>
      </c>
      <c r="Q16">
        <v>14</v>
      </c>
      <c r="R16">
        <v>9</v>
      </c>
      <c r="S16">
        <v>12</v>
      </c>
      <c r="T16">
        <v>42</v>
      </c>
      <c r="U16">
        <v>23</v>
      </c>
      <c r="X16">
        <v>3</v>
      </c>
      <c r="Y16">
        <v>7</v>
      </c>
      <c r="AA16">
        <v>6</v>
      </c>
      <c r="AB16">
        <v>10</v>
      </c>
    </row>
    <row r="17" spans="2:28">
      <c r="B17">
        <v>2020</v>
      </c>
      <c r="C17">
        <v>30</v>
      </c>
      <c r="D17">
        <v>28</v>
      </c>
      <c r="E17">
        <v>30</v>
      </c>
      <c r="F17">
        <v>80</v>
      </c>
      <c r="I17">
        <v>105</v>
      </c>
      <c r="J17">
        <v>3</v>
      </c>
      <c r="K17">
        <v>16</v>
      </c>
      <c r="L17">
        <v>77</v>
      </c>
      <c r="M17">
        <v>87</v>
      </c>
      <c r="N17">
        <v>16</v>
      </c>
      <c r="O17">
        <v>27</v>
      </c>
      <c r="P17">
        <v>36</v>
      </c>
      <c r="Q17">
        <v>20</v>
      </c>
      <c r="R17">
        <v>17</v>
      </c>
      <c r="S17">
        <v>14</v>
      </c>
      <c r="T17">
        <v>12</v>
      </c>
      <c r="U17">
        <v>32</v>
      </c>
      <c r="V17">
        <v>6</v>
      </c>
      <c r="W17">
        <v>7</v>
      </c>
      <c r="X17">
        <v>7</v>
      </c>
      <c r="AA17">
        <v>4</v>
      </c>
      <c r="AB17">
        <v>1</v>
      </c>
    </row>
    <row r="18" spans="2:28">
      <c r="B18">
        <v>2021</v>
      </c>
      <c r="C18">
        <v>27</v>
      </c>
      <c r="D18">
        <v>32</v>
      </c>
      <c r="E18">
        <v>29</v>
      </c>
      <c r="F18">
        <v>34</v>
      </c>
      <c r="G18">
        <v>4</v>
      </c>
      <c r="H18">
        <v>5</v>
      </c>
      <c r="I18">
        <v>77</v>
      </c>
      <c r="J18">
        <v>3</v>
      </c>
      <c r="K18">
        <v>16</v>
      </c>
      <c r="L18">
        <v>67</v>
      </c>
      <c r="M18">
        <v>49</v>
      </c>
      <c r="N18">
        <v>11</v>
      </c>
      <c r="O18">
        <v>19</v>
      </c>
      <c r="P18">
        <v>22</v>
      </c>
      <c r="Q18">
        <v>22</v>
      </c>
      <c r="R18">
        <v>13</v>
      </c>
      <c r="S18">
        <v>19</v>
      </c>
      <c r="T18">
        <v>39</v>
      </c>
      <c r="U18">
        <v>3</v>
      </c>
      <c r="V18">
        <v>8</v>
      </c>
      <c r="W18">
        <v>6</v>
      </c>
      <c r="X18">
        <v>3</v>
      </c>
      <c r="AA18">
        <v>4</v>
      </c>
    </row>
    <row r="19" spans="2:28">
      <c r="B19">
        <v>2022</v>
      </c>
      <c r="C19">
        <v>13</v>
      </c>
      <c r="D19">
        <v>24</v>
      </c>
      <c r="E19">
        <v>38</v>
      </c>
      <c r="F19">
        <v>34</v>
      </c>
      <c r="H19">
        <v>20</v>
      </c>
      <c r="I19">
        <v>68</v>
      </c>
      <c r="J19">
        <v>2</v>
      </c>
      <c r="K19">
        <v>16</v>
      </c>
      <c r="L19">
        <v>37</v>
      </c>
      <c r="M19">
        <v>48</v>
      </c>
      <c r="N19">
        <v>12</v>
      </c>
      <c r="O19">
        <v>16</v>
      </c>
      <c r="P19">
        <v>15</v>
      </c>
      <c r="Q19">
        <v>8</v>
      </c>
      <c r="R19">
        <v>2</v>
      </c>
      <c r="S19">
        <v>6</v>
      </c>
      <c r="T19">
        <v>7</v>
      </c>
      <c r="U19">
        <v>40</v>
      </c>
      <c r="V19">
        <v>13</v>
      </c>
      <c r="W19">
        <v>7</v>
      </c>
      <c r="X19">
        <v>8</v>
      </c>
    </row>
    <row r="20" spans="2:28">
      <c r="B20">
        <v>2023</v>
      </c>
      <c r="C20">
        <v>8</v>
      </c>
      <c r="D20">
        <v>22</v>
      </c>
      <c r="E20">
        <v>50</v>
      </c>
      <c r="F20">
        <v>49</v>
      </c>
      <c r="G20">
        <v>2</v>
      </c>
      <c r="H20">
        <v>9</v>
      </c>
      <c r="I20">
        <v>114</v>
      </c>
      <c r="J20">
        <v>101</v>
      </c>
      <c r="K20">
        <v>11</v>
      </c>
      <c r="L20">
        <v>30</v>
      </c>
      <c r="M20">
        <v>57</v>
      </c>
      <c r="N20">
        <v>8</v>
      </c>
      <c r="O20">
        <v>12</v>
      </c>
      <c r="P20">
        <v>30</v>
      </c>
      <c r="Q20">
        <v>7</v>
      </c>
      <c r="R20">
        <v>4</v>
      </c>
      <c r="S20">
        <v>14</v>
      </c>
      <c r="T20">
        <v>17</v>
      </c>
      <c r="U20">
        <v>37</v>
      </c>
      <c r="V20">
        <v>1</v>
      </c>
      <c r="W20">
        <v>8</v>
      </c>
      <c r="X20">
        <v>8</v>
      </c>
      <c r="Z20">
        <v>6</v>
      </c>
      <c r="AA20">
        <v>1</v>
      </c>
      <c r="AB20">
        <v>1</v>
      </c>
    </row>
    <row r="24" spans="2:28">
      <c r="C24" t="s">
        <v>514</v>
      </c>
      <c r="D24" t="s">
        <v>515</v>
      </c>
    </row>
    <row r="25" spans="2:28">
      <c r="B25">
        <v>2011</v>
      </c>
      <c r="C25">
        <v>54</v>
      </c>
      <c r="D25">
        <v>55</v>
      </c>
    </row>
    <row r="26" spans="2:28">
      <c r="B26">
        <v>2012</v>
      </c>
      <c r="C26">
        <v>18</v>
      </c>
      <c r="D26">
        <v>13</v>
      </c>
    </row>
    <row r="27" spans="2:28">
      <c r="B27">
        <v>2013</v>
      </c>
      <c r="C27">
        <v>11</v>
      </c>
      <c r="D27">
        <v>20</v>
      </c>
    </row>
    <row r="28" spans="2:28">
      <c r="B28">
        <v>2014</v>
      </c>
      <c r="C28">
        <v>23</v>
      </c>
      <c r="D28">
        <v>12</v>
      </c>
    </row>
    <row r="29" spans="2:28">
      <c r="B29">
        <v>2015</v>
      </c>
      <c r="C29">
        <v>17</v>
      </c>
      <c r="D29">
        <v>15</v>
      </c>
      <c r="U29" t="s">
        <v>518</v>
      </c>
      <c r="V29" t="s">
        <v>535</v>
      </c>
      <c r="W29" t="s">
        <v>533</v>
      </c>
      <c r="X29" t="s">
        <v>531</v>
      </c>
      <c r="Y29" t="s">
        <v>532</v>
      </c>
      <c r="Z29" t="s">
        <v>534</v>
      </c>
      <c r="AA29" t="s">
        <v>536</v>
      </c>
    </row>
    <row r="30" spans="2:28">
      <c r="B30">
        <v>2016</v>
      </c>
      <c r="C30">
        <v>20</v>
      </c>
      <c r="D30">
        <v>27</v>
      </c>
      <c r="T30">
        <v>2011</v>
      </c>
      <c r="U30">
        <v>33</v>
      </c>
      <c r="AA30">
        <f>SUM(U30:Z30)</f>
        <v>33</v>
      </c>
    </row>
    <row r="31" spans="2:28">
      <c r="B31">
        <v>2017</v>
      </c>
      <c r="C31">
        <v>29</v>
      </c>
      <c r="D31">
        <v>12</v>
      </c>
      <c r="T31">
        <v>2012</v>
      </c>
      <c r="U31">
        <v>40</v>
      </c>
      <c r="AA31">
        <f t="shared" ref="AA31:AA42" si="0">SUM(U31:Z31)</f>
        <v>40</v>
      </c>
    </row>
    <row r="32" spans="2:28">
      <c r="B32">
        <v>2018</v>
      </c>
      <c r="C32">
        <v>11</v>
      </c>
      <c r="D32">
        <v>17</v>
      </c>
      <c r="T32">
        <v>2013</v>
      </c>
      <c r="U32">
        <v>39</v>
      </c>
      <c r="AA32">
        <f t="shared" si="0"/>
        <v>39</v>
      </c>
    </row>
    <row r="33" spans="2:27">
      <c r="B33">
        <v>2019</v>
      </c>
      <c r="C33">
        <v>32</v>
      </c>
      <c r="D33">
        <v>11</v>
      </c>
      <c r="T33">
        <v>2014</v>
      </c>
      <c r="U33">
        <v>49</v>
      </c>
      <c r="AA33">
        <f t="shared" si="0"/>
        <v>49</v>
      </c>
    </row>
    <row r="34" spans="2:27">
      <c r="B34">
        <v>2020</v>
      </c>
      <c r="C34">
        <v>28</v>
      </c>
      <c r="D34">
        <v>30</v>
      </c>
      <c r="T34">
        <v>2015</v>
      </c>
      <c r="U34">
        <v>33</v>
      </c>
      <c r="X34">
        <v>15</v>
      </c>
      <c r="AA34">
        <f t="shared" si="0"/>
        <v>48</v>
      </c>
    </row>
    <row r="35" spans="2:27">
      <c r="B35">
        <v>2021</v>
      </c>
      <c r="C35">
        <v>32</v>
      </c>
      <c r="D35">
        <v>29</v>
      </c>
      <c r="T35">
        <v>2016</v>
      </c>
      <c r="U35">
        <v>34</v>
      </c>
      <c r="V35">
        <v>1</v>
      </c>
      <c r="X35">
        <v>12</v>
      </c>
      <c r="Y35">
        <v>8</v>
      </c>
      <c r="AA35">
        <f t="shared" si="0"/>
        <v>55</v>
      </c>
    </row>
    <row r="36" spans="2:27">
      <c r="B36">
        <v>2022</v>
      </c>
      <c r="C36">
        <v>24</v>
      </c>
      <c r="D36">
        <v>38</v>
      </c>
      <c r="T36">
        <v>2017</v>
      </c>
      <c r="U36">
        <v>31</v>
      </c>
      <c r="V36">
        <v>8</v>
      </c>
      <c r="X36">
        <v>10</v>
      </c>
      <c r="Y36">
        <v>3</v>
      </c>
      <c r="AA36">
        <f t="shared" si="0"/>
        <v>52</v>
      </c>
    </row>
    <row r="37" spans="2:27">
      <c r="B37">
        <v>2023</v>
      </c>
      <c r="C37">
        <v>22</v>
      </c>
      <c r="D37">
        <v>50</v>
      </c>
      <c r="T37">
        <v>2018</v>
      </c>
      <c r="U37">
        <v>43</v>
      </c>
      <c r="V37">
        <v>13</v>
      </c>
      <c r="X37">
        <v>10</v>
      </c>
      <c r="Y37">
        <v>4</v>
      </c>
      <c r="AA37">
        <f t="shared" si="0"/>
        <v>70</v>
      </c>
    </row>
    <row r="38" spans="2:27">
      <c r="T38">
        <v>2019</v>
      </c>
      <c r="U38">
        <v>43</v>
      </c>
      <c r="V38">
        <v>6</v>
      </c>
      <c r="X38">
        <v>3</v>
      </c>
      <c r="Y38">
        <v>7</v>
      </c>
      <c r="AA38">
        <f t="shared" si="0"/>
        <v>59</v>
      </c>
    </row>
    <row r="39" spans="2:27">
      <c r="T39">
        <v>2020</v>
      </c>
      <c r="U39">
        <v>16</v>
      </c>
      <c r="V39">
        <v>16</v>
      </c>
      <c r="W39">
        <v>7</v>
      </c>
      <c r="X39">
        <v>7</v>
      </c>
      <c r="AA39">
        <f t="shared" si="0"/>
        <v>46</v>
      </c>
    </row>
    <row r="40" spans="2:27">
      <c r="T40">
        <v>2021</v>
      </c>
      <c r="U40">
        <v>16</v>
      </c>
      <c r="V40">
        <v>11</v>
      </c>
      <c r="W40">
        <v>6</v>
      </c>
      <c r="X40">
        <v>3</v>
      </c>
      <c r="AA40">
        <f t="shared" si="0"/>
        <v>36</v>
      </c>
    </row>
    <row r="41" spans="2:27">
      <c r="C41" t="s">
        <v>515</v>
      </c>
      <c r="D41" t="s">
        <v>518</v>
      </c>
      <c r="T41">
        <v>2022</v>
      </c>
      <c r="U41">
        <v>16</v>
      </c>
      <c r="V41">
        <v>12</v>
      </c>
      <c r="W41">
        <v>7</v>
      </c>
      <c r="X41">
        <v>8</v>
      </c>
      <c r="Z41">
        <v>0</v>
      </c>
      <c r="AA41">
        <f t="shared" si="0"/>
        <v>43</v>
      </c>
    </row>
    <row r="42" spans="2:27">
      <c r="B42">
        <v>2011</v>
      </c>
      <c r="C42">
        <v>55</v>
      </c>
      <c r="D42">
        <v>33</v>
      </c>
      <c r="T42">
        <v>2023</v>
      </c>
      <c r="U42">
        <v>11</v>
      </c>
      <c r="V42">
        <v>8</v>
      </c>
      <c r="W42">
        <v>8</v>
      </c>
      <c r="X42">
        <v>8</v>
      </c>
      <c r="Z42">
        <v>6</v>
      </c>
      <c r="AA42">
        <f t="shared" si="0"/>
        <v>41</v>
      </c>
    </row>
    <row r="43" spans="2:27">
      <c r="B43">
        <v>2012</v>
      </c>
      <c r="C43">
        <v>13</v>
      </c>
      <c r="D43">
        <v>40</v>
      </c>
    </row>
    <row r="44" spans="2:27">
      <c r="B44">
        <v>2013</v>
      </c>
      <c r="C44">
        <v>20</v>
      </c>
      <c r="D44">
        <v>39</v>
      </c>
    </row>
    <row r="45" spans="2:27">
      <c r="B45">
        <v>2014</v>
      </c>
      <c r="C45">
        <v>12</v>
      </c>
      <c r="D45">
        <v>49</v>
      </c>
    </row>
    <row r="46" spans="2:27">
      <c r="B46">
        <v>2015</v>
      </c>
      <c r="C46">
        <v>15</v>
      </c>
      <c r="D46">
        <v>33</v>
      </c>
    </row>
    <row r="47" spans="2:27">
      <c r="B47">
        <v>2016</v>
      </c>
      <c r="C47">
        <v>27</v>
      </c>
      <c r="D47">
        <v>34</v>
      </c>
    </row>
    <row r="48" spans="2:27">
      <c r="B48">
        <v>2017</v>
      </c>
      <c r="C48">
        <v>12</v>
      </c>
      <c r="D48">
        <v>31</v>
      </c>
    </row>
    <row r="49" spans="2:4">
      <c r="B49">
        <v>2018</v>
      </c>
      <c r="C49">
        <v>17</v>
      </c>
      <c r="D49">
        <v>43</v>
      </c>
    </row>
    <row r="50" spans="2:4">
      <c r="B50">
        <v>2019</v>
      </c>
      <c r="C50">
        <v>11</v>
      </c>
      <c r="D50">
        <v>43</v>
      </c>
    </row>
    <row r="51" spans="2:4">
      <c r="B51">
        <v>2020</v>
      </c>
      <c r="C51">
        <v>30</v>
      </c>
      <c r="D51">
        <v>16</v>
      </c>
    </row>
    <row r="52" spans="2:4">
      <c r="B52">
        <v>2021</v>
      </c>
      <c r="C52">
        <v>29</v>
      </c>
      <c r="D52">
        <v>16</v>
      </c>
    </row>
    <row r="53" spans="2:4">
      <c r="B53">
        <v>2022</v>
      </c>
      <c r="C53">
        <v>38</v>
      </c>
      <c r="D53">
        <v>16</v>
      </c>
    </row>
    <row r="54" spans="2:4">
      <c r="B54">
        <v>2023</v>
      </c>
      <c r="C54">
        <v>50</v>
      </c>
      <c r="D54">
        <v>11</v>
      </c>
    </row>
    <row r="58" spans="2:4">
      <c r="C58" t="s">
        <v>515</v>
      </c>
      <c r="D58" t="s">
        <v>229</v>
      </c>
    </row>
    <row r="59" spans="2:4">
      <c r="B59">
        <v>2011</v>
      </c>
      <c r="C59">
        <v>55</v>
      </c>
    </row>
    <row r="60" spans="2:4">
      <c r="B60">
        <v>2012</v>
      </c>
      <c r="C60">
        <v>13</v>
      </c>
      <c r="D60">
        <v>1</v>
      </c>
    </row>
    <row r="61" spans="2:4">
      <c r="B61">
        <v>2013</v>
      </c>
      <c r="C61">
        <v>20</v>
      </c>
      <c r="D61">
        <v>1</v>
      </c>
    </row>
    <row r="62" spans="2:4">
      <c r="B62">
        <v>2014</v>
      </c>
      <c r="C62">
        <v>12</v>
      </c>
      <c r="D62">
        <v>5</v>
      </c>
    </row>
    <row r="63" spans="2:4">
      <c r="B63">
        <v>2015</v>
      </c>
      <c r="C63">
        <v>15</v>
      </c>
      <c r="D63">
        <v>3</v>
      </c>
    </row>
    <row r="64" spans="2:4">
      <c r="B64">
        <v>2016</v>
      </c>
      <c r="C64">
        <v>27</v>
      </c>
      <c r="D64">
        <v>9</v>
      </c>
    </row>
    <row r="65" spans="2:18">
      <c r="B65">
        <v>2017</v>
      </c>
      <c r="C65">
        <v>12</v>
      </c>
      <c r="D65">
        <v>6</v>
      </c>
    </row>
    <row r="66" spans="2:18">
      <c r="B66">
        <v>2018</v>
      </c>
      <c r="C66">
        <v>17</v>
      </c>
      <c r="D66">
        <v>4</v>
      </c>
    </row>
    <row r="67" spans="2:18">
      <c r="B67">
        <v>2019</v>
      </c>
      <c r="C67">
        <v>11</v>
      </c>
      <c r="D67">
        <v>7</v>
      </c>
    </row>
    <row r="68" spans="2:18">
      <c r="B68">
        <v>2020</v>
      </c>
      <c r="C68">
        <v>30</v>
      </c>
      <c r="D68">
        <v>30</v>
      </c>
    </row>
    <row r="69" spans="2:18">
      <c r="B69">
        <v>2021</v>
      </c>
      <c r="C69">
        <v>29</v>
      </c>
      <c r="D69">
        <v>27</v>
      </c>
    </row>
    <row r="70" spans="2:18">
      <c r="B70">
        <v>2022</v>
      </c>
      <c r="C70">
        <v>38</v>
      </c>
      <c r="D70">
        <v>13</v>
      </c>
    </row>
    <row r="71" spans="2:18">
      <c r="B71">
        <v>2023</v>
      </c>
      <c r="C71">
        <v>50</v>
      </c>
      <c r="D71">
        <v>8</v>
      </c>
    </row>
    <row r="74" spans="2:18">
      <c r="C74" t="s">
        <v>515</v>
      </c>
      <c r="D74" t="s">
        <v>537</v>
      </c>
      <c r="E74" t="s">
        <v>538</v>
      </c>
      <c r="F74" t="s">
        <v>541</v>
      </c>
    </row>
    <row r="75" spans="2:18">
      <c r="B75">
        <v>2011</v>
      </c>
      <c r="C75">
        <v>55</v>
      </c>
    </row>
    <row r="76" spans="2:18">
      <c r="B76">
        <v>2012</v>
      </c>
      <c r="C76">
        <v>13</v>
      </c>
      <c r="R76" t="s">
        <v>542</v>
      </c>
    </row>
    <row r="77" spans="2:18">
      <c r="B77">
        <v>2013</v>
      </c>
      <c r="C77">
        <v>20</v>
      </c>
    </row>
    <row r="78" spans="2:18">
      <c r="B78">
        <v>2014</v>
      </c>
      <c r="C78">
        <v>12</v>
      </c>
      <c r="E78">
        <v>7</v>
      </c>
    </row>
    <row r="79" spans="2:18">
      <c r="B79">
        <v>2015</v>
      </c>
      <c r="C79">
        <v>15</v>
      </c>
      <c r="E79">
        <v>2</v>
      </c>
    </row>
    <row r="80" spans="2:18">
      <c r="B80">
        <v>2016</v>
      </c>
      <c r="C80">
        <v>27</v>
      </c>
      <c r="D80">
        <v>19</v>
      </c>
    </row>
    <row r="81" spans="2:6">
      <c r="B81">
        <v>2017</v>
      </c>
      <c r="C81">
        <v>12</v>
      </c>
      <c r="D81">
        <v>12</v>
      </c>
    </row>
    <row r="82" spans="2:6">
      <c r="B82">
        <v>2018</v>
      </c>
      <c r="C82">
        <v>17</v>
      </c>
      <c r="D82">
        <v>9</v>
      </c>
    </row>
    <row r="83" spans="2:6">
      <c r="B83">
        <v>2019</v>
      </c>
      <c r="C83">
        <v>11</v>
      </c>
      <c r="E83">
        <v>6</v>
      </c>
      <c r="F83">
        <v>10</v>
      </c>
    </row>
    <row r="84" spans="2:6">
      <c r="B84">
        <v>2020</v>
      </c>
      <c r="C84">
        <v>30</v>
      </c>
      <c r="D84">
        <v>6</v>
      </c>
      <c r="E84">
        <v>4</v>
      </c>
      <c r="F84">
        <v>1</v>
      </c>
    </row>
    <row r="85" spans="2:6">
      <c r="B85">
        <v>2021</v>
      </c>
      <c r="C85">
        <v>29</v>
      </c>
      <c r="D85">
        <v>8</v>
      </c>
      <c r="E85">
        <v>4</v>
      </c>
    </row>
    <row r="86" spans="2:6">
      <c r="B86">
        <v>2022</v>
      </c>
      <c r="C86">
        <v>38</v>
      </c>
      <c r="D86">
        <v>13</v>
      </c>
    </row>
    <row r="87" spans="2:6">
      <c r="B87">
        <v>2023</v>
      </c>
      <c r="C87">
        <v>50</v>
      </c>
      <c r="D87">
        <v>1</v>
      </c>
      <c r="E87">
        <v>1</v>
      </c>
      <c r="F87">
        <v>1</v>
      </c>
    </row>
    <row r="101" spans="2:5">
      <c r="C101" t="s">
        <v>515</v>
      </c>
      <c r="D101" t="s">
        <v>539</v>
      </c>
      <c r="E101" t="s">
        <v>540</v>
      </c>
    </row>
    <row r="102" spans="2:5">
      <c r="B102">
        <v>2011</v>
      </c>
      <c r="C102">
        <v>55</v>
      </c>
      <c r="D102">
        <v>12</v>
      </c>
    </row>
    <row r="103" spans="2:5">
      <c r="B103">
        <v>2012</v>
      </c>
      <c r="C103">
        <v>13</v>
      </c>
      <c r="D103">
        <v>14</v>
      </c>
      <c r="E103">
        <v>18</v>
      </c>
    </row>
    <row r="104" spans="2:5">
      <c r="B104">
        <v>2013</v>
      </c>
      <c r="C104">
        <v>20</v>
      </c>
      <c r="D104">
        <v>20</v>
      </c>
      <c r="E104">
        <v>7</v>
      </c>
    </row>
    <row r="105" spans="2:5">
      <c r="B105">
        <v>2014</v>
      </c>
      <c r="C105">
        <v>12</v>
      </c>
      <c r="D105">
        <v>23</v>
      </c>
      <c r="E105">
        <v>4</v>
      </c>
    </row>
    <row r="106" spans="2:5">
      <c r="B106">
        <v>2015</v>
      </c>
      <c r="C106">
        <v>15</v>
      </c>
      <c r="D106">
        <v>11</v>
      </c>
      <c r="E106">
        <v>27</v>
      </c>
    </row>
    <row r="107" spans="2:5">
      <c r="B107">
        <v>2016</v>
      </c>
      <c r="C107">
        <v>27</v>
      </c>
      <c r="D107">
        <v>5</v>
      </c>
      <c r="E107">
        <v>38</v>
      </c>
    </row>
    <row r="108" spans="2:5">
      <c r="B108">
        <v>2017</v>
      </c>
      <c r="C108">
        <v>12</v>
      </c>
      <c r="D108">
        <v>13</v>
      </c>
      <c r="E108">
        <v>33</v>
      </c>
    </row>
    <row r="109" spans="2:5">
      <c r="B109">
        <v>2018</v>
      </c>
      <c r="C109">
        <v>17</v>
      </c>
      <c r="D109">
        <v>1</v>
      </c>
      <c r="E109">
        <v>33</v>
      </c>
    </row>
    <row r="110" spans="2:5">
      <c r="B110">
        <v>2019</v>
      </c>
      <c r="C110">
        <v>11</v>
      </c>
      <c r="D110">
        <v>7</v>
      </c>
      <c r="E110">
        <v>14</v>
      </c>
    </row>
    <row r="111" spans="2:5">
      <c r="B111">
        <v>2020</v>
      </c>
      <c r="C111">
        <v>30</v>
      </c>
      <c r="D111">
        <v>27</v>
      </c>
      <c r="E111">
        <v>20</v>
      </c>
    </row>
    <row r="112" spans="2:5">
      <c r="B112">
        <v>2021</v>
      </c>
      <c r="C112">
        <v>29</v>
      </c>
      <c r="D112">
        <v>19</v>
      </c>
      <c r="E112">
        <v>22</v>
      </c>
    </row>
    <row r="113" spans="2:5">
      <c r="B113">
        <v>2022</v>
      </c>
      <c r="C113">
        <v>38</v>
      </c>
      <c r="D113">
        <v>16</v>
      </c>
      <c r="E113">
        <v>8</v>
      </c>
    </row>
    <row r="114" spans="2:5">
      <c r="B114">
        <v>2023</v>
      </c>
      <c r="C114">
        <v>50</v>
      </c>
      <c r="D114">
        <v>12</v>
      </c>
      <c r="E114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Elisha Lye</dc:creator>
  <cp:lastModifiedBy>EUNICE ERN LING LYE</cp:lastModifiedBy>
  <dcterms:created xsi:type="dcterms:W3CDTF">2024-05-16T08:18:43Z</dcterms:created>
  <dcterms:modified xsi:type="dcterms:W3CDTF">2025-06-03T23:46:47Z</dcterms:modified>
</cp:coreProperties>
</file>