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%" sheetId="1" r:id="rId1"/>
    <sheet name="10%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26" i="1"/>
  <c r="A56"/>
  <c r="A57" s="1"/>
  <c r="A58" s="1"/>
  <c r="L56"/>
  <c r="L77"/>
  <c r="A92" i="2"/>
  <c r="A93" s="1"/>
  <c r="A94" s="1"/>
  <c r="A95" s="1"/>
  <c r="M93"/>
  <c r="L93"/>
  <c r="M92"/>
  <c r="L92"/>
  <c r="L83"/>
  <c r="M83" s="1"/>
  <c r="L72"/>
  <c r="M72" s="1"/>
  <c r="L71"/>
  <c r="M71" s="1"/>
  <c r="L33"/>
  <c r="M33" s="1"/>
  <c r="L134"/>
  <c r="M134" s="1"/>
  <c r="L140"/>
  <c r="M140" s="1"/>
  <c r="L127"/>
  <c r="M127" s="1"/>
  <c r="L153"/>
  <c r="M153" s="1"/>
  <c r="L152"/>
  <c r="M152" s="1"/>
  <c r="L151"/>
  <c r="M151" s="1"/>
  <c r="L150"/>
  <c r="M150" s="1"/>
  <c r="L149"/>
  <c r="M149" s="1"/>
  <c r="L148"/>
  <c r="M148" s="1"/>
  <c r="L146"/>
  <c r="M146" s="1"/>
  <c r="L145"/>
  <c r="M145" s="1"/>
  <c r="L144"/>
  <c r="M144" s="1"/>
  <c r="L143"/>
  <c r="M143" s="1"/>
  <c r="L142"/>
  <c r="M142" s="1"/>
  <c r="L141"/>
  <c r="M141" s="1"/>
  <c r="L139"/>
  <c r="M139" s="1"/>
  <c r="L138"/>
  <c r="M138" s="1"/>
  <c r="L137"/>
  <c r="M137" s="1"/>
  <c r="L136"/>
  <c r="M136" s="1"/>
  <c r="L135"/>
  <c r="M135" s="1"/>
  <c r="L133"/>
  <c r="M133" s="1"/>
  <c r="M132"/>
  <c r="L132"/>
  <c r="L131"/>
  <c r="M131" s="1"/>
  <c r="L130"/>
  <c r="M130" s="1"/>
  <c r="L129"/>
  <c r="M129" s="1"/>
  <c r="L98"/>
  <c r="M98" s="1"/>
  <c r="L96"/>
  <c r="M96" s="1"/>
  <c r="L24"/>
  <c r="M24" s="1"/>
  <c r="L23"/>
  <c r="M23" s="1"/>
  <c r="L22"/>
  <c r="M22" s="1"/>
  <c r="L21"/>
  <c r="M21" s="1"/>
  <c r="L20"/>
  <c r="M20" s="1"/>
  <c r="K155"/>
  <c r="J155"/>
  <c r="I155"/>
  <c r="H155"/>
  <c r="G155"/>
  <c r="F155"/>
  <c r="L147"/>
  <c r="M147" s="1"/>
  <c r="L128"/>
  <c r="M128" s="1"/>
  <c r="L126"/>
  <c r="M126" s="1"/>
  <c r="L125"/>
  <c r="M125" s="1"/>
  <c r="L124"/>
  <c r="M124" s="1"/>
  <c r="L123"/>
  <c r="M123" s="1"/>
  <c r="L122"/>
  <c r="M122" s="1"/>
  <c r="L121"/>
  <c r="M121" s="1"/>
  <c r="L120"/>
  <c r="M120" s="1"/>
  <c r="L119"/>
  <c r="M119" s="1"/>
  <c r="L118"/>
  <c r="M118" s="1"/>
  <c r="L117"/>
  <c r="M117" s="1"/>
  <c r="L116"/>
  <c r="M116" s="1"/>
  <c r="L115"/>
  <c r="M115" s="1"/>
  <c r="L114"/>
  <c r="M114" s="1"/>
  <c r="L113"/>
  <c r="M113" s="1"/>
  <c r="L112"/>
  <c r="M112" s="1"/>
  <c r="L111"/>
  <c r="M111" s="1"/>
  <c r="L110"/>
  <c r="M110" s="1"/>
  <c r="L109"/>
  <c r="M109" s="1"/>
  <c r="L108"/>
  <c r="M108" s="1"/>
  <c r="L107"/>
  <c r="M107" s="1"/>
  <c r="L106"/>
  <c r="M106" s="1"/>
  <c r="L105"/>
  <c r="M105" s="1"/>
  <c r="L104"/>
  <c r="M104" s="1"/>
  <c r="L103"/>
  <c r="M103" s="1"/>
  <c r="L102"/>
  <c r="M102" s="1"/>
  <c r="L101"/>
  <c r="M101" s="1"/>
  <c r="L100"/>
  <c r="M100" s="1"/>
  <c r="L99"/>
  <c r="M99" s="1"/>
  <c r="L97"/>
  <c r="M97" s="1"/>
  <c r="L95"/>
  <c r="M95" s="1"/>
  <c r="L94"/>
  <c r="M94" s="1"/>
  <c r="L91"/>
  <c r="M91" s="1"/>
  <c r="L90"/>
  <c r="M90" s="1"/>
  <c r="L89"/>
  <c r="M89" s="1"/>
  <c r="M88"/>
  <c r="L88"/>
  <c r="L87"/>
  <c r="M87" s="1"/>
  <c r="L86"/>
  <c r="M86" s="1"/>
  <c r="L85"/>
  <c r="M85" s="1"/>
  <c r="M84"/>
  <c r="L84"/>
  <c r="L82"/>
  <c r="M82" s="1"/>
  <c r="L81"/>
  <c r="M81" s="1"/>
  <c r="L80"/>
  <c r="M80" s="1"/>
  <c r="L79"/>
  <c r="M79" s="1"/>
  <c r="L78"/>
  <c r="M78" s="1"/>
  <c r="L77"/>
  <c r="M77" s="1"/>
  <c r="L76"/>
  <c r="M76" s="1"/>
  <c r="L75"/>
  <c r="M75" s="1"/>
  <c r="M74"/>
  <c r="L74"/>
  <c r="L73"/>
  <c r="M73" s="1"/>
  <c r="L70"/>
  <c r="M70" s="1"/>
  <c r="L69"/>
  <c r="M69" s="1"/>
  <c r="L68"/>
  <c r="M68" s="1"/>
  <c r="L67"/>
  <c r="M67" s="1"/>
  <c r="L66"/>
  <c r="M66" s="1"/>
  <c r="L65"/>
  <c r="M65" s="1"/>
  <c r="L64"/>
  <c r="M64" s="1"/>
  <c r="M63"/>
  <c r="L63"/>
  <c r="L62"/>
  <c r="M62" s="1"/>
  <c r="L61"/>
  <c r="M61" s="1"/>
  <c r="M60"/>
  <c r="L60"/>
  <c r="L59"/>
  <c r="M59" s="1"/>
  <c r="L58"/>
  <c r="M58" s="1"/>
  <c r="M57"/>
  <c r="L57"/>
  <c r="M56"/>
  <c r="L56"/>
  <c r="L55"/>
  <c r="M55" s="1"/>
  <c r="L54"/>
  <c r="M54" s="1"/>
  <c r="L53"/>
  <c r="M53" s="1"/>
  <c r="L52"/>
  <c r="M52" s="1"/>
  <c r="L51"/>
  <c r="M51" s="1"/>
  <c r="L50"/>
  <c r="M50" s="1"/>
  <c r="M49"/>
  <c r="L49"/>
  <c r="L48"/>
  <c r="M48" s="1"/>
  <c r="L47"/>
  <c r="M47" s="1"/>
  <c r="L46"/>
  <c r="M46" s="1"/>
  <c r="L45"/>
  <c r="M45" s="1"/>
  <c r="M44"/>
  <c r="L44"/>
  <c r="L43"/>
  <c r="M43" s="1"/>
  <c r="L42"/>
  <c r="M42" s="1"/>
  <c r="L41"/>
  <c r="M41" s="1"/>
  <c r="L40"/>
  <c r="M40" s="1"/>
  <c r="L39"/>
  <c r="M39" s="1"/>
  <c r="L38"/>
  <c r="M38" s="1"/>
  <c r="L37"/>
  <c r="M37" s="1"/>
  <c r="L36"/>
  <c r="M36" s="1"/>
  <c r="M35"/>
  <c r="L35"/>
  <c r="L34"/>
  <c r="M34" s="1"/>
  <c r="L32"/>
  <c r="M32" s="1"/>
  <c r="L31"/>
  <c r="M31" s="1"/>
  <c r="L30"/>
  <c r="M30" s="1"/>
  <c r="L29"/>
  <c r="M29" s="1"/>
  <c r="L28"/>
  <c r="M28" s="1"/>
  <c r="L27"/>
  <c r="M27" s="1"/>
  <c r="L26"/>
  <c r="M26" s="1"/>
  <c r="L25"/>
  <c r="M25" s="1"/>
  <c r="L19"/>
  <c r="M19" s="1"/>
  <c r="M18"/>
  <c r="L18"/>
  <c r="L17"/>
  <c r="M17" s="1"/>
  <c r="A17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M16"/>
  <c r="L16"/>
  <c r="L15"/>
  <c r="M15" s="1"/>
  <c r="M14"/>
  <c r="L14"/>
  <c r="L13"/>
  <c r="M13" s="1"/>
  <c r="L12"/>
  <c r="M12" s="1"/>
  <c r="K120" i="1"/>
  <c r="J120"/>
  <c r="I120"/>
  <c r="H120"/>
  <c r="G120"/>
  <c r="F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A16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L15"/>
  <c r="L14"/>
  <c r="L13"/>
  <c r="L12"/>
  <c r="L11"/>
  <c r="A59" l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35" i="2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M155"/>
  <c r="L155"/>
  <c r="L120" i="1"/>
  <c r="A71" i="2" l="1"/>
  <c r="A72" s="1"/>
  <c r="A73" s="1"/>
  <c r="A74" s="1"/>
  <c r="A75" s="1"/>
  <c r="A76" s="1"/>
  <c r="A77" s="1"/>
  <c r="A78" s="1"/>
  <c r="A79" s="1"/>
  <c r="A80" s="1"/>
  <c r="A81" s="1"/>
  <c r="A82" s="1"/>
  <c r="A86" l="1"/>
  <c r="A87" s="1"/>
  <c r="A88" s="1"/>
  <c r="A89" s="1"/>
  <c r="A90" s="1"/>
  <c r="A91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83"/>
  <c r="A84" s="1"/>
  <c r="A85" s="1"/>
</calcChain>
</file>

<file path=xl/sharedStrings.xml><?xml version="1.0" encoding="utf-8"?>
<sst xmlns="http://schemas.openxmlformats.org/spreadsheetml/2006/main" count="953" uniqueCount="514">
  <si>
    <t>DATE</t>
  </si>
  <si>
    <t>N° DE LA CARTE</t>
  </si>
  <si>
    <t>NOM &amp; PRENOM</t>
  </si>
  <si>
    <t>CONSUL</t>
  </si>
  <si>
    <t xml:space="preserve">EXAMENS </t>
  </si>
  <si>
    <t>HOSPITA</t>
  </si>
  <si>
    <t xml:space="preserve">ACTES &amp; </t>
  </si>
  <si>
    <t>AUTRES</t>
  </si>
  <si>
    <t>MEDICA</t>
  </si>
  <si>
    <t>MONTANT</t>
  </si>
  <si>
    <t>D'ASSURE</t>
  </si>
  <si>
    <t>MALADE</t>
  </si>
  <si>
    <t>ASSURE PRINCIPAL</t>
  </si>
  <si>
    <t>TATION</t>
  </si>
  <si>
    <t>COMPL.</t>
  </si>
  <si>
    <t>LISAT°</t>
  </si>
  <si>
    <t>MATERIEL</t>
  </si>
  <si>
    <t>MENTS</t>
  </si>
  <si>
    <t xml:space="preserve">CATG </t>
  </si>
  <si>
    <t>ELLE-MEME</t>
  </si>
  <si>
    <t>LUI-MEME</t>
  </si>
  <si>
    <t>MURENZI MICHEL</t>
  </si>
  <si>
    <t>UZAYISENGA FRANCOISE</t>
  </si>
  <si>
    <t>MUGISHA PRINCE</t>
  </si>
  <si>
    <t>MUNYAMPUHWE MICHEL</t>
  </si>
  <si>
    <t>TOTAL</t>
  </si>
  <si>
    <r>
      <t>FACTURE BRITAM N</t>
    </r>
    <r>
      <rPr>
        <b/>
        <sz val="11"/>
        <rFont val="Calibri"/>
        <family val="2"/>
      </rPr>
      <t>°9</t>
    </r>
    <r>
      <rPr>
        <b/>
        <sz val="11"/>
        <rFont val="Arial"/>
        <family val="2"/>
      </rPr>
      <t xml:space="preserve"> /2015</t>
    </r>
  </si>
  <si>
    <t>PERIODE: SEPTEMBRE  /ANNEE 2015</t>
  </si>
  <si>
    <t>CATG</t>
  </si>
  <si>
    <t>NDIZEYE PROTAIS</t>
  </si>
  <si>
    <t>UWAKAREMA ALOYS</t>
  </si>
  <si>
    <t>NFT 061/05</t>
  </si>
  <si>
    <t>KALISA ANDY GUILAIN</t>
  </si>
  <si>
    <t>KALISA CHARLES</t>
  </si>
  <si>
    <t>KANYAMBO ELIAS</t>
  </si>
  <si>
    <t>HORIZON 153/01</t>
  </si>
  <si>
    <t>BAGABO J M V</t>
  </si>
  <si>
    <t>UWIBANZE ANGELIQUE</t>
  </si>
  <si>
    <t>MUNYANEZA J.BAPTISTE</t>
  </si>
  <si>
    <t>CET 169/00</t>
  </si>
  <si>
    <t>UWINGABIRE NDOLI ALINE</t>
  </si>
  <si>
    <t>UWAMAHORO JOSEE</t>
  </si>
  <si>
    <t>ADR 022/00</t>
  </si>
  <si>
    <t>MUNGANYINKA EUGENIE</t>
  </si>
  <si>
    <t>CET 137/00</t>
  </si>
  <si>
    <t>RWEMERA NOE</t>
  </si>
  <si>
    <t>CET 137/01</t>
  </si>
  <si>
    <t>UWIMANA HASINA</t>
  </si>
  <si>
    <t>AND 006/00</t>
  </si>
  <si>
    <t>AGESPRO 013/00</t>
  </si>
  <si>
    <t>AGD 027/00</t>
  </si>
  <si>
    <t>ISUNGESO DANIELLA</t>
  </si>
  <si>
    <t>FXB 030/00</t>
  </si>
  <si>
    <t>MUSABYIMANA VALERIE</t>
  </si>
  <si>
    <t>AGD 143/01</t>
  </si>
  <si>
    <t>MUSABYEMARIYA DOMITIRA</t>
  </si>
  <si>
    <t>KAYITAREVEDASTE</t>
  </si>
  <si>
    <t>SAI 009/01</t>
  </si>
  <si>
    <t>NYIRAMPABANZI JEANNE</t>
  </si>
  <si>
    <t>SAI 009/02</t>
  </si>
  <si>
    <t>SEJARA J.CLAUDE</t>
  </si>
  <si>
    <t>UMUTONIWASE GAELLE</t>
  </si>
  <si>
    <t>VISION 017/02</t>
  </si>
  <si>
    <t>HIRWA NSHUTI HIPPOLITE</t>
  </si>
  <si>
    <t>MUKAKALISA ALPHONSINE</t>
  </si>
  <si>
    <t>VISION 017/00</t>
  </si>
  <si>
    <t>INY 184/01</t>
  </si>
  <si>
    <t>UWITONZE CLEMENCE</t>
  </si>
  <si>
    <t>SIBOMANA J.BOSCO</t>
  </si>
  <si>
    <t>BUFMAR 011/000</t>
  </si>
  <si>
    <t>UWAMUGIRA CHANTAL</t>
  </si>
  <si>
    <t>MUREKATETE CHRISTINE</t>
  </si>
  <si>
    <t>SENYANA THEOGENE</t>
  </si>
  <si>
    <t>ADK 073/02</t>
  </si>
  <si>
    <t>HAKIZIMANA VICTOIRE</t>
  </si>
  <si>
    <t>KARIMUNDA ALPHONSE</t>
  </si>
  <si>
    <t>BEBE UWINGABIRE NDOLI ALINE</t>
  </si>
  <si>
    <t>AND 062/00</t>
  </si>
  <si>
    <t>ABT 007/01</t>
  </si>
  <si>
    <t xml:space="preserve">UMUBYEYI HALIMA </t>
  </si>
  <si>
    <t>VISION 043/00</t>
  </si>
  <si>
    <t>NSENGIYUMVA ARASTE</t>
  </si>
  <si>
    <t>NFT ACCES 072/01</t>
  </si>
  <si>
    <t>UWITONZE DIANE</t>
  </si>
  <si>
    <t>NKUBITO J.PAUL</t>
  </si>
  <si>
    <t>VISION 124/00</t>
  </si>
  <si>
    <t>UMUTONIWABO M.DENYSE</t>
  </si>
  <si>
    <t>NPDC 0281/02</t>
  </si>
  <si>
    <t>AYINKAMIYE MARIAM</t>
  </si>
  <si>
    <t>NYIRANGIRIMANA FATUMA</t>
  </si>
  <si>
    <t>MKU 065/00</t>
  </si>
  <si>
    <t>NDERITU MAGDALENE DONATOR M</t>
  </si>
  <si>
    <t>HORIZON 305/00</t>
  </si>
  <si>
    <t>NTAMUNOZA DIOGENE</t>
  </si>
  <si>
    <t>VISION 31/00</t>
  </si>
  <si>
    <t>AMANDA GRACE</t>
  </si>
  <si>
    <t>FXB 051/02</t>
  </si>
  <si>
    <t>CET 176/01</t>
  </si>
  <si>
    <t>KWIZERA JOHNSON</t>
  </si>
  <si>
    <t>NPDC 0214/02</t>
  </si>
  <si>
    <t>MURENZI ANSWER DIVIN</t>
  </si>
  <si>
    <t>ARC 021/01</t>
  </si>
  <si>
    <t>SHUKURU SERAPHINE DYNAH</t>
  </si>
  <si>
    <t>TUYIRATE THEOPHILE</t>
  </si>
  <si>
    <t>AND 063/01</t>
  </si>
  <si>
    <t>BAZIZANE BEATRICE</t>
  </si>
  <si>
    <t>HAKIZIMANA J.CLAUDE</t>
  </si>
  <si>
    <t>NPDC 0303/00</t>
  </si>
  <si>
    <t>RUTAYISIRE J.DE DIEU</t>
  </si>
  <si>
    <t>NPDC 023/01</t>
  </si>
  <si>
    <t xml:space="preserve">UMURAZA DIANE </t>
  </si>
  <si>
    <t>MUVUNYI MUHUTU AUGUSTIN</t>
  </si>
  <si>
    <t>NPDC/0034/01</t>
  </si>
  <si>
    <t>KYATENGERWA ELINAH</t>
  </si>
  <si>
    <t>NGABO ALEXIS</t>
  </si>
  <si>
    <t>AND 030/07</t>
  </si>
  <si>
    <t>IRAMBONA EYNAPY</t>
  </si>
  <si>
    <t>RUSHEMA EPHREIM</t>
  </si>
  <si>
    <t>ARC 052/02</t>
  </si>
  <si>
    <t>INEMA ABIGAELLE</t>
  </si>
  <si>
    <t>UMUGWANEZA YVETTE</t>
  </si>
  <si>
    <t>HORIZON 214/03</t>
  </si>
  <si>
    <t>SINDAYIGAYA AXEL</t>
  </si>
  <si>
    <t>SINDAYIGAYA GUILLAUME</t>
  </si>
  <si>
    <t>HORIZON 214/02</t>
  </si>
  <si>
    <t xml:space="preserve">UWASE LINKA </t>
  </si>
  <si>
    <t>HOROZON 149/00</t>
  </si>
  <si>
    <t>RUDASINGWA SYLVERIEN</t>
  </si>
  <si>
    <t>HORIZON 149/01</t>
  </si>
  <si>
    <t>MUTUYIMANA J.D'ARC</t>
  </si>
  <si>
    <t>BGM 072/01</t>
  </si>
  <si>
    <t>UWERA HORTHANCE</t>
  </si>
  <si>
    <t>NSABIMANA LEODOMIR</t>
  </si>
  <si>
    <t>PRIMATE 018/04</t>
  </si>
  <si>
    <t>RWEMA SHAFFI</t>
  </si>
  <si>
    <t>INY 142/01</t>
  </si>
  <si>
    <t>UWIMANA AFISSA</t>
  </si>
  <si>
    <t>RUKINGA UZZIEL</t>
  </si>
  <si>
    <t>13/9/2015</t>
  </si>
  <si>
    <t>VISION 031/01</t>
  </si>
  <si>
    <t>IZAYISENGA FRANCOISE</t>
  </si>
  <si>
    <t>ERP 012/02</t>
  </si>
  <si>
    <t>KARANGWA NIYOKALIZA LANA</t>
  </si>
  <si>
    <t>KALINGANIRE EVALDE</t>
  </si>
  <si>
    <t>HORIZON 214/00</t>
  </si>
  <si>
    <t>BARIHENDA TWAHA</t>
  </si>
  <si>
    <t>14/9/2015</t>
  </si>
  <si>
    <t>NKUNDAMAHORO  19/04</t>
  </si>
  <si>
    <t>TUNGA LIAM</t>
  </si>
  <si>
    <t>GAKIRE PASCAL</t>
  </si>
  <si>
    <t>HORIZON 214/01</t>
  </si>
  <si>
    <t>DUSABE LAETITIA</t>
  </si>
  <si>
    <t>AND 065/01</t>
  </si>
  <si>
    <t>MUKAYIRANGA IMMACULEE</t>
  </si>
  <si>
    <t>IBYANYAGASANI FAUSTIN</t>
  </si>
  <si>
    <t>AND 063/04</t>
  </si>
  <si>
    <t>UWIZERA JEOVANIE</t>
  </si>
  <si>
    <t>HATEGEKIMANA J.CLAUDE</t>
  </si>
  <si>
    <t>NPDC 070/02</t>
  </si>
  <si>
    <t>UWINEZA FRIDA</t>
  </si>
  <si>
    <t>BIRIKUNZIRA J.BAPTISTE</t>
  </si>
  <si>
    <t>AND 006/01</t>
  </si>
  <si>
    <t>MUREBWAYIRE CANSILDE</t>
  </si>
  <si>
    <t>15/9/2015</t>
  </si>
  <si>
    <t>TRADE 009/01</t>
  </si>
  <si>
    <t>KAMIKAZI SHIFA</t>
  </si>
  <si>
    <t>INY 348/00</t>
  </si>
  <si>
    <t>RUGWIZA ALLY</t>
  </si>
  <si>
    <t>NPDC 0214/01</t>
  </si>
  <si>
    <t>UNDUTIYE BENEZETH</t>
  </si>
  <si>
    <t>16/9/2015</t>
  </si>
  <si>
    <t>NFTA ACCES 098/02</t>
  </si>
  <si>
    <t>AGATESI NAE KAELA</t>
  </si>
  <si>
    <t>UWERA VESTINE VICHELE</t>
  </si>
  <si>
    <t>17/9/2015</t>
  </si>
  <si>
    <t>VISION 092/00</t>
  </si>
  <si>
    <t>MUKARUGWIZA RADEGONDE</t>
  </si>
  <si>
    <t>18/9/2015</t>
  </si>
  <si>
    <t>HORIZON 153/03</t>
  </si>
  <si>
    <t>BAGABO EDDY CHRETIEN</t>
  </si>
  <si>
    <t>HORIZON 153/02</t>
  </si>
  <si>
    <t>BAGABO DIEUDONNE KALVIN</t>
  </si>
  <si>
    <t>MEDICALE 095/01</t>
  </si>
  <si>
    <t>UWIMANA REDEMPTA</t>
  </si>
  <si>
    <t>BIZIMANA THIERRY</t>
  </si>
  <si>
    <t>DUTERE 007/01</t>
  </si>
  <si>
    <t>MUKARUSANGWA SHEMSA</t>
  </si>
  <si>
    <t>KAYUMBA CHARLES</t>
  </si>
  <si>
    <t>19/9/2015</t>
  </si>
  <si>
    <t>ADR 022/01</t>
  </si>
  <si>
    <t>KAMALI CLAUDE</t>
  </si>
  <si>
    <t>ARC 009/00</t>
  </si>
  <si>
    <t>ABIYERA JOSELYNE</t>
  </si>
  <si>
    <t>20/9/2015</t>
  </si>
  <si>
    <t>BAGABO KELVIN DIEUDONNE</t>
  </si>
  <si>
    <t>MUREREREHE DATIVE</t>
  </si>
  <si>
    <t>HORIZON 153/05</t>
  </si>
  <si>
    <t xml:space="preserve">BAGABO KENEDY </t>
  </si>
  <si>
    <t>MUK 043/00</t>
  </si>
  <si>
    <t>IRAGIMANA FATUMA</t>
  </si>
  <si>
    <t>UMUNYANA ASSIA</t>
  </si>
  <si>
    <t>CET 193/00</t>
  </si>
  <si>
    <t>21/9/2015</t>
  </si>
  <si>
    <t>MEEJI 004/05</t>
  </si>
  <si>
    <t>KARANGWA SABRINA</t>
  </si>
  <si>
    <t>KARANGWA RAMADHAN</t>
  </si>
  <si>
    <t>MEDICALE 170/00</t>
  </si>
  <si>
    <t>MUKANDAHIRO AGNES</t>
  </si>
  <si>
    <t>DUTERE 083/02</t>
  </si>
  <si>
    <t>MUNEZERO TEILLA</t>
  </si>
  <si>
    <t>RURANGIRWA AIMABLE</t>
  </si>
  <si>
    <t>DUTERE 083/01</t>
  </si>
  <si>
    <t>TUYIZERE PRIMITIVE</t>
  </si>
  <si>
    <t>BRW 0000013/01</t>
  </si>
  <si>
    <t>NDAHIRO GEOFFREY</t>
  </si>
  <si>
    <t>CMA 004/01</t>
  </si>
  <si>
    <t>MUSHIMIYIMANA BEATHE</t>
  </si>
  <si>
    <t>NZEYIMANA AARON</t>
  </si>
  <si>
    <t>CAC 010/01</t>
  </si>
  <si>
    <t>UWINGABIRE J.D'ARC</t>
  </si>
  <si>
    <t>HAGENIMANA J.CLAUDE</t>
  </si>
  <si>
    <t>EAG 04/01</t>
  </si>
  <si>
    <t xml:space="preserve">MUKAGASANA YOLANDE </t>
  </si>
  <si>
    <t>REGIS WALQUEMANNE</t>
  </si>
  <si>
    <t>ADEPR 117/02</t>
  </si>
  <si>
    <t>UJENEZA DENYSE</t>
  </si>
  <si>
    <t>GASHAYIJA EMMANUEL</t>
  </si>
  <si>
    <t>RC 058/01</t>
  </si>
  <si>
    <t xml:space="preserve">UMUTESI ZAYANA </t>
  </si>
  <si>
    <t>MUNYENTWARI JUSTIN</t>
  </si>
  <si>
    <t>TERRA 004/01</t>
  </si>
  <si>
    <t>INGABIRE TWAHIRWA JACKLINE</t>
  </si>
  <si>
    <t>SHEMA JULIA</t>
  </si>
  <si>
    <t>OLLEH 028/00</t>
  </si>
  <si>
    <t>MUDAHOGORA JANET</t>
  </si>
  <si>
    <t>PACT 010/04</t>
  </si>
  <si>
    <t>TUNGA TONY JUNIOR</t>
  </si>
  <si>
    <t>RWAGASORE R. JEAN</t>
  </si>
  <si>
    <t>NET 009/04</t>
  </si>
  <si>
    <t>ISHIMWE SHEMA TIMEO NOAH</t>
  </si>
  <si>
    <t>HAGENIMANA J.BOSCO</t>
  </si>
  <si>
    <t>ADEPR 117/01</t>
  </si>
  <si>
    <t>NIYONTEZE DONATHILE</t>
  </si>
  <si>
    <t>TIGO 206/00</t>
  </si>
  <si>
    <t xml:space="preserve">MUHIRE ARSENE </t>
  </si>
  <si>
    <t>NET 032/02</t>
  </si>
  <si>
    <t>MUSHAYIJA KLEIM</t>
  </si>
  <si>
    <t>MUGESERA MARTHE</t>
  </si>
  <si>
    <t>ADEPR 055/02</t>
  </si>
  <si>
    <t xml:space="preserve">DUSHIME CLEMENT </t>
  </si>
  <si>
    <t>MUKAHABINEZA JEANETTE</t>
  </si>
  <si>
    <t>ACTIONAID 004/00</t>
  </si>
  <si>
    <t>NSHIMIYIMANA INNOCENT</t>
  </si>
  <si>
    <t>INTERSEC 015/01</t>
  </si>
  <si>
    <t>SHEMA ADEN DIAMENT</t>
  </si>
  <si>
    <t>SIDJAR OMAR</t>
  </si>
  <si>
    <t>NET 009/01</t>
  </si>
  <si>
    <t>CMA 003/00</t>
  </si>
  <si>
    <t>MUPENZI KADERI SERGE</t>
  </si>
  <si>
    <t>PACT 005/01</t>
  </si>
  <si>
    <t>NYIRANDATWA M.JEANNE</t>
  </si>
  <si>
    <t>NIYONSABA ILDEPHONSE</t>
  </si>
  <si>
    <t>PACT 005/02</t>
  </si>
  <si>
    <t xml:space="preserve">IRATWE MELISSA AUDREY </t>
  </si>
  <si>
    <t>PACT 005/04</t>
  </si>
  <si>
    <t xml:space="preserve">IKUZWE ACELINE GLORY </t>
  </si>
  <si>
    <t>PACT 005/03</t>
  </si>
  <si>
    <t>MUHOZA DAVID</t>
  </si>
  <si>
    <t>RHIH 009/00</t>
  </si>
  <si>
    <t>NDIKUMANA EDOUARD</t>
  </si>
  <si>
    <t>AFROTEL 002/02</t>
  </si>
  <si>
    <t>AKIMANA LYCE RICA</t>
  </si>
  <si>
    <t>OLLEH 009/01</t>
  </si>
  <si>
    <t>UWAMAHORO J.D'ARC</t>
  </si>
  <si>
    <t>NTIRIVUGURUZWA J.DE DIEU</t>
  </si>
  <si>
    <t>AFROTEL 002/01</t>
  </si>
  <si>
    <t>WIBABARA MALICIA ALICE</t>
  </si>
  <si>
    <t>NKURIKIYE RICHARD</t>
  </si>
  <si>
    <t>INTERSEC 017/03</t>
  </si>
  <si>
    <t>UMUTONIWASE ALLIELA</t>
  </si>
  <si>
    <t>MBARUBUKEYE EUGENE</t>
  </si>
  <si>
    <t>KAYUMBA UMUBYEYI ALINE</t>
  </si>
  <si>
    <t>ONLINE 033/00</t>
  </si>
  <si>
    <t>BC 0012/01</t>
  </si>
  <si>
    <t>UMUTONI JUSTINE TONNY</t>
  </si>
  <si>
    <t>SEMUTAKIRWA DENNS</t>
  </si>
  <si>
    <t>INGABIRE IMMACULEE</t>
  </si>
  <si>
    <t>PACT 015/01</t>
  </si>
  <si>
    <t>UWAMAHORO FAUSTIN</t>
  </si>
  <si>
    <t>AEG 04/00</t>
  </si>
  <si>
    <t>ESC 006/00</t>
  </si>
  <si>
    <t xml:space="preserve">UWIMANA MARIE </t>
  </si>
  <si>
    <t>LAND 017/03</t>
  </si>
  <si>
    <t>NYAMURANGA JOSEPH JESUS MARIE</t>
  </si>
  <si>
    <t>RUSHYA J M V</t>
  </si>
  <si>
    <t>LAND 017/04</t>
  </si>
  <si>
    <t>ISHIMWE RUSHYA PACIFIQUE</t>
  </si>
  <si>
    <t>TIGO 189/01</t>
  </si>
  <si>
    <t>UMUBYEYI JUDITH</t>
  </si>
  <si>
    <t>SERUGENDO DAVID</t>
  </si>
  <si>
    <t>TIGO 001/02</t>
  </si>
  <si>
    <t>SHEJA NARNI KAELA</t>
  </si>
  <si>
    <t xml:space="preserve">UWINEZA ALAIN VOCTORY </t>
  </si>
  <si>
    <t>TIGO 001/01</t>
  </si>
  <si>
    <t>NYIRAMURAVA JUSTINE</t>
  </si>
  <si>
    <t>ESC 006/02</t>
  </si>
  <si>
    <t>RWUBUSISI GRACE</t>
  </si>
  <si>
    <t>UWIMANA MARIE</t>
  </si>
  <si>
    <t>FLASH 027/00</t>
  </si>
  <si>
    <t>MUYOMBANO PIERRE</t>
  </si>
  <si>
    <t>NET 028/00</t>
  </si>
  <si>
    <t xml:space="preserve">BIKOMEYE J.CHRYSOSTOME </t>
  </si>
  <si>
    <t>NET 028/01</t>
  </si>
  <si>
    <t xml:space="preserve">UWINEZA ANGE AISHA </t>
  </si>
  <si>
    <t>TIGO 046/01</t>
  </si>
  <si>
    <t>AKAYEZU VESTINE BERRY</t>
  </si>
  <si>
    <t>NSENGIYUMVA ALAIN GILBERT</t>
  </si>
  <si>
    <t>LAND 017/00</t>
  </si>
  <si>
    <t>CBM 004/01</t>
  </si>
  <si>
    <t>TESIRE JOSIANE</t>
  </si>
  <si>
    <t>NTEZIRYAYO BENOIT</t>
  </si>
  <si>
    <t>ESC 006/06</t>
  </si>
  <si>
    <t>ISHIMWE ELIE</t>
  </si>
  <si>
    <t>ESC 006/05</t>
  </si>
  <si>
    <t>UWIZERA SARAB DORCAS</t>
  </si>
  <si>
    <t>INTERSEC 015/02</t>
  </si>
  <si>
    <t>INEZA ZAINA</t>
  </si>
  <si>
    <t>FXB 012/02</t>
  </si>
  <si>
    <t>MUREBWAYIRE GRACE</t>
  </si>
  <si>
    <t>KALISA GODEFROID</t>
  </si>
  <si>
    <t>KAMO 007/02</t>
  </si>
  <si>
    <t xml:space="preserve">IKIREZI AMARA </t>
  </si>
  <si>
    <t>UWASE REHEMA</t>
  </si>
  <si>
    <t>GENUINE 034/01</t>
  </si>
  <si>
    <t>MUHOZA ROBINEH</t>
  </si>
  <si>
    <t>RUCYAHANA J.DE DIEU</t>
  </si>
  <si>
    <t>LAND 026/02</t>
  </si>
  <si>
    <t xml:space="preserve">UMUTONIWASE LINDA </t>
  </si>
  <si>
    <t>HABANABAKIZE ABDOU</t>
  </si>
  <si>
    <t>KCP 028/03</t>
  </si>
  <si>
    <t>BAYIRINGIRE FLAVIER</t>
  </si>
  <si>
    <t>BARAHIRA FRANCOIS</t>
  </si>
  <si>
    <t>KAMO 007/00</t>
  </si>
  <si>
    <t>RWANDAIR 005/01</t>
  </si>
  <si>
    <t>TUHAWE RUHIGISHA DOREEN</t>
  </si>
  <si>
    <t>MARK BELEUTZ</t>
  </si>
  <si>
    <t>ICYIZERE 017/01</t>
  </si>
  <si>
    <t>NIYIKIZA M.ROSE</t>
  </si>
  <si>
    <t>MPAYIMANA APHRODIS</t>
  </si>
  <si>
    <t>ADEPR 025/01</t>
  </si>
  <si>
    <t>MUKANYIRIGIRA JOSIANE</t>
  </si>
  <si>
    <t>HAVUGIMANA EMMANUEL</t>
  </si>
  <si>
    <t>BEBE MUSHIMIYIMANA BEATHE</t>
  </si>
  <si>
    <t>REAL 193/01</t>
  </si>
  <si>
    <t>POPMC 08/04</t>
  </si>
  <si>
    <t>MUBIRIGI EBENEZER</t>
  </si>
  <si>
    <t>MUBIRIGI INNOCENT</t>
  </si>
  <si>
    <t>ADEPR 117/03</t>
  </si>
  <si>
    <t>KAYITAVU KEVINE</t>
  </si>
  <si>
    <t>ESC 002/05</t>
  </si>
  <si>
    <t xml:space="preserve">USANASE KEZA </t>
  </si>
  <si>
    <t>UWAMBAYINEMA HAMIDA</t>
  </si>
  <si>
    <t>SUN 009/06</t>
  </si>
  <si>
    <t>RURANGIRWA REINA TINA</t>
  </si>
  <si>
    <t>RURANGIRWA J.PIERRE</t>
  </si>
  <si>
    <t>SUN 009/02</t>
  </si>
  <si>
    <t>RURANGIRWA SONIA</t>
  </si>
  <si>
    <t>PANOS 002/04</t>
  </si>
  <si>
    <t>IGANZE MUTANGANA LADIX</t>
  </si>
  <si>
    <t>MUTANGANA STEVEN</t>
  </si>
  <si>
    <t>OLLEH 057/06</t>
  </si>
  <si>
    <t>IHIMBAZWE PLAMEDIE</t>
  </si>
  <si>
    <t>RWANGABWOBA J.PAUL</t>
  </si>
  <si>
    <t>AHF 002/01</t>
  </si>
  <si>
    <t>RWABUKWAYA NGANJI ARMEL</t>
  </si>
  <si>
    <t>RWABUKWAYA GILBERT</t>
  </si>
  <si>
    <t>AHF 002/02</t>
  </si>
  <si>
    <t>RWABUKWAYA SHAMI BRILLANT</t>
  </si>
  <si>
    <t>ADEPR 117/00</t>
  </si>
  <si>
    <t>RULIBA 083/00</t>
  </si>
  <si>
    <t>MAZIMPAKA J.BOSCO</t>
  </si>
  <si>
    <t>REAL 076/01</t>
  </si>
  <si>
    <t>MASHANYU ELLEN</t>
  </si>
  <si>
    <t>MUGABO ROBERT</t>
  </si>
  <si>
    <t>OLLEH 038/00.</t>
  </si>
  <si>
    <t>MUKANDEKEZI NAILA</t>
  </si>
  <si>
    <t>22/9/2015</t>
  </si>
  <si>
    <t>INY 137/03</t>
  </si>
  <si>
    <t>ISINGIZWE CHRISLAIN</t>
  </si>
  <si>
    <t>KARAMO AIMABLE</t>
  </si>
  <si>
    <t>ECOBANK 007/02</t>
  </si>
  <si>
    <t>MULIGANDE BRIGHT</t>
  </si>
  <si>
    <t>MULIGANDE EMMANUEL</t>
  </si>
  <si>
    <t>GENUINE 049/01</t>
  </si>
  <si>
    <t>UWIHOREYE MATHILDE</t>
  </si>
  <si>
    <t>ETHNAN 005/02</t>
  </si>
  <si>
    <t>IBYIRINGIRO ORTONS</t>
  </si>
  <si>
    <t>MIREMBE PRUDENCE</t>
  </si>
  <si>
    <t>ETHNAN 005/03</t>
  </si>
  <si>
    <t>MICO OLGA</t>
  </si>
  <si>
    <t>ERP 005/01</t>
  </si>
  <si>
    <t>UWAMAHORO MADELEINE</t>
  </si>
  <si>
    <t>ERP 005/00</t>
  </si>
  <si>
    <t>UWIRINGIYIMANA  J.DAMASCENE</t>
  </si>
  <si>
    <t>23/9/2015</t>
  </si>
  <si>
    <t>TRADE 009/10</t>
  </si>
  <si>
    <t>24/9/2015</t>
  </si>
  <si>
    <t>IER 007/01</t>
  </si>
  <si>
    <t>NAPOKEYA JOLIE</t>
  </si>
  <si>
    <t>NFORESTS 039/07</t>
  </si>
  <si>
    <t>UMUKUNDWA DEBORAH</t>
  </si>
  <si>
    <t>SINGAYUMUREMYI CHRISTOPHE</t>
  </si>
  <si>
    <t>HORIZON 153/04</t>
  </si>
  <si>
    <t>MULINDABIGWI PEACE CELESTIN</t>
  </si>
  <si>
    <t>TRADE 002/01</t>
  </si>
  <si>
    <t>MUKANEZA M.CHANTAL</t>
  </si>
  <si>
    <t>NTIGURIRWA JOYEUX</t>
  </si>
  <si>
    <t>25/9/2015</t>
  </si>
  <si>
    <t>ETHNAN 002/00</t>
  </si>
  <si>
    <t>MUHONGERWA ROSE</t>
  </si>
  <si>
    <t>AGD 043/00</t>
  </si>
  <si>
    <t>MUSANIWABO IMMACULLE</t>
  </si>
  <si>
    <t>26/9/2015</t>
  </si>
  <si>
    <t>HARMONY 007/01</t>
  </si>
  <si>
    <t>MUJAWAYEZU BEATRICE</t>
  </si>
  <si>
    <t>HABARUGIRA J.BAPTISTE</t>
  </si>
  <si>
    <t>RUN 010/02</t>
  </si>
  <si>
    <t>SHEMA GENTIL</t>
  </si>
  <si>
    <t xml:space="preserve">SENYANA THEOGENE </t>
  </si>
  <si>
    <t>ECOBANK 029/00</t>
  </si>
  <si>
    <t>NIYIBIKORA ERIC</t>
  </si>
  <si>
    <t>VISION 010/01</t>
  </si>
  <si>
    <t>MUKASHEMA MEDIATRICE</t>
  </si>
  <si>
    <t>NTAKIRUTIMANA GERVAIS</t>
  </si>
  <si>
    <t>27/9/2015</t>
  </si>
  <si>
    <t>HAKORIMANA MOSES</t>
  </si>
  <si>
    <t>GENUINE 027/05</t>
  </si>
  <si>
    <t>IHIRWE CEDRICK</t>
  </si>
  <si>
    <t>MUKANDANGA BEATRICE</t>
  </si>
  <si>
    <t>28/9/2015</t>
  </si>
  <si>
    <t>ERPP 05/01</t>
  </si>
  <si>
    <t>29/9/2015</t>
  </si>
  <si>
    <t>NPDC 0221/03</t>
  </si>
  <si>
    <t>UWASE VENISE</t>
  </si>
  <si>
    <t>MUSABYIMANA VINCENT</t>
  </si>
  <si>
    <t>ARC 193/01</t>
  </si>
  <si>
    <t>INGABIRE CANSILDE</t>
  </si>
  <si>
    <t>HABARUGIRA MARCEL</t>
  </si>
  <si>
    <t>AGD 137/01</t>
  </si>
  <si>
    <t>KABAGWIRA MARIE</t>
  </si>
  <si>
    <t>NIYIBIZI J M V</t>
  </si>
  <si>
    <t>30/9/2015</t>
  </si>
  <si>
    <t>UTC 045/01</t>
  </si>
  <si>
    <t>NYIRAMINANI DONATILE</t>
  </si>
  <si>
    <t>UWIZEYIMANA GERVAIS</t>
  </si>
  <si>
    <t>AND 064/07</t>
  </si>
  <si>
    <t>UWUMUGISHA PEACE MIKA</t>
  </si>
  <si>
    <t>NDATANGAYE JACQUES</t>
  </si>
  <si>
    <t>CET 098/00</t>
  </si>
  <si>
    <t>MUTUYIMANA CLARISSE</t>
  </si>
  <si>
    <t>INY 184/00</t>
  </si>
  <si>
    <t>CET 176/00</t>
  </si>
  <si>
    <t>25-28/9/15</t>
  </si>
  <si>
    <t>25-26/9/15</t>
  </si>
  <si>
    <t>118/06</t>
  </si>
  <si>
    <t>KAMANYANA HUSSIA</t>
  </si>
  <si>
    <t>RUTAGANIRA YUSSUF</t>
  </si>
  <si>
    <t>ADR 019/01</t>
  </si>
  <si>
    <t>IGIRANEZA M.PIERRE</t>
  </si>
  <si>
    <t>KAYIGIRE J.PAUL</t>
  </si>
  <si>
    <t>KAGOYIRE JOSIANE</t>
  </si>
  <si>
    <t>MURARA J.NEPO</t>
  </si>
  <si>
    <t>FXB 051/00</t>
  </si>
  <si>
    <t>VISION 107/00</t>
  </si>
  <si>
    <t>DUSHIMIMANA GRACE</t>
  </si>
  <si>
    <t>ADEPR 022/03</t>
  </si>
  <si>
    <t>NIYOTWAGIRA SYLVIE BONNETTE</t>
  </si>
  <si>
    <t>MUKAKAMARI LINEA</t>
  </si>
  <si>
    <t>ADEPR 041/00</t>
  </si>
  <si>
    <t>MUSANIWABO ALICE</t>
  </si>
  <si>
    <t>KCP 003/00</t>
  </si>
  <si>
    <t>BIRASA RUTANGA CRISPIN</t>
  </si>
  <si>
    <t>LAND 026/04</t>
  </si>
  <si>
    <t>GISA DJIBRIL ASHLEY</t>
  </si>
  <si>
    <t>LAND 026/00</t>
  </si>
  <si>
    <t>LAND 026/01</t>
  </si>
  <si>
    <t>UMWALI YVETTE</t>
  </si>
  <si>
    <t>26-27/9/15</t>
  </si>
  <si>
    <t>ADEPR 003/02</t>
  </si>
  <si>
    <t>KAMIKAZI NAOMI</t>
  </si>
  <si>
    <t>KAYISHEMA VINCENT</t>
  </si>
  <si>
    <t>ADEPR 003/03</t>
  </si>
  <si>
    <t>NIYOMUNGERI REPONSE</t>
  </si>
  <si>
    <t>ESC 006/01</t>
  </si>
  <si>
    <t xml:space="preserve">HATANGIMBABAZI RWUBUSISI </t>
  </si>
  <si>
    <t>ESC 006/04</t>
  </si>
  <si>
    <t>UWASE RITHA</t>
  </si>
  <si>
    <t>RULIBA 069/03</t>
  </si>
  <si>
    <t>NIYONIZEYE ANITHA</t>
  </si>
  <si>
    <t>TUYIZERE CHRISOSTOME</t>
  </si>
  <si>
    <t>ACTIONAID 024/00</t>
  </si>
  <si>
    <t>UWIZEYIMANA LEOPOLDINE</t>
  </si>
  <si>
    <t>FXB 026/03</t>
  </si>
  <si>
    <t>BASENDA PAOLA</t>
  </si>
  <si>
    <t>BASENGA PATRICK</t>
  </si>
  <si>
    <t>25-29/9/15</t>
  </si>
  <si>
    <t>REAL 193/03</t>
  </si>
  <si>
    <t>NTWARI GISA ADIL</t>
  </si>
  <si>
    <t>RULIBA 069/01</t>
  </si>
  <si>
    <t>MUJAWIMANA JOSEPHINE</t>
  </si>
  <si>
    <t>SUN 009/01</t>
  </si>
  <si>
    <t>UWINEZA ZAINABU</t>
  </si>
  <si>
    <t>PERIODE: SEPTEMBRE /ANNEE 2015</t>
  </si>
  <si>
    <r>
      <t>N</t>
    </r>
    <r>
      <rPr>
        <sz val="11"/>
        <color theme="1"/>
        <rFont val="Calibri"/>
        <family val="2"/>
      </rPr>
      <t>°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</si>
</sst>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2" tint="-0.74999237037263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9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/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3" fillId="2" borderId="0" xfId="0" applyFont="1" applyFill="1" applyBorder="1"/>
    <xf numFmtId="0" fontId="0" fillId="0" borderId="1" xfId="0" applyBorder="1"/>
    <xf numFmtId="0" fontId="6" fillId="0" borderId="1" xfId="0" applyFont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9" fontId="6" fillId="0" borderId="1" xfId="3" applyFont="1" applyBorder="1" applyAlignment="1">
      <alignment horizontal="center"/>
    </xf>
    <xf numFmtId="14" fontId="10" fillId="0" borderId="1" xfId="1" applyNumberFormat="1" applyFont="1" applyFill="1" applyBorder="1" applyAlignment="1" applyProtection="1">
      <alignment horizontal="right" vertical="center"/>
    </xf>
    <xf numFmtId="0" fontId="10" fillId="0" borderId="1" xfId="1" applyNumberFormat="1" applyFont="1" applyFill="1" applyBorder="1" applyAlignment="1" applyProtection="1">
      <alignment horizontal="left" vertical="center" wrapText="1"/>
    </xf>
    <xf numFmtId="14" fontId="11" fillId="0" borderId="1" xfId="1" applyNumberFormat="1" applyFont="1" applyFill="1" applyBorder="1" applyAlignment="1" applyProtection="1">
      <alignment horizontal="right" vertical="center"/>
    </xf>
    <xf numFmtId="0" fontId="11" fillId="0" borderId="1" xfId="1" applyNumberFormat="1" applyFont="1" applyFill="1" applyBorder="1" applyAlignment="1" applyProtection="1">
      <alignment horizontal="left" vertical="center" wrapText="1"/>
    </xf>
    <xf numFmtId="14" fontId="10" fillId="0" borderId="1" xfId="1" applyNumberFormat="1" applyFont="1" applyFill="1" applyBorder="1" applyAlignment="1" applyProtection="1">
      <alignment horizontal="left" vertical="center"/>
    </xf>
    <xf numFmtId="0" fontId="10" fillId="0" borderId="1" xfId="1" applyNumberFormat="1" applyFont="1" applyFill="1" applyBorder="1" applyAlignment="1" applyProtection="1">
      <alignment horizontal="right" vertical="center" wrapText="1"/>
    </xf>
    <xf numFmtId="14" fontId="12" fillId="0" borderId="1" xfId="0" applyNumberFormat="1" applyFont="1" applyBorder="1" applyAlignment="1">
      <alignment horizontal="left"/>
    </xf>
    <xf numFmtId="0" fontId="13" fillId="3" borderId="3" xfId="0" applyFont="1" applyFill="1" applyBorder="1"/>
    <xf numFmtId="0" fontId="15" fillId="0" borderId="0" xfId="0" applyFont="1" applyBorder="1"/>
    <xf numFmtId="0" fontId="16" fillId="4" borderId="0" xfId="0" applyFont="1" applyFill="1"/>
    <xf numFmtId="0" fontId="6" fillId="0" borderId="1" xfId="0" applyFont="1" applyFill="1" applyBorder="1" applyAlignment="1">
      <alignment horizontal="center"/>
    </xf>
    <xf numFmtId="9" fontId="17" fillId="0" borderId="1" xfId="0" applyNumberFormat="1" applyFont="1" applyBorder="1"/>
    <xf numFmtId="14" fontId="6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8" fillId="0" borderId="1" xfId="0" applyFont="1" applyBorder="1"/>
    <xf numFmtId="0" fontId="19" fillId="0" borderId="1" xfId="0" applyFont="1" applyBorder="1"/>
    <xf numFmtId="0" fontId="21" fillId="0" borderId="1" xfId="0" applyFont="1" applyBorder="1"/>
    <xf numFmtId="0" fontId="12" fillId="0" borderId="0" xfId="0" applyFont="1"/>
    <xf numFmtId="0" fontId="22" fillId="0" borderId="3" xfId="0" applyFont="1" applyBorder="1" applyAlignment="1">
      <alignment horizontal="left"/>
    </xf>
    <xf numFmtId="0" fontId="22" fillId="5" borderId="3" xfId="0" applyFont="1" applyFill="1" applyBorder="1"/>
    <xf numFmtId="0" fontId="13" fillId="5" borderId="3" xfId="0" applyFont="1" applyFill="1" applyBorder="1"/>
    <xf numFmtId="14" fontId="10" fillId="0" borderId="1" xfId="1" applyNumberFormat="1" applyFont="1" applyFill="1" applyBorder="1" applyAlignment="1" applyProtection="1">
      <alignment horizontal="left" vertical="center" wrapText="1"/>
    </xf>
    <xf numFmtId="0" fontId="10" fillId="0" borderId="1" xfId="1" applyNumberFormat="1" applyFont="1" applyFill="1" applyBorder="1" applyAlignment="1" applyProtection="1">
      <alignment horizontal="right" vertical="center"/>
    </xf>
    <xf numFmtId="0" fontId="3" fillId="0" borderId="1" xfId="2" applyNumberFormat="1" applyFont="1" applyBorder="1" applyAlignment="1">
      <alignment horizontal="right"/>
    </xf>
    <xf numFmtId="0" fontId="10" fillId="0" borderId="2" xfId="1" applyNumberFormat="1" applyFont="1" applyFill="1" applyBorder="1" applyAlignment="1" applyProtection="1">
      <alignment horizontal="right" vertical="center"/>
    </xf>
    <xf numFmtId="0" fontId="11" fillId="0" borderId="1" xfId="1" applyNumberFormat="1" applyFont="1" applyFill="1" applyBorder="1" applyAlignment="1" applyProtection="1">
      <alignment horizontal="right" vertical="center" wrapText="1"/>
    </xf>
    <xf numFmtId="0" fontId="11" fillId="0" borderId="1" xfId="1" applyNumberFormat="1" applyFont="1" applyFill="1" applyBorder="1" applyAlignment="1" applyProtection="1">
      <alignment horizontal="right" vertical="center"/>
    </xf>
    <xf numFmtId="0" fontId="13" fillId="3" borderId="3" xfId="0" applyNumberFormat="1" applyFont="1" applyFill="1" applyBorder="1"/>
    <xf numFmtId="0" fontId="14" fillId="3" borderId="3" xfId="2" applyNumberFormat="1" applyFont="1" applyFill="1" applyBorder="1" applyAlignment="1">
      <alignment horizontal="right"/>
    </xf>
    <xf numFmtId="0" fontId="20" fillId="0" borderId="1" xfId="2" applyNumberFormat="1" applyFont="1" applyBorder="1"/>
    <xf numFmtId="0" fontId="18" fillId="0" borderId="1" xfId="2" applyNumberFormat="1" applyFont="1" applyBorder="1"/>
    <xf numFmtId="0" fontId="10" fillId="0" borderId="0" xfId="1" applyNumberFormat="1" applyFont="1" applyFill="1" applyBorder="1" applyAlignment="1" applyProtection="1">
      <alignment horizontal="right" vertical="center"/>
    </xf>
    <xf numFmtId="0" fontId="3" fillId="0" borderId="4" xfId="2" applyNumberFormat="1" applyFont="1" applyBorder="1" applyAlignment="1">
      <alignment horizontal="right"/>
    </xf>
    <xf numFmtId="0" fontId="20" fillId="0" borderId="4" xfId="2" applyNumberFormat="1" applyFont="1" applyBorder="1"/>
    <xf numFmtId="0" fontId="3" fillId="0" borderId="2" xfId="2" applyNumberFormat="1" applyFont="1" applyBorder="1" applyAlignment="1">
      <alignment horizontal="right"/>
    </xf>
    <xf numFmtId="0" fontId="20" fillId="0" borderId="2" xfId="2" applyNumberFormat="1" applyFont="1" applyBorder="1"/>
    <xf numFmtId="0" fontId="10" fillId="0" borderId="1" xfId="1" applyNumberFormat="1" applyFont="1" applyFill="1" applyBorder="1" applyAlignment="1" applyProtection="1">
      <alignment horizontal="right"/>
    </xf>
    <xf numFmtId="0" fontId="10" fillId="0" borderId="1" xfId="1" applyNumberFormat="1" applyFont="1" applyFill="1" applyBorder="1" applyAlignment="1" applyProtection="1">
      <alignment horizontal="left"/>
    </xf>
    <xf numFmtId="0" fontId="13" fillId="5" borderId="3" xfId="2" applyNumberFormat="1" applyFont="1" applyFill="1" applyBorder="1"/>
    <xf numFmtId="0" fontId="13" fillId="5" borderId="3" xfId="0" applyNumberFormat="1" applyFont="1" applyFill="1" applyBorder="1"/>
    <xf numFmtId="0" fontId="0" fillId="0" borderId="0" xfId="0" applyNumberFormat="1"/>
  </cellXfs>
  <cellStyles count="4">
    <cellStyle name="Comma" xfId="2" builtinId="3"/>
    <cellStyle name="Normal" xfId="0" builtinId="0"/>
    <cellStyle name="Percent" xfId="3" builtinId="5"/>
    <cellStyle name="RowLevel_4" xfId="1" builtinId="1" iLevel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771525</xdr:colOff>
      <xdr:row>2</xdr:row>
      <xdr:rowOff>142875</xdr:rowOff>
    </xdr:to>
    <xdr:sp macro="" textlink="">
      <xdr:nvSpPr>
        <xdr:cNvPr id="2" name="WordArt 1" descr="Papier Kraft"/>
        <xdr:cNvSpPr>
          <a:spLocks noChangeArrowheads="1" noChangeShapeType="1" noTextEdit="1"/>
        </xdr:cNvSpPr>
      </xdr:nvSpPr>
      <xdr:spPr bwMode="auto">
        <a:xfrm>
          <a:off x="295275" y="190500"/>
          <a:ext cx="2419350" cy="3333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8000"/>
                </a:solidFill>
                <a:round/>
                <a:headEnd/>
                <a:tailEnd/>
              </a:ln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effectLst>
                <a:outerShdw dist="563972" dir="14049741" sx="125000" sy="125000" algn="tl" rotWithShape="0">
                  <a:srgbClr val="C7DFD3">
                    <a:alpha val="80000"/>
                  </a:srgbClr>
                </a:outerShdw>
              </a:effectLst>
              <a:latin typeface="Times New Roman"/>
              <a:cs typeface="Times New Roman"/>
            </a:rPr>
            <a:t>Polyclinique Saint Jean </a:t>
          </a:r>
        </a:p>
        <a:p>
          <a:pPr algn="ctr" rtl="0"/>
          <a:r>
            <a:rPr lang="en-US" sz="3600" kern="10" spc="0">
              <a:ln w="9525">
                <a:solidFill>
                  <a:srgbClr val="008000"/>
                </a:solidFill>
                <a:round/>
                <a:headEnd/>
                <a:tailEnd/>
              </a:ln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effectLst>
                <a:outerShdw dist="563972" dir="14049741" sx="125000" sy="125000" algn="tl" rotWithShape="0">
                  <a:srgbClr val="C7DFD3">
                    <a:alpha val="80000"/>
                  </a:srgbClr>
                </a:outerShdw>
              </a:effectLst>
              <a:latin typeface="Times New Roman"/>
              <a:cs typeface="Times New Roman"/>
            </a:rPr>
            <a:t>Tel: 0786-63-53-15</a:t>
          </a:r>
        </a:p>
        <a:p>
          <a:pPr algn="ctr" rtl="0"/>
          <a:r>
            <a:rPr lang="en-US" sz="3600" kern="10" spc="0">
              <a:ln w="9525">
                <a:solidFill>
                  <a:srgbClr val="008000"/>
                </a:solidFill>
                <a:round/>
                <a:headEnd/>
                <a:tailEnd/>
              </a:ln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effectLst>
                <a:outerShdw dist="563972" dir="14049741" sx="125000" sy="125000" algn="tl" rotWithShape="0">
                  <a:srgbClr val="C7DFD3">
                    <a:alpha val="80000"/>
                  </a:srgbClr>
                </a:outerShdw>
              </a:effectLst>
              <a:latin typeface="Times New Roman"/>
              <a:cs typeface="Times New Roman"/>
            </a:rPr>
            <a:t>       0735-16-58-90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771525</xdr:colOff>
      <xdr:row>2</xdr:row>
      <xdr:rowOff>142875</xdr:rowOff>
    </xdr:to>
    <xdr:sp macro="" textlink="">
      <xdr:nvSpPr>
        <xdr:cNvPr id="2" name="WordArt 1" descr="Papier Kraft"/>
        <xdr:cNvSpPr>
          <a:spLocks noChangeArrowheads="1" noChangeShapeType="1" noTextEdit="1"/>
        </xdr:cNvSpPr>
      </xdr:nvSpPr>
      <xdr:spPr bwMode="auto">
        <a:xfrm>
          <a:off x="0" y="190500"/>
          <a:ext cx="1676400" cy="3333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8000"/>
                </a:solidFill>
                <a:round/>
                <a:headEnd/>
                <a:tailEnd/>
              </a:ln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effectLst>
                <a:outerShdw dist="563972" dir="14049741" sx="125000" sy="125000" algn="tl" rotWithShape="0">
                  <a:srgbClr val="C7DFD3">
                    <a:alpha val="80000"/>
                  </a:srgbClr>
                </a:outerShdw>
              </a:effectLst>
              <a:latin typeface="Times New Roman"/>
              <a:cs typeface="Times New Roman"/>
            </a:rPr>
            <a:t>Polyclinique Saint Jean </a:t>
          </a:r>
        </a:p>
        <a:p>
          <a:pPr algn="ctr" rtl="0"/>
          <a:r>
            <a:rPr lang="en-US" sz="3600" kern="10" spc="0">
              <a:ln w="9525">
                <a:solidFill>
                  <a:srgbClr val="008000"/>
                </a:solidFill>
                <a:round/>
                <a:headEnd/>
                <a:tailEnd/>
              </a:ln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effectLst>
                <a:outerShdw dist="563972" dir="14049741" sx="125000" sy="125000" algn="tl" rotWithShape="0">
                  <a:srgbClr val="C7DFD3">
                    <a:alpha val="80000"/>
                  </a:srgbClr>
                </a:outerShdw>
              </a:effectLst>
              <a:latin typeface="Times New Roman"/>
              <a:cs typeface="Times New Roman"/>
            </a:rPr>
            <a:t>Tel: 0786-63-53-15</a:t>
          </a:r>
        </a:p>
        <a:p>
          <a:pPr algn="ctr" rtl="0"/>
          <a:r>
            <a:rPr lang="en-US" sz="3600" kern="10" spc="0">
              <a:ln w="9525">
                <a:solidFill>
                  <a:srgbClr val="008000"/>
                </a:solidFill>
                <a:round/>
                <a:headEnd/>
                <a:tailEnd/>
              </a:ln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effectLst>
                <a:outerShdw dist="563972" dir="14049741" sx="125000" sy="125000" algn="tl" rotWithShape="0">
                  <a:srgbClr val="C7DFD3">
                    <a:alpha val="80000"/>
                  </a:srgbClr>
                </a:outerShdw>
              </a:effectLst>
              <a:latin typeface="Times New Roman"/>
              <a:cs typeface="Times New Roman"/>
            </a:rPr>
            <a:t>       0735-16-58-90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>
      <selection activeCell="L1" sqref="A1:L10"/>
    </sheetView>
  </sheetViews>
  <sheetFormatPr defaultRowHeight="15"/>
  <cols>
    <col min="1" max="1" width="3.85546875" customWidth="1"/>
    <col min="3" max="3" width="14.85546875" customWidth="1"/>
    <col min="4" max="4" width="24.5703125" customWidth="1"/>
    <col min="5" max="5" width="22.28515625" customWidth="1"/>
    <col min="6" max="6" width="12" customWidth="1"/>
    <col min="7" max="7" width="12.42578125" customWidth="1"/>
    <col min="8" max="8" width="10.5703125" customWidth="1"/>
    <col min="9" max="9" width="11.7109375" customWidth="1"/>
    <col min="10" max="10" width="11.42578125" customWidth="1"/>
    <col min="11" max="11" width="11.28515625" customWidth="1"/>
    <col min="12" max="12" width="11.7109375" customWidth="1"/>
  </cols>
  <sheetData>
    <row r="1" spans="1:12">
      <c r="B1" s="1"/>
    </row>
    <row r="2" spans="1:12"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B3" s="1"/>
      <c r="C3" s="2"/>
      <c r="D3" s="3"/>
      <c r="E3" s="4"/>
      <c r="F3" s="2"/>
      <c r="G3" s="2"/>
      <c r="H3" s="2"/>
      <c r="I3" s="2"/>
      <c r="J3" s="5"/>
      <c r="K3" s="2"/>
      <c r="L3" s="2"/>
    </row>
    <row r="4" spans="1:12">
      <c r="B4" s="6"/>
      <c r="C4" s="2"/>
      <c r="D4" s="2"/>
      <c r="E4" s="7" t="s">
        <v>26</v>
      </c>
      <c r="F4" s="2"/>
      <c r="G4" s="2"/>
      <c r="H4" s="2"/>
      <c r="I4" s="2"/>
      <c r="J4" s="2"/>
      <c r="K4" s="2"/>
      <c r="L4" s="2"/>
    </row>
    <row r="5" spans="1:12">
      <c r="B5" s="8"/>
      <c r="C5" s="9"/>
      <c r="D5" s="9"/>
      <c r="E5" s="9"/>
      <c r="F5" s="9"/>
      <c r="G5" s="9"/>
      <c r="H5" s="9"/>
      <c r="I5" s="9"/>
      <c r="J5" s="10"/>
      <c r="K5" s="10"/>
      <c r="L5" s="10"/>
    </row>
    <row r="6" spans="1:12">
      <c r="B6" s="8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1"/>
      <c r="B7" s="12"/>
      <c r="C7" s="13"/>
      <c r="D7" s="13"/>
      <c r="E7" s="13"/>
      <c r="F7" s="14" t="s">
        <v>27</v>
      </c>
      <c r="G7" s="14"/>
      <c r="H7" s="14"/>
      <c r="I7" s="14"/>
      <c r="J7" s="13"/>
      <c r="K7" s="13"/>
      <c r="L7" s="13"/>
    </row>
    <row r="8" spans="1:12">
      <c r="A8" s="11" t="s">
        <v>513</v>
      </c>
      <c r="B8" s="12" t="s">
        <v>0</v>
      </c>
      <c r="C8" s="15" t="s">
        <v>1</v>
      </c>
      <c r="D8" s="16" t="s">
        <v>2</v>
      </c>
      <c r="E8" s="12" t="s">
        <v>2</v>
      </c>
      <c r="F8" s="16" t="s">
        <v>3</v>
      </c>
      <c r="G8" s="16" t="s">
        <v>4</v>
      </c>
      <c r="H8" s="16" t="s">
        <v>5</v>
      </c>
      <c r="I8" s="15" t="s">
        <v>6</v>
      </c>
      <c r="J8" s="15" t="s">
        <v>7</v>
      </c>
      <c r="K8" s="15" t="s">
        <v>8</v>
      </c>
      <c r="L8" s="15" t="s">
        <v>9</v>
      </c>
    </row>
    <row r="9" spans="1:12">
      <c r="A9" s="11"/>
      <c r="B9" s="12"/>
      <c r="C9" s="15" t="s">
        <v>10</v>
      </c>
      <c r="D9" s="15" t="s">
        <v>11</v>
      </c>
      <c r="E9" s="12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/>
      <c r="K9" s="15" t="s">
        <v>17</v>
      </c>
      <c r="L9" s="15" t="s">
        <v>18</v>
      </c>
    </row>
    <row r="10" spans="1:12">
      <c r="A10" s="11"/>
      <c r="B10" s="12"/>
      <c r="C10" s="15"/>
      <c r="D10" s="15"/>
      <c r="E10" s="15"/>
      <c r="F10" s="15"/>
      <c r="G10" s="15"/>
      <c r="H10" s="15"/>
      <c r="I10" s="15"/>
      <c r="J10" s="15"/>
      <c r="K10" s="15"/>
      <c r="L10" s="17">
        <v>1</v>
      </c>
    </row>
    <row r="11" spans="1:12" ht="15" customHeight="1">
      <c r="A11" s="11">
        <v>1</v>
      </c>
      <c r="B11" s="18">
        <v>42013</v>
      </c>
      <c r="C11" s="19" t="s">
        <v>213</v>
      </c>
      <c r="D11" s="19" t="s">
        <v>214</v>
      </c>
      <c r="E11" s="19" t="s">
        <v>20</v>
      </c>
      <c r="F11" s="23">
        <v>4500</v>
      </c>
      <c r="G11" s="41"/>
      <c r="H11" s="41"/>
      <c r="I11" s="41"/>
      <c r="J11" s="41"/>
      <c r="K11" s="41"/>
      <c r="L11" s="42">
        <f t="shared" ref="L11:L119" si="0">SUM(F11:K11)</f>
        <v>4500</v>
      </c>
    </row>
    <row r="12" spans="1:12" ht="15" customHeight="1">
      <c r="A12" s="11">
        <v>2</v>
      </c>
      <c r="B12" s="18">
        <v>42013</v>
      </c>
      <c r="C12" s="19" t="s">
        <v>215</v>
      </c>
      <c r="D12" s="19" t="s">
        <v>216</v>
      </c>
      <c r="E12" s="19" t="s">
        <v>217</v>
      </c>
      <c r="F12" s="41">
        <v>7000</v>
      </c>
      <c r="G12" s="41">
        <v>75200</v>
      </c>
      <c r="H12" s="41"/>
      <c r="I12" s="41">
        <v>2200</v>
      </c>
      <c r="J12" s="41"/>
      <c r="K12" s="41">
        <v>1000</v>
      </c>
      <c r="L12" s="42">
        <f t="shared" si="0"/>
        <v>85400</v>
      </c>
    </row>
    <row r="13" spans="1:12" ht="15" customHeight="1">
      <c r="A13" s="11">
        <v>3</v>
      </c>
      <c r="B13" s="18">
        <v>42013</v>
      </c>
      <c r="C13" s="19" t="s">
        <v>218</v>
      </c>
      <c r="D13" s="19" t="s">
        <v>219</v>
      </c>
      <c r="E13" s="19" t="s">
        <v>220</v>
      </c>
      <c r="F13" s="23">
        <v>7000</v>
      </c>
      <c r="G13" s="41">
        <v>34000</v>
      </c>
      <c r="H13" s="41"/>
      <c r="I13" s="41"/>
      <c r="J13" s="41"/>
      <c r="K13" s="41"/>
      <c r="L13" s="42">
        <f t="shared" si="0"/>
        <v>41000</v>
      </c>
    </row>
    <row r="14" spans="1:12" ht="15" customHeight="1">
      <c r="A14" s="11">
        <v>4</v>
      </c>
      <c r="B14" s="18">
        <v>42044</v>
      </c>
      <c r="C14" s="19" t="s">
        <v>221</v>
      </c>
      <c r="D14" s="19" t="s">
        <v>222</v>
      </c>
      <c r="E14" s="19" t="s">
        <v>223</v>
      </c>
      <c r="F14" s="23">
        <v>7000</v>
      </c>
      <c r="G14" s="41">
        <v>65700</v>
      </c>
      <c r="H14" s="41"/>
      <c r="I14" s="41">
        <v>500</v>
      </c>
      <c r="J14" s="41"/>
      <c r="K14" s="41"/>
      <c r="L14" s="42">
        <f t="shared" si="0"/>
        <v>73200</v>
      </c>
    </row>
    <row r="15" spans="1:12" ht="15" customHeight="1">
      <c r="A15" s="11">
        <v>5</v>
      </c>
      <c r="B15" s="18">
        <v>42044</v>
      </c>
      <c r="C15" s="19" t="s">
        <v>224</v>
      </c>
      <c r="D15" s="19" t="s">
        <v>225</v>
      </c>
      <c r="E15" s="19" t="s">
        <v>226</v>
      </c>
      <c r="F15" s="23">
        <v>7000</v>
      </c>
      <c r="G15" s="41">
        <v>4500</v>
      </c>
      <c r="H15" s="41"/>
      <c r="I15" s="41"/>
      <c r="J15" s="41"/>
      <c r="K15" s="41"/>
      <c r="L15" s="42">
        <f t="shared" si="0"/>
        <v>11500</v>
      </c>
    </row>
    <row r="16" spans="1:12" ht="15" customHeight="1">
      <c r="A16" s="11">
        <f>1+A15</f>
        <v>6</v>
      </c>
      <c r="B16" s="18">
        <v>42044</v>
      </c>
      <c r="C16" s="19" t="s">
        <v>227</v>
      </c>
      <c r="D16" s="19" t="s">
        <v>228</v>
      </c>
      <c r="E16" s="19" t="s">
        <v>229</v>
      </c>
      <c r="F16" s="23">
        <v>7000</v>
      </c>
      <c r="G16" s="41">
        <v>34000</v>
      </c>
      <c r="H16" s="41"/>
      <c r="I16" s="41"/>
      <c r="J16" s="41"/>
      <c r="K16" s="41"/>
      <c r="L16" s="42">
        <f t="shared" si="0"/>
        <v>41000</v>
      </c>
    </row>
    <row r="17" spans="1:12" ht="15" customHeight="1">
      <c r="A17" s="11">
        <f t="shared" ref="A17:A82" si="1">1+A16</f>
        <v>7</v>
      </c>
      <c r="B17" s="18">
        <v>42044</v>
      </c>
      <c r="C17" s="19" t="s">
        <v>230</v>
      </c>
      <c r="D17" s="19" t="s">
        <v>231</v>
      </c>
      <c r="E17" s="19" t="s">
        <v>232</v>
      </c>
      <c r="F17" s="23">
        <v>7000</v>
      </c>
      <c r="G17" s="41">
        <v>9000</v>
      </c>
      <c r="H17" s="41"/>
      <c r="I17" s="41"/>
      <c r="J17" s="43"/>
      <c r="K17" s="43"/>
      <c r="L17" s="42">
        <f t="shared" si="0"/>
        <v>16000</v>
      </c>
    </row>
    <row r="18" spans="1:12" ht="15" customHeight="1">
      <c r="A18" s="11">
        <f t="shared" si="1"/>
        <v>8</v>
      </c>
      <c r="B18" s="18">
        <v>42044</v>
      </c>
      <c r="C18" s="19" t="s">
        <v>233</v>
      </c>
      <c r="D18" s="19" t="s">
        <v>234</v>
      </c>
      <c r="E18" s="19" t="s">
        <v>19</v>
      </c>
      <c r="F18" s="23">
        <v>7000</v>
      </c>
      <c r="G18" s="41">
        <v>116100</v>
      </c>
      <c r="H18" s="41"/>
      <c r="I18" s="41">
        <v>1000</v>
      </c>
      <c r="J18" s="41"/>
      <c r="K18" s="41"/>
      <c r="L18" s="42">
        <f t="shared" si="0"/>
        <v>124100</v>
      </c>
    </row>
    <row r="19" spans="1:12" ht="15" customHeight="1">
      <c r="A19" s="11">
        <f t="shared" si="1"/>
        <v>9</v>
      </c>
      <c r="B19" s="20">
        <v>42072</v>
      </c>
      <c r="C19" s="21" t="s">
        <v>235</v>
      </c>
      <c r="D19" s="21" t="s">
        <v>236</v>
      </c>
      <c r="E19" s="21" t="s">
        <v>237</v>
      </c>
      <c r="F19" s="44">
        <v>4500</v>
      </c>
      <c r="G19" s="45"/>
      <c r="H19" s="45"/>
      <c r="I19" s="45"/>
      <c r="J19" s="45"/>
      <c r="K19" s="45"/>
      <c r="L19" s="42">
        <f t="shared" si="0"/>
        <v>4500</v>
      </c>
    </row>
    <row r="20" spans="1:12" ht="15" customHeight="1">
      <c r="A20" s="11">
        <f t="shared" si="1"/>
        <v>10</v>
      </c>
      <c r="B20" s="20">
        <v>42072</v>
      </c>
      <c r="C20" s="21" t="s">
        <v>238</v>
      </c>
      <c r="D20" s="21" t="s">
        <v>239</v>
      </c>
      <c r="E20" s="21" t="s">
        <v>240</v>
      </c>
      <c r="F20" s="44">
        <v>4500</v>
      </c>
      <c r="G20" s="45"/>
      <c r="H20" s="45"/>
      <c r="I20" s="45">
        <v>2800</v>
      </c>
      <c r="J20" s="45"/>
      <c r="K20" s="45"/>
      <c r="L20" s="42">
        <f t="shared" si="0"/>
        <v>7300</v>
      </c>
    </row>
    <row r="21" spans="1:12" ht="15" customHeight="1">
      <c r="A21" s="11">
        <f>1+A20</f>
        <v>11</v>
      </c>
      <c r="B21" s="20">
        <v>42072</v>
      </c>
      <c r="C21" s="19" t="s">
        <v>241</v>
      </c>
      <c r="D21" s="21" t="s">
        <v>242</v>
      </c>
      <c r="E21" s="19" t="s">
        <v>226</v>
      </c>
      <c r="F21" s="23">
        <v>7000</v>
      </c>
      <c r="G21" s="41"/>
      <c r="H21" s="41"/>
      <c r="I21" s="41"/>
      <c r="J21" s="41"/>
      <c r="K21" s="41"/>
      <c r="L21" s="42">
        <f t="shared" si="0"/>
        <v>7000</v>
      </c>
    </row>
    <row r="22" spans="1:12" ht="15" customHeight="1">
      <c r="A22" s="11">
        <f t="shared" ref="A22:A32" si="2">1+A21</f>
        <v>12</v>
      </c>
      <c r="B22" s="20">
        <v>42072</v>
      </c>
      <c r="C22" s="19" t="s">
        <v>96</v>
      </c>
      <c r="D22" s="19" t="s">
        <v>23</v>
      </c>
      <c r="E22" s="19" t="s">
        <v>24</v>
      </c>
      <c r="F22" s="23"/>
      <c r="G22" s="41"/>
      <c r="H22" s="41"/>
      <c r="I22" s="41">
        <v>2200</v>
      </c>
      <c r="J22" s="41"/>
      <c r="K22" s="41"/>
      <c r="L22" s="42">
        <f t="shared" si="0"/>
        <v>2200</v>
      </c>
    </row>
    <row r="23" spans="1:12" ht="15" customHeight="1">
      <c r="A23" s="11">
        <f t="shared" si="2"/>
        <v>13</v>
      </c>
      <c r="B23" s="20">
        <v>42103</v>
      </c>
      <c r="C23" s="19" t="s">
        <v>243</v>
      </c>
      <c r="D23" s="19" t="s">
        <v>244</v>
      </c>
      <c r="E23" s="19" t="s">
        <v>20</v>
      </c>
      <c r="F23" s="44">
        <v>4500</v>
      </c>
      <c r="G23" s="45">
        <v>46100</v>
      </c>
      <c r="H23" s="45"/>
      <c r="I23" s="45">
        <v>1000</v>
      </c>
      <c r="J23" s="41"/>
      <c r="K23" s="41"/>
      <c r="L23" s="42">
        <f t="shared" si="0"/>
        <v>51600</v>
      </c>
    </row>
    <row r="24" spans="1:12" ht="15" customHeight="1">
      <c r="A24" s="11">
        <f t="shared" si="2"/>
        <v>14</v>
      </c>
      <c r="B24" s="20">
        <v>42103</v>
      </c>
      <c r="C24" s="19" t="s">
        <v>245</v>
      </c>
      <c r="D24" s="19" t="s">
        <v>246</v>
      </c>
      <c r="E24" s="19" t="s">
        <v>247</v>
      </c>
      <c r="F24" s="23">
        <v>7000</v>
      </c>
      <c r="G24" s="41"/>
      <c r="H24" s="41"/>
      <c r="I24" s="41"/>
      <c r="J24" s="41"/>
      <c r="K24" s="41"/>
      <c r="L24" s="42">
        <f t="shared" si="0"/>
        <v>7000</v>
      </c>
    </row>
    <row r="25" spans="1:12" ht="15" customHeight="1">
      <c r="A25" s="11">
        <f t="shared" si="2"/>
        <v>15</v>
      </c>
      <c r="B25" s="20">
        <v>42103</v>
      </c>
      <c r="C25" s="19" t="s">
        <v>248</v>
      </c>
      <c r="D25" s="19" t="s">
        <v>249</v>
      </c>
      <c r="E25" s="19" t="s">
        <v>250</v>
      </c>
      <c r="F25" s="23">
        <v>4500</v>
      </c>
      <c r="G25" s="41"/>
      <c r="H25" s="41"/>
      <c r="I25" s="41">
        <v>500</v>
      </c>
      <c r="J25" s="41"/>
      <c r="K25" s="41"/>
      <c r="L25" s="42">
        <f t="shared" si="0"/>
        <v>5000</v>
      </c>
    </row>
    <row r="26" spans="1:12" ht="15" customHeight="1">
      <c r="A26" s="11">
        <f>1+A25</f>
        <v>16</v>
      </c>
      <c r="B26" s="20">
        <v>42133</v>
      </c>
      <c r="C26" s="19" t="s">
        <v>251</v>
      </c>
      <c r="D26" s="19" t="s">
        <v>252</v>
      </c>
      <c r="E26" s="19" t="s">
        <v>20</v>
      </c>
      <c r="F26" s="23">
        <v>4500</v>
      </c>
      <c r="G26" s="41">
        <v>4500</v>
      </c>
      <c r="H26" s="41"/>
      <c r="I26" s="41">
        <v>500</v>
      </c>
      <c r="J26" s="41"/>
      <c r="K26" s="41"/>
      <c r="L26" s="42">
        <f t="shared" si="0"/>
        <v>9500</v>
      </c>
    </row>
    <row r="27" spans="1:12" ht="15" customHeight="1">
      <c r="A27" s="11">
        <f t="shared" si="2"/>
        <v>17</v>
      </c>
      <c r="B27" s="20">
        <v>42133</v>
      </c>
      <c r="C27" s="19" t="s">
        <v>253</v>
      </c>
      <c r="D27" s="19" t="s">
        <v>254</v>
      </c>
      <c r="E27" s="19" t="s">
        <v>255</v>
      </c>
      <c r="F27" s="23">
        <v>7000</v>
      </c>
      <c r="G27" s="41"/>
      <c r="H27" s="41"/>
      <c r="I27" s="41"/>
      <c r="J27" s="41"/>
      <c r="K27" s="41"/>
      <c r="L27" s="42">
        <f t="shared" si="0"/>
        <v>7000</v>
      </c>
    </row>
    <row r="28" spans="1:12" ht="15" customHeight="1">
      <c r="A28" s="11">
        <f t="shared" si="2"/>
        <v>18</v>
      </c>
      <c r="B28" s="20">
        <v>42133</v>
      </c>
      <c r="C28" s="19" t="s">
        <v>256</v>
      </c>
      <c r="D28" s="19" t="s">
        <v>239</v>
      </c>
      <c r="E28" s="19" t="s">
        <v>240</v>
      </c>
      <c r="F28" s="23"/>
      <c r="G28" s="41"/>
      <c r="H28" s="41"/>
      <c r="I28" s="41">
        <v>2600</v>
      </c>
      <c r="J28" s="41"/>
      <c r="K28" s="41"/>
      <c r="L28" s="42">
        <f t="shared" si="0"/>
        <v>2600</v>
      </c>
    </row>
    <row r="29" spans="1:12" ht="15" customHeight="1">
      <c r="A29" s="11">
        <f t="shared" si="2"/>
        <v>19</v>
      </c>
      <c r="B29" s="20">
        <v>42133</v>
      </c>
      <c r="C29" s="19" t="s">
        <v>257</v>
      </c>
      <c r="D29" s="19" t="s">
        <v>258</v>
      </c>
      <c r="E29" s="19" t="s">
        <v>20</v>
      </c>
      <c r="F29" s="23">
        <v>7000</v>
      </c>
      <c r="G29" s="41"/>
      <c r="H29" s="41"/>
      <c r="I29" s="41"/>
      <c r="J29" s="41"/>
      <c r="K29" s="41"/>
      <c r="L29" s="42">
        <f t="shared" si="0"/>
        <v>7000</v>
      </c>
    </row>
    <row r="30" spans="1:12" ht="15" customHeight="1">
      <c r="A30" s="11">
        <f t="shared" si="2"/>
        <v>20</v>
      </c>
      <c r="B30" s="20">
        <v>42133</v>
      </c>
      <c r="C30" s="19" t="s">
        <v>259</v>
      </c>
      <c r="D30" s="19" t="s">
        <v>260</v>
      </c>
      <c r="E30" s="19" t="s">
        <v>261</v>
      </c>
      <c r="F30" s="23">
        <v>4500</v>
      </c>
      <c r="G30" s="41"/>
      <c r="H30" s="41"/>
      <c r="I30" s="41"/>
      <c r="J30" s="41"/>
      <c r="K30" s="41"/>
      <c r="L30" s="42">
        <f t="shared" si="0"/>
        <v>4500</v>
      </c>
    </row>
    <row r="31" spans="1:12" ht="15" customHeight="1">
      <c r="A31" s="11">
        <f t="shared" si="2"/>
        <v>21</v>
      </c>
      <c r="B31" s="20">
        <v>42133</v>
      </c>
      <c r="C31" s="19" t="s">
        <v>262</v>
      </c>
      <c r="D31" s="19" t="s">
        <v>263</v>
      </c>
      <c r="E31" s="19" t="s">
        <v>261</v>
      </c>
      <c r="F31" s="23">
        <v>4500</v>
      </c>
      <c r="G31" s="41"/>
      <c r="H31" s="41"/>
      <c r="I31" s="41"/>
      <c r="J31" s="41"/>
      <c r="K31" s="41"/>
      <c r="L31" s="42">
        <f t="shared" si="0"/>
        <v>4500</v>
      </c>
    </row>
    <row r="32" spans="1:12" ht="15" customHeight="1">
      <c r="A32" s="11">
        <f t="shared" si="2"/>
        <v>22</v>
      </c>
      <c r="B32" s="20">
        <v>42133</v>
      </c>
      <c r="C32" s="19" t="s">
        <v>264</v>
      </c>
      <c r="D32" s="19" t="s">
        <v>265</v>
      </c>
      <c r="E32" s="19" t="s">
        <v>261</v>
      </c>
      <c r="F32" s="23">
        <v>4500</v>
      </c>
      <c r="G32" s="41"/>
      <c r="H32" s="41"/>
      <c r="I32" s="41"/>
      <c r="J32" s="41"/>
      <c r="K32" s="41"/>
      <c r="L32" s="42">
        <f t="shared" si="0"/>
        <v>4500</v>
      </c>
    </row>
    <row r="33" spans="1:12" ht="15" customHeight="1">
      <c r="A33" s="11">
        <f t="shared" si="1"/>
        <v>23</v>
      </c>
      <c r="B33" s="20">
        <v>42133</v>
      </c>
      <c r="C33" s="19" t="s">
        <v>266</v>
      </c>
      <c r="D33" s="19" t="s">
        <v>267</v>
      </c>
      <c r="E33" s="19" t="s">
        <v>261</v>
      </c>
      <c r="F33" s="23">
        <v>4500</v>
      </c>
      <c r="G33" s="41"/>
      <c r="H33" s="41"/>
      <c r="I33" s="41"/>
      <c r="J33" s="41"/>
      <c r="K33" s="41"/>
      <c r="L33" s="42">
        <f t="shared" si="0"/>
        <v>4500</v>
      </c>
    </row>
    <row r="34" spans="1:12" ht="15" customHeight="1">
      <c r="A34" s="11">
        <f t="shared" si="1"/>
        <v>24</v>
      </c>
      <c r="B34" s="18">
        <v>42164</v>
      </c>
      <c r="C34" s="19" t="s">
        <v>268</v>
      </c>
      <c r="D34" s="19" t="s">
        <v>269</v>
      </c>
      <c r="E34" s="19" t="s">
        <v>20</v>
      </c>
      <c r="F34" s="23">
        <v>4500</v>
      </c>
      <c r="G34" s="41"/>
      <c r="H34" s="41"/>
      <c r="I34" s="41">
        <v>500</v>
      </c>
      <c r="J34" s="41"/>
      <c r="K34" s="41"/>
      <c r="L34" s="42">
        <f t="shared" si="0"/>
        <v>5000</v>
      </c>
    </row>
    <row r="35" spans="1:12" ht="15" customHeight="1">
      <c r="A35" s="11">
        <f t="shared" si="1"/>
        <v>25</v>
      </c>
      <c r="B35" s="18">
        <v>42194</v>
      </c>
      <c r="C35" s="19" t="s">
        <v>270</v>
      </c>
      <c r="D35" s="19" t="s">
        <v>271</v>
      </c>
      <c r="E35" s="19" t="s">
        <v>277</v>
      </c>
      <c r="F35" s="23">
        <v>4500</v>
      </c>
      <c r="G35" s="41"/>
      <c r="H35" s="41"/>
      <c r="I35" s="41">
        <v>18000</v>
      </c>
      <c r="J35" s="41"/>
      <c r="K35" s="41"/>
      <c r="L35" s="42">
        <f t="shared" si="0"/>
        <v>22500</v>
      </c>
    </row>
    <row r="36" spans="1:12" ht="15" customHeight="1">
      <c r="A36" s="11">
        <f t="shared" si="1"/>
        <v>26</v>
      </c>
      <c r="B36" s="18">
        <v>42194</v>
      </c>
      <c r="C36" s="19" t="s">
        <v>238</v>
      </c>
      <c r="D36" s="19" t="s">
        <v>239</v>
      </c>
      <c r="E36" s="19" t="s">
        <v>240</v>
      </c>
      <c r="F36" s="23"/>
      <c r="G36" s="41"/>
      <c r="H36" s="41"/>
      <c r="I36" s="41">
        <v>3000</v>
      </c>
      <c r="J36" s="41"/>
      <c r="K36" s="41"/>
      <c r="L36" s="42">
        <f t="shared" si="0"/>
        <v>3000</v>
      </c>
    </row>
    <row r="37" spans="1:12" ht="15" customHeight="1">
      <c r="A37" s="11">
        <f t="shared" si="1"/>
        <v>27</v>
      </c>
      <c r="B37" s="18">
        <v>42194</v>
      </c>
      <c r="C37" s="19" t="s">
        <v>272</v>
      </c>
      <c r="D37" s="19" t="s">
        <v>273</v>
      </c>
      <c r="E37" s="19" t="s">
        <v>274</v>
      </c>
      <c r="F37" s="23">
        <v>7000</v>
      </c>
      <c r="G37" s="41">
        <v>40000</v>
      </c>
      <c r="H37" s="41"/>
      <c r="I37" s="41">
        <v>500</v>
      </c>
      <c r="J37" s="41"/>
      <c r="K37" s="41"/>
      <c r="L37" s="42">
        <f t="shared" si="0"/>
        <v>47500</v>
      </c>
    </row>
    <row r="38" spans="1:12" ht="15" customHeight="1">
      <c r="A38" s="11">
        <f t="shared" si="1"/>
        <v>28</v>
      </c>
      <c r="B38" s="18">
        <v>42194</v>
      </c>
      <c r="C38" s="19" t="s">
        <v>275</v>
      </c>
      <c r="D38" s="19" t="s">
        <v>276</v>
      </c>
      <c r="E38" s="19" t="s">
        <v>277</v>
      </c>
      <c r="F38" s="23">
        <v>7000</v>
      </c>
      <c r="G38" s="41">
        <v>13500</v>
      </c>
      <c r="H38" s="41"/>
      <c r="I38" s="41"/>
      <c r="J38" s="41"/>
      <c r="K38" s="41"/>
      <c r="L38" s="42">
        <f t="shared" si="0"/>
        <v>20500</v>
      </c>
    </row>
    <row r="39" spans="1:12" ht="15" customHeight="1">
      <c r="A39" s="11">
        <f t="shared" si="1"/>
        <v>29</v>
      </c>
      <c r="B39" s="18">
        <v>42194</v>
      </c>
      <c r="C39" s="19" t="s">
        <v>278</v>
      </c>
      <c r="D39" s="19" t="s">
        <v>279</v>
      </c>
      <c r="E39" s="19" t="s">
        <v>280</v>
      </c>
      <c r="F39" s="23">
        <v>4500</v>
      </c>
      <c r="G39" s="41"/>
      <c r="H39" s="41"/>
      <c r="I39" s="41"/>
      <c r="J39" s="41"/>
      <c r="K39" s="41"/>
      <c r="L39" s="42">
        <f t="shared" si="0"/>
        <v>4500</v>
      </c>
    </row>
    <row r="40" spans="1:12" ht="15" customHeight="1">
      <c r="A40" s="11">
        <f t="shared" si="1"/>
        <v>30</v>
      </c>
      <c r="B40" s="18">
        <v>42194</v>
      </c>
      <c r="C40" s="19" t="s">
        <v>282</v>
      </c>
      <c r="D40" s="19" t="s">
        <v>281</v>
      </c>
      <c r="E40" s="19" t="s">
        <v>19</v>
      </c>
      <c r="F40" s="23">
        <v>4500</v>
      </c>
      <c r="G40" s="41"/>
      <c r="H40" s="41"/>
      <c r="I40" s="41"/>
      <c r="J40" s="41"/>
      <c r="K40" s="41">
        <v>2000</v>
      </c>
      <c r="L40" s="42">
        <f t="shared" si="0"/>
        <v>6500</v>
      </c>
    </row>
    <row r="41" spans="1:12" ht="15" customHeight="1">
      <c r="A41" s="11">
        <f t="shared" si="1"/>
        <v>31</v>
      </c>
      <c r="B41" s="18">
        <v>42256</v>
      </c>
      <c r="C41" s="19" t="s">
        <v>283</v>
      </c>
      <c r="D41" s="19" t="s">
        <v>284</v>
      </c>
      <c r="E41" s="19" t="s">
        <v>285</v>
      </c>
      <c r="F41" s="23">
        <v>7000</v>
      </c>
      <c r="G41" s="41">
        <v>9000</v>
      </c>
      <c r="H41" s="41"/>
      <c r="I41" s="41"/>
      <c r="J41" s="41"/>
      <c r="K41" s="41"/>
      <c r="L41" s="42">
        <f t="shared" si="0"/>
        <v>16000</v>
      </c>
    </row>
    <row r="42" spans="1:12" ht="15" customHeight="1">
      <c r="A42" s="11">
        <f t="shared" si="1"/>
        <v>32</v>
      </c>
      <c r="B42" s="18">
        <v>42286</v>
      </c>
      <c r="C42" s="19" t="s">
        <v>287</v>
      </c>
      <c r="D42" s="19" t="s">
        <v>286</v>
      </c>
      <c r="E42" s="19" t="s">
        <v>288</v>
      </c>
      <c r="F42" s="23">
        <v>7000</v>
      </c>
      <c r="G42" s="41">
        <v>71600</v>
      </c>
      <c r="H42" s="41"/>
      <c r="I42" s="41">
        <v>500</v>
      </c>
      <c r="J42" s="41"/>
      <c r="K42" s="41"/>
      <c r="L42" s="42">
        <f t="shared" si="0"/>
        <v>79100</v>
      </c>
    </row>
    <row r="43" spans="1:12" ht="15" customHeight="1">
      <c r="A43" s="11">
        <f t="shared" si="1"/>
        <v>33</v>
      </c>
      <c r="B43" s="18">
        <v>42286</v>
      </c>
      <c r="C43" s="19" t="s">
        <v>289</v>
      </c>
      <c r="D43" s="19" t="s">
        <v>223</v>
      </c>
      <c r="E43" s="19" t="s">
        <v>20</v>
      </c>
      <c r="F43" s="23">
        <v>4500</v>
      </c>
      <c r="G43" s="41">
        <v>1700</v>
      </c>
      <c r="H43" s="41"/>
      <c r="I43" s="41">
        <v>500</v>
      </c>
      <c r="J43" s="41"/>
      <c r="K43" s="41"/>
      <c r="L43" s="42">
        <f t="shared" si="0"/>
        <v>6700</v>
      </c>
    </row>
    <row r="44" spans="1:12" ht="15" customHeight="1">
      <c r="A44" s="11">
        <f t="shared" si="1"/>
        <v>34</v>
      </c>
      <c r="B44" s="18">
        <v>42286</v>
      </c>
      <c r="C44" s="19" t="s">
        <v>290</v>
      </c>
      <c r="D44" s="19" t="s">
        <v>291</v>
      </c>
      <c r="E44" s="19" t="s">
        <v>19</v>
      </c>
      <c r="F44" s="23">
        <v>7000</v>
      </c>
      <c r="G44" s="41"/>
      <c r="H44" s="41"/>
      <c r="I44" s="41"/>
      <c r="J44" s="41"/>
      <c r="K44" s="41"/>
      <c r="L44" s="42">
        <f t="shared" si="0"/>
        <v>7000</v>
      </c>
    </row>
    <row r="45" spans="1:12" ht="15" customHeight="1">
      <c r="A45" s="11">
        <f t="shared" si="1"/>
        <v>35</v>
      </c>
      <c r="B45" s="18">
        <v>42286</v>
      </c>
      <c r="C45" s="19" t="s">
        <v>292</v>
      </c>
      <c r="D45" s="19" t="s">
        <v>293</v>
      </c>
      <c r="E45" s="19" t="s">
        <v>294</v>
      </c>
      <c r="F45" s="23"/>
      <c r="G45" s="41"/>
      <c r="H45" s="41"/>
      <c r="I45" s="41"/>
      <c r="J45" s="41"/>
      <c r="K45" s="41">
        <v>15000</v>
      </c>
      <c r="L45" s="42">
        <f t="shared" si="0"/>
        <v>15000</v>
      </c>
    </row>
    <row r="46" spans="1:12" ht="15" customHeight="1">
      <c r="A46" s="11">
        <f t="shared" si="1"/>
        <v>36</v>
      </c>
      <c r="B46" s="18">
        <v>42286</v>
      </c>
      <c r="C46" s="19" t="s">
        <v>295</v>
      </c>
      <c r="D46" s="19" t="s">
        <v>296</v>
      </c>
      <c r="E46" s="19" t="s">
        <v>294</v>
      </c>
      <c r="F46" s="23"/>
      <c r="G46" s="41"/>
      <c r="H46" s="41"/>
      <c r="I46" s="41"/>
      <c r="J46" s="41"/>
      <c r="K46" s="41">
        <v>15000</v>
      </c>
      <c r="L46" s="42">
        <f t="shared" si="0"/>
        <v>15000</v>
      </c>
    </row>
    <row r="47" spans="1:12" ht="15" customHeight="1">
      <c r="A47" s="11">
        <f t="shared" si="1"/>
        <v>37</v>
      </c>
      <c r="B47" s="18">
        <v>42286</v>
      </c>
      <c r="C47" s="19" t="s">
        <v>96</v>
      </c>
      <c r="D47" s="19" t="s">
        <v>23</v>
      </c>
      <c r="E47" s="19" t="s">
        <v>24</v>
      </c>
      <c r="F47" s="23"/>
      <c r="G47" s="41"/>
      <c r="H47" s="41"/>
      <c r="I47" s="41">
        <v>2000</v>
      </c>
      <c r="J47" s="41"/>
      <c r="K47" s="41"/>
      <c r="L47" s="42">
        <f t="shared" si="0"/>
        <v>2000</v>
      </c>
    </row>
    <row r="48" spans="1:12" ht="15" customHeight="1">
      <c r="A48" s="11">
        <f t="shared" si="1"/>
        <v>38</v>
      </c>
      <c r="B48" s="18">
        <v>42286</v>
      </c>
      <c r="C48" s="19" t="s">
        <v>215</v>
      </c>
      <c r="D48" s="19" t="s">
        <v>216</v>
      </c>
      <c r="E48" s="19" t="s">
        <v>217</v>
      </c>
      <c r="F48" s="23">
        <v>7000</v>
      </c>
      <c r="G48" s="41">
        <v>9000</v>
      </c>
      <c r="H48" s="41">
        <v>45000</v>
      </c>
      <c r="I48" s="41">
        <v>157400</v>
      </c>
      <c r="J48" s="41">
        <v>4500</v>
      </c>
      <c r="K48" s="41">
        <v>91700</v>
      </c>
      <c r="L48" s="42">
        <f t="shared" si="0"/>
        <v>314600</v>
      </c>
    </row>
    <row r="49" spans="1:12" ht="15" customHeight="1">
      <c r="A49" s="11">
        <f t="shared" si="1"/>
        <v>39</v>
      </c>
      <c r="B49" s="18">
        <v>42317</v>
      </c>
      <c r="C49" s="19" t="s">
        <v>297</v>
      </c>
      <c r="D49" s="19" t="s">
        <v>298</v>
      </c>
      <c r="E49" s="19" t="s">
        <v>299</v>
      </c>
      <c r="F49" s="23">
        <v>4500</v>
      </c>
      <c r="G49" s="41"/>
      <c r="H49" s="41"/>
      <c r="I49" s="41">
        <v>7000</v>
      </c>
      <c r="J49" s="41"/>
      <c r="K49" s="41"/>
      <c r="L49" s="42">
        <f t="shared" si="0"/>
        <v>11500</v>
      </c>
    </row>
    <row r="50" spans="1:12" ht="15" customHeight="1">
      <c r="A50" s="11">
        <f t="shared" si="1"/>
        <v>40</v>
      </c>
      <c r="B50" s="18">
        <v>42317</v>
      </c>
      <c r="C50" s="19" t="s">
        <v>300</v>
      </c>
      <c r="D50" s="19" t="s">
        <v>301</v>
      </c>
      <c r="E50" s="19" t="s">
        <v>302</v>
      </c>
      <c r="F50" s="23">
        <v>4500</v>
      </c>
      <c r="G50" s="41"/>
      <c r="H50" s="41"/>
      <c r="I50" s="41"/>
      <c r="J50" s="41"/>
      <c r="K50" s="41"/>
      <c r="L50" s="42">
        <f t="shared" si="0"/>
        <v>4500</v>
      </c>
    </row>
    <row r="51" spans="1:12" ht="15" customHeight="1">
      <c r="A51" s="11">
        <f t="shared" si="1"/>
        <v>41</v>
      </c>
      <c r="B51" s="18">
        <v>42317</v>
      </c>
      <c r="C51" s="19" t="s">
        <v>303</v>
      </c>
      <c r="D51" s="19" t="s">
        <v>304</v>
      </c>
      <c r="E51" s="19" t="s">
        <v>302</v>
      </c>
      <c r="F51" s="23">
        <v>4500</v>
      </c>
      <c r="G51" s="41"/>
      <c r="H51" s="41"/>
      <c r="I51" s="41"/>
      <c r="J51" s="41"/>
      <c r="K51" s="41"/>
      <c r="L51" s="42">
        <f t="shared" si="0"/>
        <v>4500</v>
      </c>
    </row>
    <row r="52" spans="1:12" ht="15" customHeight="1">
      <c r="A52" s="11">
        <f t="shared" si="1"/>
        <v>42</v>
      </c>
      <c r="B52" s="18">
        <v>42317</v>
      </c>
      <c r="C52" s="19" t="s">
        <v>305</v>
      </c>
      <c r="D52" s="19" t="s">
        <v>306</v>
      </c>
      <c r="E52" s="19" t="s">
        <v>307</v>
      </c>
      <c r="F52" s="23">
        <v>7000</v>
      </c>
      <c r="G52" s="41">
        <v>49700</v>
      </c>
      <c r="H52" s="41">
        <v>15000</v>
      </c>
      <c r="I52" s="41">
        <v>8300</v>
      </c>
      <c r="J52" s="41">
        <v>1500</v>
      </c>
      <c r="K52" s="41">
        <v>15900</v>
      </c>
      <c r="L52" s="42">
        <f t="shared" si="0"/>
        <v>97400</v>
      </c>
    </row>
    <row r="53" spans="1:12" ht="15" customHeight="1">
      <c r="A53" s="11">
        <f t="shared" si="1"/>
        <v>43</v>
      </c>
      <c r="B53" s="18">
        <v>42347</v>
      </c>
      <c r="C53" s="19" t="s">
        <v>308</v>
      </c>
      <c r="D53" s="19" t="s">
        <v>309</v>
      </c>
      <c r="E53" s="19" t="s">
        <v>20</v>
      </c>
      <c r="F53" s="23"/>
      <c r="G53" s="41"/>
      <c r="H53" s="41"/>
      <c r="I53" s="41">
        <v>29100</v>
      </c>
      <c r="J53" s="41"/>
      <c r="K53" s="41">
        <v>20000</v>
      </c>
      <c r="L53" s="42">
        <f t="shared" si="0"/>
        <v>49100</v>
      </c>
    </row>
    <row r="54" spans="1:12" ht="15" customHeight="1">
      <c r="A54" s="11">
        <f t="shared" si="1"/>
        <v>44</v>
      </c>
      <c r="B54" s="18">
        <v>42347</v>
      </c>
      <c r="C54" s="19" t="s">
        <v>310</v>
      </c>
      <c r="D54" s="19" t="s">
        <v>311</v>
      </c>
      <c r="E54" s="19" t="s">
        <v>20</v>
      </c>
      <c r="F54" s="23">
        <v>4500</v>
      </c>
      <c r="G54" s="41"/>
      <c r="H54" s="41"/>
      <c r="I54" s="41"/>
      <c r="J54" s="41"/>
      <c r="K54" s="41"/>
      <c r="L54" s="42">
        <f t="shared" si="0"/>
        <v>4500</v>
      </c>
    </row>
    <row r="55" spans="1:12" ht="15" customHeight="1">
      <c r="A55" s="11">
        <f t="shared" si="1"/>
        <v>45</v>
      </c>
      <c r="B55" s="18">
        <v>42347</v>
      </c>
      <c r="C55" s="19" t="s">
        <v>312</v>
      </c>
      <c r="D55" s="19" t="s">
        <v>313</v>
      </c>
      <c r="E55" s="19" t="s">
        <v>311</v>
      </c>
      <c r="F55" s="23">
        <v>4500</v>
      </c>
      <c r="G55" s="41">
        <v>21900</v>
      </c>
      <c r="H55" s="41"/>
      <c r="I55" s="41">
        <v>500</v>
      </c>
      <c r="J55" s="41"/>
      <c r="K55" s="41"/>
      <c r="L55" s="42">
        <f t="shared" si="0"/>
        <v>26900</v>
      </c>
    </row>
    <row r="56" spans="1:12" ht="15" customHeight="1">
      <c r="A56" s="11">
        <f t="shared" si="1"/>
        <v>46</v>
      </c>
      <c r="B56" s="18">
        <v>42347</v>
      </c>
      <c r="C56" s="19" t="s">
        <v>96</v>
      </c>
      <c r="D56" s="19" t="s">
        <v>23</v>
      </c>
      <c r="E56" s="19" t="s">
        <v>24</v>
      </c>
      <c r="F56" s="23"/>
      <c r="G56" s="41"/>
      <c r="H56" s="41"/>
      <c r="I56" s="41">
        <v>2400</v>
      </c>
      <c r="J56" s="41"/>
      <c r="K56" s="41"/>
      <c r="L56" s="42">
        <f t="shared" si="0"/>
        <v>2400</v>
      </c>
    </row>
    <row r="57" spans="1:12" ht="15" customHeight="1">
      <c r="A57" s="11">
        <f t="shared" si="1"/>
        <v>47</v>
      </c>
      <c r="B57" s="18" t="s">
        <v>138</v>
      </c>
      <c r="C57" s="19" t="s">
        <v>314</v>
      </c>
      <c r="D57" s="19" t="s">
        <v>315</v>
      </c>
      <c r="E57" s="19" t="s">
        <v>316</v>
      </c>
      <c r="F57" s="23">
        <v>7000</v>
      </c>
      <c r="G57" s="41">
        <v>4500</v>
      </c>
      <c r="H57" s="41"/>
      <c r="I57" s="41"/>
      <c r="J57" s="41"/>
      <c r="K57" s="41"/>
      <c r="L57" s="42">
        <f t="shared" si="0"/>
        <v>11500</v>
      </c>
    </row>
    <row r="58" spans="1:12" ht="15" customHeight="1">
      <c r="A58" s="11">
        <f t="shared" si="1"/>
        <v>48</v>
      </c>
      <c r="B58" s="18" t="s">
        <v>138</v>
      </c>
      <c r="C58" s="19" t="s">
        <v>317</v>
      </c>
      <c r="D58" s="19" t="s">
        <v>294</v>
      </c>
      <c r="E58" s="19" t="s">
        <v>20</v>
      </c>
      <c r="F58" s="23">
        <v>4500</v>
      </c>
      <c r="G58" s="41">
        <v>10100</v>
      </c>
      <c r="H58" s="41"/>
      <c r="I58" s="41">
        <v>500</v>
      </c>
      <c r="J58" s="41"/>
      <c r="K58" s="41"/>
      <c r="L58" s="42">
        <f t="shared" si="0"/>
        <v>15100</v>
      </c>
    </row>
    <row r="59" spans="1:12" ht="15" customHeight="1">
      <c r="A59" s="11">
        <f t="shared" si="1"/>
        <v>49</v>
      </c>
      <c r="B59" s="18" t="s">
        <v>146</v>
      </c>
      <c r="C59" s="19" t="s">
        <v>221</v>
      </c>
      <c r="D59" s="19" t="s">
        <v>222</v>
      </c>
      <c r="E59" s="19" t="s">
        <v>223</v>
      </c>
      <c r="F59" s="23">
        <v>7000</v>
      </c>
      <c r="G59" s="41">
        <v>2000</v>
      </c>
      <c r="H59" s="41"/>
      <c r="I59" s="41"/>
      <c r="J59" s="41"/>
      <c r="K59" s="41"/>
      <c r="L59" s="42">
        <f t="shared" si="0"/>
        <v>9000</v>
      </c>
    </row>
    <row r="60" spans="1:12" ht="15" customHeight="1">
      <c r="A60" s="11">
        <f t="shared" si="1"/>
        <v>50</v>
      </c>
      <c r="B60" s="18" t="s">
        <v>146</v>
      </c>
      <c r="C60" s="22" t="s">
        <v>318</v>
      </c>
      <c r="D60" s="19" t="s">
        <v>319</v>
      </c>
      <c r="E60" s="19" t="s">
        <v>320</v>
      </c>
      <c r="F60" s="23">
        <v>7000</v>
      </c>
      <c r="G60" s="41">
        <v>38200</v>
      </c>
      <c r="H60" s="41"/>
      <c r="I60" s="41">
        <v>500</v>
      </c>
      <c r="J60" s="41"/>
      <c r="K60" s="41"/>
      <c r="L60" s="42">
        <f t="shared" si="0"/>
        <v>45700</v>
      </c>
    </row>
    <row r="61" spans="1:12" ht="15" customHeight="1">
      <c r="A61" s="11">
        <f t="shared" si="1"/>
        <v>51</v>
      </c>
      <c r="B61" s="18" t="s">
        <v>163</v>
      </c>
      <c r="C61" s="19" t="s">
        <v>321</v>
      </c>
      <c r="D61" s="19" t="s">
        <v>322</v>
      </c>
      <c r="E61" s="19" t="s">
        <v>307</v>
      </c>
      <c r="F61" s="23"/>
      <c r="G61" s="41"/>
      <c r="H61" s="41"/>
      <c r="I61" s="41"/>
      <c r="J61" s="41"/>
      <c r="K61" s="41">
        <v>15000</v>
      </c>
      <c r="L61" s="42">
        <f t="shared" si="0"/>
        <v>15000</v>
      </c>
    </row>
    <row r="62" spans="1:12" ht="15" customHeight="1">
      <c r="A62" s="11">
        <f t="shared" si="1"/>
        <v>52</v>
      </c>
      <c r="B62" s="18" t="s">
        <v>163</v>
      </c>
      <c r="C62" s="19" t="s">
        <v>323</v>
      </c>
      <c r="D62" s="19" t="s">
        <v>324</v>
      </c>
      <c r="E62" s="19" t="s">
        <v>307</v>
      </c>
      <c r="F62" s="23"/>
      <c r="G62" s="41"/>
      <c r="H62" s="41"/>
      <c r="I62" s="41"/>
      <c r="J62" s="41"/>
      <c r="K62" s="41">
        <v>15000</v>
      </c>
      <c r="L62" s="42">
        <f t="shared" si="0"/>
        <v>15000</v>
      </c>
    </row>
    <row r="63" spans="1:12" ht="15" customHeight="1">
      <c r="A63" s="11">
        <f t="shared" si="1"/>
        <v>53</v>
      </c>
      <c r="B63" s="18" t="s">
        <v>163</v>
      </c>
      <c r="C63" s="19" t="s">
        <v>305</v>
      </c>
      <c r="D63" s="19" t="s">
        <v>306</v>
      </c>
      <c r="E63" s="19" t="s">
        <v>307</v>
      </c>
      <c r="F63" s="23"/>
      <c r="G63" s="41"/>
      <c r="H63" s="41"/>
      <c r="I63" s="41"/>
      <c r="J63" s="41"/>
      <c r="K63" s="41">
        <v>15000</v>
      </c>
      <c r="L63" s="42">
        <f t="shared" si="0"/>
        <v>15000</v>
      </c>
    </row>
    <row r="64" spans="1:12" ht="15" customHeight="1">
      <c r="A64" s="11">
        <f t="shared" si="1"/>
        <v>54</v>
      </c>
      <c r="B64" s="18" t="s">
        <v>163</v>
      </c>
      <c r="C64" s="19" t="s">
        <v>325</v>
      </c>
      <c r="D64" s="19" t="s">
        <v>326</v>
      </c>
      <c r="E64" s="19" t="s">
        <v>255</v>
      </c>
      <c r="F64" s="23">
        <v>7000</v>
      </c>
      <c r="G64" s="41">
        <v>20500</v>
      </c>
      <c r="H64" s="41"/>
      <c r="I64" s="41"/>
      <c r="J64" s="41"/>
      <c r="K64" s="41"/>
      <c r="L64" s="42">
        <f t="shared" si="0"/>
        <v>27500</v>
      </c>
    </row>
    <row r="65" spans="1:12" ht="15" customHeight="1">
      <c r="A65" s="11">
        <f t="shared" si="1"/>
        <v>55</v>
      </c>
      <c r="B65" s="18" t="s">
        <v>163</v>
      </c>
      <c r="C65" s="19" t="s">
        <v>327</v>
      </c>
      <c r="D65" s="19" t="s">
        <v>328</v>
      </c>
      <c r="E65" s="19" t="s">
        <v>329</v>
      </c>
      <c r="F65" s="23">
        <v>7000</v>
      </c>
      <c r="G65" s="41">
        <v>27500</v>
      </c>
      <c r="H65" s="41"/>
      <c r="I65" s="41">
        <v>500</v>
      </c>
      <c r="J65" s="41"/>
      <c r="K65" s="41"/>
      <c r="L65" s="42">
        <f t="shared" si="0"/>
        <v>35000</v>
      </c>
    </row>
    <row r="66" spans="1:12" ht="15" customHeight="1">
      <c r="A66" s="11">
        <f t="shared" si="1"/>
        <v>56</v>
      </c>
      <c r="B66" s="18" t="s">
        <v>163</v>
      </c>
      <c r="C66" s="19" t="s">
        <v>330</v>
      </c>
      <c r="D66" s="19" t="s">
        <v>331</v>
      </c>
      <c r="E66" s="19" t="s">
        <v>332</v>
      </c>
      <c r="F66" s="23">
        <v>4500</v>
      </c>
      <c r="G66" s="23"/>
      <c r="H66" s="41"/>
      <c r="I66" s="41"/>
      <c r="J66" s="41"/>
      <c r="K66" s="41"/>
      <c r="L66" s="42">
        <f t="shared" si="0"/>
        <v>4500</v>
      </c>
    </row>
    <row r="67" spans="1:12" ht="15" customHeight="1">
      <c r="A67" s="11">
        <f t="shared" si="1"/>
        <v>57</v>
      </c>
      <c r="B67" s="18" t="s">
        <v>163</v>
      </c>
      <c r="C67" s="19" t="s">
        <v>321</v>
      </c>
      <c r="D67" s="19" t="s">
        <v>322</v>
      </c>
      <c r="E67" s="19" t="s">
        <v>291</v>
      </c>
      <c r="F67" s="23">
        <v>7000</v>
      </c>
      <c r="G67" s="41">
        <v>4500</v>
      </c>
      <c r="H67" s="41"/>
      <c r="I67" s="41"/>
      <c r="J67" s="41"/>
      <c r="K67" s="41"/>
      <c r="L67" s="42">
        <f t="shared" si="0"/>
        <v>11500</v>
      </c>
    </row>
    <row r="68" spans="1:12" ht="15" customHeight="1">
      <c r="A68" s="11">
        <f t="shared" si="1"/>
        <v>58</v>
      </c>
      <c r="B68" s="18" t="s">
        <v>163</v>
      </c>
      <c r="C68" s="19" t="s">
        <v>333</v>
      </c>
      <c r="D68" s="19" t="s">
        <v>334</v>
      </c>
      <c r="E68" s="19" t="s">
        <v>335</v>
      </c>
      <c r="F68" s="23">
        <v>7000</v>
      </c>
      <c r="G68" s="41"/>
      <c r="H68" s="41"/>
      <c r="I68" s="41"/>
      <c r="J68" s="41"/>
      <c r="K68" s="41"/>
      <c r="L68" s="42">
        <f t="shared" si="0"/>
        <v>7000</v>
      </c>
    </row>
    <row r="69" spans="1:12" ht="15" customHeight="1">
      <c r="A69" s="11">
        <f t="shared" si="1"/>
        <v>59</v>
      </c>
      <c r="B69" s="18" t="s">
        <v>163</v>
      </c>
      <c r="C69" s="22" t="s">
        <v>336</v>
      </c>
      <c r="D69" s="19" t="s">
        <v>337</v>
      </c>
      <c r="E69" s="19" t="s">
        <v>338</v>
      </c>
      <c r="F69" s="23">
        <v>7000</v>
      </c>
      <c r="G69" s="41"/>
      <c r="H69" s="41"/>
      <c r="I69" s="41">
        <v>500</v>
      </c>
      <c r="J69" s="41"/>
      <c r="K69" s="41"/>
      <c r="L69" s="42">
        <f t="shared" si="0"/>
        <v>7500</v>
      </c>
    </row>
    <row r="70" spans="1:12" ht="15" customHeight="1">
      <c r="A70" s="11">
        <f t="shared" si="1"/>
        <v>60</v>
      </c>
      <c r="B70" s="18" t="s">
        <v>170</v>
      </c>
      <c r="C70" s="22" t="s">
        <v>308</v>
      </c>
      <c r="D70" s="22" t="s">
        <v>309</v>
      </c>
      <c r="E70" s="19" t="s">
        <v>20</v>
      </c>
      <c r="F70" s="23"/>
      <c r="G70" s="41"/>
      <c r="H70" s="41"/>
      <c r="I70" s="41">
        <v>3200</v>
      </c>
      <c r="J70" s="41"/>
      <c r="K70" s="41"/>
      <c r="L70" s="42">
        <f t="shared" si="0"/>
        <v>3200</v>
      </c>
    </row>
    <row r="71" spans="1:12" ht="15" customHeight="1">
      <c r="A71" s="11">
        <f t="shared" si="1"/>
        <v>61</v>
      </c>
      <c r="B71" s="18" t="s">
        <v>170</v>
      </c>
      <c r="C71" s="22" t="s">
        <v>339</v>
      </c>
      <c r="D71" s="22" t="s">
        <v>340</v>
      </c>
      <c r="E71" s="19" t="s">
        <v>341</v>
      </c>
      <c r="F71" s="23">
        <v>4500</v>
      </c>
      <c r="G71" s="41"/>
      <c r="H71" s="41"/>
      <c r="I71" s="41"/>
      <c r="J71" s="41"/>
      <c r="K71" s="41"/>
      <c r="L71" s="42">
        <f t="shared" si="0"/>
        <v>4500</v>
      </c>
    </row>
    <row r="72" spans="1:12" ht="15" customHeight="1">
      <c r="A72" s="11">
        <f t="shared" si="1"/>
        <v>62</v>
      </c>
      <c r="B72" s="18" t="s">
        <v>170</v>
      </c>
      <c r="C72" s="19" t="s">
        <v>342</v>
      </c>
      <c r="D72" s="19" t="s">
        <v>332</v>
      </c>
      <c r="E72" s="19" t="s">
        <v>19</v>
      </c>
      <c r="F72" s="23">
        <v>7000</v>
      </c>
      <c r="G72" s="41"/>
      <c r="H72" s="41"/>
      <c r="I72" s="41"/>
      <c r="J72" s="41"/>
      <c r="K72" s="41"/>
      <c r="L72" s="42">
        <f t="shared" si="0"/>
        <v>7000</v>
      </c>
    </row>
    <row r="73" spans="1:12" ht="15" customHeight="1">
      <c r="A73" s="11">
        <f t="shared" si="1"/>
        <v>63</v>
      </c>
      <c r="B73" s="18" t="s">
        <v>170</v>
      </c>
      <c r="C73" s="19" t="s">
        <v>343</v>
      </c>
      <c r="D73" s="19" t="s">
        <v>344</v>
      </c>
      <c r="E73" s="19" t="s">
        <v>345</v>
      </c>
      <c r="F73" s="23">
        <v>7000</v>
      </c>
      <c r="G73" s="41">
        <v>99900</v>
      </c>
      <c r="H73" s="41">
        <v>15000</v>
      </c>
      <c r="I73" s="41">
        <v>95700</v>
      </c>
      <c r="J73" s="41">
        <v>1500</v>
      </c>
      <c r="K73" s="41">
        <v>5600</v>
      </c>
      <c r="L73" s="42">
        <f t="shared" si="0"/>
        <v>224700</v>
      </c>
    </row>
    <row r="74" spans="1:12" ht="15" customHeight="1">
      <c r="A74" s="11">
        <f t="shared" si="1"/>
        <v>64</v>
      </c>
      <c r="B74" s="18" t="s">
        <v>174</v>
      </c>
      <c r="C74" s="19" t="s">
        <v>346</v>
      </c>
      <c r="D74" s="19" t="s">
        <v>347</v>
      </c>
      <c r="E74" s="19" t="s">
        <v>348</v>
      </c>
      <c r="F74" s="23">
        <v>7000</v>
      </c>
      <c r="G74" s="41">
        <v>9000</v>
      </c>
      <c r="H74" s="41"/>
      <c r="I74" s="41"/>
      <c r="J74" s="41"/>
      <c r="K74" s="41"/>
      <c r="L74" s="42">
        <f t="shared" si="0"/>
        <v>16000</v>
      </c>
    </row>
    <row r="75" spans="1:12" ht="15" customHeight="1">
      <c r="A75" s="11">
        <f t="shared" si="1"/>
        <v>65</v>
      </c>
      <c r="B75" s="18" t="s">
        <v>174</v>
      </c>
      <c r="C75" s="19" t="s">
        <v>349</v>
      </c>
      <c r="D75" s="19" t="s">
        <v>350</v>
      </c>
      <c r="E75" s="19" t="s">
        <v>351</v>
      </c>
      <c r="F75" s="23">
        <v>7000</v>
      </c>
      <c r="G75" s="41">
        <v>41500</v>
      </c>
      <c r="H75" s="41"/>
      <c r="I75" s="41">
        <v>500</v>
      </c>
      <c r="J75" s="41"/>
      <c r="K75" s="41">
        <v>2000</v>
      </c>
      <c r="L75" s="42">
        <f t="shared" si="0"/>
        <v>51000</v>
      </c>
    </row>
    <row r="76" spans="1:12" ht="15" customHeight="1">
      <c r="A76" s="11">
        <f t="shared" si="1"/>
        <v>66</v>
      </c>
      <c r="B76" s="18" t="s">
        <v>174</v>
      </c>
      <c r="C76" s="19" t="s">
        <v>215</v>
      </c>
      <c r="D76" s="19" t="s">
        <v>352</v>
      </c>
      <c r="E76" s="19" t="s">
        <v>217</v>
      </c>
      <c r="F76" s="23">
        <v>7000</v>
      </c>
      <c r="G76" s="41">
        <v>5600</v>
      </c>
      <c r="H76" s="41"/>
      <c r="I76" s="41"/>
      <c r="J76" s="41"/>
      <c r="K76" s="41"/>
      <c r="L76" s="42">
        <f t="shared" si="0"/>
        <v>12600</v>
      </c>
    </row>
    <row r="77" spans="1:12" ht="15" customHeight="1">
      <c r="A77" s="11">
        <f t="shared" si="1"/>
        <v>67</v>
      </c>
      <c r="B77" s="18" t="s">
        <v>174</v>
      </c>
      <c r="C77" s="19" t="s">
        <v>215</v>
      </c>
      <c r="D77" s="19" t="s">
        <v>216</v>
      </c>
      <c r="E77" s="19" t="s">
        <v>217</v>
      </c>
      <c r="F77" s="23"/>
      <c r="G77" s="41"/>
      <c r="H77" s="41"/>
      <c r="I77" s="41">
        <v>2000</v>
      </c>
      <c r="J77" s="41"/>
      <c r="K77" s="41"/>
      <c r="L77" s="42">
        <f t="shared" si="0"/>
        <v>2000</v>
      </c>
    </row>
    <row r="78" spans="1:12" ht="15" customHeight="1">
      <c r="A78" s="11">
        <f t="shared" si="1"/>
        <v>68</v>
      </c>
      <c r="B78" s="18" t="s">
        <v>177</v>
      </c>
      <c r="C78" s="19" t="s">
        <v>308</v>
      </c>
      <c r="D78" s="19" t="s">
        <v>309</v>
      </c>
      <c r="E78" s="19" t="s">
        <v>20</v>
      </c>
      <c r="F78" s="23"/>
      <c r="G78" s="41"/>
      <c r="H78" s="41"/>
      <c r="I78" s="41">
        <v>2000</v>
      </c>
      <c r="J78" s="41"/>
      <c r="K78" s="41"/>
      <c r="L78" s="42">
        <f t="shared" si="0"/>
        <v>2000</v>
      </c>
    </row>
    <row r="79" spans="1:12" ht="15" customHeight="1">
      <c r="A79" s="11">
        <f t="shared" si="1"/>
        <v>69</v>
      </c>
      <c r="B79" s="18" t="s">
        <v>177</v>
      </c>
      <c r="C79" s="19" t="s">
        <v>353</v>
      </c>
      <c r="D79" s="19" t="s">
        <v>228</v>
      </c>
      <c r="E79" s="19" t="s">
        <v>229</v>
      </c>
      <c r="F79" s="23">
        <v>7000</v>
      </c>
      <c r="G79" s="41"/>
      <c r="H79" s="41"/>
      <c r="I79" s="41"/>
      <c r="J79" s="41"/>
      <c r="K79" s="41"/>
      <c r="L79" s="42">
        <f t="shared" si="0"/>
        <v>7000</v>
      </c>
    </row>
    <row r="80" spans="1:12" ht="15" customHeight="1">
      <c r="A80" s="11">
        <f t="shared" si="1"/>
        <v>70</v>
      </c>
      <c r="B80" s="18" t="s">
        <v>188</v>
      </c>
      <c r="C80" s="19" t="s">
        <v>354</v>
      </c>
      <c r="D80" s="19" t="s">
        <v>355</v>
      </c>
      <c r="E80" s="19" t="s">
        <v>356</v>
      </c>
      <c r="F80" s="23">
        <v>7000</v>
      </c>
      <c r="G80" s="41"/>
      <c r="H80" s="41"/>
      <c r="I80" s="41">
        <v>500</v>
      </c>
      <c r="J80" s="41"/>
      <c r="K80" s="41"/>
      <c r="L80" s="42">
        <f t="shared" si="0"/>
        <v>7500</v>
      </c>
    </row>
    <row r="81" spans="1:12" ht="15" customHeight="1">
      <c r="A81" s="11">
        <f t="shared" si="1"/>
        <v>71</v>
      </c>
      <c r="B81" s="18" t="s">
        <v>188</v>
      </c>
      <c r="C81" s="19" t="s">
        <v>357</v>
      </c>
      <c r="D81" s="19" t="s">
        <v>358</v>
      </c>
      <c r="E81" s="19" t="s">
        <v>226</v>
      </c>
      <c r="F81" s="23">
        <v>7000</v>
      </c>
      <c r="G81" s="41"/>
      <c r="H81" s="41"/>
      <c r="I81" s="41">
        <v>500</v>
      </c>
      <c r="J81" s="41"/>
      <c r="K81" s="41"/>
      <c r="L81" s="42">
        <f t="shared" si="0"/>
        <v>7500</v>
      </c>
    </row>
    <row r="82" spans="1:12" ht="15" customHeight="1">
      <c r="A82" s="11">
        <f t="shared" si="1"/>
        <v>72</v>
      </c>
      <c r="B82" s="18" t="s">
        <v>188</v>
      </c>
      <c r="C82" s="19" t="s">
        <v>359</v>
      </c>
      <c r="D82" s="19" t="s">
        <v>360</v>
      </c>
      <c r="E82" s="19" t="s">
        <v>361</v>
      </c>
      <c r="F82" s="23">
        <v>7000</v>
      </c>
      <c r="G82" s="41">
        <v>29000</v>
      </c>
      <c r="H82" s="41"/>
      <c r="I82" s="41">
        <v>2900</v>
      </c>
      <c r="J82" s="41"/>
      <c r="K82" s="41">
        <v>3200</v>
      </c>
      <c r="L82" s="42">
        <f t="shared" si="0"/>
        <v>42100</v>
      </c>
    </row>
    <row r="83" spans="1:12" ht="15" customHeight="1">
      <c r="A83" s="11">
        <f t="shared" ref="A83:A118" si="3">1+A82</f>
        <v>73</v>
      </c>
      <c r="B83" s="18" t="s">
        <v>193</v>
      </c>
      <c r="C83" s="19" t="s">
        <v>362</v>
      </c>
      <c r="D83" s="19" t="s">
        <v>363</v>
      </c>
      <c r="E83" s="19" t="s">
        <v>364</v>
      </c>
      <c r="F83" s="23">
        <v>4500</v>
      </c>
      <c r="G83" s="41"/>
      <c r="H83" s="41"/>
      <c r="I83" s="41"/>
      <c r="J83" s="41"/>
      <c r="K83" s="41"/>
      <c r="L83" s="42">
        <f t="shared" si="0"/>
        <v>4500</v>
      </c>
    </row>
    <row r="84" spans="1:12" ht="15" customHeight="1">
      <c r="A84" s="11">
        <f t="shared" si="3"/>
        <v>74</v>
      </c>
      <c r="B84" s="18" t="s">
        <v>193</v>
      </c>
      <c r="C84" s="22" t="s">
        <v>365</v>
      </c>
      <c r="D84" s="19" t="s">
        <v>366</v>
      </c>
      <c r="E84" s="19" t="s">
        <v>364</v>
      </c>
      <c r="F84" s="23">
        <v>7000</v>
      </c>
      <c r="G84" s="41"/>
      <c r="H84" s="41"/>
      <c r="I84" s="41"/>
      <c r="J84" s="41"/>
      <c r="K84" s="41"/>
      <c r="L84" s="42">
        <f t="shared" si="0"/>
        <v>7000</v>
      </c>
    </row>
    <row r="85" spans="1:12" ht="15" customHeight="1">
      <c r="A85" s="11">
        <f t="shared" si="3"/>
        <v>75</v>
      </c>
      <c r="B85" s="18" t="s">
        <v>202</v>
      </c>
      <c r="C85" s="22" t="s">
        <v>367</v>
      </c>
      <c r="D85" s="19" t="s">
        <v>368</v>
      </c>
      <c r="E85" s="19" t="s">
        <v>369</v>
      </c>
      <c r="F85" s="23">
        <v>4500</v>
      </c>
      <c r="G85" s="41">
        <v>18000</v>
      </c>
      <c r="H85" s="41"/>
      <c r="I85" s="41">
        <v>500</v>
      </c>
      <c r="J85" s="41"/>
      <c r="K85" s="41">
        <v>1000</v>
      </c>
      <c r="L85" s="42">
        <f t="shared" si="0"/>
        <v>24000</v>
      </c>
    </row>
    <row r="86" spans="1:12" ht="15" customHeight="1">
      <c r="A86" s="11">
        <f t="shared" si="3"/>
        <v>76</v>
      </c>
      <c r="B86" s="18" t="s">
        <v>202</v>
      </c>
      <c r="C86" s="19" t="s">
        <v>264</v>
      </c>
      <c r="D86" s="19" t="s">
        <v>265</v>
      </c>
      <c r="E86" s="19" t="s">
        <v>261</v>
      </c>
      <c r="F86" s="23">
        <v>4500</v>
      </c>
      <c r="G86" s="41"/>
      <c r="H86" s="41"/>
      <c r="I86" s="41"/>
      <c r="J86" s="41"/>
      <c r="K86" s="41"/>
      <c r="L86" s="42">
        <f t="shared" si="0"/>
        <v>4500</v>
      </c>
    </row>
    <row r="87" spans="1:12" ht="15" customHeight="1">
      <c r="A87" s="11">
        <f t="shared" si="3"/>
        <v>77</v>
      </c>
      <c r="B87" s="18" t="s">
        <v>202</v>
      </c>
      <c r="C87" s="19" t="s">
        <v>370</v>
      </c>
      <c r="D87" s="19" t="s">
        <v>371</v>
      </c>
      <c r="E87" s="19" t="s">
        <v>372</v>
      </c>
      <c r="F87" s="23">
        <v>4500</v>
      </c>
      <c r="G87" s="41"/>
      <c r="H87" s="41"/>
      <c r="I87" s="41">
        <v>500</v>
      </c>
      <c r="J87" s="41"/>
      <c r="K87" s="41"/>
      <c r="L87" s="42">
        <f t="shared" si="0"/>
        <v>5000</v>
      </c>
    </row>
    <row r="88" spans="1:12" ht="15" customHeight="1">
      <c r="A88" s="11">
        <f t="shared" si="3"/>
        <v>78</v>
      </c>
      <c r="B88" s="18" t="s">
        <v>202</v>
      </c>
      <c r="C88" s="19" t="s">
        <v>373</v>
      </c>
      <c r="D88" s="19" t="s">
        <v>374</v>
      </c>
      <c r="E88" s="19" t="s">
        <v>375</v>
      </c>
      <c r="F88" s="23">
        <v>4500</v>
      </c>
      <c r="G88" s="41"/>
      <c r="H88" s="41"/>
      <c r="I88" s="41">
        <v>500</v>
      </c>
      <c r="J88" s="41"/>
      <c r="K88" s="41"/>
      <c r="L88" s="42">
        <f t="shared" si="0"/>
        <v>5000</v>
      </c>
    </row>
    <row r="89" spans="1:12" ht="15" customHeight="1">
      <c r="A89" s="11">
        <f t="shared" si="3"/>
        <v>79</v>
      </c>
      <c r="B89" s="18" t="s">
        <v>202</v>
      </c>
      <c r="C89" s="19" t="s">
        <v>376</v>
      </c>
      <c r="D89" s="19" t="s">
        <v>377</v>
      </c>
      <c r="E89" s="19" t="s">
        <v>375</v>
      </c>
      <c r="F89" s="23">
        <v>4500</v>
      </c>
      <c r="G89" s="41"/>
      <c r="H89" s="41"/>
      <c r="I89" s="41">
        <v>500</v>
      </c>
      <c r="J89" s="41"/>
      <c r="K89" s="41"/>
      <c r="L89" s="42">
        <f t="shared" si="0"/>
        <v>5000</v>
      </c>
    </row>
    <row r="90" spans="1:12" ht="15" customHeight="1">
      <c r="A90" s="11">
        <f t="shared" si="3"/>
        <v>80</v>
      </c>
      <c r="B90" s="18" t="s">
        <v>202</v>
      </c>
      <c r="C90" s="19" t="s">
        <v>378</v>
      </c>
      <c r="D90" s="19" t="s">
        <v>226</v>
      </c>
      <c r="E90" s="19" t="s">
        <v>20</v>
      </c>
      <c r="F90" s="23">
        <v>4500</v>
      </c>
      <c r="G90" s="41">
        <v>12400</v>
      </c>
      <c r="H90" s="41"/>
      <c r="I90" s="41">
        <v>500</v>
      </c>
      <c r="J90" s="41"/>
      <c r="K90" s="41"/>
      <c r="L90" s="42">
        <f t="shared" si="0"/>
        <v>17400</v>
      </c>
    </row>
    <row r="91" spans="1:12" ht="15" customHeight="1">
      <c r="A91" s="11">
        <f t="shared" si="3"/>
        <v>81</v>
      </c>
      <c r="B91" s="18" t="s">
        <v>202</v>
      </c>
      <c r="C91" s="19" t="s">
        <v>379</v>
      </c>
      <c r="D91" s="19" t="s">
        <v>380</v>
      </c>
      <c r="E91" s="19" t="s">
        <v>20</v>
      </c>
      <c r="F91" s="23">
        <v>4500</v>
      </c>
      <c r="G91" s="41">
        <v>20000</v>
      </c>
      <c r="H91" s="41"/>
      <c r="I91" s="41">
        <v>500</v>
      </c>
      <c r="J91" s="41"/>
      <c r="K91" s="41"/>
      <c r="L91" s="42">
        <f t="shared" si="0"/>
        <v>25000</v>
      </c>
    </row>
    <row r="92" spans="1:12" ht="15" customHeight="1">
      <c r="A92" s="11">
        <f t="shared" si="3"/>
        <v>82</v>
      </c>
      <c r="B92" s="18" t="s">
        <v>202</v>
      </c>
      <c r="C92" s="19" t="s">
        <v>381</v>
      </c>
      <c r="D92" s="19" t="s">
        <v>382</v>
      </c>
      <c r="E92" s="19" t="s">
        <v>383</v>
      </c>
      <c r="F92" s="23">
        <v>7000</v>
      </c>
      <c r="G92" s="41">
        <v>27500</v>
      </c>
      <c r="H92" s="41"/>
      <c r="I92" s="41">
        <v>2200</v>
      </c>
      <c r="J92" s="41"/>
      <c r="K92" s="41">
        <v>2500</v>
      </c>
      <c r="L92" s="42">
        <f t="shared" si="0"/>
        <v>39200</v>
      </c>
    </row>
    <row r="93" spans="1:12" ht="15" customHeight="1">
      <c r="A93" s="11">
        <f t="shared" si="3"/>
        <v>83</v>
      </c>
      <c r="B93" s="18" t="s">
        <v>202</v>
      </c>
      <c r="C93" s="19" t="s">
        <v>384</v>
      </c>
      <c r="D93" s="19" t="s">
        <v>385</v>
      </c>
      <c r="E93" s="19" t="s">
        <v>19</v>
      </c>
      <c r="F93" s="23">
        <v>4500</v>
      </c>
      <c r="G93" s="41"/>
      <c r="H93" s="41"/>
      <c r="I93" s="41"/>
      <c r="J93" s="41"/>
      <c r="K93" s="41"/>
      <c r="L93" s="42">
        <f t="shared" si="0"/>
        <v>4500</v>
      </c>
    </row>
    <row r="94" spans="1:12" ht="15" customHeight="1">
      <c r="A94" s="11">
        <f t="shared" si="3"/>
        <v>84</v>
      </c>
      <c r="B94" s="18" t="s">
        <v>386</v>
      </c>
      <c r="C94" s="19" t="s">
        <v>467</v>
      </c>
      <c r="D94" s="19" t="s">
        <v>468</v>
      </c>
      <c r="E94" s="19" t="s">
        <v>469</v>
      </c>
      <c r="F94" s="23">
        <v>7000</v>
      </c>
      <c r="G94" s="41">
        <v>18000</v>
      </c>
      <c r="H94" s="41"/>
      <c r="I94" s="41"/>
      <c r="J94" s="41"/>
      <c r="K94" s="41"/>
      <c r="L94" s="42">
        <f t="shared" si="0"/>
        <v>25000</v>
      </c>
    </row>
    <row r="95" spans="1:12" ht="15" customHeight="1">
      <c r="A95" s="11">
        <f t="shared" si="3"/>
        <v>85</v>
      </c>
      <c r="B95" s="18" t="s">
        <v>386</v>
      </c>
      <c r="C95" s="19" t="s">
        <v>259</v>
      </c>
      <c r="D95" s="19" t="s">
        <v>260</v>
      </c>
      <c r="E95" s="19" t="s">
        <v>261</v>
      </c>
      <c r="F95" s="23">
        <v>4500</v>
      </c>
      <c r="G95" s="41"/>
      <c r="H95" s="41"/>
      <c r="I95" s="41"/>
      <c r="J95" s="41"/>
      <c r="K95" s="41"/>
      <c r="L95" s="42">
        <f t="shared" si="0"/>
        <v>4500</v>
      </c>
    </row>
    <row r="96" spans="1:12" ht="15" customHeight="1">
      <c r="A96" s="11">
        <f t="shared" si="3"/>
        <v>86</v>
      </c>
      <c r="B96" s="18" t="s">
        <v>404</v>
      </c>
      <c r="C96" s="19"/>
      <c r="D96" s="19" t="s">
        <v>470</v>
      </c>
      <c r="E96" s="19" t="s">
        <v>471</v>
      </c>
      <c r="F96" s="23">
        <v>7000</v>
      </c>
      <c r="G96" s="41">
        <v>129400</v>
      </c>
      <c r="H96" s="41"/>
      <c r="I96" s="41">
        <v>1000</v>
      </c>
      <c r="J96" s="41"/>
      <c r="K96" s="41"/>
      <c r="L96" s="42">
        <f t="shared" si="0"/>
        <v>137400</v>
      </c>
    </row>
    <row r="97" spans="1:12" ht="15" customHeight="1">
      <c r="A97" s="11">
        <f t="shared" si="3"/>
        <v>87</v>
      </c>
      <c r="B97" s="18" t="s">
        <v>406</v>
      </c>
      <c r="C97" s="19" t="s">
        <v>472</v>
      </c>
      <c r="D97" s="19" t="s">
        <v>24</v>
      </c>
      <c r="E97" s="19" t="s">
        <v>19</v>
      </c>
      <c r="F97" s="23">
        <v>4500</v>
      </c>
      <c r="G97" s="41">
        <v>4500</v>
      </c>
      <c r="H97" s="41"/>
      <c r="I97" s="41"/>
      <c r="J97" s="41"/>
      <c r="K97" s="41"/>
      <c r="L97" s="42">
        <f t="shared" si="0"/>
        <v>9000</v>
      </c>
    </row>
    <row r="98" spans="1:12" ht="15" customHeight="1">
      <c r="A98" s="11">
        <f t="shared" si="3"/>
        <v>88</v>
      </c>
      <c r="B98" s="18" t="s">
        <v>406</v>
      </c>
      <c r="C98" s="19" t="s">
        <v>473</v>
      </c>
      <c r="D98" s="19" t="s">
        <v>474</v>
      </c>
      <c r="E98" s="19" t="s">
        <v>19</v>
      </c>
      <c r="F98" s="23">
        <v>7000</v>
      </c>
      <c r="G98" s="41">
        <v>51100</v>
      </c>
      <c r="H98" s="41"/>
      <c r="I98" s="41">
        <v>500</v>
      </c>
      <c r="J98" s="41"/>
      <c r="K98" s="41">
        <v>2000</v>
      </c>
      <c r="L98" s="42">
        <f t="shared" si="0"/>
        <v>60600</v>
      </c>
    </row>
    <row r="99" spans="1:12" ht="15" customHeight="1">
      <c r="A99" s="11">
        <f t="shared" si="3"/>
        <v>89</v>
      </c>
      <c r="B99" s="18" t="s">
        <v>406</v>
      </c>
      <c r="C99" s="19" t="s">
        <v>475</v>
      </c>
      <c r="D99" s="19" t="s">
        <v>476</v>
      </c>
      <c r="E99" s="19" t="s">
        <v>477</v>
      </c>
      <c r="F99" s="23">
        <v>4500</v>
      </c>
      <c r="G99" s="41"/>
      <c r="H99" s="41"/>
      <c r="I99" s="41"/>
      <c r="J99" s="41"/>
      <c r="K99" s="41"/>
      <c r="L99" s="42">
        <f t="shared" si="0"/>
        <v>4500</v>
      </c>
    </row>
    <row r="100" spans="1:12" ht="15" customHeight="1">
      <c r="A100" s="11">
        <f t="shared" si="3"/>
        <v>90</v>
      </c>
      <c r="B100" s="18" t="s">
        <v>406</v>
      </c>
      <c r="C100" s="19" t="s">
        <v>478</v>
      </c>
      <c r="D100" s="19" t="s">
        <v>479</v>
      </c>
      <c r="E100" s="19" t="s">
        <v>19</v>
      </c>
      <c r="F100" s="23">
        <v>7000</v>
      </c>
      <c r="G100" s="41">
        <v>28600</v>
      </c>
      <c r="H100" s="41"/>
      <c r="I100" s="41">
        <v>500</v>
      </c>
      <c r="J100" s="41"/>
      <c r="K100" s="41"/>
      <c r="L100" s="42">
        <f t="shared" si="0"/>
        <v>36100</v>
      </c>
    </row>
    <row r="101" spans="1:12" ht="15" customHeight="1">
      <c r="A101" s="11">
        <f t="shared" si="3"/>
        <v>91</v>
      </c>
      <c r="B101" s="18" t="s">
        <v>406</v>
      </c>
      <c r="C101" s="19" t="s">
        <v>215</v>
      </c>
      <c r="D101" s="19" t="s">
        <v>216</v>
      </c>
      <c r="E101" s="19" t="s">
        <v>217</v>
      </c>
      <c r="F101" s="23">
        <v>7000</v>
      </c>
      <c r="G101" s="41"/>
      <c r="H101" s="41"/>
      <c r="I101" s="41">
        <v>2000</v>
      </c>
      <c r="J101" s="41"/>
      <c r="K101" s="41"/>
      <c r="L101" s="42">
        <f t="shared" si="0"/>
        <v>9000</v>
      </c>
    </row>
    <row r="102" spans="1:12" ht="15" customHeight="1">
      <c r="A102" s="11">
        <f t="shared" si="3"/>
        <v>92</v>
      </c>
      <c r="B102" s="18" t="s">
        <v>422</v>
      </c>
      <c r="C102" s="19" t="s">
        <v>480</v>
      </c>
      <c r="D102" s="19" t="s">
        <v>481</v>
      </c>
      <c r="E102" s="19" t="s">
        <v>20</v>
      </c>
      <c r="F102" s="23">
        <v>7000</v>
      </c>
      <c r="G102" s="41">
        <v>2800</v>
      </c>
      <c r="H102" s="41"/>
      <c r="I102" s="41">
        <v>1000</v>
      </c>
      <c r="J102" s="41"/>
      <c r="K102" s="41"/>
      <c r="L102" s="42">
        <f t="shared" si="0"/>
        <v>10800</v>
      </c>
    </row>
    <row r="103" spans="1:12" ht="15" customHeight="1">
      <c r="A103" s="11">
        <f t="shared" si="3"/>
        <v>93</v>
      </c>
      <c r="B103" s="18" t="s">
        <v>434</v>
      </c>
      <c r="C103" s="19" t="s">
        <v>482</v>
      </c>
      <c r="D103" s="19" t="s">
        <v>483</v>
      </c>
      <c r="E103" s="19" t="s">
        <v>338</v>
      </c>
      <c r="F103" s="23">
        <v>4500</v>
      </c>
      <c r="G103" s="41"/>
      <c r="H103" s="41"/>
      <c r="I103" s="41"/>
      <c r="J103" s="41"/>
      <c r="K103" s="41"/>
      <c r="L103" s="42">
        <f t="shared" si="0"/>
        <v>4500</v>
      </c>
    </row>
    <row r="104" spans="1:12" ht="15" customHeight="1">
      <c r="A104" s="11">
        <f t="shared" si="3"/>
        <v>94</v>
      </c>
      <c r="B104" s="18" t="s">
        <v>434</v>
      </c>
      <c r="C104" s="19" t="s">
        <v>484</v>
      </c>
      <c r="D104" s="19" t="s">
        <v>338</v>
      </c>
      <c r="E104" s="19" t="s">
        <v>20</v>
      </c>
      <c r="F104" s="23"/>
      <c r="G104" s="41"/>
      <c r="H104" s="41"/>
      <c r="I104" s="41"/>
      <c r="J104" s="41"/>
      <c r="K104" s="41">
        <v>15000</v>
      </c>
      <c r="L104" s="42">
        <f t="shared" si="0"/>
        <v>15000</v>
      </c>
    </row>
    <row r="105" spans="1:12" ht="15" customHeight="1">
      <c r="A105" s="11">
        <f t="shared" si="3"/>
        <v>95</v>
      </c>
      <c r="B105" s="18" t="s">
        <v>434</v>
      </c>
      <c r="C105" s="19" t="s">
        <v>485</v>
      </c>
      <c r="D105" s="19" t="s">
        <v>486</v>
      </c>
      <c r="E105" s="19" t="s">
        <v>338</v>
      </c>
      <c r="F105" s="23"/>
      <c r="G105" s="41"/>
      <c r="H105" s="41"/>
      <c r="I105" s="41"/>
      <c r="J105" s="41"/>
      <c r="K105" s="41">
        <v>15000</v>
      </c>
      <c r="L105" s="42">
        <f t="shared" si="0"/>
        <v>15000</v>
      </c>
    </row>
    <row r="106" spans="1:12" ht="15" customHeight="1">
      <c r="A106" s="11">
        <f t="shared" si="3"/>
        <v>96</v>
      </c>
      <c r="B106" s="18" t="s">
        <v>487</v>
      </c>
      <c r="C106" s="19" t="s">
        <v>305</v>
      </c>
      <c r="D106" s="19" t="s">
        <v>306</v>
      </c>
      <c r="E106" s="19" t="s">
        <v>307</v>
      </c>
      <c r="F106" s="23">
        <v>4500</v>
      </c>
      <c r="G106" s="41">
        <v>12400</v>
      </c>
      <c r="H106" s="41">
        <v>15000</v>
      </c>
      <c r="I106" s="41">
        <v>13800</v>
      </c>
      <c r="J106" s="41">
        <v>1500</v>
      </c>
      <c r="K106" s="41">
        <v>6200</v>
      </c>
      <c r="L106" s="42">
        <f t="shared" si="0"/>
        <v>53400</v>
      </c>
    </row>
    <row r="107" spans="1:12" ht="15" customHeight="1">
      <c r="A107" s="11">
        <f t="shared" si="3"/>
        <v>97</v>
      </c>
      <c r="B107" s="18" t="s">
        <v>439</v>
      </c>
      <c r="C107" s="19" t="s">
        <v>488</v>
      </c>
      <c r="D107" s="19" t="s">
        <v>489</v>
      </c>
      <c r="E107" s="19" t="s">
        <v>490</v>
      </c>
      <c r="F107" s="23">
        <v>4500</v>
      </c>
      <c r="G107" s="41"/>
      <c r="H107" s="41"/>
      <c r="I107" s="41"/>
      <c r="J107" s="41"/>
      <c r="K107" s="41"/>
      <c r="L107" s="42">
        <f t="shared" si="0"/>
        <v>4500</v>
      </c>
    </row>
    <row r="108" spans="1:12" ht="15" customHeight="1">
      <c r="A108" s="11">
        <f t="shared" si="3"/>
        <v>98</v>
      </c>
      <c r="B108" s="18" t="s">
        <v>439</v>
      </c>
      <c r="C108" s="19" t="s">
        <v>491</v>
      </c>
      <c r="D108" s="19" t="s">
        <v>492</v>
      </c>
      <c r="E108" s="19" t="s">
        <v>490</v>
      </c>
      <c r="F108" s="23">
        <v>4500</v>
      </c>
      <c r="G108" s="41"/>
      <c r="H108" s="41"/>
      <c r="I108" s="41"/>
      <c r="J108" s="41"/>
      <c r="K108" s="41"/>
      <c r="L108" s="42">
        <f t="shared" si="0"/>
        <v>4500</v>
      </c>
    </row>
    <row r="109" spans="1:12" ht="15" customHeight="1">
      <c r="A109" s="11">
        <f t="shared" si="3"/>
        <v>99</v>
      </c>
      <c r="B109" s="18" t="s">
        <v>441</v>
      </c>
      <c r="C109" s="19" t="s">
        <v>493</v>
      </c>
      <c r="D109" s="19" t="s">
        <v>494</v>
      </c>
      <c r="E109" s="19" t="s">
        <v>307</v>
      </c>
      <c r="F109" s="23">
        <v>4500</v>
      </c>
      <c r="G109" s="41"/>
      <c r="H109" s="41"/>
      <c r="I109" s="41"/>
      <c r="J109" s="41"/>
      <c r="K109" s="41"/>
      <c r="L109" s="42">
        <f t="shared" si="0"/>
        <v>4500</v>
      </c>
    </row>
    <row r="110" spans="1:12" ht="15" customHeight="1">
      <c r="A110" s="11">
        <f t="shared" si="3"/>
        <v>100</v>
      </c>
      <c r="B110" s="18" t="s">
        <v>441</v>
      </c>
      <c r="C110" s="19" t="s">
        <v>495</v>
      </c>
      <c r="D110" s="19" t="s">
        <v>496</v>
      </c>
      <c r="E110" s="19" t="s">
        <v>307</v>
      </c>
      <c r="F110" s="23">
        <v>4500</v>
      </c>
      <c r="G110" s="41">
        <v>11000</v>
      </c>
      <c r="H110" s="41"/>
      <c r="I110" s="41">
        <v>500</v>
      </c>
      <c r="J110" s="41"/>
      <c r="K110" s="41"/>
      <c r="L110" s="42">
        <f t="shared" si="0"/>
        <v>16000</v>
      </c>
    </row>
    <row r="111" spans="1:12" ht="15" customHeight="1">
      <c r="A111" s="11">
        <f t="shared" si="3"/>
        <v>101</v>
      </c>
      <c r="B111" s="18" t="s">
        <v>441</v>
      </c>
      <c r="C111" s="19" t="s">
        <v>497</v>
      </c>
      <c r="D111" s="19" t="s">
        <v>498</v>
      </c>
      <c r="E111" s="19" t="s">
        <v>499</v>
      </c>
      <c r="F111" s="23">
        <v>4500</v>
      </c>
      <c r="G111" s="41">
        <v>20000</v>
      </c>
      <c r="H111" s="41"/>
      <c r="I111" s="41">
        <v>500</v>
      </c>
      <c r="J111" s="41"/>
      <c r="K111" s="41"/>
      <c r="L111" s="42">
        <f t="shared" si="0"/>
        <v>25000</v>
      </c>
    </row>
    <row r="112" spans="1:12" ht="15" customHeight="1">
      <c r="A112" s="11">
        <f t="shared" si="3"/>
        <v>102</v>
      </c>
      <c r="B112" s="18" t="s">
        <v>441</v>
      </c>
      <c r="C112" s="19" t="s">
        <v>500</v>
      </c>
      <c r="D112" s="19" t="s">
        <v>501</v>
      </c>
      <c r="E112" s="19" t="s">
        <v>20</v>
      </c>
      <c r="F112" s="23">
        <v>7000</v>
      </c>
      <c r="G112" s="41">
        <v>56700</v>
      </c>
      <c r="H112" s="41"/>
      <c r="I112" s="41">
        <v>500</v>
      </c>
      <c r="J112" s="41"/>
      <c r="K112" s="41"/>
      <c r="L112" s="42">
        <f t="shared" si="0"/>
        <v>64200</v>
      </c>
    </row>
    <row r="113" spans="1:12" ht="15" customHeight="1">
      <c r="A113" s="11">
        <f t="shared" si="3"/>
        <v>103</v>
      </c>
      <c r="B113" s="18" t="s">
        <v>441</v>
      </c>
      <c r="C113" s="19" t="s">
        <v>502</v>
      </c>
      <c r="D113" s="19" t="s">
        <v>503</v>
      </c>
      <c r="E113" s="19" t="s">
        <v>504</v>
      </c>
      <c r="F113" s="23">
        <v>3500</v>
      </c>
      <c r="G113" s="41"/>
      <c r="H113" s="41"/>
      <c r="I113" s="41"/>
      <c r="J113" s="41"/>
      <c r="K113" s="41"/>
      <c r="L113" s="42">
        <f t="shared" si="0"/>
        <v>3500</v>
      </c>
    </row>
    <row r="114" spans="1:12" ht="15" customHeight="1">
      <c r="A114" s="11">
        <f t="shared" si="3"/>
        <v>104</v>
      </c>
      <c r="B114" s="23" t="s">
        <v>505</v>
      </c>
      <c r="C114" s="19" t="s">
        <v>506</v>
      </c>
      <c r="D114" s="19" t="s">
        <v>507</v>
      </c>
      <c r="E114" s="19" t="s">
        <v>229</v>
      </c>
      <c r="F114" s="23">
        <v>7000</v>
      </c>
      <c r="G114" s="41">
        <v>28400</v>
      </c>
      <c r="H114" s="41">
        <v>60000</v>
      </c>
      <c r="I114" s="41">
        <v>24700</v>
      </c>
      <c r="J114" s="41">
        <v>6000</v>
      </c>
      <c r="K114" s="41">
        <v>9000</v>
      </c>
      <c r="L114" s="42">
        <f t="shared" si="0"/>
        <v>135100</v>
      </c>
    </row>
    <row r="115" spans="1:12" ht="15" customHeight="1">
      <c r="A115" s="11">
        <f t="shared" si="3"/>
        <v>105</v>
      </c>
      <c r="B115" s="23" t="s">
        <v>441</v>
      </c>
      <c r="C115" s="19" t="s">
        <v>508</v>
      </c>
      <c r="D115" s="19" t="s">
        <v>509</v>
      </c>
      <c r="E115" s="19" t="s">
        <v>499</v>
      </c>
      <c r="F115" s="23">
        <v>7000</v>
      </c>
      <c r="G115" s="41">
        <v>41000</v>
      </c>
      <c r="H115" s="41"/>
      <c r="I115" s="41"/>
      <c r="J115" s="41"/>
      <c r="K115" s="41"/>
      <c r="L115" s="42">
        <f t="shared" si="0"/>
        <v>48000</v>
      </c>
    </row>
    <row r="116" spans="1:12" ht="15" customHeight="1">
      <c r="A116" s="11">
        <f t="shared" si="3"/>
        <v>106</v>
      </c>
      <c r="B116" s="18" t="s">
        <v>451</v>
      </c>
      <c r="C116" s="19" t="s">
        <v>508</v>
      </c>
      <c r="D116" s="19" t="s">
        <v>509</v>
      </c>
      <c r="E116" s="19" t="s">
        <v>499</v>
      </c>
      <c r="F116" s="23"/>
      <c r="G116" s="41">
        <v>7000</v>
      </c>
      <c r="H116" s="41"/>
      <c r="I116" s="41"/>
      <c r="J116" s="41"/>
      <c r="K116" s="41"/>
      <c r="L116" s="42">
        <f t="shared" si="0"/>
        <v>7000</v>
      </c>
    </row>
    <row r="117" spans="1:12" ht="15" customHeight="1">
      <c r="A117" s="11">
        <f t="shared" si="3"/>
        <v>107</v>
      </c>
      <c r="B117" s="18" t="s">
        <v>451</v>
      </c>
      <c r="C117" s="19" t="s">
        <v>365</v>
      </c>
      <c r="D117" s="19" t="s">
        <v>366</v>
      </c>
      <c r="E117" s="19" t="s">
        <v>364</v>
      </c>
      <c r="F117" s="23">
        <v>4500</v>
      </c>
      <c r="G117" s="41"/>
      <c r="H117" s="41"/>
      <c r="I117" s="41"/>
      <c r="J117" s="41"/>
      <c r="K117" s="41"/>
      <c r="L117" s="42">
        <f t="shared" si="0"/>
        <v>4500</v>
      </c>
    </row>
    <row r="118" spans="1:12" ht="15" customHeight="1">
      <c r="A118" s="11">
        <f t="shared" si="3"/>
        <v>108</v>
      </c>
      <c r="B118" s="18" t="s">
        <v>451</v>
      </c>
      <c r="C118" s="19" t="s">
        <v>510</v>
      </c>
      <c r="D118" s="19" t="s">
        <v>511</v>
      </c>
      <c r="E118" s="19" t="s">
        <v>364</v>
      </c>
      <c r="F118" s="23">
        <v>7000</v>
      </c>
      <c r="G118" s="41">
        <v>18600</v>
      </c>
      <c r="H118" s="41"/>
      <c r="I118" s="41">
        <v>500</v>
      </c>
      <c r="J118" s="41"/>
      <c r="K118" s="41"/>
      <c r="L118" s="42">
        <f t="shared" si="0"/>
        <v>26100</v>
      </c>
    </row>
    <row r="119" spans="1:12" ht="15" customHeight="1">
      <c r="A119" s="11"/>
      <c r="B119" s="18"/>
      <c r="C119" s="19"/>
      <c r="D119" s="19"/>
      <c r="E119" s="19"/>
      <c r="F119" s="23"/>
      <c r="G119" s="41"/>
      <c r="H119" s="41"/>
      <c r="I119" s="41"/>
      <c r="J119" s="41"/>
      <c r="K119" s="41"/>
      <c r="L119" s="42">
        <f t="shared" si="0"/>
        <v>0</v>
      </c>
    </row>
    <row r="120" spans="1:12" ht="15.75" thickBot="1">
      <c r="A120" s="11"/>
      <c r="B120" s="24"/>
      <c r="C120" s="25" t="s">
        <v>25</v>
      </c>
      <c r="D120" s="25"/>
      <c r="E120" s="25"/>
      <c r="F120" s="46">
        <f t="shared" ref="F120:K120" si="4">SUM(F11:F119)</f>
        <v>526000</v>
      </c>
      <c r="G120" s="46">
        <f t="shared" si="4"/>
        <v>1405200</v>
      </c>
      <c r="H120" s="46">
        <f t="shared" si="4"/>
        <v>150000</v>
      </c>
      <c r="I120" s="46">
        <f t="shared" si="4"/>
        <v>403000</v>
      </c>
      <c r="J120" s="46">
        <f t="shared" si="4"/>
        <v>15000</v>
      </c>
      <c r="K120" s="46">
        <f t="shared" si="4"/>
        <v>267100</v>
      </c>
      <c r="L120" s="47">
        <f>SUM(F120:K120)</f>
        <v>2766300</v>
      </c>
    </row>
    <row r="121" spans="1:12" ht="15.75" thickTop="1"/>
    <row r="126" spans="1:12">
      <c r="D126" s="59">
        <f>+L120+'10%'!M155</f>
        <v>7227645</v>
      </c>
    </row>
  </sheetData>
  <pageMargins left="0.7" right="0.7" top="0.75" bottom="0.75" header="0.3" footer="0.3"/>
  <pageSetup scale="7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6"/>
  <sheetViews>
    <sheetView topLeftCell="A145" workbookViewId="0">
      <selection activeCell="L154" sqref="L154:M154"/>
    </sheetView>
  </sheetViews>
  <sheetFormatPr defaultRowHeight="15"/>
  <cols>
    <col min="1" max="1" width="4.140625" customWidth="1"/>
    <col min="3" max="3" width="15.42578125" customWidth="1"/>
    <col min="4" max="4" width="25.28515625" customWidth="1"/>
    <col min="5" max="5" width="21.5703125" customWidth="1"/>
    <col min="6" max="6" width="12" customWidth="1"/>
    <col min="7" max="7" width="11.140625" customWidth="1"/>
    <col min="8" max="8" width="10.28515625" customWidth="1"/>
    <col min="9" max="9" width="10.42578125" customWidth="1"/>
    <col min="10" max="10" width="11.140625" customWidth="1"/>
    <col min="11" max="11" width="10.85546875" customWidth="1"/>
    <col min="12" max="12" width="13.5703125" customWidth="1"/>
    <col min="13" max="13" width="12.42578125" customWidth="1"/>
  </cols>
  <sheetData>
    <row r="1" spans="1:13">
      <c r="A1" s="1"/>
    </row>
    <row r="2" spans="1:13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>
      <c r="A3" s="1"/>
      <c r="B3" s="2"/>
      <c r="C3" s="3"/>
      <c r="D3" s="3"/>
      <c r="E3" s="4"/>
      <c r="F3" s="2"/>
      <c r="G3" s="2"/>
      <c r="H3" s="2"/>
      <c r="I3" s="2"/>
      <c r="J3" s="5"/>
      <c r="K3" s="2"/>
      <c r="L3" s="2"/>
    </row>
    <row r="4" spans="1:13">
      <c r="B4" s="6"/>
      <c r="C4" s="2"/>
      <c r="D4" s="26"/>
      <c r="E4" s="7" t="s">
        <v>26</v>
      </c>
      <c r="F4" s="2"/>
      <c r="G4" s="2"/>
      <c r="H4" s="2"/>
      <c r="I4" s="2"/>
      <c r="J4" s="2"/>
      <c r="K4" s="2"/>
      <c r="L4" s="2"/>
    </row>
    <row r="5" spans="1:13">
      <c r="B5" s="8"/>
      <c r="C5" s="9"/>
      <c r="D5" s="9"/>
      <c r="E5" s="9"/>
      <c r="F5" s="9"/>
      <c r="G5" s="9"/>
      <c r="H5" s="9"/>
      <c r="I5" s="9"/>
      <c r="J5" s="10"/>
      <c r="K5" s="10"/>
      <c r="L5" s="10"/>
      <c r="M5" s="27"/>
    </row>
    <row r="6" spans="1:13">
      <c r="B6" s="8"/>
      <c r="C6" s="10"/>
      <c r="D6" s="10"/>
      <c r="E6" s="10"/>
      <c r="F6" s="10"/>
      <c r="G6" s="10"/>
      <c r="H6" s="10"/>
      <c r="I6" s="10"/>
      <c r="J6" s="10"/>
      <c r="K6" s="10"/>
      <c r="L6" s="10"/>
      <c r="M6" s="27"/>
    </row>
    <row r="7" spans="1:13">
      <c r="A7" s="11"/>
      <c r="B7" s="12"/>
      <c r="C7" s="13"/>
      <c r="D7" s="13"/>
      <c r="E7" s="13"/>
      <c r="F7" s="14" t="s">
        <v>512</v>
      </c>
      <c r="G7" s="14"/>
      <c r="H7" s="14"/>
      <c r="I7" s="14"/>
      <c r="J7" s="13"/>
      <c r="K7" s="13"/>
      <c r="L7" s="13"/>
      <c r="M7" s="11"/>
    </row>
    <row r="8" spans="1:13">
      <c r="A8" s="11"/>
      <c r="B8" s="12" t="s">
        <v>0</v>
      </c>
      <c r="C8" s="15" t="s">
        <v>1</v>
      </c>
      <c r="D8" s="16" t="s">
        <v>2</v>
      </c>
      <c r="E8" s="12" t="s">
        <v>2</v>
      </c>
      <c r="F8" s="16" t="s">
        <v>3</v>
      </c>
      <c r="G8" s="16" t="s">
        <v>4</v>
      </c>
      <c r="H8" s="16" t="s">
        <v>5</v>
      </c>
      <c r="I8" s="15" t="s">
        <v>6</v>
      </c>
      <c r="J8" s="15" t="s">
        <v>7</v>
      </c>
      <c r="K8" s="15" t="s">
        <v>8</v>
      </c>
      <c r="L8" s="15" t="s">
        <v>9</v>
      </c>
      <c r="M8" s="28" t="s">
        <v>9</v>
      </c>
    </row>
    <row r="9" spans="1:13">
      <c r="A9" s="11"/>
      <c r="B9" s="12"/>
      <c r="C9" s="15" t="s">
        <v>10</v>
      </c>
      <c r="D9" s="15" t="s">
        <v>11</v>
      </c>
      <c r="E9" s="12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/>
      <c r="K9" s="15" t="s">
        <v>17</v>
      </c>
      <c r="L9" s="15" t="s">
        <v>18</v>
      </c>
      <c r="M9" s="28" t="s">
        <v>28</v>
      </c>
    </row>
    <row r="10" spans="1:13">
      <c r="A10" s="11"/>
      <c r="B10" s="12"/>
      <c r="C10" s="15"/>
      <c r="D10" s="15"/>
      <c r="E10" s="15"/>
      <c r="F10" s="15"/>
      <c r="G10" s="15"/>
      <c r="H10" s="15"/>
      <c r="I10" s="15"/>
      <c r="J10" s="15"/>
      <c r="K10" s="15"/>
      <c r="L10" s="17">
        <v>1</v>
      </c>
      <c r="M10" s="29">
        <v>0.9</v>
      </c>
    </row>
    <row r="11" spans="1:13">
      <c r="A11" s="11"/>
      <c r="B11" s="30"/>
      <c r="C11" s="31"/>
      <c r="D11" s="31"/>
      <c r="E11" s="31"/>
      <c r="F11" s="32"/>
      <c r="G11" s="31"/>
      <c r="H11" s="15"/>
      <c r="I11" s="32"/>
      <c r="J11" s="15"/>
      <c r="K11" s="15"/>
      <c r="L11" s="32"/>
      <c r="M11" s="33"/>
    </row>
    <row r="12" spans="1:13" ht="15" customHeight="1">
      <c r="A12" s="34">
        <v>1</v>
      </c>
      <c r="B12" s="22">
        <v>42013</v>
      </c>
      <c r="C12" s="19" t="s">
        <v>50</v>
      </c>
      <c r="D12" s="19" t="s">
        <v>51</v>
      </c>
      <c r="E12" s="19" t="s">
        <v>19</v>
      </c>
      <c r="F12" s="23">
        <v>7000</v>
      </c>
      <c r="G12" s="41">
        <v>66600</v>
      </c>
      <c r="H12" s="41"/>
      <c r="I12" s="41">
        <v>500</v>
      </c>
      <c r="J12" s="41"/>
      <c r="K12" s="41"/>
      <c r="L12" s="42">
        <f>+K12+J12+I12+H12+G12+F12</f>
        <v>74100</v>
      </c>
      <c r="M12" s="48">
        <f>+L12*90/100</f>
        <v>66690</v>
      </c>
    </row>
    <row r="13" spans="1:13" ht="15" customHeight="1">
      <c r="A13" s="35">
        <v>2</v>
      </c>
      <c r="B13" s="22">
        <v>42013</v>
      </c>
      <c r="C13" s="19" t="s">
        <v>52</v>
      </c>
      <c r="D13" s="19" t="s">
        <v>53</v>
      </c>
      <c r="E13" s="19" t="s">
        <v>19</v>
      </c>
      <c r="F13" s="41">
        <v>7000</v>
      </c>
      <c r="G13" s="41">
        <v>43500</v>
      </c>
      <c r="H13" s="41"/>
      <c r="I13" s="41">
        <v>1000</v>
      </c>
      <c r="J13" s="41"/>
      <c r="K13" s="41"/>
      <c r="L13" s="42">
        <f t="shared" ref="L13:L88" si="0">SUM(F13:K13)</f>
        <v>51500</v>
      </c>
      <c r="M13" s="49">
        <f t="shared" ref="M13:M147" si="1">+L13*90/100</f>
        <v>46350</v>
      </c>
    </row>
    <row r="14" spans="1:13" ht="15" customHeight="1">
      <c r="A14" s="34">
        <v>3</v>
      </c>
      <c r="B14" s="22">
        <v>42013</v>
      </c>
      <c r="C14" s="19" t="s">
        <v>54</v>
      </c>
      <c r="D14" s="19" t="s">
        <v>55</v>
      </c>
      <c r="E14" s="19" t="s">
        <v>56</v>
      </c>
      <c r="F14" s="23">
        <v>4500</v>
      </c>
      <c r="G14" s="41">
        <v>16900</v>
      </c>
      <c r="H14" s="41"/>
      <c r="I14" s="41">
        <v>1000</v>
      </c>
      <c r="J14" s="41"/>
      <c r="K14" s="50"/>
      <c r="L14" s="51">
        <f t="shared" si="0"/>
        <v>22400</v>
      </c>
      <c r="M14" s="52">
        <f t="shared" si="1"/>
        <v>20160</v>
      </c>
    </row>
    <row r="15" spans="1:13" ht="15" customHeight="1">
      <c r="A15" s="35">
        <v>4</v>
      </c>
      <c r="B15" s="22">
        <v>42013</v>
      </c>
      <c r="C15" s="19" t="s">
        <v>57</v>
      </c>
      <c r="D15" s="19" t="s">
        <v>58</v>
      </c>
      <c r="E15" s="19" t="s">
        <v>60</v>
      </c>
      <c r="F15" s="23">
        <v>4500</v>
      </c>
      <c r="G15" s="41"/>
      <c r="H15" s="41"/>
      <c r="I15" s="41">
        <v>3500</v>
      </c>
      <c r="J15" s="41"/>
      <c r="K15" s="41"/>
      <c r="L15" s="42">
        <f t="shared" si="0"/>
        <v>8000</v>
      </c>
      <c r="M15" s="48">
        <f t="shared" si="1"/>
        <v>7200</v>
      </c>
    </row>
    <row r="16" spans="1:13" ht="15" customHeight="1">
      <c r="A16" s="34">
        <v>5</v>
      </c>
      <c r="B16" s="22">
        <v>42013</v>
      </c>
      <c r="C16" s="19" t="s">
        <v>59</v>
      </c>
      <c r="D16" s="19" t="s">
        <v>61</v>
      </c>
      <c r="E16" s="19" t="s">
        <v>60</v>
      </c>
      <c r="F16" s="23">
        <v>4500</v>
      </c>
      <c r="G16" s="41"/>
      <c r="H16" s="41"/>
      <c r="I16" s="41"/>
      <c r="J16" s="43"/>
      <c r="K16" s="43"/>
      <c r="L16" s="53">
        <f t="shared" si="0"/>
        <v>4500</v>
      </c>
      <c r="M16" s="54">
        <f t="shared" si="1"/>
        <v>4050</v>
      </c>
    </row>
    <row r="17" spans="1:13" ht="15" customHeight="1">
      <c r="A17" s="34">
        <f>1+A16</f>
        <v>6</v>
      </c>
      <c r="B17" s="22">
        <v>42013</v>
      </c>
      <c r="C17" s="19" t="s">
        <v>62</v>
      </c>
      <c r="D17" s="19" t="s">
        <v>63</v>
      </c>
      <c r="E17" s="19" t="s">
        <v>64</v>
      </c>
      <c r="F17" s="23">
        <v>4500</v>
      </c>
      <c r="G17" s="41">
        <v>13200</v>
      </c>
      <c r="H17" s="41"/>
      <c r="I17" s="41">
        <v>1000</v>
      </c>
      <c r="J17" s="41"/>
      <c r="K17" s="41"/>
      <c r="L17" s="42">
        <f t="shared" si="0"/>
        <v>18700</v>
      </c>
      <c r="M17" s="49">
        <f t="shared" si="1"/>
        <v>16830</v>
      </c>
    </row>
    <row r="18" spans="1:13" ht="15" customHeight="1">
      <c r="A18" s="34">
        <f t="shared" ref="A18:A85" si="2">1+A17</f>
        <v>7</v>
      </c>
      <c r="B18" s="22">
        <v>42013</v>
      </c>
      <c r="C18" s="19" t="s">
        <v>65</v>
      </c>
      <c r="D18" s="19" t="s">
        <v>64</v>
      </c>
      <c r="E18" s="19" t="s">
        <v>19</v>
      </c>
      <c r="F18" s="23">
        <v>4500</v>
      </c>
      <c r="G18" s="41"/>
      <c r="H18" s="41"/>
      <c r="I18" s="41">
        <v>26700</v>
      </c>
      <c r="J18" s="41"/>
      <c r="K18" s="41">
        <v>20000</v>
      </c>
      <c r="L18" s="42">
        <f t="shared" si="0"/>
        <v>51200</v>
      </c>
      <c r="M18" s="48">
        <f t="shared" si="1"/>
        <v>46080</v>
      </c>
    </row>
    <row r="19" spans="1:13" ht="15" customHeight="1">
      <c r="A19" s="34">
        <f t="shared" si="2"/>
        <v>8</v>
      </c>
      <c r="B19" s="22">
        <v>42013</v>
      </c>
      <c r="C19" s="19" t="s">
        <v>66</v>
      </c>
      <c r="D19" s="19" t="s">
        <v>67</v>
      </c>
      <c r="E19" s="19" t="s">
        <v>68</v>
      </c>
      <c r="F19" s="23">
        <v>4500</v>
      </c>
      <c r="G19" s="41">
        <v>32000</v>
      </c>
      <c r="H19" s="41"/>
      <c r="I19" s="41">
        <v>500</v>
      </c>
      <c r="J19" s="41"/>
      <c r="K19" s="41"/>
      <c r="L19" s="42">
        <f t="shared" si="0"/>
        <v>37000</v>
      </c>
      <c r="M19" s="49">
        <f t="shared" si="1"/>
        <v>33300</v>
      </c>
    </row>
    <row r="20" spans="1:13" ht="15" customHeight="1">
      <c r="A20" s="34">
        <f t="shared" si="2"/>
        <v>9</v>
      </c>
      <c r="B20" s="22">
        <v>42044</v>
      </c>
      <c r="C20" s="19" t="s">
        <v>69</v>
      </c>
      <c r="D20" s="19" t="s">
        <v>70</v>
      </c>
      <c r="E20" s="19" t="s">
        <v>19</v>
      </c>
      <c r="F20" s="23">
        <v>7000</v>
      </c>
      <c r="G20" s="41">
        <v>71600</v>
      </c>
      <c r="H20" s="41"/>
      <c r="I20" s="41">
        <v>500</v>
      </c>
      <c r="J20" s="41"/>
      <c r="K20" s="41"/>
      <c r="L20" s="42">
        <f t="shared" ref="L20:L24" si="3">SUM(F20:K20)</f>
        <v>79100</v>
      </c>
      <c r="M20" s="49">
        <f t="shared" ref="M20:M24" si="4">+L20*90/100</f>
        <v>71190</v>
      </c>
    </row>
    <row r="21" spans="1:13" ht="15" customHeight="1">
      <c r="A21" s="34">
        <f t="shared" si="2"/>
        <v>10</v>
      </c>
      <c r="B21" s="22">
        <v>42044</v>
      </c>
      <c r="C21" s="19"/>
      <c r="D21" s="19" t="s">
        <v>71</v>
      </c>
      <c r="E21" s="19" t="s">
        <v>72</v>
      </c>
      <c r="F21" s="23">
        <v>7000</v>
      </c>
      <c r="G21" s="55">
        <v>116900</v>
      </c>
      <c r="H21" s="55"/>
      <c r="I21" s="55">
        <v>500</v>
      </c>
      <c r="J21" s="56"/>
      <c r="K21" s="56"/>
      <c r="L21" s="42">
        <f t="shared" si="3"/>
        <v>124400</v>
      </c>
      <c r="M21" s="49">
        <f t="shared" si="4"/>
        <v>111960</v>
      </c>
    </row>
    <row r="22" spans="1:13" ht="15" customHeight="1">
      <c r="A22" s="34">
        <f t="shared" si="2"/>
        <v>11</v>
      </c>
      <c r="B22" s="22">
        <v>42044</v>
      </c>
      <c r="C22" s="19" t="s">
        <v>73</v>
      </c>
      <c r="D22" s="19" t="s">
        <v>74</v>
      </c>
      <c r="E22" s="19" t="s">
        <v>75</v>
      </c>
      <c r="F22" s="23">
        <v>4500</v>
      </c>
      <c r="G22" s="55">
        <v>4000</v>
      </c>
      <c r="H22" s="55"/>
      <c r="I22" s="55">
        <v>500</v>
      </c>
      <c r="J22" s="56"/>
      <c r="K22" s="56"/>
      <c r="L22" s="42">
        <f t="shared" si="3"/>
        <v>9000</v>
      </c>
      <c r="M22" s="49">
        <f t="shared" si="4"/>
        <v>8100</v>
      </c>
    </row>
    <row r="23" spans="1:13" ht="15" customHeight="1">
      <c r="A23" s="34">
        <f t="shared" si="2"/>
        <v>12</v>
      </c>
      <c r="B23" s="22">
        <v>42044</v>
      </c>
      <c r="C23" s="19" t="s">
        <v>39</v>
      </c>
      <c r="D23" s="19" t="s">
        <v>76</v>
      </c>
      <c r="E23" s="19" t="s">
        <v>40</v>
      </c>
      <c r="F23" s="23">
        <v>4500</v>
      </c>
      <c r="G23" s="41"/>
      <c r="H23" s="41"/>
      <c r="I23" s="41">
        <v>500</v>
      </c>
      <c r="J23" s="41"/>
      <c r="K23" s="41"/>
      <c r="L23" s="42">
        <f t="shared" si="3"/>
        <v>5000</v>
      </c>
      <c r="M23" s="49">
        <f t="shared" si="4"/>
        <v>4500</v>
      </c>
    </row>
    <row r="24" spans="1:13" ht="15" customHeight="1">
      <c r="A24" s="34">
        <f t="shared" si="2"/>
        <v>13</v>
      </c>
      <c r="B24" s="22">
        <v>42044</v>
      </c>
      <c r="C24" s="19" t="s">
        <v>77</v>
      </c>
      <c r="D24" s="19" t="s">
        <v>30</v>
      </c>
      <c r="E24" s="19" t="s">
        <v>20</v>
      </c>
      <c r="F24" s="44"/>
      <c r="G24" s="45"/>
      <c r="H24" s="45"/>
      <c r="I24" s="45">
        <v>3400</v>
      </c>
      <c r="J24" s="45"/>
      <c r="K24" s="45"/>
      <c r="L24" s="42">
        <f t="shared" si="3"/>
        <v>3400</v>
      </c>
      <c r="M24" s="49">
        <f t="shared" si="4"/>
        <v>3060</v>
      </c>
    </row>
    <row r="25" spans="1:13" ht="15" customHeight="1">
      <c r="A25" s="35">
        <f t="shared" si="2"/>
        <v>14</v>
      </c>
      <c r="B25" s="22">
        <v>42072</v>
      </c>
      <c r="C25" s="19" t="s">
        <v>78</v>
      </c>
      <c r="D25" s="19" t="s">
        <v>79</v>
      </c>
      <c r="E25" s="19" t="s">
        <v>19</v>
      </c>
      <c r="F25" s="44">
        <v>7000</v>
      </c>
      <c r="G25" s="45">
        <v>9000</v>
      </c>
      <c r="H25" s="45"/>
      <c r="I25" s="45"/>
      <c r="J25" s="45"/>
      <c r="K25" s="45"/>
      <c r="L25" s="42">
        <f t="shared" ref="L25:L85" si="5">SUM(F25:K25)</f>
        <v>16000</v>
      </c>
      <c r="M25" s="49">
        <f t="shared" si="1"/>
        <v>14400</v>
      </c>
    </row>
    <row r="26" spans="1:13" ht="15" customHeight="1">
      <c r="A26" s="35">
        <f t="shared" si="2"/>
        <v>15</v>
      </c>
      <c r="B26" s="22">
        <v>42072</v>
      </c>
      <c r="C26" s="19" t="s">
        <v>80</v>
      </c>
      <c r="D26" s="19" t="s">
        <v>81</v>
      </c>
      <c r="E26" s="19" t="s">
        <v>20</v>
      </c>
      <c r="F26" s="23">
        <v>4500</v>
      </c>
      <c r="G26" s="41">
        <v>12400</v>
      </c>
      <c r="H26" s="41"/>
      <c r="I26" s="41">
        <v>1000</v>
      </c>
      <c r="J26" s="41"/>
      <c r="K26" s="41"/>
      <c r="L26" s="42">
        <f t="shared" si="5"/>
        <v>17900</v>
      </c>
      <c r="M26" s="49">
        <f t="shared" si="1"/>
        <v>16110</v>
      </c>
    </row>
    <row r="27" spans="1:13" ht="15" customHeight="1">
      <c r="A27" s="35">
        <f t="shared" si="2"/>
        <v>16</v>
      </c>
      <c r="B27" s="22">
        <v>42072</v>
      </c>
      <c r="C27" s="19" t="s">
        <v>82</v>
      </c>
      <c r="D27" s="19" t="s">
        <v>83</v>
      </c>
      <c r="E27" s="19" t="s">
        <v>84</v>
      </c>
      <c r="F27" s="23">
        <v>7000</v>
      </c>
      <c r="G27" s="41">
        <v>71600</v>
      </c>
      <c r="H27" s="41"/>
      <c r="I27" s="41">
        <v>500</v>
      </c>
      <c r="J27" s="41"/>
      <c r="K27" s="41"/>
      <c r="L27" s="42">
        <f t="shared" si="5"/>
        <v>79100</v>
      </c>
      <c r="M27" s="49">
        <f t="shared" si="1"/>
        <v>71190</v>
      </c>
    </row>
    <row r="28" spans="1:13" ht="15" customHeight="1">
      <c r="A28" s="35">
        <f t="shared" si="2"/>
        <v>17</v>
      </c>
      <c r="B28" s="22">
        <v>42072</v>
      </c>
      <c r="C28" s="19" t="s">
        <v>85</v>
      </c>
      <c r="D28" s="19" t="s">
        <v>86</v>
      </c>
      <c r="E28" s="19" t="s">
        <v>19</v>
      </c>
      <c r="F28" s="44">
        <v>7000</v>
      </c>
      <c r="G28" s="45">
        <v>116900</v>
      </c>
      <c r="H28" s="45"/>
      <c r="I28" s="45">
        <v>1000</v>
      </c>
      <c r="J28" s="41"/>
      <c r="K28" s="41"/>
      <c r="L28" s="42">
        <f t="shared" si="5"/>
        <v>124900</v>
      </c>
      <c r="M28" s="49">
        <f t="shared" si="1"/>
        <v>112410</v>
      </c>
    </row>
    <row r="29" spans="1:13" ht="15" customHeight="1">
      <c r="A29" s="35">
        <f t="shared" si="2"/>
        <v>18</v>
      </c>
      <c r="B29" s="22">
        <v>42072</v>
      </c>
      <c r="C29" s="19" t="s">
        <v>77</v>
      </c>
      <c r="D29" s="19" t="s">
        <v>30</v>
      </c>
      <c r="E29" s="19" t="s">
        <v>20</v>
      </c>
      <c r="F29" s="44"/>
      <c r="G29" s="45"/>
      <c r="H29" s="45"/>
      <c r="I29" s="45">
        <v>2000</v>
      </c>
      <c r="J29" s="41"/>
      <c r="K29" s="41"/>
      <c r="L29" s="42">
        <f t="shared" si="5"/>
        <v>2000</v>
      </c>
      <c r="M29" s="49">
        <f t="shared" si="1"/>
        <v>1800</v>
      </c>
    </row>
    <row r="30" spans="1:13" ht="15" customHeight="1">
      <c r="A30" s="35">
        <f t="shared" si="2"/>
        <v>19</v>
      </c>
      <c r="B30" s="22">
        <v>42103</v>
      </c>
      <c r="C30" s="19" t="s">
        <v>87</v>
      </c>
      <c r="D30" s="19" t="s">
        <v>88</v>
      </c>
      <c r="E30" s="19" t="s">
        <v>89</v>
      </c>
      <c r="F30" s="44">
        <v>4500</v>
      </c>
      <c r="G30" s="45">
        <v>27500</v>
      </c>
      <c r="H30" s="45"/>
      <c r="I30" s="45">
        <v>65200</v>
      </c>
      <c r="J30" s="41"/>
      <c r="K30" s="41">
        <v>1500</v>
      </c>
      <c r="L30" s="42">
        <f t="shared" si="5"/>
        <v>98700</v>
      </c>
      <c r="M30" s="49">
        <f t="shared" si="1"/>
        <v>88830</v>
      </c>
    </row>
    <row r="31" spans="1:13" ht="15" customHeight="1">
      <c r="A31" s="35">
        <f t="shared" si="2"/>
        <v>20</v>
      </c>
      <c r="B31" s="22">
        <v>42103</v>
      </c>
      <c r="C31" s="19" t="s">
        <v>90</v>
      </c>
      <c r="D31" s="19" t="s">
        <v>91</v>
      </c>
      <c r="E31" s="19" t="s">
        <v>19</v>
      </c>
      <c r="F31" s="44">
        <v>7000</v>
      </c>
      <c r="G31" s="45">
        <v>111300</v>
      </c>
      <c r="H31" s="45"/>
      <c r="I31" s="45">
        <v>1000</v>
      </c>
      <c r="J31" s="41"/>
      <c r="K31" s="41"/>
      <c r="L31" s="42">
        <f t="shared" si="5"/>
        <v>119300</v>
      </c>
      <c r="M31" s="49">
        <f t="shared" si="1"/>
        <v>107370</v>
      </c>
    </row>
    <row r="32" spans="1:13" ht="15" customHeight="1">
      <c r="A32" s="35">
        <f t="shared" si="2"/>
        <v>21</v>
      </c>
      <c r="B32" s="22">
        <v>42103</v>
      </c>
      <c r="C32" s="19" t="s">
        <v>77</v>
      </c>
      <c r="D32" s="19" t="s">
        <v>30</v>
      </c>
      <c r="E32" s="19" t="s">
        <v>20</v>
      </c>
      <c r="F32" s="23"/>
      <c r="G32" s="41"/>
      <c r="H32" s="41"/>
      <c r="I32" s="41">
        <v>2000</v>
      </c>
      <c r="J32" s="41"/>
      <c r="K32" s="41"/>
      <c r="L32" s="42">
        <f t="shared" si="5"/>
        <v>2000</v>
      </c>
      <c r="M32" s="49">
        <f t="shared" si="1"/>
        <v>1800</v>
      </c>
    </row>
    <row r="33" spans="1:13" ht="15" customHeight="1">
      <c r="A33" s="35">
        <f t="shared" si="2"/>
        <v>22</v>
      </c>
      <c r="B33" s="22">
        <v>42103</v>
      </c>
      <c r="C33" s="19" t="s">
        <v>78</v>
      </c>
      <c r="D33" s="19" t="s">
        <v>79</v>
      </c>
      <c r="E33" s="19" t="s">
        <v>145</v>
      </c>
      <c r="F33" s="23">
        <v>3500</v>
      </c>
      <c r="G33" s="41">
        <v>9000</v>
      </c>
      <c r="H33" s="41"/>
      <c r="I33" s="41">
        <v>78400</v>
      </c>
      <c r="J33" s="41"/>
      <c r="K33" s="41">
        <v>73500</v>
      </c>
      <c r="L33" s="42">
        <f t="shared" ref="L33" si="6">SUM(F33:K33)</f>
        <v>164400</v>
      </c>
      <c r="M33" s="49">
        <f t="shared" ref="M33" si="7">+L33*90/100</f>
        <v>147960</v>
      </c>
    </row>
    <row r="34" spans="1:13" ht="15" customHeight="1">
      <c r="A34" s="35">
        <f t="shared" si="2"/>
        <v>23</v>
      </c>
      <c r="B34" s="22">
        <v>42133</v>
      </c>
      <c r="C34" s="19" t="s">
        <v>92</v>
      </c>
      <c r="D34" s="19" t="s">
        <v>93</v>
      </c>
      <c r="E34" s="19" t="s">
        <v>20</v>
      </c>
      <c r="F34" s="23">
        <v>4500</v>
      </c>
      <c r="G34" s="41">
        <v>11200</v>
      </c>
      <c r="H34" s="41"/>
      <c r="I34" s="41">
        <v>1000</v>
      </c>
      <c r="J34" s="41"/>
      <c r="K34" s="41"/>
      <c r="L34" s="42">
        <f t="shared" si="5"/>
        <v>16700</v>
      </c>
      <c r="M34" s="49">
        <f t="shared" si="1"/>
        <v>15030</v>
      </c>
    </row>
    <row r="35" spans="1:13" ht="15" customHeight="1">
      <c r="A35" s="35">
        <f t="shared" si="2"/>
        <v>24</v>
      </c>
      <c r="B35" s="22">
        <v>42133</v>
      </c>
      <c r="C35" s="19" t="s">
        <v>94</v>
      </c>
      <c r="D35" s="19" t="s">
        <v>22</v>
      </c>
      <c r="E35" s="19" t="s">
        <v>19</v>
      </c>
      <c r="F35" s="23">
        <v>7000</v>
      </c>
      <c r="G35" s="41">
        <v>79500</v>
      </c>
      <c r="H35" s="41"/>
      <c r="I35" s="41">
        <v>500</v>
      </c>
      <c r="J35" s="41"/>
      <c r="K35" s="41"/>
      <c r="L35" s="42">
        <f t="shared" si="5"/>
        <v>87000</v>
      </c>
      <c r="M35" s="49">
        <f t="shared" si="1"/>
        <v>78300</v>
      </c>
    </row>
    <row r="36" spans="1:13" ht="15" customHeight="1">
      <c r="A36" s="35">
        <f t="shared" si="2"/>
        <v>25</v>
      </c>
      <c r="B36" s="22">
        <v>42164</v>
      </c>
      <c r="C36" s="19" t="s">
        <v>49</v>
      </c>
      <c r="D36" s="19" t="s">
        <v>95</v>
      </c>
      <c r="E36" s="19" t="s">
        <v>19</v>
      </c>
      <c r="F36" s="23"/>
      <c r="G36" s="41"/>
      <c r="H36" s="41"/>
      <c r="I36" s="41"/>
      <c r="J36" s="41"/>
      <c r="K36" s="41">
        <v>2000</v>
      </c>
      <c r="L36" s="42">
        <f t="shared" si="5"/>
        <v>2000</v>
      </c>
      <c r="M36" s="49">
        <f t="shared" si="1"/>
        <v>1800</v>
      </c>
    </row>
    <row r="37" spans="1:13" ht="15" customHeight="1">
      <c r="A37" s="35">
        <f t="shared" si="2"/>
        <v>26</v>
      </c>
      <c r="B37" s="22">
        <v>42164</v>
      </c>
      <c r="C37" s="19" t="s">
        <v>96</v>
      </c>
      <c r="D37" s="19" t="s">
        <v>23</v>
      </c>
      <c r="E37" s="19" t="s">
        <v>24</v>
      </c>
      <c r="F37" s="23"/>
      <c r="G37" s="41"/>
      <c r="H37" s="41"/>
      <c r="I37" s="41">
        <v>3000</v>
      </c>
      <c r="J37" s="41"/>
      <c r="K37" s="41"/>
      <c r="L37" s="42">
        <f t="shared" si="5"/>
        <v>3000</v>
      </c>
      <c r="M37" s="49">
        <f t="shared" si="1"/>
        <v>2700</v>
      </c>
    </row>
    <row r="38" spans="1:13" ht="15" customHeight="1">
      <c r="A38" s="35">
        <f t="shared" si="2"/>
        <v>27</v>
      </c>
      <c r="B38" s="22">
        <v>42194</v>
      </c>
      <c r="C38" s="19" t="s">
        <v>97</v>
      </c>
      <c r="D38" s="19" t="s">
        <v>98</v>
      </c>
      <c r="E38" s="19" t="s">
        <v>37</v>
      </c>
      <c r="F38" s="23">
        <v>4500</v>
      </c>
      <c r="G38" s="41">
        <v>12400</v>
      </c>
      <c r="H38" s="41"/>
      <c r="I38" s="41">
        <v>1000</v>
      </c>
      <c r="J38" s="41"/>
      <c r="K38" s="41"/>
      <c r="L38" s="42">
        <f t="shared" si="5"/>
        <v>17900</v>
      </c>
      <c r="M38" s="49">
        <f t="shared" si="1"/>
        <v>16110</v>
      </c>
    </row>
    <row r="39" spans="1:13" ht="15" customHeight="1">
      <c r="A39" s="35">
        <f>1+A38</f>
        <v>28</v>
      </c>
      <c r="B39" s="22">
        <v>42194</v>
      </c>
      <c r="C39" s="19" t="s">
        <v>48</v>
      </c>
      <c r="D39" s="19" t="s">
        <v>38</v>
      </c>
      <c r="E39" s="19" t="s">
        <v>20</v>
      </c>
      <c r="F39" s="23">
        <v>3500</v>
      </c>
      <c r="G39" s="41"/>
      <c r="H39" s="41"/>
      <c r="I39" s="41"/>
      <c r="J39" s="41"/>
      <c r="K39" s="41"/>
      <c r="L39" s="42">
        <f t="shared" si="5"/>
        <v>3500</v>
      </c>
      <c r="M39" s="48">
        <f t="shared" si="1"/>
        <v>3150</v>
      </c>
    </row>
    <row r="40" spans="1:13" ht="15" customHeight="1">
      <c r="A40" s="35">
        <f t="shared" si="2"/>
        <v>29</v>
      </c>
      <c r="B40" s="22">
        <v>42194</v>
      </c>
      <c r="C40" s="19" t="s">
        <v>99</v>
      </c>
      <c r="D40" s="19" t="s">
        <v>100</v>
      </c>
      <c r="E40" s="19" t="s">
        <v>21</v>
      </c>
      <c r="F40" s="23">
        <v>4500</v>
      </c>
      <c r="G40" s="41">
        <v>18000</v>
      </c>
      <c r="H40" s="41"/>
      <c r="I40" s="41">
        <v>500</v>
      </c>
      <c r="J40" s="41"/>
      <c r="K40" s="41"/>
      <c r="L40" s="42">
        <f t="shared" si="5"/>
        <v>23000</v>
      </c>
      <c r="M40" s="48">
        <f t="shared" si="1"/>
        <v>20700</v>
      </c>
    </row>
    <row r="41" spans="1:13" ht="15" customHeight="1">
      <c r="A41" s="35">
        <f t="shared" si="2"/>
        <v>30</v>
      </c>
      <c r="B41" s="22">
        <v>42194</v>
      </c>
      <c r="C41" s="19" t="s">
        <v>31</v>
      </c>
      <c r="D41" s="19" t="s">
        <v>32</v>
      </c>
      <c r="E41" s="19" t="s">
        <v>33</v>
      </c>
      <c r="F41" s="44">
        <v>4500</v>
      </c>
      <c r="G41" s="45">
        <v>6000</v>
      </c>
      <c r="H41" s="45"/>
      <c r="I41" s="45"/>
      <c r="J41" s="41"/>
      <c r="K41" s="41"/>
      <c r="L41" s="42">
        <f t="shared" si="5"/>
        <v>10500</v>
      </c>
      <c r="M41" s="48">
        <f t="shared" si="1"/>
        <v>9450</v>
      </c>
    </row>
    <row r="42" spans="1:13" ht="15" customHeight="1">
      <c r="A42" s="35">
        <f t="shared" si="2"/>
        <v>31</v>
      </c>
      <c r="B42" s="22">
        <v>42225</v>
      </c>
      <c r="C42" s="19" t="s">
        <v>101</v>
      </c>
      <c r="D42" s="19" t="s">
        <v>102</v>
      </c>
      <c r="E42" s="19" t="s">
        <v>103</v>
      </c>
      <c r="F42" s="23">
        <v>7000</v>
      </c>
      <c r="G42" s="41">
        <v>116900</v>
      </c>
      <c r="H42" s="41"/>
      <c r="I42" s="41">
        <v>1000</v>
      </c>
      <c r="J42" s="41"/>
      <c r="K42" s="41"/>
      <c r="L42" s="42">
        <f t="shared" si="5"/>
        <v>124900</v>
      </c>
      <c r="M42" s="48">
        <f t="shared" si="1"/>
        <v>112410</v>
      </c>
    </row>
    <row r="43" spans="1:13" ht="15" customHeight="1">
      <c r="A43" s="35">
        <f t="shared" si="2"/>
        <v>32</v>
      </c>
      <c r="B43" s="22">
        <v>42256</v>
      </c>
      <c r="C43" s="19" t="s">
        <v>104</v>
      </c>
      <c r="D43" s="19" t="s">
        <v>105</v>
      </c>
      <c r="E43" s="19" t="s">
        <v>106</v>
      </c>
      <c r="F43" s="23">
        <v>7000</v>
      </c>
      <c r="G43" s="41">
        <v>116900</v>
      </c>
      <c r="H43" s="41"/>
      <c r="I43" s="41">
        <v>1000</v>
      </c>
      <c r="J43" s="41"/>
      <c r="K43" s="41"/>
      <c r="L43" s="42">
        <f t="shared" si="5"/>
        <v>124900</v>
      </c>
      <c r="M43" s="48">
        <f t="shared" si="1"/>
        <v>112410</v>
      </c>
    </row>
    <row r="44" spans="1:13" ht="15" customHeight="1">
      <c r="A44" s="35">
        <f t="shared" si="2"/>
        <v>33</v>
      </c>
      <c r="B44" s="40">
        <v>42286</v>
      </c>
      <c r="C44" s="40" t="s">
        <v>107</v>
      </c>
      <c r="D44" s="19" t="s">
        <v>108</v>
      </c>
      <c r="E44" s="19" t="s">
        <v>20</v>
      </c>
      <c r="F44" s="23">
        <v>4500</v>
      </c>
      <c r="G44" s="41"/>
      <c r="H44" s="41"/>
      <c r="I44" s="41">
        <v>500</v>
      </c>
      <c r="J44" s="41"/>
      <c r="K44" s="41"/>
      <c r="L44" s="42">
        <f t="shared" si="5"/>
        <v>5000</v>
      </c>
      <c r="M44" s="48">
        <f t="shared" si="1"/>
        <v>4500</v>
      </c>
    </row>
    <row r="45" spans="1:13" ht="15" customHeight="1">
      <c r="A45" s="35">
        <f t="shared" si="2"/>
        <v>34</v>
      </c>
      <c r="B45" s="22">
        <v>42286</v>
      </c>
      <c r="C45" s="19" t="s">
        <v>48</v>
      </c>
      <c r="D45" s="19" t="s">
        <v>38</v>
      </c>
      <c r="E45" s="19" t="s">
        <v>20</v>
      </c>
      <c r="F45" s="23">
        <v>7000</v>
      </c>
      <c r="G45" s="41">
        <v>14000</v>
      </c>
      <c r="H45" s="41"/>
      <c r="I45" s="41">
        <v>500</v>
      </c>
      <c r="J45" s="41"/>
      <c r="K45" s="41"/>
      <c r="L45" s="42">
        <f t="shared" si="5"/>
        <v>21500</v>
      </c>
      <c r="M45" s="48">
        <f t="shared" si="1"/>
        <v>19350</v>
      </c>
    </row>
    <row r="46" spans="1:13" ht="15" customHeight="1">
      <c r="A46" s="35">
        <f t="shared" si="2"/>
        <v>35</v>
      </c>
      <c r="B46" s="22">
        <v>42317</v>
      </c>
      <c r="C46" s="19" t="s">
        <v>109</v>
      </c>
      <c r="D46" s="19" t="s">
        <v>110</v>
      </c>
      <c r="E46" s="19" t="s">
        <v>111</v>
      </c>
      <c r="F46" s="23">
        <v>7000</v>
      </c>
      <c r="G46" s="41">
        <v>29500</v>
      </c>
      <c r="H46" s="41"/>
      <c r="I46" s="41">
        <v>500</v>
      </c>
      <c r="J46" s="41"/>
      <c r="K46" s="41"/>
      <c r="L46" s="42">
        <f t="shared" si="5"/>
        <v>37000</v>
      </c>
      <c r="M46" s="48">
        <f t="shared" si="1"/>
        <v>33300</v>
      </c>
    </row>
    <row r="47" spans="1:13" ht="15" customHeight="1">
      <c r="A47" s="35">
        <f t="shared" si="2"/>
        <v>36</v>
      </c>
      <c r="B47" s="22">
        <v>42317</v>
      </c>
      <c r="C47" s="19" t="s">
        <v>112</v>
      </c>
      <c r="D47" s="19" t="s">
        <v>113</v>
      </c>
      <c r="E47" s="19" t="s">
        <v>114</v>
      </c>
      <c r="F47" s="23">
        <v>7000</v>
      </c>
      <c r="G47" s="41">
        <v>51100</v>
      </c>
      <c r="H47" s="41"/>
      <c r="I47" s="41">
        <v>500</v>
      </c>
      <c r="J47" s="41"/>
      <c r="K47" s="41"/>
      <c r="L47" s="42">
        <f t="shared" si="5"/>
        <v>58600</v>
      </c>
      <c r="M47" s="48">
        <f t="shared" si="1"/>
        <v>52740</v>
      </c>
    </row>
    <row r="48" spans="1:13" ht="15" customHeight="1">
      <c r="A48" s="35">
        <f t="shared" si="2"/>
        <v>37</v>
      </c>
      <c r="B48" s="22">
        <v>42317</v>
      </c>
      <c r="C48" s="19" t="s">
        <v>115</v>
      </c>
      <c r="D48" s="19" t="s">
        <v>116</v>
      </c>
      <c r="E48" s="19" t="s">
        <v>117</v>
      </c>
      <c r="F48" s="23">
        <v>4500</v>
      </c>
      <c r="G48" s="41">
        <v>2000</v>
      </c>
      <c r="H48" s="41"/>
      <c r="I48" s="41">
        <v>500</v>
      </c>
      <c r="J48" s="41"/>
      <c r="K48" s="41"/>
      <c r="L48" s="42">
        <f t="shared" si="5"/>
        <v>7000</v>
      </c>
      <c r="M48" s="48">
        <f t="shared" si="1"/>
        <v>6300</v>
      </c>
    </row>
    <row r="49" spans="1:13" ht="15" customHeight="1">
      <c r="A49" s="35">
        <f t="shared" si="2"/>
        <v>38</v>
      </c>
      <c r="B49" s="22">
        <v>42317</v>
      </c>
      <c r="C49" s="19" t="s">
        <v>115</v>
      </c>
      <c r="D49" s="19" t="s">
        <v>116</v>
      </c>
      <c r="E49" s="19" t="s">
        <v>117</v>
      </c>
      <c r="F49" s="23">
        <v>4500</v>
      </c>
      <c r="G49" s="45"/>
      <c r="H49" s="45"/>
      <c r="I49" s="45">
        <v>18000</v>
      </c>
      <c r="J49" s="41"/>
      <c r="K49" s="41"/>
      <c r="L49" s="42">
        <f t="shared" si="5"/>
        <v>22500</v>
      </c>
      <c r="M49" s="49">
        <f t="shared" si="1"/>
        <v>20250</v>
      </c>
    </row>
    <row r="50" spans="1:13" ht="15" customHeight="1">
      <c r="A50" s="35">
        <f t="shared" si="2"/>
        <v>39</v>
      </c>
      <c r="B50" s="22">
        <v>42317</v>
      </c>
      <c r="C50" s="19" t="s">
        <v>118</v>
      </c>
      <c r="D50" s="19" t="s">
        <v>119</v>
      </c>
      <c r="E50" s="19" t="s">
        <v>120</v>
      </c>
      <c r="F50" s="44">
        <v>7000</v>
      </c>
      <c r="G50" s="45"/>
      <c r="H50" s="45"/>
      <c r="I50" s="45"/>
      <c r="J50" s="41"/>
      <c r="K50" s="41"/>
      <c r="L50" s="42">
        <f t="shared" si="5"/>
        <v>7000</v>
      </c>
      <c r="M50" s="49">
        <f t="shared" si="1"/>
        <v>6300</v>
      </c>
    </row>
    <row r="51" spans="1:13" ht="15" customHeight="1">
      <c r="A51" s="35">
        <f t="shared" si="2"/>
        <v>40</v>
      </c>
      <c r="B51" s="22">
        <v>42317</v>
      </c>
      <c r="C51" s="19" t="s">
        <v>121</v>
      </c>
      <c r="D51" s="19" t="s">
        <v>122</v>
      </c>
      <c r="E51" s="19" t="s">
        <v>123</v>
      </c>
      <c r="F51" s="44">
        <v>4500</v>
      </c>
      <c r="G51" s="45">
        <v>2000</v>
      </c>
      <c r="H51" s="45"/>
      <c r="I51" s="45">
        <v>500</v>
      </c>
      <c r="J51" s="41"/>
      <c r="K51" s="41"/>
      <c r="L51" s="42">
        <f t="shared" si="5"/>
        <v>7000</v>
      </c>
      <c r="M51" s="49">
        <f t="shared" si="1"/>
        <v>6300</v>
      </c>
    </row>
    <row r="52" spans="1:13" ht="15" customHeight="1">
      <c r="A52" s="35">
        <f t="shared" si="2"/>
        <v>41</v>
      </c>
      <c r="B52" s="22">
        <v>42317</v>
      </c>
      <c r="C52" s="19" t="s">
        <v>124</v>
      </c>
      <c r="D52" s="19" t="s">
        <v>125</v>
      </c>
      <c r="E52" s="19" t="s">
        <v>123</v>
      </c>
      <c r="F52" s="23">
        <v>4500</v>
      </c>
      <c r="G52" s="45">
        <v>2000</v>
      </c>
      <c r="H52" s="45"/>
      <c r="I52" s="45">
        <v>500</v>
      </c>
      <c r="J52" s="41"/>
      <c r="K52" s="41"/>
      <c r="L52" s="42">
        <f t="shared" si="5"/>
        <v>7000</v>
      </c>
      <c r="M52" s="49">
        <f t="shared" si="1"/>
        <v>6300</v>
      </c>
    </row>
    <row r="53" spans="1:13" ht="15" customHeight="1">
      <c r="A53" s="35">
        <f t="shared" si="2"/>
        <v>42</v>
      </c>
      <c r="B53" s="22">
        <v>42347</v>
      </c>
      <c r="C53" s="19" t="s">
        <v>126</v>
      </c>
      <c r="D53" s="19" t="s">
        <v>127</v>
      </c>
      <c r="E53" s="19" t="s">
        <v>20</v>
      </c>
      <c r="F53" s="23">
        <v>7000</v>
      </c>
      <c r="G53" s="41">
        <v>84200</v>
      </c>
      <c r="H53" s="45"/>
      <c r="I53" s="45">
        <v>1000</v>
      </c>
      <c r="J53" s="41"/>
      <c r="K53" s="41"/>
      <c r="L53" s="42">
        <f t="shared" si="5"/>
        <v>92200</v>
      </c>
      <c r="M53" s="49">
        <f t="shared" si="1"/>
        <v>82980</v>
      </c>
    </row>
    <row r="54" spans="1:13" ht="15" customHeight="1">
      <c r="A54" s="35">
        <f t="shared" si="2"/>
        <v>43</v>
      </c>
      <c r="B54" s="22">
        <v>42347</v>
      </c>
      <c r="C54" s="22" t="s">
        <v>128</v>
      </c>
      <c r="D54" s="19" t="s">
        <v>129</v>
      </c>
      <c r="E54" s="19" t="s">
        <v>127</v>
      </c>
      <c r="F54" s="23">
        <v>7000</v>
      </c>
      <c r="G54" s="41">
        <v>36500</v>
      </c>
      <c r="H54" s="41"/>
      <c r="I54" s="41">
        <v>1000</v>
      </c>
      <c r="J54" s="41"/>
      <c r="K54" s="41"/>
      <c r="L54" s="42">
        <f t="shared" si="5"/>
        <v>44500</v>
      </c>
      <c r="M54" s="49">
        <f t="shared" si="1"/>
        <v>40050</v>
      </c>
    </row>
    <row r="55" spans="1:13" ht="15" customHeight="1">
      <c r="A55" s="35">
        <f t="shared" si="2"/>
        <v>44</v>
      </c>
      <c r="B55" s="22">
        <v>42347</v>
      </c>
      <c r="C55" s="19" t="s">
        <v>128</v>
      </c>
      <c r="D55" s="19" t="s">
        <v>129</v>
      </c>
      <c r="E55" s="19" t="s">
        <v>127</v>
      </c>
      <c r="F55" s="23">
        <v>7000</v>
      </c>
      <c r="G55" s="41">
        <v>9000</v>
      </c>
      <c r="H55" s="41"/>
      <c r="I55" s="41">
        <v>20000</v>
      </c>
      <c r="J55" s="41"/>
      <c r="K55" s="41"/>
      <c r="L55" s="42">
        <f t="shared" si="5"/>
        <v>36000</v>
      </c>
      <c r="M55" s="49">
        <f t="shared" si="1"/>
        <v>32400</v>
      </c>
    </row>
    <row r="56" spans="1:13" ht="15" customHeight="1">
      <c r="A56" s="35">
        <f t="shared" si="2"/>
        <v>45</v>
      </c>
      <c r="B56" s="22">
        <v>42347</v>
      </c>
      <c r="C56" s="19" t="s">
        <v>130</v>
      </c>
      <c r="D56" s="19" t="s">
        <v>131</v>
      </c>
      <c r="E56" s="19" t="s">
        <v>132</v>
      </c>
      <c r="F56" s="23">
        <v>7000</v>
      </c>
      <c r="G56" s="41">
        <v>16000</v>
      </c>
      <c r="H56" s="41"/>
      <c r="I56" s="41"/>
      <c r="J56" s="41"/>
      <c r="K56" s="41"/>
      <c r="L56" s="42">
        <f t="shared" si="5"/>
        <v>23000</v>
      </c>
      <c r="M56" s="49">
        <f t="shared" si="1"/>
        <v>20700</v>
      </c>
    </row>
    <row r="57" spans="1:13" ht="15" customHeight="1">
      <c r="A57" s="35">
        <f t="shared" si="2"/>
        <v>46</v>
      </c>
      <c r="B57" s="22">
        <v>42347</v>
      </c>
      <c r="C57" s="19" t="s">
        <v>133</v>
      </c>
      <c r="D57" s="19" t="s">
        <v>134</v>
      </c>
      <c r="E57" s="19" t="s">
        <v>29</v>
      </c>
      <c r="F57" s="23">
        <v>7000</v>
      </c>
      <c r="G57" s="45"/>
      <c r="H57" s="41"/>
      <c r="I57" s="41">
        <v>500</v>
      </c>
      <c r="J57" s="41"/>
      <c r="K57" s="41"/>
      <c r="L57" s="42">
        <f t="shared" si="5"/>
        <v>7500</v>
      </c>
      <c r="M57" s="49">
        <f t="shared" si="1"/>
        <v>6750</v>
      </c>
    </row>
    <row r="58" spans="1:13" ht="15" customHeight="1">
      <c r="A58" s="35">
        <f t="shared" si="2"/>
        <v>47</v>
      </c>
      <c r="B58" s="22">
        <v>42347</v>
      </c>
      <c r="C58" s="19" t="s">
        <v>133</v>
      </c>
      <c r="D58" s="19" t="s">
        <v>134</v>
      </c>
      <c r="E58" s="19" t="s">
        <v>29</v>
      </c>
      <c r="F58" s="23">
        <v>4500</v>
      </c>
      <c r="G58" s="45"/>
      <c r="H58" s="41"/>
      <c r="I58" s="41">
        <v>3500</v>
      </c>
      <c r="J58" s="41"/>
      <c r="K58" s="41"/>
      <c r="L58" s="42">
        <f t="shared" si="5"/>
        <v>8000</v>
      </c>
      <c r="M58" s="49">
        <f t="shared" si="1"/>
        <v>7200</v>
      </c>
    </row>
    <row r="59" spans="1:13" ht="15" customHeight="1">
      <c r="A59" s="35">
        <f t="shared" si="2"/>
        <v>48</v>
      </c>
      <c r="B59" s="22">
        <v>42347</v>
      </c>
      <c r="C59" s="19" t="s">
        <v>135</v>
      </c>
      <c r="D59" s="19" t="s">
        <v>136</v>
      </c>
      <c r="E59" s="19" t="s">
        <v>137</v>
      </c>
      <c r="F59" s="23">
        <v>7000</v>
      </c>
      <c r="G59" s="41">
        <v>91500</v>
      </c>
      <c r="H59" s="41"/>
      <c r="I59" s="41">
        <v>500</v>
      </c>
      <c r="J59" s="41"/>
      <c r="K59" s="41"/>
      <c r="L59" s="42">
        <f t="shared" si="5"/>
        <v>99000</v>
      </c>
      <c r="M59" s="49">
        <f t="shared" si="1"/>
        <v>89100</v>
      </c>
    </row>
    <row r="60" spans="1:13" ht="15" customHeight="1">
      <c r="A60" s="35">
        <f t="shared" si="2"/>
        <v>49</v>
      </c>
      <c r="B60" s="22" t="s">
        <v>138</v>
      </c>
      <c r="C60" s="19" t="s">
        <v>139</v>
      </c>
      <c r="D60" s="19" t="s">
        <v>140</v>
      </c>
      <c r="E60" s="19" t="s">
        <v>19</v>
      </c>
      <c r="F60" s="23">
        <v>7000</v>
      </c>
      <c r="G60" s="41">
        <v>9000</v>
      </c>
      <c r="H60" s="41"/>
      <c r="I60" s="41"/>
      <c r="J60" s="41"/>
      <c r="K60" s="41"/>
      <c r="L60" s="42">
        <f t="shared" si="5"/>
        <v>16000</v>
      </c>
      <c r="M60" s="49">
        <f t="shared" si="1"/>
        <v>14400</v>
      </c>
    </row>
    <row r="61" spans="1:13" ht="15" customHeight="1">
      <c r="A61" s="35">
        <f t="shared" si="2"/>
        <v>50</v>
      </c>
      <c r="B61" s="22" t="s">
        <v>138</v>
      </c>
      <c r="C61" s="19" t="s">
        <v>69</v>
      </c>
      <c r="D61" s="19" t="s">
        <v>70</v>
      </c>
      <c r="E61" s="19" t="s">
        <v>19</v>
      </c>
      <c r="F61" s="23">
        <v>7000</v>
      </c>
      <c r="G61" s="41">
        <v>9000</v>
      </c>
      <c r="H61" s="41"/>
      <c r="I61" s="41"/>
      <c r="J61" s="41"/>
      <c r="K61" s="41"/>
      <c r="L61" s="42">
        <f>SUM(F61:K61)</f>
        <v>16000</v>
      </c>
      <c r="M61" s="49">
        <f t="shared" si="1"/>
        <v>14400</v>
      </c>
    </row>
    <row r="62" spans="1:13" ht="15" customHeight="1">
      <c r="A62" s="35">
        <f t="shared" si="2"/>
        <v>51</v>
      </c>
      <c r="B62" s="22" t="s">
        <v>138</v>
      </c>
      <c r="C62" s="19" t="s">
        <v>141</v>
      </c>
      <c r="D62" s="19" t="s">
        <v>142</v>
      </c>
      <c r="E62" s="19" t="s">
        <v>143</v>
      </c>
      <c r="F62" s="23">
        <v>7000</v>
      </c>
      <c r="G62" s="41">
        <v>18000</v>
      </c>
      <c r="H62" s="41"/>
      <c r="I62" s="41">
        <v>500</v>
      </c>
      <c r="J62" s="41"/>
      <c r="K62" s="41"/>
      <c r="L62" s="42">
        <f>SUM(F62:K62)</f>
        <v>25500</v>
      </c>
      <c r="M62" s="49">
        <f t="shared" si="1"/>
        <v>22950</v>
      </c>
    </row>
    <row r="63" spans="1:13" ht="15" customHeight="1">
      <c r="A63" s="35">
        <f t="shared" si="2"/>
        <v>52</v>
      </c>
      <c r="B63" s="22" t="s">
        <v>138</v>
      </c>
      <c r="C63" s="19" t="s">
        <v>144</v>
      </c>
      <c r="D63" s="19" t="s">
        <v>123</v>
      </c>
      <c r="E63" s="19" t="s">
        <v>20</v>
      </c>
      <c r="F63" s="23">
        <v>4500</v>
      </c>
      <c r="G63" s="41">
        <v>2000</v>
      </c>
      <c r="H63" s="41"/>
      <c r="I63" s="41">
        <v>500</v>
      </c>
      <c r="J63" s="41"/>
      <c r="K63" s="41"/>
      <c r="L63" s="42">
        <f>SUM(F63:K63)</f>
        <v>7000</v>
      </c>
      <c r="M63" s="49">
        <f t="shared" si="1"/>
        <v>6300</v>
      </c>
    </row>
    <row r="64" spans="1:13" ht="15" customHeight="1">
      <c r="A64" s="35">
        <f t="shared" si="2"/>
        <v>53</v>
      </c>
      <c r="B64" s="22" t="s">
        <v>146</v>
      </c>
      <c r="C64" s="19" t="s">
        <v>78</v>
      </c>
      <c r="D64" s="19" t="s">
        <v>79</v>
      </c>
      <c r="E64" s="19" t="s">
        <v>145</v>
      </c>
      <c r="F64" s="23">
        <v>3500</v>
      </c>
      <c r="G64" s="41">
        <v>7000</v>
      </c>
      <c r="H64" s="41"/>
      <c r="I64" s="41"/>
      <c r="J64" s="41"/>
      <c r="K64" s="41"/>
      <c r="L64" s="42">
        <f t="shared" si="5"/>
        <v>10500</v>
      </c>
      <c r="M64" s="49">
        <f t="shared" si="1"/>
        <v>9450</v>
      </c>
    </row>
    <row r="65" spans="1:13" ht="15" customHeight="1">
      <c r="A65" s="35">
        <f t="shared" si="2"/>
        <v>54</v>
      </c>
      <c r="B65" s="22" t="s">
        <v>146</v>
      </c>
      <c r="C65" s="19" t="s">
        <v>147</v>
      </c>
      <c r="D65" s="19" t="s">
        <v>148</v>
      </c>
      <c r="E65" s="19" t="s">
        <v>149</v>
      </c>
      <c r="F65" s="23"/>
      <c r="G65" s="41"/>
      <c r="H65" s="41"/>
      <c r="I65" s="41">
        <v>28100</v>
      </c>
      <c r="J65" s="41"/>
      <c r="K65" s="41">
        <v>20000</v>
      </c>
      <c r="L65" s="42">
        <f t="shared" si="5"/>
        <v>48100</v>
      </c>
      <c r="M65" s="49">
        <f t="shared" si="1"/>
        <v>43290</v>
      </c>
    </row>
    <row r="66" spans="1:13" ht="15" customHeight="1">
      <c r="A66" s="35">
        <f t="shared" si="2"/>
        <v>55</v>
      </c>
      <c r="B66" s="22" t="s">
        <v>146</v>
      </c>
      <c r="C66" s="19" t="s">
        <v>150</v>
      </c>
      <c r="D66" s="19" t="s">
        <v>151</v>
      </c>
      <c r="E66" s="19" t="s">
        <v>123</v>
      </c>
      <c r="F66" s="23">
        <v>4500</v>
      </c>
      <c r="G66" s="41"/>
      <c r="H66" s="41"/>
      <c r="I66" s="41"/>
      <c r="J66" s="41"/>
      <c r="K66" s="41"/>
      <c r="L66" s="42">
        <f t="shared" si="5"/>
        <v>4500</v>
      </c>
      <c r="M66" s="49">
        <f t="shared" si="1"/>
        <v>4050</v>
      </c>
    </row>
    <row r="67" spans="1:13" ht="15" customHeight="1">
      <c r="A67" s="35">
        <f t="shared" si="2"/>
        <v>56</v>
      </c>
      <c r="B67" s="22" t="s">
        <v>146</v>
      </c>
      <c r="C67" s="19" t="s">
        <v>152</v>
      </c>
      <c r="D67" s="19" t="s">
        <v>153</v>
      </c>
      <c r="E67" s="19" t="s">
        <v>154</v>
      </c>
      <c r="F67" s="23">
        <v>7000</v>
      </c>
      <c r="G67" s="41">
        <v>9000</v>
      </c>
      <c r="H67" s="41"/>
      <c r="I67" s="41">
        <v>500</v>
      </c>
      <c r="J67" s="41"/>
      <c r="K67" s="41"/>
      <c r="L67" s="42">
        <f t="shared" si="5"/>
        <v>16500</v>
      </c>
      <c r="M67" s="49">
        <f t="shared" si="1"/>
        <v>14850</v>
      </c>
    </row>
    <row r="68" spans="1:13" ht="15" customHeight="1">
      <c r="A68" s="35">
        <f t="shared" si="2"/>
        <v>57</v>
      </c>
      <c r="B68" s="22" t="s">
        <v>146</v>
      </c>
      <c r="C68" s="19" t="s">
        <v>155</v>
      </c>
      <c r="D68" s="19" t="s">
        <v>156</v>
      </c>
      <c r="E68" s="19" t="s">
        <v>157</v>
      </c>
      <c r="F68" s="23">
        <v>4500</v>
      </c>
      <c r="G68" s="41">
        <v>16000</v>
      </c>
      <c r="H68" s="41"/>
      <c r="I68" s="41">
        <v>500</v>
      </c>
      <c r="J68" s="41"/>
      <c r="K68" s="41"/>
      <c r="L68" s="42">
        <f t="shared" si="5"/>
        <v>21000</v>
      </c>
      <c r="M68" s="49">
        <f t="shared" si="1"/>
        <v>18900</v>
      </c>
    </row>
    <row r="69" spans="1:13" ht="15" customHeight="1">
      <c r="A69" s="35">
        <f t="shared" si="2"/>
        <v>58</v>
      </c>
      <c r="B69" s="22" t="s">
        <v>146</v>
      </c>
      <c r="C69" s="19" t="s">
        <v>158</v>
      </c>
      <c r="D69" s="19" t="s">
        <v>159</v>
      </c>
      <c r="E69" s="19" t="s">
        <v>160</v>
      </c>
      <c r="F69" s="23">
        <v>4500</v>
      </c>
      <c r="G69" s="41"/>
      <c r="H69" s="41"/>
      <c r="I69" s="41">
        <v>15000</v>
      </c>
      <c r="J69" s="41"/>
      <c r="K69" s="41"/>
      <c r="L69" s="42">
        <f t="shared" si="5"/>
        <v>19500</v>
      </c>
      <c r="M69" s="48">
        <f t="shared" si="1"/>
        <v>17550</v>
      </c>
    </row>
    <row r="70" spans="1:13" ht="15" customHeight="1">
      <c r="A70" s="35">
        <f t="shared" si="2"/>
        <v>59</v>
      </c>
      <c r="B70" s="22" t="s">
        <v>146</v>
      </c>
      <c r="C70" s="19" t="s">
        <v>121</v>
      </c>
      <c r="D70" s="19" t="s">
        <v>125</v>
      </c>
      <c r="E70" s="19" t="s">
        <v>123</v>
      </c>
      <c r="F70" s="23">
        <v>3500</v>
      </c>
      <c r="G70" s="41">
        <v>4000</v>
      </c>
      <c r="H70" s="41"/>
      <c r="I70" s="41"/>
      <c r="J70" s="41"/>
      <c r="K70" s="41"/>
      <c r="L70" s="42">
        <f t="shared" si="5"/>
        <v>7500</v>
      </c>
      <c r="M70" s="49">
        <f t="shared" si="1"/>
        <v>6750</v>
      </c>
    </row>
    <row r="71" spans="1:13" ht="15" customHeight="1">
      <c r="A71" s="35">
        <f t="shared" si="2"/>
        <v>60</v>
      </c>
      <c r="B71" s="22" t="s">
        <v>146</v>
      </c>
      <c r="C71" s="19" t="s">
        <v>78</v>
      </c>
      <c r="D71" s="19" t="s">
        <v>79</v>
      </c>
      <c r="E71" s="19" t="s">
        <v>145</v>
      </c>
      <c r="F71" s="23">
        <v>3500</v>
      </c>
      <c r="G71" s="41">
        <v>7000</v>
      </c>
      <c r="H71" s="41"/>
      <c r="I71" s="41"/>
      <c r="J71" s="41"/>
      <c r="K71" s="41"/>
      <c r="L71" s="42">
        <f t="shared" ref="L71" si="8">SUM(F71:K71)</f>
        <v>10500</v>
      </c>
      <c r="M71" s="49">
        <f t="shared" ref="M71" si="9">+L71*90/100</f>
        <v>9450</v>
      </c>
    </row>
    <row r="72" spans="1:13" ht="15" customHeight="1">
      <c r="A72" s="35">
        <f t="shared" si="2"/>
        <v>61</v>
      </c>
      <c r="B72" s="22" t="s">
        <v>163</v>
      </c>
      <c r="C72" s="19" t="s">
        <v>78</v>
      </c>
      <c r="D72" s="19" t="s">
        <v>79</v>
      </c>
      <c r="E72" s="19" t="s">
        <v>145</v>
      </c>
      <c r="F72" s="23"/>
      <c r="G72" s="41">
        <v>7000</v>
      </c>
      <c r="H72" s="41"/>
      <c r="I72" s="41"/>
      <c r="J72" s="41"/>
      <c r="K72" s="41"/>
      <c r="L72" s="42">
        <f t="shared" ref="L72" si="10">SUM(F72:K72)</f>
        <v>7000</v>
      </c>
      <c r="M72" s="49">
        <f t="shared" ref="M72" si="11">+L72*90/100</f>
        <v>6300</v>
      </c>
    </row>
    <row r="73" spans="1:13" ht="15" customHeight="1">
      <c r="A73" s="35">
        <f t="shared" si="2"/>
        <v>62</v>
      </c>
      <c r="B73" s="22" t="s">
        <v>163</v>
      </c>
      <c r="C73" s="19" t="s">
        <v>161</v>
      </c>
      <c r="D73" s="19" t="s">
        <v>162</v>
      </c>
      <c r="E73" s="19" t="s">
        <v>38</v>
      </c>
      <c r="F73" s="23">
        <v>4500</v>
      </c>
      <c r="G73" s="41">
        <v>18500</v>
      </c>
      <c r="H73" s="41"/>
      <c r="I73" s="41">
        <v>1000</v>
      </c>
      <c r="J73" s="41"/>
      <c r="K73" s="41"/>
      <c r="L73" s="42">
        <f t="shared" si="5"/>
        <v>24000</v>
      </c>
      <c r="M73" s="49">
        <f t="shared" si="1"/>
        <v>21600</v>
      </c>
    </row>
    <row r="74" spans="1:13" ht="15" customHeight="1">
      <c r="A74" s="35">
        <f t="shared" si="2"/>
        <v>63</v>
      </c>
      <c r="B74" s="22" t="s">
        <v>163</v>
      </c>
      <c r="C74" s="19" t="s">
        <v>65</v>
      </c>
      <c r="D74" s="19" t="s">
        <v>64</v>
      </c>
      <c r="E74" s="19" t="s">
        <v>19</v>
      </c>
      <c r="F74" s="23"/>
      <c r="G74" s="41"/>
      <c r="H74" s="41"/>
      <c r="I74" s="41">
        <v>2000</v>
      </c>
      <c r="J74" s="41"/>
      <c r="K74" s="41"/>
      <c r="L74" s="42">
        <f t="shared" si="5"/>
        <v>2000</v>
      </c>
      <c r="M74" s="49">
        <f t="shared" si="1"/>
        <v>1800</v>
      </c>
    </row>
    <row r="75" spans="1:13" ht="15" customHeight="1">
      <c r="A75" s="35">
        <f t="shared" si="2"/>
        <v>64</v>
      </c>
      <c r="B75" s="22" t="s">
        <v>163</v>
      </c>
      <c r="C75" s="19" t="s">
        <v>44</v>
      </c>
      <c r="D75" s="19" t="s">
        <v>45</v>
      </c>
      <c r="E75" s="19" t="s">
        <v>20</v>
      </c>
      <c r="F75" s="23">
        <v>4500</v>
      </c>
      <c r="G75" s="41">
        <v>12400</v>
      </c>
      <c r="H75" s="41"/>
      <c r="I75" s="41">
        <v>500</v>
      </c>
      <c r="J75" s="41"/>
      <c r="K75" s="41"/>
      <c r="L75" s="42">
        <f t="shared" si="5"/>
        <v>17400</v>
      </c>
      <c r="M75" s="49">
        <f t="shared" si="1"/>
        <v>15660</v>
      </c>
    </row>
    <row r="76" spans="1:13" ht="15" customHeight="1">
      <c r="A76" s="35">
        <f t="shared" si="2"/>
        <v>65</v>
      </c>
      <c r="B76" s="22" t="s">
        <v>163</v>
      </c>
      <c r="C76" s="19" t="s">
        <v>164</v>
      </c>
      <c r="D76" s="19" t="s">
        <v>165</v>
      </c>
      <c r="E76" s="19" t="s">
        <v>34</v>
      </c>
      <c r="F76" s="23">
        <v>7000</v>
      </c>
      <c r="G76" s="41">
        <v>17200</v>
      </c>
      <c r="H76" s="41"/>
      <c r="I76" s="41">
        <v>500</v>
      </c>
      <c r="J76" s="41"/>
      <c r="K76" s="41"/>
      <c r="L76" s="42">
        <f t="shared" si="5"/>
        <v>24700</v>
      </c>
      <c r="M76" s="49">
        <f t="shared" si="1"/>
        <v>22230</v>
      </c>
    </row>
    <row r="77" spans="1:13" ht="15" customHeight="1">
      <c r="A77" s="35">
        <f t="shared" si="2"/>
        <v>66</v>
      </c>
      <c r="B77" s="22" t="s">
        <v>163</v>
      </c>
      <c r="C77" s="19" t="s">
        <v>46</v>
      </c>
      <c r="D77" s="19" t="s">
        <v>47</v>
      </c>
      <c r="E77" s="19" t="s">
        <v>45</v>
      </c>
      <c r="F77" s="23">
        <v>7000</v>
      </c>
      <c r="G77" s="41">
        <v>13500</v>
      </c>
      <c r="H77" s="41"/>
      <c r="I77" s="41"/>
      <c r="J77" s="41"/>
      <c r="K77" s="41"/>
      <c r="L77" s="42">
        <f t="shared" si="5"/>
        <v>20500</v>
      </c>
      <c r="M77" s="49">
        <f t="shared" si="1"/>
        <v>18450</v>
      </c>
    </row>
    <row r="78" spans="1:13" ht="15" customHeight="1">
      <c r="A78" s="35">
        <f t="shared" si="2"/>
        <v>67</v>
      </c>
      <c r="B78" s="22" t="s">
        <v>163</v>
      </c>
      <c r="C78" s="19" t="s">
        <v>166</v>
      </c>
      <c r="D78" s="19" t="s">
        <v>167</v>
      </c>
      <c r="E78" s="19" t="s">
        <v>20</v>
      </c>
      <c r="F78" s="23">
        <v>4500</v>
      </c>
      <c r="G78" s="41"/>
      <c r="H78" s="41"/>
      <c r="I78" s="41"/>
      <c r="J78" s="41"/>
      <c r="K78" s="41"/>
      <c r="L78" s="42">
        <f t="shared" si="5"/>
        <v>4500</v>
      </c>
      <c r="M78" s="49">
        <f t="shared" si="1"/>
        <v>4050</v>
      </c>
    </row>
    <row r="79" spans="1:13" ht="15" customHeight="1">
      <c r="A79" s="35">
        <f t="shared" si="2"/>
        <v>68</v>
      </c>
      <c r="B79" s="22" t="s">
        <v>163</v>
      </c>
      <c r="C79" s="19" t="s">
        <v>168</v>
      </c>
      <c r="D79" s="19" t="s">
        <v>169</v>
      </c>
      <c r="E79" s="19" t="s">
        <v>19</v>
      </c>
      <c r="F79" s="23">
        <v>7000</v>
      </c>
      <c r="G79" s="41">
        <v>51100</v>
      </c>
      <c r="H79" s="41"/>
      <c r="I79" s="41">
        <v>500</v>
      </c>
      <c r="J79" s="41"/>
      <c r="K79" s="41"/>
      <c r="L79" s="42">
        <f t="shared" si="5"/>
        <v>58600</v>
      </c>
      <c r="M79" s="49">
        <f t="shared" si="1"/>
        <v>52740</v>
      </c>
    </row>
    <row r="80" spans="1:13" ht="15" customHeight="1">
      <c r="A80" s="35">
        <f t="shared" si="2"/>
        <v>69</v>
      </c>
      <c r="B80" s="22" t="s">
        <v>170</v>
      </c>
      <c r="C80" s="19" t="s">
        <v>66</v>
      </c>
      <c r="D80" s="19" t="s">
        <v>67</v>
      </c>
      <c r="E80" s="19" t="s">
        <v>68</v>
      </c>
      <c r="F80" s="23">
        <v>4500</v>
      </c>
      <c r="G80" s="41"/>
      <c r="H80" s="41"/>
      <c r="I80" s="41"/>
      <c r="J80" s="41"/>
      <c r="K80" s="41"/>
      <c r="L80" s="42">
        <f t="shared" si="5"/>
        <v>4500</v>
      </c>
      <c r="M80" s="49">
        <f t="shared" si="1"/>
        <v>4050</v>
      </c>
    </row>
    <row r="81" spans="1:13" ht="15" customHeight="1">
      <c r="A81" s="35">
        <f t="shared" si="2"/>
        <v>70</v>
      </c>
      <c r="B81" s="22" t="s">
        <v>170</v>
      </c>
      <c r="C81" s="19" t="s">
        <v>171</v>
      </c>
      <c r="D81" s="19" t="s">
        <v>172</v>
      </c>
      <c r="E81" s="19" t="s">
        <v>173</v>
      </c>
      <c r="F81" s="23">
        <v>7000</v>
      </c>
      <c r="G81" s="41"/>
      <c r="H81" s="41"/>
      <c r="I81" s="41">
        <v>500</v>
      </c>
      <c r="J81" s="41"/>
      <c r="K81" s="41"/>
      <c r="L81" s="42">
        <f t="shared" si="5"/>
        <v>7500</v>
      </c>
      <c r="M81" s="49">
        <f t="shared" si="1"/>
        <v>6750</v>
      </c>
    </row>
    <row r="82" spans="1:13" ht="15" customHeight="1">
      <c r="A82" s="35">
        <f t="shared" si="2"/>
        <v>71</v>
      </c>
      <c r="B82" s="22" t="s">
        <v>170</v>
      </c>
      <c r="C82" s="19" t="s">
        <v>59</v>
      </c>
      <c r="D82" s="19" t="s">
        <v>61</v>
      </c>
      <c r="E82" s="19" t="s">
        <v>60</v>
      </c>
      <c r="F82" s="23">
        <v>4500</v>
      </c>
      <c r="G82" s="41"/>
      <c r="H82" s="41"/>
      <c r="I82" s="41"/>
      <c r="J82" s="41"/>
      <c r="K82" s="41"/>
      <c r="L82" s="42">
        <f t="shared" si="5"/>
        <v>4500</v>
      </c>
      <c r="M82" s="49">
        <f t="shared" si="1"/>
        <v>4050</v>
      </c>
    </row>
    <row r="83" spans="1:13" ht="15" customHeight="1">
      <c r="A83" s="35">
        <f t="shared" si="2"/>
        <v>72</v>
      </c>
      <c r="B83" s="22" t="s">
        <v>170</v>
      </c>
      <c r="C83" s="19" t="s">
        <v>78</v>
      </c>
      <c r="D83" s="19" t="s">
        <v>79</v>
      </c>
      <c r="E83" s="19" t="s">
        <v>145</v>
      </c>
      <c r="F83" s="23"/>
      <c r="G83" s="41">
        <v>7000</v>
      </c>
      <c r="H83" s="41"/>
      <c r="I83" s="41"/>
      <c r="J83" s="41"/>
      <c r="K83" s="41"/>
      <c r="L83" s="42">
        <f t="shared" ref="L83" si="12">SUM(F83:K83)</f>
        <v>7000</v>
      </c>
      <c r="M83" s="49">
        <f t="shared" ref="M83" si="13">+L83*90/100</f>
        <v>6300</v>
      </c>
    </row>
    <row r="84" spans="1:13" ht="15" customHeight="1">
      <c r="A84" s="35">
        <f t="shared" si="2"/>
        <v>73</v>
      </c>
      <c r="B84" s="22" t="s">
        <v>174</v>
      </c>
      <c r="C84" s="19" t="s">
        <v>148</v>
      </c>
      <c r="D84" s="19" t="s">
        <v>148</v>
      </c>
      <c r="E84" s="19" t="s">
        <v>149</v>
      </c>
      <c r="F84" s="23"/>
      <c r="G84" s="41"/>
      <c r="H84" s="41"/>
      <c r="I84" s="41">
        <v>2000</v>
      </c>
      <c r="J84" s="41"/>
      <c r="K84" s="41"/>
      <c r="L84" s="42">
        <f t="shared" si="5"/>
        <v>2000</v>
      </c>
      <c r="M84" s="49">
        <f t="shared" si="1"/>
        <v>1800</v>
      </c>
    </row>
    <row r="85" spans="1:13" ht="15" customHeight="1">
      <c r="A85" s="35">
        <f t="shared" si="2"/>
        <v>74</v>
      </c>
      <c r="B85" s="22" t="s">
        <v>174</v>
      </c>
      <c r="C85" s="19" t="s">
        <v>175</v>
      </c>
      <c r="D85" s="19" t="s">
        <v>176</v>
      </c>
      <c r="E85" s="19" t="s">
        <v>19</v>
      </c>
      <c r="F85" s="23">
        <v>7000</v>
      </c>
      <c r="G85" s="41">
        <v>112600</v>
      </c>
      <c r="H85" s="41"/>
      <c r="I85" s="41">
        <v>500</v>
      </c>
      <c r="J85" s="41"/>
      <c r="K85" s="41"/>
      <c r="L85" s="42">
        <f t="shared" si="5"/>
        <v>120100</v>
      </c>
      <c r="M85" s="49">
        <f t="shared" si="1"/>
        <v>108090</v>
      </c>
    </row>
    <row r="86" spans="1:13" ht="15" customHeight="1">
      <c r="A86" s="35">
        <f t="shared" ref="A86:A153" si="14">1+A85</f>
        <v>75</v>
      </c>
      <c r="B86" s="22" t="s">
        <v>177</v>
      </c>
      <c r="C86" s="22" t="s">
        <v>178</v>
      </c>
      <c r="D86" s="19" t="s">
        <v>179</v>
      </c>
      <c r="E86" s="19" t="s">
        <v>36</v>
      </c>
      <c r="F86" s="23">
        <v>7000</v>
      </c>
      <c r="G86" s="41">
        <v>24500</v>
      </c>
      <c r="H86" s="41"/>
      <c r="I86" s="41">
        <v>500</v>
      </c>
      <c r="J86" s="41"/>
      <c r="K86" s="41"/>
      <c r="L86" s="42">
        <f t="shared" si="0"/>
        <v>32000</v>
      </c>
      <c r="M86" s="49">
        <f t="shared" si="1"/>
        <v>28800</v>
      </c>
    </row>
    <row r="87" spans="1:13" ht="15" customHeight="1">
      <c r="A87" s="35">
        <f t="shared" si="14"/>
        <v>76</v>
      </c>
      <c r="B87" s="22" t="s">
        <v>177</v>
      </c>
      <c r="C87" s="19" t="s">
        <v>180</v>
      </c>
      <c r="D87" s="19" t="s">
        <v>181</v>
      </c>
      <c r="E87" s="19" t="s">
        <v>36</v>
      </c>
      <c r="F87" s="23">
        <v>7000</v>
      </c>
      <c r="G87" s="41">
        <v>6500</v>
      </c>
      <c r="H87" s="41"/>
      <c r="I87" s="41"/>
      <c r="J87" s="41"/>
      <c r="K87" s="41"/>
      <c r="L87" s="42">
        <f t="shared" si="0"/>
        <v>13500</v>
      </c>
      <c r="M87" s="49">
        <f t="shared" si="1"/>
        <v>12150</v>
      </c>
    </row>
    <row r="88" spans="1:13" ht="15" customHeight="1">
      <c r="A88" s="35">
        <f t="shared" si="14"/>
        <v>77</v>
      </c>
      <c r="B88" s="22" t="s">
        <v>177</v>
      </c>
      <c r="C88" s="19" t="s">
        <v>35</v>
      </c>
      <c r="D88" s="19" t="s">
        <v>41</v>
      </c>
      <c r="E88" s="19" t="s">
        <v>36</v>
      </c>
      <c r="F88" s="23">
        <v>7000</v>
      </c>
      <c r="G88" s="41">
        <v>13500</v>
      </c>
      <c r="H88" s="41"/>
      <c r="I88" s="41"/>
      <c r="J88" s="41"/>
      <c r="K88" s="41"/>
      <c r="L88" s="42">
        <f t="shared" si="0"/>
        <v>20500</v>
      </c>
      <c r="M88" s="49">
        <f t="shared" si="1"/>
        <v>18450</v>
      </c>
    </row>
    <row r="89" spans="1:13" ht="15" customHeight="1">
      <c r="A89" s="35">
        <f t="shared" si="14"/>
        <v>78</v>
      </c>
      <c r="B89" s="22" t="s">
        <v>177</v>
      </c>
      <c r="C89" s="19" t="s">
        <v>48</v>
      </c>
      <c r="D89" s="19" t="s">
        <v>38</v>
      </c>
      <c r="E89" s="19" t="s">
        <v>20</v>
      </c>
      <c r="F89" s="23">
        <v>3500</v>
      </c>
      <c r="G89" s="41"/>
      <c r="H89" s="41"/>
      <c r="I89" s="41"/>
      <c r="J89" s="41"/>
      <c r="K89" s="41"/>
      <c r="L89" s="42">
        <f t="shared" ref="L89:L147" si="15">SUM(F89:K89)</f>
        <v>3500</v>
      </c>
      <c r="M89" s="49">
        <f t="shared" si="1"/>
        <v>3150</v>
      </c>
    </row>
    <row r="90" spans="1:13" ht="15" customHeight="1">
      <c r="A90" s="35">
        <f t="shared" si="14"/>
        <v>79</v>
      </c>
      <c r="B90" s="22" t="s">
        <v>177</v>
      </c>
      <c r="C90" s="19" t="s">
        <v>182</v>
      </c>
      <c r="D90" s="19" t="s">
        <v>183</v>
      </c>
      <c r="E90" s="19" t="s">
        <v>184</v>
      </c>
      <c r="F90" s="23">
        <v>7000</v>
      </c>
      <c r="G90" s="41">
        <v>39900</v>
      </c>
      <c r="H90" s="41"/>
      <c r="I90" s="41">
        <v>500</v>
      </c>
      <c r="J90" s="41"/>
      <c r="K90" s="41"/>
      <c r="L90" s="42">
        <f t="shared" si="15"/>
        <v>47400</v>
      </c>
      <c r="M90" s="49">
        <f t="shared" si="1"/>
        <v>42660</v>
      </c>
    </row>
    <row r="91" spans="1:13" ht="15" customHeight="1">
      <c r="A91" s="35">
        <f t="shared" si="14"/>
        <v>80</v>
      </c>
      <c r="B91" s="22" t="s">
        <v>177</v>
      </c>
      <c r="C91" s="19" t="s">
        <v>185</v>
      </c>
      <c r="D91" s="19" t="s">
        <v>186</v>
      </c>
      <c r="E91" s="19" t="s">
        <v>187</v>
      </c>
      <c r="F91" s="23">
        <v>7000</v>
      </c>
      <c r="G91" s="41">
        <v>9000</v>
      </c>
      <c r="H91" s="41"/>
      <c r="I91" s="41"/>
      <c r="J91" s="41"/>
      <c r="K91" s="41"/>
      <c r="L91" s="42">
        <f t="shared" si="15"/>
        <v>16000</v>
      </c>
      <c r="M91" s="49">
        <f t="shared" si="1"/>
        <v>14400</v>
      </c>
    </row>
    <row r="92" spans="1:13" ht="15" customHeight="1">
      <c r="A92" s="35">
        <f t="shared" si="14"/>
        <v>81</v>
      </c>
      <c r="B92" s="22" t="s">
        <v>177</v>
      </c>
      <c r="C92" s="19" t="s">
        <v>78</v>
      </c>
      <c r="D92" s="19" t="s">
        <v>79</v>
      </c>
      <c r="E92" s="19" t="s">
        <v>145</v>
      </c>
      <c r="F92" s="23"/>
      <c r="G92" s="41">
        <v>7000</v>
      </c>
      <c r="H92" s="41"/>
      <c r="I92" s="41"/>
      <c r="J92" s="41"/>
      <c r="K92" s="41"/>
      <c r="L92" s="42">
        <f t="shared" ref="L92" si="16">SUM(F92:K92)</f>
        <v>7000</v>
      </c>
      <c r="M92" s="49">
        <f t="shared" ref="M92" si="17">+L92*90/100</f>
        <v>6300</v>
      </c>
    </row>
    <row r="93" spans="1:13" ht="15" customHeight="1">
      <c r="A93" s="35">
        <f t="shared" si="14"/>
        <v>82</v>
      </c>
      <c r="B93" s="22" t="s">
        <v>188</v>
      </c>
      <c r="C93" s="19" t="s">
        <v>78</v>
      </c>
      <c r="D93" s="19" t="s">
        <v>79</v>
      </c>
      <c r="E93" s="19" t="s">
        <v>145</v>
      </c>
      <c r="F93" s="23"/>
      <c r="G93" s="41">
        <v>7000</v>
      </c>
      <c r="H93" s="41"/>
      <c r="I93" s="41"/>
      <c r="J93" s="41"/>
      <c r="K93" s="41"/>
      <c r="L93" s="42">
        <f t="shared" ref="L93" si="18">SUM(F93:K93)</f>
        <v>7000</v>
      </c>
      <c r="M93" s="49">
        <f t="shared" ref="M93" si="19">+L93*90/100</f>
        <v>6300</v>
      </c>
    </row>
    <row r="94" spans="1:13" ht="15" customHeight="1">
      <c r="A94" s="35">
        <f t="shared" si="14"/>
        <v>83</v>
      </c>
      <c r="B94" s="22" t="s">
        <v>188</v>
      </c>
      <c r="C94" s="19" t="s">
        <v>189</v>
      </c>
      <c r="D94" s="19" t="s">
        <v>190</v>
      </c>
      <c r="E94" s="19" t="s">
        <v>43</v>
      </c>
      <c r="F94" s="23">
        <v>4500</v>
      </c>
      <c r="G94" s="41"/>
      <c r="H94" s="41"/>
      <c r="I94" s="41">
        <v>500</v>
      </c>
      <c r="J94" s="41"/>
      <c r="K94" s="41"/>
      <c r="L94" s="42">
        <f t="shared" si="15"/>
        <v>5000</v>
      </c>
      <c r="M94" s="49">
        <f t="shared" si="1"/>
        <v>4500</v>
      </c>
    </row>
    <row r="95" spans="1:13" ht="15" customHeight="1">
      <c r="A95" s="35">
        <f t="shared" si="14"/>
        <v>84</v>
      </c>
      <c r="B95" s="22" t="s">
        <v>188</v>
      </c>
      <c r="C95" s="19" t="s">
        <v>42</v>
      </c>
      <c r="D95" s="19" t="s">
        <v>43</v>
      </c>
      <c r="E95" s="19" t="s">
        <v>19</v>
      </c>
      <c r="F95" s="23">
        <v>7000</v>
      </c>
      <c r="G95" s="41">
        <v>51100</v>
      </c>
      <c r="H95" s="41"/>
      <c r="I95" s="41">
        <v>500</v>
      </c>
      <c r="J95" s="41"/>
      <c r="K95" s="41"/>
      <c r="L95" s="42">
        <f t="shared" si="15"/>
        <v>58600</v>
      </c>
      <c r="M95" s="49">
        <f t="shared" si="1"/>
        <v>52740</v>
      </c>
    </row>
    <row r="96" spans="1:13" ht="15" customHeight="1">
      <c r="A96" s="35">
        <f t="shared" si="14"/>
        <v>85</v>
      </c>
      <c r="B96" s="22" t="s">
        <v>188</v>
      </c>
      <c r="C96" s="19" t="s">
        <v>191</v>
      </c>
      <c r="D96" s="19" t="s">
        <v>192</v>
      </c>
      <c r="E96" s="19" t="s">
        <v>19</v>
      </c>
      <c r="F96" s="23">
        <v>7000</v>
      </c>
      <c r="G96" s="41"/>
      <c r="H96" s="41"/>
      <c r="I96" s="41">
        <v>1700</v>
      </c>
      <c r="J96" s="41"/>
      <c r="K96" s="41">
        <v>500</v>
      </c>
      <c r="L96" s="42">
        <f t="shared" ref="L96" si="20">SUM(F96:K96)</f>
        <v>9200</v>
      </c>
      <c r="M96" s="49">
        <f t="shared" ref="M96" si="21">+L96*90/100</f>
        <v>8280</v>
      </c>
    </row>
    <row r="97" spans="1:13" ht="15" customHeight="1">
      <c r="A97" s="35">
        <f t="shared" si="14"/>
        <v>86</v>
      </c>
      <c r="B97" s="22" t="s">
        <v>193</v>
      </c>
      <c r="C97" s="19" t="s">
        <v>180</v>
      </c>
      <c r="D97" s="19" t="s">
        <v>194</v>
      </c>
      <c r="E97" s="19" t="s">
        <v>36</v>
      </c>
      <c r="F97" s="23">
        <v>3500</v>
      </c>
      <c r="G97" s="41">
        <v>24500</v>
      </c>
      <c r="H97" s="41"/>
      <c r="I97" s="41">
        <v>2900</v>
      </c>
      <c r="J97" s="41"/>
      <c r="K97" s="41">
        <v>3200</v>
      </c>
      <c r="L97" s="42">
        <f t="shared" si="15"/>
        <v>34100</v>
      </c>
      <c r="M97" s="49">
        <f t="shared" si="1"/>
        <v>30690</v>
      </c>
    </row>
    <row r="98" spans="1:13" ht="15" customHeight="1">
      <c r="A98" s="35">
        <f t="shared" si="14"/>
        <v>87</v>
      </c>
      <c r="B98" s="22" t="s">
        <v>193</v>
      </c>
      <c r="C98" s="22" t="s">
        <v>196</v>
      </c>
      <c r="D98" s="19" t="s">
        <v>197</v>
      </c>
      <c r="E98" s="19" t="s">
        <v>36</v>
      </c>
      <c r="F98" s="23">
        <v>7000</v>
      </c>
      <c r="G98" s="41">
        <v>18000</v>
      </c>
      <c r="H98" s="41"/>
      <c r="I98" s="41">
        <v>2900</v>
      </c>
      <c r="J98" s="41"/>
      <c r="K98" s="41">
        <v>3200</v>
      </c>
      <c r="L98" s="42">
        <f t="shared" ref="L98" si="22">SUM(F98:K98)</f>
        <v>31100</v>
      </c>
      <c r="M98" s="49">
        <f t="shared" ref="M98" si="23">+L98*90/100</f>
        <v>27990</v>
      </c>
    </row>
    <row r="99" spans="1:13" ht="15" customHeight="1">
      <c r="A99" s="35">
        <f t="shared" si="14"/>
        <v>88</v>
      </c>
      <c r="B99" s="22" t="s">
        <v>193</v>
      </c>
      <c r="C99" s="19" t="s">
        <v>198</v>
      </c>
      <c r="D99" s="19" t="s">
        <v>195</v>
      </c>
      <c r="E99" s="19" t="s">
        <v>19</v>
      </c>
      <c r="F99" s="23">
        <v>7000</v>
      </c>
      <c r="G99" s="41"/>
      <c r="H99" s="41"/>
      <c r="I99" s="41">
        <v>500</v>
      </c>
      <c r="J99" s="41"/>
      <c r="K99" s="41"/>
      <c r="L99" s="42">
        <f t="shared" si="15"/>
        <v>7500</v>
      </c>
      <c r="M99" s="49">
        <f t="shared" si="1"/>
        <v>6750</v>
      </c>
    </row>
    <row r="100" spans="1:13" ht="15" customHeight="1">
      <c r="A100" s="35">
        <f t="shared" si="14"/>
        <v>89</v>
      </c>
      <c r="B100" s="22" t="s">
        <v>193</v>
      </c>
      <c r="C100" s="19" t="s">
        <v>87</v>
      </c>
      <c r="D100" s="19" t="s">
        <v>88</v>
      </c>
      <c r="E100" s="19" t="s">
        <v>199</v>
      </c>
      <c r="F100" s="23">
        <v>4500</v>
      </c>
      <c r="G100" s="41">
        <v>9000</v>
      </c>
      <c r="H100" s="41"/>
      <c r="I100" s="41"/>
      <c r="J100" s="41"/>
      <c r="K100" s="41"/>
      <c r="L100" s="42">
        <f t="shared" si="15"/>
        <v>13500</v>
      </c>
      <c r="M100" s="49">
        <f t="shared" si="1"/>
        <v>12150</v>
      </c>
    </row>
    <row r="101" spans="1:13" ht="15" customHeight="1">
      <c r="A101" s="35">
        <f t="shared" si="14"/>
        <v>90</v>
      </c>
      <c r="B101" s="22" t="s">
        <v>202</v>
      </c>
      <c r="C101" s="19" t="s">
        <v>201</v>
      </c>
      <c r="D101" s="19" t="s">
        <v>200</v>
      </c>
      <c r="E101" s="19" t="s">
        <v>19</v>
      </c>
      <c r="F101" s="23">
        <v>7000</v>
      </c>
      <c r="G101" s="41">
        <v>59500</v>
      </c>
      <c r="H101" s="41"/>
      <c r="I101" s="41">
        <v>500</v>
      </c>
      <c r="J101" s="41"/>
      <c r="K101" s="41"/>
      <c r="L101" s="42">
        <f t="shared" si="15"/>
        <v>67000</v>
      </c>
      <c r="M101" s="49">
        <f t="shared" si="1"/>
        <v>60300</v>
      </c>
    </row>
    <row r="102" spans="1:13" ht="15" customHeight="1">
      <c r="A102" s="35">
        <f t="shared" si="14"/>
        <v>91</v>
      </c>
      <c r="B102" s="22" t="s">
        <v>202</v>
      </c>
      <c r="C102" s="19" t="s">
        <v>203</v>
      </c>
      <c r="D102" s="19" t="s">
        <v>204</v>
      </c>
      <c r="E102" s="19" t="s">
        <v>205</v>
      </c>
      <c r="F102" s="23">
        <v>4500</v>
      </c>
      <c r="G102" s="41">
        <v>2000</v>
      </c>
      <c r="H102" s="41"/>
      <c r="I102" s="41"/>
      <c r="J102" s="41"/>
      <c r="K102" s="41"/>
      <c r="L102" s="42">
        <f t="shared" si="15"/>
        <v>6500</v>
      </c>
      <c r="M102" s="49">
        <f t="shared" si="1"/>
        <v>5850</v>
      </c>
    </row>
    <row r="103" spans="1:13" ht="15" customHeight="1">
      <c r="A103" s="35">
        <f t="shared" si="14"/>
        <v>92</v>
      </c>
      <c r="B103" s="22" t="s">
        <v>202</v>
      </c>
      <c r="C103" s="19" t="s">
        <v>206</v>
      </c>
      <c r="D103" s="19" t="s">
        <v>207</v>
      </c>
      <c r="E103" s="19" t="s">
        <v>19</v>
      </c>
      <c r="F103" s="23">
        <v>4500</v>
      </c>
      <c r="G103" s="41">
        <v>9600</v>
      </c>
      <c r="H103" s="41"/>
      <c r="I103" s="41">
        <v>500</v>
      </c>
      <c r="J103" s="41"/>
      <c r="K103" s="41"/>
      <c r="L103" s="42">
        <f t="shared" si="15"/>
        <v>14600</v>
      </c>
      <c r="M103" s="49">
        <f t="shared" si="1"/>
        <v>13140</v>
      </c>
    </row>
    <row r="104" spans="1:13" ht="15" customHeight="1">
      <c r="A104" s="35">
        <f t="shared" si="14"/>
        <v>93</v>
      </c>
      <c r="B104" s="22" t="s">
        <v>202</v>
      </c>
      <c r="C104" s="19" t="s">
        <v>208</v>
      </c>
      <c r="D104" s="19" t="s">
        <v>209</v>
      </c>
      <c r="E104" s="19" t="s">
        <v>210</v>
      </c>
      <c r="F104" s="23">
        <v>4500</v>
      </c>
      <c r="G104" s="41"/>
      <c r="H104" s="41"/>
      <c r="I104" s="41"/>
      <c r="J104" s="41"/>
      <c r="K104" s="41"/>
      <c r="L104" s="42">
        <f t="shared" si="15"/>
        <v>4500</v>
      </c>
      <c r="M104" s="49">
        <f t="shared" si="1"/>
        <v>4050</v>
      </c>
    </row>
    <row r="105" spans="1:13" ht="15" customHeight="1">
      <c r="A105" s="35">
        <f t="shared" si="14"/>
        <v>94</v>
      </c>
      <c r="B105" s="22" t="s">
        <v>202</v>
      </c>
      <c r="C105" s="19" t="s">
        <v>211</v>
      </c>
      <c r="D105" s="19" t="s">
        <v>212</v>
      </c>
      <c r="E105" s="19" t="s">
        <v>210</v>
      </c>
      <c r="F105" s="23">
        <v>7000</v>
      </c>
      <c r="G105" s="41"/>
      <c r="H105" s="41"/>
      <c r="I105" s="41"/>
      <c r="J105" s="41"/>
      <c r="K105" s="41"/>
      <c r="L105" s="42">
        <f t="shared" si="15"/>
        <v>7000</v>
      </c>
      <c r="M105" s="49">
        <f t="shared" si="1"/>
        <v>6300</v>
      </c>
    </row>
    <row r="106" spans="1:13" ht="15" customHeight="1">
      <c r="A106" s="35">
        <f t="shared" si="14"/>
        <v>95</v>
      </c>
      <c r="B106" s="19" t="s">
        <v>386</v>
      </c>
      <c r="C106" s="19" t="s">
        <v>387</v>
      </c>
      <c r="D106" s="19" t="s">
        <v>388</v>
      </c>
      <c r="E106" s="19" t="s">
        <v>389</v>
      </c>
      <c r="F106" s="23">
        <v>4500</v>
      </c>
      <c r="G106" s="41">
        <v>2000</v>
      </c>
      <c r="H106" s="41"/>
      <c r="I106" s="41"/>
      <c r="J106" s="41"/>
      <c r="K106" s="41"/>
      <c r="L106" s="42">
        <f t="shared" si="15"/>
        <v>6500</v>
      </c>
      <c r="M106" s="49">
        <f t="shared" si="1"/>
        <v>5850</v>
      </c>
    </row>
    <row r="107" spans="1:13" ht="15" customHeight="1">
      <c r="A107" s="35">
        <f t="shared" si="14"/>
        <v>96</v>
      </c>
      <c r="B107" s="19" t="s">
        <v>386</v>
      </c>
      <c r="C107" s="19" t="s">
        <v>390</v>
      </c>
      <c r="D107" s="19" t="s">
        <v>391</v>
      </c>
      <c r="E107" s="19" t="s">
        <v>392</v>
      </c>
      <c r="F107" s="23">
        <v>4500</v>
      </c>
      <c r="G107" s="41"/>
      <c r="H107" s="41"/>
      <c r="I107" s="41"/>
      <c r="J107" s="41"/>
      <c r="K107" s="41"/>
      <c r="L107" s="42">
        <f t="shared" si="15"/>
        <v>4500</v>
      </c>
      <c r="M107" s="49">
        <f t="shared" si="1"/>
        <v>4050</v>
      </c>
    </row>
    <row r="108" spans="1:13" ht="15" customHeight="1">
      <c r="A108" s="35">
        <f t="shared" si="14"/>
        <v>97</v>
      </c>
      <c r="B108" s="19" t="s">
        <v>386</v>
      </c>
      <c r="C108" s="19" t="s">
        <v>393</v>
      </c>
      <c r="D108" s="19" t="s">
        <v>394</v>
      </c>
      <c r="E108" s="19" t="s">
        <v>19</v>
      </c>
      <c r="F108" s="23">
        <v>7000</v>
      </c>
      <c r="G108" s="41">
        <v>9000</v>
      </c>
      <c r="H108" s="41"/>
      <c r="I108" s="41">
        <v>20000</v>
      </c>
      <c r="J108" s="41"/>
      <c r="K108" s="41"/>
      <c r="L108" s="42">
        <f t="shared" si="15"/>
        <v>36000</v>
      </c>
      <c r="M108" s="49">
        <f t="shared" si="1"/>
        <v>32400</v>
      </c>
    </row>
    <row r="109" spans="1:13" ht="15" customHeight="1">
      <c r="A109" s="35">
        <f t="shared" si="14"/>
        <v>98</v>
      </c>
      <c r="B109" s="19" t="s">
        <v>386</v>
      </c>
      <c r="C109" s="19" t="s">
        <v>175</v>
      </c>
      <c r="D109" s="19" t="s">
        <v>176</v>
      </c>
      <c r="E109" s="19" t="s">
        <v>19</v>
      </c>
      <c r="F109" s="23">
        <v>3500</v>
      </c>
      <c r="G109" s="41">
        <v>9000</v>
      </c>
      <c r="H109" s="41">
        <v>7500</v>
      </c>
      <c r="I109" s="41">
        <v>5300</v>
      </c>
      <c r="J109" s="41"/>
      <c r="K109" s="41">
        <v>9900</v>
      </c>
      <c r="L109" s="42">
        <f t="shared" si="15"/>
        <v>35200</v>
      </c>
      <c r="M109" s="49">
        <f t="shared" si="1"/>
        <v>31680</v>
      </c>
    </row>
    <row r="110" spans="1:13" ht="15" customHeight="1">
      <c r="A110" s="35">
        <f t="shared" si="14"/>
        <v>99</v>
      </c>
      <c r="B110" s="19" t="s">
        <v>386</v>
      </c>
      <c r="C110" s="22" t="s">
        <v>395</v>
      </c>
      <c r="D110" s="19" t="s">
        <v>396</v>
      </c>
      <c r="E110" s="19" t="s">
        <v>397</v>
      </c>
      <c r="F110" s="23">
        <v>7000</v>
      </c>
      <c r="G110" s="41"/>
      <c r="H110" s="41"/>
      <c r="I110" s="41">
        <v>1700</v>
      </c>
      <c r="J110" s="41"/>
      <c r="K110" s="41">
        <v>3200</v>
      </c>
      <c r="L110" s="42">
        <f t="shared" si="15"/>
        <v>11900</v>
      </c>
      <c r="M110" s="49">
        <f t="shared" si="1"/>
        <v>10710</v>
      </c>
    </row>
    <row r="111" spans="1:13" ht="15" customHeight="1">
      <c r="A111" s="35">
        <f t="shared" si="14"/>
        <v>100</v>
      </c>
      <c r="B111" s="19" t="s">
        <v>386</v>
      </c>
      <c r="C111" s="19" t="s">
        <v>398</v>
      </c>
      <c r="D111" s="19" t="s">
        <v>399</v>
      </c>
      <c r="E111" s="19" t="s">
        <v>397</v>
      </c>
      <c r="F111" s="23">
        <v>7000</v>
      </c>
      <c r="G111" s="41">
        <v>19700</v>
      </c>
      <c r="H111" s="41"/>
      <c r="I111" s="41">
        <v>500</v>
      </c>
      <c r="J111" s="41"/>
      <c r="K111" s="41">
        <v>500</v>
      </c>
      <c r="L111" s="42">
        <f t="shared" si="15"/>
        <v>27700</v>
      </c>
      <c r="M111" s="49">
        <f t="shared" si="1"/>
        <v>24930</v>
      </c>
    </row>
    <row r="112" spans="1:13" ht="15" customHeight="1">
      <c r="A112" s="35">
        <f t="shared" si="14"/>
        <v>101</v>
      </c>
      <c r="B112" s="19" t="s">
        <v>386</v>
      </c>
      <c r="C112" s="22" t="s">
        <v>400</v>
      </c>
      <c r="D112" s="19" t="s">
        <v>401</v>
      </c>
      <c r="E112" s="19" t="s">
        <v>403</v>
      </c>
      <c r="F112" s="23">
        <v>7000</v>
      </c>
      <c r="G112" s="41">
        <v>9000</v>
      </c>
      <c r="H112" s="41"/>
      <c r="I112" s="41"/>
      <c r="J112" s="41"/>
      <c r="K112" s="41"/>
      <c r="L112" s="42">
        <f t="shared" si="15"/>
        <v>16000</v>
      </c>
      <c r="M112" s="49">
        <f t="shared" si="1"/>
        <v>14400</v>
      </c>
    </row>
    <row r="113" spans="1:13" ht="15" customHeight="1">
      <c r="A113" s="35">
        <f t="shared" si="14"/>
        <v>102</v>
      </c>
      <c r="B113" s="19" t="s">
        <v>386</v>
      </c>
      <c r="C113" s="19" t="s">
        <v>402</v>
      </c>
      <c r="D113" s="19" t="s">
        <v>403</v>
      </c>
      <c r="E113" s="19" t="s">
        <v>20</v>
      </c>
      <c r="F113" s="23">
        <v>4500</v>
      </c>
      <c r="G113" s="41">
        <v>2000</v>
      </c>
      <c r="H113" s="41"/>
      <c r="I113" s="41">
        <v>500</v>
      </c>
      <c r="J113" s="41"/>
      <c r="K113" s="41"/>
      <c r="L113" s="42">
        <f t="shared" si="15"/>
        <v>7000</v>
      </c>
      <c r="M113" s="49">
        <f t="shared" si="1"/>
        <v>6300</v>
      </c>
    </row>
    <row r="114" spans="1:13" ht="15" customHeight="1">
      <c r="A114" s="35">
        <f t="shared" si="14"/>
        <v>103</v>
      </c>
      <c r="B114" s="22" t="s">
        <v>404</v>
      </c>
      <c r="C114" s="19" t="s">
        <v>39</v>
      </c>
      <c r="D114" s="19" t="s">
        <v>40</v>
      </c>
      <c r="E114" s="19" t="s">
        <v>19</v>
      </c>
      <c r="F114" s="23">
        <v>7000</v>
      </c>
      <c r="G114" s="41">
        <v>27500</v>
      </c>
      <c r="H114" s="41"/>
      <c r="I114" s="41">
        <v>500</v>
      </c>
      <c r="J114" s="41"/>
      <c r="K114" s="41">
        <v>15000</v>
      </c>
      <c r="L114" s="42">
        <f t="shared" si="15"/>
        <v>50000</v>
      </c>
      <c r="M114" s="49">
        <f t="shared" si="1"/>
        <v>45000</v>
      </c>
    </row>
    <row r="115" spans="1:13" ht="15" customHeight="1">
      <c r="A115" s="35">
        <f t="shared" si="14"/>
        <v>104</v>
      </c>
      <c r="B115" s="22" t="s">
        <v>404</v>
      </c>
      <c r="C115" s="19" t="s">
        <v>405</v>
      </c>
      <c r="D115" s="19" t="s">
        <v>165</v>
      </c>
      <c r="E115" s="19" t="s">
        <v>34</v>
      </c>
      <c r="F115" s="23">
        <v>4500</v>
      </c>
      <c r="G115" s="41"/>
      <c r="H115" s="41"/>
      <c r="I115" s="41"/>
      <c r="J115" s="41"/>
      <c r="K115" s="41"/>
      <c r="L115" s="42">
        <f t="shared" si="15"/>
        <v>4500</v>
      </c>
      <c r="M115" s="49">
        <f t="shared" si="1"/>
        <v>4050</v>
      </c>
    </row>
    <row r="116" spans="1:13" ht="15" customHeight="1">
      <c r="A116" s="35">
        <f t="shared" si="14"/>
        <v>105</v>
      </c>
      <c r="B116" s="22" t="s">
        <v>406</v>
      </c>
      <c r="C116" s="22" t="s">
        <v>78</v>
      </c>
      <c r="D116" s="19" t="s">
        <v>79</v>
      </c>
      <c r="E116" s="19" t="s">
        <v>145</v>
      </c>
      <c r="F116" s="23">
        <v>7000</v>
      </c>
      <c r="G116" s="41">
        <v>9000</v>
      </c>
      <c r="H116" s="41"/>
      <c r="I116" s="41"/>
      <c r="J116" s="41"/>
      <c r="K116" s="41"/>
      <c r="L116" s="42">
        <f t="shared" si="15"/>
        <v>16000</v>
      </c>
      <c r="M116" s="49">
        <f t="shared" si="1"/>
        <v>14400</v>
      </c>
    </row>
    <row r="117" spans="1:13" ht="15" customHeight="1">
      <c r="A117" s="35">
        <f t="shared" si="14"/>
        <v>106</v>
      </c>
      <c r="B117" s="22" t="s">
        <v>406</v>
      </c>
      <c r="C117" s="19" t="s">
        <v>407</v>
      </c>
      <c r="D117" s="19" t="s">
        <v>408</v>
      </c>
      <c r="E117" s="19" t="s">
        <v>19</v>
      </c>
      <c r="F117" s="23">
        <v>7000</v>
      </c>
      <c r="G117" s="41">
        <v>100900</v>
      </c>
      <c r="H117" s="41"/>
      <c r="I117" s="41">
        <v>500</v>
      </c>
      <c r="J117" s="41"/>
      <c r="K117" s="41"/>
      <c r="L117" s="42">
        <f t="shared" si="15"/>
        <v>108400</v>
      </c>
      <c r="M117" s="49">
        <f t="shared" si="1"/>
        <v>97560</v>
      </c>
    </row>
    <row r="118" spans="1:13" ht="15" customHeight="1">
      <c r="A118" s="35">
        <f t="shared" si="14"/>
        <v>107</v>
      </c>
      <c r="B118" s="22" t="s">
        <v>406</v>
      </c>
      <c r="C118" s="19" t="s">
        <v>409</v>
      </c>
      <c r="D118" s="19" t="s">
        <v>410</v>
      </c>
      <c r="E118" s="19" t="s">
        <v>411</v>
      </c>
      <c r="F118" s="23">
        <v>7000</v>
      </c>
      <c r="G118" s="41"/>
      <c r="H118" s="41"/>
      <c r="I118" s="41">
        <v>500</v>
      </c>
      <c r="J118" s="41"/>
      <c r="K118" s="41"/>
      <c r="L118" s="42">
        <f t="shared" si="15"/>
        <v>7500</v>
      </c>
      <c r="M118" s="49">
        <f t="shared" si="1"/>
        <v>6750</v>
      </c>
    </row>
    <row r="119" spans="1:13" ht="15" customHeight="1">
      <c r="A119" s="35">
        <f t="shared" si="14"/>
        <v>108</v>
      </c>
      <c r="B119" s="22" t="s">
        <v>406</v>
      </c>
      <c r="C119" s="19" t="s">
        <v>90</v>
      </c>
      <c r="D119" s="19" t="s">
        <v>91</v>
      </c>
      <c r="E119" s="19" t="s">
        <v>19</v>
      </c>
      <c r="F119" s="23">
        <v>7000</v>
      </c>
      <c r="G119" s="41">
        <v>9000</v>
      </c>
      <c r="H119" s="41"/>
      <c r="I119" s="41"/>
      <c r="J119" s="41"/>
      <c r="K119" s="41"/>
      <c r="L119" s="42">
        <f t="shared" si="15"/>
        <v>16000</v>
      </c>
      <c r="M119" s="49">
        <f t="shared" si="1"/>
        <v>14400</v>
      </c>
    </row>
    <row r="120" spans="1:13" ht="15" customHeight="1">
      <c r="A120" s="35">
        <f t="shared" si="14"/>
        <v>109</v>
      </c>
      <c r="B120" s="22" t="s">
        <v>406</v>
      </c>
      <c r="C120" s="19" t="s">
        <v>412</v>
      </c>
      <c r="D120" s="19" t="s">
        <v>413</v>
      </c>
      <c r="E120" s="19" t="s">
        <v>36</v>
      </c>
      <c r="F120" s="23">
        <v>4500</v>
      </c>
      <c r="G120" s="41">
        <v>17700</v>
      </c>
      <c r="H120" s="41"/>
      <c r="I120" s="41">
        <v>500</v>
      </c>
      <c r="J120" s="41"/>
      <c r="K120" s="41"/>
      <c r="L120" s="42">
        <f t="shared" si="15"/>
        <v>22700</v>
      </c>
      <c r="M120" s="49">
        <f t="shared" si="1"/>
        <v>20430</v>
      </c>
    </row>
    <row r="121" spans="1:13" ht="15" customHeight="1">
      <c r="A121" s="35">
        <f t="shared" si="14"/>
        <v>110</v>
      </c>
      <c r="B121" s="22" t="s">
        <v>406</v>
      </c>
      <c r="C121" s="19" t="s">
        <v>180</v>
      </c>
      <c r="D121" s="19" t="s">
        <v>181</v>
      </c>
      <c r="E121" s="19" t="s">
        <v>36</v>
      </c>
      <c r="F121" s="23">
        <v>4500</v>
      </c>
      <c r="G121" s="41">
        <v>15200</v>
      </c>
      <c r="H121" s="41"/>
      <c r="I121" s="41">
        <v>500</v>
      </c>
      <c r="J121" s="41"/>
      <c r="K121" s="41"/>
      <c r="L121" s="42">
        <f t="shared" si="15"/>
        <v>20200</v>
      </c>
      <c r="M121" s="49">
        <f t="shared" si="1"/>
        <v>18180</v>
      </c>
    </row>
    <row r="122" spans="1:13" ht="15" customHeight="1">
      <c r="A122" s="35">
        <f t="shared" si="14"/>
        <v>111</v>
      </c>
      <c r="B122" s="22" t="s">
        <v>406</v>
      </c>
      <c r="C122" s="19" t="s">
        <v>414</v>
      </c>
      <c r="D122" s="19" t="s">
        <v>415</v>
      </c>
      <c r="E122" s="19" t="s">
        <v>416</v>
      </c>
      <c r="F122" s="23">
        <v>7000</v>
      </c>
      <c r="G122" s="41">
        <v>116900</v>
      </c>
      <c r="H122" s="41"/>
      <c r="I122" s="41">
        <v>500</v>
      </c>
      <c r="J122" s="41"/>
      <c r="K122" s="41"/>
      <c r="L122" s="42">
        <f t="shared" si="15"/>
        <v>124400</v>
      </c>
      <c r="M122" s="49">
        <f t="shared" si="1"/>
        <v>111960</v>
      </c>
    </row>
    <row r="123" spans="1:13" ht="15" customHeight="1">
      <c r="A123" s="35">
        <f t="shared" si="14"/>
        <v>112</v>
      </c>
      <c r="B123" s="22" t="s">
        <v>406</v>
      </c>
      <c r="C123" s="19" t="s">
        <v>39</v>
      </c>
      <c r="D123" s="19" t="s">
        <v>40</v>
      </c>
      <c r="E123" s="19" t="s">
        <v>19</v>
      </c>
      <c r="F123" s="23">
        <v>7000</v>
      </c>
      <c r="G123" s="41"/>
      <c r="H123" s="41"/>
      <c r="I123" s="41"/>
      <c r="J123" s="41"/>
      <c r="K123" s="41"/>
      <c r="L123" s="42">
        <f t="shared" si="15"/>
        <v>7000</v>
      </c>
      <c r="M123" s="49">
        <f t="shared" si="1"/>
        <v>6300</v>
      </c>
    </row>
    <row r="124" spans="1:13" ht="15" customHeight="1">
      <c r="A124" s="35">
        <f t="shared" si="14"/>
        <v>113</v>
      </c>
      <c r="B124" s="22" t="s">
        <v>417</v>
      </c>
      <c r="C124" s="19" t="s">
        <v>418</v>
      </c>
      <c r="D124" s="19" t="s">
        <v>419</v>
      </c>
      <c r="E124" s="19" t="s">
        <v>19</v>
      </c>
      <c r="F124" s="41">
        <v>7000</v>
      </c>
      <c r="G124" s="41">
        <v>9000</v>
      </c>
      <c r="H124" s="41"/>
      <c r="I124" s="41">
        <v>20000</v>
      </c>
      <c r="J124" s="41"/>
      <c r="K124" s="41"/>
      <c r="L124" s="42">
        <f t="shared" si="15"/>
        <v>36000</v>
      </c>
      <c r="M124" s="49">
        <f t="shared" si="1"/>
        <v>32400</v>
      </c>
    </row>
    <row r="125" spans="1:13" ht="15" customHeight="1">
      <c r="A125" s="35">
        <f t="shared" si="14"/>
        <v>114</v>
      </c>
      <c r="B125" s="22" t="s">
        <v>417</v>
      </c>
      <c r="C125" s="19" t="s">
        <v>48</v>
      </c>
      <c r="D125" s="19" t="s">
        <v>38</v>
      </c>
      <c r="E125" s="19" t="s">
        <v>20</v>
      </c>
      <c r="F125" s="41">
        <v>4500</v>
      </c>
      <c r="G125" s="41"/>
      <c r="H125" s="41"/>
      <c r="I125" s="41"/>
      <c r="J125" s="41"/>
      <c r="K125" s="41"/>
      <c r="L125" s="42">
        <f t="shared" si="15"/>
        <v>4500</v>
      </c>
      <c r="M125" s="49">
        <f t="shared" si="1"/>
        <v>4050</v>
      </c>
    </row>
    <row r="126" spans="1:13" ht="15" customHeight="1">
      <c r="A126" s="35">
        <f t="shared" si="14"/>
        <v>115</v>
      </c>
      <c r="B126" s="22" t="s">
        <v>417</v>
      </c>
      <c r="C126" s="22" t="s">
        <v>420</v>
      </c>
      <c r="D126" s="19" t="s">
        <v>421</v>
      </c>
      <c r="E126" s="19" t="s">
        <v>19</v>
      </c>
      <c r="F126" s="23">
        <v>7000</v>
      </c>
      <c r="G126" s="41">
        <v>34000</v>
      </c>
      <c r="H126" s="41"/>
      <c r="I126" s="41">
        <v>500</v>
      </c>
      <c r="J126" s="41"/>
      <c r="K126" s="41"/>
      <c r="L126" s="42">
        <f t="shared" si="15"/>
        <v>41500</v>
      </c>
      <c r="M126" s="49">
        <f t="shared" si="1"/>
        <v>37350</v>
      </c>
    </row>
    <row r="127" spans="1:13" ht="15" customHeight="1">
      <c r="A127" s="35">
        <f t="shared" si="14"/>
        <v>116</v>
      </c>
      <c r="B127" s="22" t="s">
        <v>417</v>
      </c>
      <c r="C127" s="22" t="s">
        <v>147</v>
      </c>
      <c r="D127" s="19" t="s">
        <v>148</v>
      </c>
      <c r="E127" s="19" t="s">
        <v>149</v>
      </c>
      <c r="F127" s="23"/>
      <c r="G127" s="41"/>
      <c r="H127" s="41"/>
      <c r="I127" s="41">
        <v>2000</v>
      </c>
      <c r="J127" s="41"/>
      <c r="K127" s="41"/>
      <c r="L127" s="42">
        <f t="shared" ref="L127" si="24">SUM(F127:K127)</f>
        <v>2000</v>
      </c>
      <c r="M127" s="49">
        <f t="shared" ref="M127" si="25">+L127*90/100</f>
        <v>1800</v>
      </c>
    </row>
    <row r="128" spans="1:13" ht="15" customHeight="1">
      <c r="A128" s="35">
        <f t="shared" si="14"/>
        <v>117</v>
      </c>
      <c r="B128" s="22" t="s">
        <v>422</v>
      </c>
      <c r="C128" s="19" t="s">
        <v>423</v>
      </c>
      <c r="D128" s="19" t="s">
        <v>424</v>
      </c>
      <c r="E128" s="19" t="s">
        <v>425</v>
      </c>
      <c r="F128" s="23">
        <v>7000</v>
      </c>
      <c r="G128" s="41">
        <v>59500</v>
      </c>
      <c r="H128" s="41"/>
      <c r="I128" s="41">
        <v>2200</v>
      </c>
      <c r="J128" s="41"/>
      <c r="K128" s="41">
        <v>1250</v>
      </c>
      <c r="L128" s="42">
        <f t="shared" si="15"/>
        <v>69950</v>
      </c>
      <c r="M128" s="49">
        <f t="shared" si="1"/>
        <v>62955</v>
      </c>
    </row>
    <row r="129" spans="1:13" ht="15" customHeight="1">
      <c r="A129" s="35">
        <f t="shared" si="14"/>
        <v>118</v>
      </c>
      <c r="B129" s="22" t="s">
        <v>422</v>
      </c>
      <c r="C129" s="19" t="s">
        <v>35</v>
      </c>
      <c r="D129" s="19" t="s">
        <v>41</v>
      </c>
      <c r="E129" s="19" t="s">
        <v>36</v>
      </c>
      <c r="F129" s="23">
        <v>7000</v>
      </c>
      <c r="G129" s="41">
        <v>22400</v>
      </c>
      <c r="H129" s="41"/>
      <c r="I129" s="41">
        <v>500</v>
      </c>
      <c r="J129" s="41"/>
      <c r="K129" s="41"/>
      <c r="L129" s="42">
        <f t="shared" ref="L129:L146" si="26">SUM(F129:K129)</f>
        <v>29900</v>
      </c>
      <c r="M129" s="49">
        <f t="shared" ref="M129:M146" si="27">+L129*90/100</f>
        <v>26910</v>
      </c>
    </row>
    <row r="130" spans="1:13" ht="15" customHeight="1">
      <c r="A130" s="35">
        <f t="shared" si="14"/>
        <v>119</v>
      </c>
      <c r="B130" s="22" t="s">
        <v>422</v>
      </c>
      <c r="C130" s="19" t="s">
        <v>426</v>
      </c>
      <c r="D130" s="19" t="s">
        <v>427</v>
      </c>
      <c r="E130" s="19" t="s">
        <v>428</v>
      </c>
      <c r="F130" s="23">
        <v>7000</v>
      </c>
      <c r="G130" s="41"/>
      <c r="H130" s="41"/>
      <c r="I130" s="41"/>
      <c r="J130" s="41"/>
      <c r="K130" s="41"/>
      <c r="L130" s="42">
        <f t="shared" si="26"/>
        <v>7000</v>
      </c>
      <c r="M130" s="49">
        <f t="shared" si="27"/>
        <v>6300</v>
      </c>
    </row>
    <row r="131" spans="1:13" ht="15" customHeight="1">
      <c r="A131" s="35">
        <f t="shared" si="14"/>
        <v>120</v>
      </c>
      <c r="B131" s="22" t="s">
        <v>422</v>
      </c>
      <c r="C131" s="19" t="s">
        <v>429</v>
      </c>
      <c r="D131" s="19" t="s">
        <v>430</v>
      </c>
      <c r="E131" s="19" t="s">
        <v>20</v>
      </c>
      <c r="F131" s="23">
        <v>4500</v>
      </c>
      <c r="G131" s="41">
        <v>27900</v>
      </c>
      <c r="H131" s="41"/>
      <c r="I131" s="41">
        <v>500</v>
      </c>
      <c r="J131" s="41"/>
      <c r="K131" s="41"/>
      <c r="L131" s="42">
        <f t="shared" si="26"/>
        <v>32900</v>
      </c>
      <c r="M131" s="49">
        <f t="shared" si="27"/>
        <v>29610</v>
      </c>
    </row>
    <row r="132" spans="1:13" ht="15" customHeight="1">
      <c r="A132" s="35">
        <f t="shared" si="14"/>
        <v>121</v>
      </c>
      <c r="B132" s="22" t="s">
        <v>422</v>
      </c>
      <c r="C132" s="19" t="s">
        <v>431</v>
      </c>
      <c r="D132" s="19" t="s">
        <v>432</v>
      </c>
      <c r="E132" s="19" t="s">
        <v>433</v>
      </c>
      <c r="F132" s="23"/>
      <c r="G132" s="41"/>
      <c r="H132" s="41"/>
      <c r="I132" s="41"/>
      <c r="J132" s="41"/>
      <c r="K132" s="41">
        <v>2000</v>
      </c>
      <c r="L132" s="42">
        <f t="shared" si="26"/>
        <v>2000</v>
      </c>
      <c r="M132" s="49">
        <f t="shared" si="27"/>
        <v>1800</v>
      </c>
    </row>
    <row r="133" spans="1:13" ht="15" customHeight="1">
      <c r="A133" s="35">
        <f t="shared" si="14"/>
        <v>122</v>
      </c>
      <c r="B133" s="22" t="s">
        <v>422</v>
      </c>
      <c r="C133" s="19" t="s">
        <v>57</v>
      </c>
      <c r="D133" s="19" t="s">
        <v>58</v>
      </c>
      <c r="E133" s="19" t="s">
        <v>60</v>
      </c>
      <c r="F133" s="23">
        <v>3500</v>
      </c>
      <c r="G133" s="41"/>
      <c r="H133" s="41"/>
      <c r="I133" s="41">
        <v>11000</v>
      </c>
      <c r="J133" s="41"/>
      <c r="K133" s="41"/>
      <c r="L133" s="42">
        <f t="shared" si="26"/>
        <v>14500</v>
      </c>
      <c r="M133" s="49">
        <f t="shared" si="27"/>
        <v>13050</v>
      </c>
    </row>
    <row r="134" spans="1:13" ht="15" customHeight="1">
      <c r="A134" s="35">
        <f t="shared" si="14"/>
        <v>123</v>
      </c>
      <c r="B134" s="22" t="s">
        <v>463</v>
      </c>
      <c r="C134" s="19" t="s">
        <v>464</v>
      </c>
      <c r="D134" s="19" t="s">
        <v>465</v>
      </c>
      <c r="E134" s="19" t="s">
        <v>466</v>
      </c>
      <c r="F134" s="23">
        <v>7000</v>
      </c>
      <c r="G134" s="41">
        <v>156900</v>
      </c>
      <c r="H134" s="41">
        <v>15000</v>
      </c>
      <c r="I134" s="41">
        <v>5800</v>
      </c>
      <c r="J134" s="41">
        <v>1500</v>
      </c>
      <c r="K134" s="41">
        <v>3900</v>
      </c>
      <c r="L134" s="42">
        <f t="shared" ref="L134" si="28">SUM(F134:K134)</f>
        <v>190100</v>
      </c>
      <c r="M134" s="49">
        <f t="shared" ref="M134" si="29">+L134*90/100</f>
        <v>171090</v>
      </c>
    </row>
    <row r="135" spans="1:13" ht="15" customHeight="1">
      <c r="A135" s="35">
        <f t="shared" si="14"/>
        <v>124</v>
      </c>
      <c r="B135" s="22" t="s">
        <v>434</v>
      </c>
      <c r="C135" s="19" t="s">
        <v>92</v>
      </c>
      <c r="D135" s="19" t="s">
        <v>435</v>
      </c>
      <c r="E135" s="19" t="s">
        <v>93</v>
      </c>
      <c r="F135" s="23">
        <v>7000</v>
      </c>
      <c r="G135" s="41">
        <v>18000</v>
      </c>
      <c r="H135" s="41"/>
      <c r="I135" s="41">
        <v>1000</v>
      </c>
      <c r="J135" s="41"/>
      <c r="K135" s="41"/>
      <c r="L135" s="42">
        <f t="shared" si="26"/>
        <v>26000</v>
      </c>
      <c r="M135" s="49">
        <f t="shared" si="27"/>
        <v>23400</v>
      </c>
    </row>
    <row r="136" spans="1:13" ht="15" customHeight="1">
      <c r="A136" s="35">
        <f t="shared" si="14"/>
        <v>125</v>
      </c>
      <c r="B136" s="22" t="s">
        <v>434</v>
      </c>
      <c r="C136" s="19" t="s">
        <v>436</v>
      </c>
      <c r="D136" s="19" t="s">
        <v>437</v>
      </c>
      <c r="E136" s="19" t="s">
        <v>438</v>
      </c>
      <c r="F136" s="23">
        <v>4500</v>
      </c>
      <c r="G136" s="41">
        <v>6500</v>
      </c>
      <c r="H136" s="41"/>
      <c r="I136" s="41">
        <v>500</v>
      </c>
      <c r="J136" s="41"/>
      <c r="K136" s="41"/>
      <c r="L136" s="42">
        <f t="shared" si="26"/>
        <v>11500</v>
      </c>
      <c r="M136" s="49">
        <f t="shared" si="27"/>
        <v>10350</v>
      </c>
    </row>
    <row r="137" spans="1:13" ht="15" customHeight="1">
      <c r="A137" s="35">
        <f t="shared" si="14"/>
        <v>126</v>
      </c>
      <c r="B137" s="22" t="s">
        <v>439</v>
      </c>
      <c r="C137" s="19" t="s">
        <v>440</v>
      </c>
      <c r="D137" s="19" t="s">
        <v>401</v>
      </c>
      <c r="E137" s="19" t="s">
        <v>403</v>
      </c>
      <c r="F137" s="23">
        <v>7000</v>
      </c>
      <c r="G137" s="41">
        <v>9000</v>
      </c>
      <c r="H137" s="41"/>
      <c r="I137" s="41"/>
      <c r="J137" s="41"/>
      <c r="K137" s="41"/>
      <c r="L137" s="42">
        <f t="shared" si="26"/>
        <v>16000</v>
      </c>
      <c r="M137" s="49">
        <f t="shared" si="27"/>
        <v>14400</v>
      </c>
    </row>
    <row r="138" spans="1:13" ht="15" customHeight="1">
      <c r="A138" s="35">
        <f t="shared" si="14"/>
        <v>127</v>
      </c>
      <c r="B138" s="22" t="s">
        <v>439</v>
      </c>
      <c r="C138" s="19" t="s">
        <v>35</v>
      </c>
      <c r="D138" s="19" t="s">
        <v>41</v>
      </c>
      <c r="E138" s="19" t="s">
        <v>36</v>
      </c>
      <c r="F138" s="23">
        <v>3500</v>
      </c>
      <c r="G138" s="41">
        <v>2000</v>
      </c>
      <c r="H138" s="41"/>
      <c r="I138" s="41"/>
      <c r="J138" s="41"/>
      <c r="K138" s="41"/>
      <c r="L138" s="42">
        <f t="shared" si="26"/>
        <v>5500</v>
      </c>
      <c r="M138" s="49">
        <f t="shared" si="27"/>
        <v>4950</v>
      </c>
    </row>
    <row r="139" spans="1:13" ht="15" customHeight="1">
      <c r="A139" s="35">
        <f t="shared" si="14"/>
        <v>128</v>
      </c>
      <c r="B139" s="22" t="s">
        <v>439</v>
      </c>
      <c r="C139" s="19" t="s">
        <v>431</v>
      </c>
      <c r="D139" s="19" t="s">
        <v>432</v>
      </c>
      <c r="E139" s="19" t="s">
        <v>433</v>
      </c>
      <c r="F139" s="23"/>
      <c r="G139" s="41"/>
      <c r="H139" s="41"/>
      <c r="I139" s="41"/>
      <c r="J139" s="41"/>
      <c r="K139" s="41">
        <v>2000</v>
      </c>
      <c r="L139" s="42">
        <f t="shared" si="26"/>
        <v>2000</v>
      </c>
      <c r="M139" s="49">
        <f t="shared" si="27"/>
        <v>1800</v>
      </c>
    </row>
    <row r="140" spans="1:13" ht="15" customHeight="1">
      <c r="A140" s="35">
        <f t="shared" si="14"/>
        <v>129</v>
      </c>
      <c r="B140" s="22" t="s">
        <v>462</v>
      </c>
      <c r="C140" s="19" t="s">
        <v>90</v>
      </c>
      <c r="D140" s="19" t="s">
        <v>91</v>
      </c>
      <c r="E140" s="19" t="s">
        <v>19</v>
      </c>
      <c r="F140" s="23">
        <v>7000</v>
      </c>
      <c r="G140" s="41">
        <v>21900</v>
      </c>
      <c r="H140" s="41">
        <v>45000</v>
      </c>
      <c r="I140" s="41">
        <v>137700</v>
      </c>
      <c r="J140" s="41">
        <v>4500</v>
      </c>
      <c r="K140" s="41">
        <v>76400</v>
      </c>
      <c r="L140" s="42">
        <f t="shared" ref="L140" si="30">SUM(F140:K140)</f>
        <v>292500</v>
      </c>
      <c r="M140" s="49">
        <f t="shared" ref="M140" si="31">+L140*90/100</f>
        <v>263250</v>
      </c>
    </row>
    <row r="141" spans="1:13" ht="15" customHeight="1">
      <c r="A141" s="35">
        <f t="shared" si="14"/>
        <v>130</v>
      </c>
      <c r="B141" s="22" t="s">
        <v>441</v>
      </c>
      <c r="C141" s="19" t="s">
        <v>412</v>
      </c>
      <c r="D141" s="19" t="s">
        <v>413</v>
      </c>
      <c r="E141" s="19" t="s">
        <v>36</v>
      </c>
      <c r="F141" s="23"/>
      <c r="G141" s="41"/>
      <c r="H141" s="41"/>
      <c r="I141" s="41">
        <v>27400</v>
      </c>
      <c r="J141" s="41"/>
      <c r="K141" s="41">
        <v>20000</v>
      </c>
      <c r="L141" s="42">
        <f t="shared" si="26"/>
        <v>47400</v>
      </c>
      <c r="M141" s="49">
        <f t="shared" si="27"/>
        <v>42660</v>
      </c>
    </row>
    <row r="142" spans="1:13" ht="15" customHeight="1">
      <c r="A142" s="35">
        <f t="shared" si="14"/>
        <v>131</v>
      </c>
      <c r="B142" s="22" t="s">
        <v>441</v>
      </c>
      <c r="C142" s="19" t="s">
        <v>178</v>
      </c>
      <c r="D142" s="19" t="s">
        <v>179</v>
      </c>
      <c r="E142" s="19" t="s">
        <v>36</v>
      </c>
      <c r="F142" s="23"/>
      <c r="G142" s="41"/>
      <c r="H142" s="41"/>
      <c r="I142" s="41">
        <v>27400</v>
      </c>
      <c r="J142" s="41"/>
      <c r="K142" s="41">
        <v>20000</v>
      </c>
      <c r="L142" s="42">
        <f t="shared" si="26"/>
        <v>47400</v>
      </c>
      <c r="M142" s="49">
        <f t="shared" si="27"/>
        <v>42660</v>
      </c>
    </row>
    <row r="143" spans="1:13" ht="15" customHeight="1">
      <c r="A143" s="35">
        <f t="shared" si="14"/>
        <v>132</v>
      </c>
      <c r="B143" s="22" t="s">
        <v>441</v>
      </c>
      <c r="C143" s="19" t="s">
        <v>180</v>
      </c>
      <c r="D143" s="19" t="s">
        <v>181</v>
      </c>
      <c r="E143" s="19" t="s">
        <v>36</v>
      </c>
      <c r="F143" s="23"/>
      <c r="G143" s="41"/>
      <c r="H143" s="41"/>
      <c r="I143" s="41">
        <v>27400</v>
      </c>
      <c r="J143" s="41"/>
      <c r="K143" s="41">
        <v>20000</v>
      </c>
      <c r="L143" s="42">
        <f t="shared" si="26"/>
        <v>47400</v>
      </c>
      <c r="M143" s="49">
        <f t="shared" si="27"/>
        <v>42660</v>
      </c>
    </row>
    <row r="144" spans="1:13" ht="15" customHeight="1">
      <c r="A144" s="35">
        <f t="shared" si="14"/>
        <v>133</v>
      </c>
      <c r="B144" s="22" t="s">
        <v>441</v>
      </c>
      <c r="C144" s="19" t="s">
        <v>442</v>
      </c>
      <c r="D144" s="19" t="s">
        <v>443</v>
      </c>
      <c r="E144" s="19" t="s">
        <v>444</v>
      </c>
      <c r="F144" s="23">
        <v>7000</v>
      </c>
      <c r="G144" s="41">
        <v>27100</v>
      </c>
      <c r="H144" s="41">
        <v>7500</v>
      </c>
      <c r="I144" s="41">
        <v>71200</v>
      </c>
      <c r="J144" s="41">
        <v>1500</v>
      </c>
      <c r="K144" s="41">
        <v>75700</v>
      </c>
      <c r="L144" s="42">
        <f t="shared" si="26"/>
        <v>190000</v>
      </c>
      <c r="M144" s="49">
        <f t="shared" si="27"/>
        <v>171000</v>
      </c>
    </row>
    <row r="145" spans="1:13" ht="15" customHeight="1">
      <c r="A145" s="35">
        <f t="shared" si="14"/>
        <v>134</v>
      </c>
      <c r="B145" s="22" t="s">
        <v>441</v>
      </c>
      <c r="C145" s="19" t="s">
        <v>445</v>
      </c>
      <c r="D145" s="19" t="s">
        <v>446</v>
      </c>
      <c r="E145" s="19" t="s">
        <v>447</v>
      </c>
      <c r="F145" s="23">
        <v>7000</v>
      </c>
      <c r="G145" s="41">
        <v>9000</v>
      </c>
      <c r="H145" s="41"/>
      <c r="I145" s="41">
        <v>500</v>
      </c>
      <c r="J145" s="41"/>
      <c r="K145" s="41"/>
      <c r="L145" s="42">
        <f t="shared" si="26"/>
        <v>16500</v>
      </c>
      <c r="M145" s="49">
        <f t="shared" si="27"/>
        <v>14850</v>
      </c>
    </row>
    <row r="146" spans="1:13" ht="15" customHeight="1">
      <c r="A146" s="35">
        <f t="shared" si="14"/>
        <v>135</v>
      </c>
      <c r="B146" s="22" t="s">
        <v>441</v>
      </c>
      <c r="C146" s="19" t="s">
        <v>448</v>
      </c>
      <c r="D146" s="19" t="s">
        <v>449</v>
      </c>
      <c r="E146" s="19" t="s">
        <v>450</v>
      </c>
      <c r="F146" s="23">
        <v>7000</v>
      </c>
      <c r="G146" s="41"/>
      <c r="H146" s="41"/>
      <c r="I146" s="41"/>
      <c r="J146" s="41"/>
      <c r="K146" s="41"/>
      <c r="L146" s="42">
        <f t="shared" si="26"/>
        <v>7000</v>
      </c>
      <c r="M146" s="49">
        <f t="shared" si="27"/>
        <v>6300</v>
      </c>
    </row>
    <row r="147" spans="1:13" ht="15" customHeight="1">
      <c r="A147" s="35">
        <f t="shared" si="14"/>
        <v>136</v>
      </c>
      <c r="B147" s="22" t="s">
        <v>441</v>
      </c>
      <c r="C147" s="19" t="s">
        <v>104</v>
      </c>
      <c r="D147" s="19" t="s">
        <v>105</v>
      </c>
      <c r="E147" s="19" t="s">
        <v>106</v>
      </c>
      <c r="F147" s="23">
        <v>7000</v>
      </c>
      <c r="G147" s="41">
        <v>9000</v>
      </c>
      <c r="H147" s="41">
        <v>7500</v>
      </c>
      <c r="I147" s="41">
        <v>74100</v>
      </c>
      <c r="J147" s="41">
        <v>1500</v>
      </c>
      <c r="K147" s="41">
        <v>89700</v>
      </c>
      <c r="L147" s="42">
        <f t="shared" si="15"/>
        <v>188800</v>
      </c>
      <c r="M147" s="49">
        <f t="shared" si="1"/>
        <v>169920</v>
      </c>
    </row>
    <row r="148" spans="1:13" ht="15" customHeight="1">
      <c r="A148" s="35">
        <f t="shared" si="14"/>
        <v>137</v>
      </c>
      <c r="B148" s="22" t="s">
        <v>451</v>
      </c>
      <c r="C148" s="19" t="s">
        <v>452</v>
      </c>
      <c r="D148" s="19" t="s">
        <v>453</v>
      </c>
      <c r="E148" s="19" t="s">
        <v>454</v>
      </c>
      <c r="F148" s="23">
        <v>4500</v>
      </c>
      <c r="G148" s="41">
        <v>11000</v>
      </c>
      <c r="H148" s="41"/>
      <c r="I148" s="41">
        <v>500</v>
      </c>
      <c r="J148" s="41"/>
      <c r="K148" s="41"/>
      <c r="L148" s="42">
        <f t="shared" ref="L148:L153" si="32">SUM(F148:K148)</f>
        <v>16000</v>
      </c>
      <c r="M148" s="49">
        <f t="shared" ref="M148:M153" si="33">+L148*90/100</f>
        <v>14400</v>
      </c>
    </row>
    <row r="149" spans="1:13" ht="15" customHeight="1">
      <c r="A149" s="35">
        <f t="shared" si="14"/>
        <v>138</v>
      </c>
      <c r="B149" s="22" t="s">
        <v>451</v>
      </c>
      <c r="C149" s="19" t="s">
        <v>455</v>
      </c>
      <c r="D149" s="19" t="s">
        <v>456</v>
      </c>
      <c r="E149" s="19" t="s">
        <v>457</v>
      </c>
      <c r="F149" s="23">
        <v>4500</v>
      </c>
      <c r="G149" s="41">
        <v>10400</v>
      </c>
      <c r="H149" s="41"/>
      <c r="I149" s="41">
        <v>1000</v>
      </c>
      <c r="J149" s="41"/>
      <c r="K149" s="41"/>
      <c r="L149" s="42">
        <f t="shared" si="32"/>
        <v>15900</v>
      </c>
      <c r="M149" s="49">
        <f t="shared" si="33"/>
        <v>14310</v>
      </c>
    </row>
    <row r="150" spans="1:13" ht="15" customHeight="1">
      <c r="A150" s="35">
        <f t="shared" si="14"/>
        <v>139</v>
      </c>
      <c r="B150" s="22" t="s">
        <v>451</v>
      </c>
      <c r="C150" s="19" t="s">
        <v>458</v>
      </c>
      <c r="D150" s="19" t="s">
        <v>459</v>
      </c>
      <c r="E150" s="19" t="s">
        <v>19</v>
      </c>
      <c r="F150" s="23">
        <v>7000</v>
      </c>
      <c r="G150" s="41">
        <v>116900</v>
      </c>
      <c r="H150" s="41"/>
      <c r="I150" s="41">
        <v>1000</v>
      </c>
      <c r="J150" s="41"/>
      <c r="K150" s="41"/>
      <c r="L150" s="42">
        <f t="shared" si="32"/>
        <v>124900</v>
      </c>
      <c r="M150" s="49">
        <f t="shared" si="33"/>
        <v>112410</v>
      </c>
    </row>
    <row r="151" spans="1:13" ht="15" customHeight="1">
      <c r="A151" s="35">
        <f t="shared" si="14"/>
        <v>140</v>
      </c>
      <c r="B151" s="22" t="s">
        <v>451</v>
      </c>
      <c r="C151" s="19" t="s">
        <v>196</v>
      </c>
      <c r="D151" s="19" t="s">
        <v>197</v>
      </c>
      <c r="E151" s="19" t="s">
        <v>36</v>
      </c>
      <c r="F151" s="23">
        <v>4500</v>
      </c>
      <c r="G151" s="41">
        <v>15200</v>
      </c>
      <c r="H151" s="41"/>
      <c r="I151" s="41">
        <v>500</v>
      </c>
      <c r="J151" s="41"/>
      <c r="K151" s="41"/>
      <c r="L151" s="42">
        <f t="shared" si="32"/>
        <v>20200</v>
      </c>
      <c r="M151" s="49">
        <f t="shared" si="33"/>
        <v>18180</v>
      </c>
    </row>
    <row r="152" spans="1:13" ht="15" customHeight="1">
      <c r="A152" s="35">
        <f t="shared" si="14"/>
        <v>141</v>
      </c>
      <c r="B152" s="22" t="s">
        <v>451</v>
      </c>
      <c r="C152" s="19" t="s">
        <v>460</v>
      </c>
      <c r="D152" s="19" t="s">
        <v>68</v>
      </c>
      <c r="E152" s="19" t="s">
        <v>20</v>
      </c>
      <c r="F152" s="23">
        <v>4500</v>
      </c>
      <c r="G152" s="41"/>
      <c r="H152" s="41"/>
      <c r="I152" s="41"/>
      <c r="J152" s="41"/>
      <c r="K152" s="41"/>
      <c r="L152" s="42">
        <f t="shared" si="32"/>
        <v>4500</v>
      </c>
      <c r="M152" s="49">
        <f t="shared" si="33"/>
        <v>4050</v>
      </c>
    </row>
    <row r="153" spans="1:13" ht="15" customHeight="1">
      <c r="A153" s="35">
        <f t="shared" si="14"/>
        <v>142</v>
      </c>
      <c r="B153" s="22" t="s">
        <v>451</v>
      </c>
      <c r="C153" s="19" t="s">
        <v>461</v>
      </c>
      <c r="D153" s="19" t="s">
        <v>37</v>
      </c>
      <c r="E153" s="19" t="s">
        <v>19</v>
      </c>
      <c r="F153" s="23">
        <v>4500</v>
      </c>
      <c r="G153" s="41"/>
      <c r="H153" s="41"/>
      <c r="I153" s="41"/>
      <c r="J153" s="41"/>
      <c r="K153" s="41"/>
      <c r="L153" s="42">
        <f t="shared" si="32"/>
        <v>4500</v>
      </c>
      <c r="M153" s="49">
        <f t="shared" si="33"/>
        <v>4050</v>
      </c>
    </row>
    <row r="154" spans="1:13" ht="15" customHeight="1">
      <c r="A154" s="35"/>
      <c r="B154" s="22"/>
      <c r="C154" s="19"/>
      <c r="D154" s="19"/>
      <c r="E154" s="19"/>
      <c r="F154" s="23"/>
      <c r="G154" s="41"/>
      <c r="H154" s="41"/>
      <c r="I154" s="41"/>
      <c r="J154" s="41"/>
      <c r="K154" s="41"/>
      <c r="L154" s="42"/>
      <c r="M154" s="49"/>
    </row>
    <row r="155" spans="1:13" ht="15.75" thickBot="1">
      <c r="A155" s="36"/>
      <c r="B155" s="37"/>
      <c r="C155" s="38"/>
      <c r="D155" s="39" t="s">
        <v>25</v>
      </c>
      <c r="E155" s="39"/>
      <c r="F155" s="57">
        <f t="shared" ref="F155:M155" si="34">SUM(F12:F154)</f>
        <v>713000</v>
      </c>
      <c r="G155" s="57">
        <f t="shared" si="34"/>
        <v>2935100</v>
      </c>
      <c r="H155" s="58">
        <f t="shared" si="34"/>
        <v>82500</v>
      </c>
      <c r="I155" s="58">
        <f t="shared" si="34"/>
        <v>754000</v>
      </c>
      <c r="J155" s="58">
        <f t="shared" si="34"/>
        <v>9000</v>
      </c>
      <c r="K155" s="58">
        <f t="shared" si="34"/>
        <v>463450</v>
      </c>
      <c r="L155" s="57">
        <f t="shared" si="34"/>
        <v>4957050</v>
      </c>
      <c r="M155" s="57">
        <f t="shared" si="34"/>
        <v>4461345</v>
      </c>
    </row>
    <row r="156" spans="1:13" ht="15.75" thickTop="1"/>
  </sheetData>
  <pageMargins left="0.7" right="0.7" top="0.75" bottom="0.75" header="0.3" footer="0.3"/>
  <pageSetup scale="7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0%</vt:lpstr>
      <vt:lpstr>10%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2015-09-25T07:09:38Z</dcterms:created>
  <dcterms:modified xsi:type="dcterms:W3CDTF">2015-12-21T08:38:28Z</dcterms:modified>
</cp:coreProperties>
</file>