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s421506\tiu\research\effectsizes\"/>
    </mc:Choice>
  </mc:AlternateContent>
  <bookViews>
    <workbookView xWindow="0" yWindow="0" windowWidth="20490" windowHeight="7440" tabRatio="439" activeTab="1"/>
  </bookViews>
  <sheets>
    <sheet name="Variables" sheetId="2" r:id="rId1"/>
    <sheet name="Codebook" sheetId="3" r:id="rId2"/>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E234" i="3" l="1"/>
  <c r="AH454" i="3" l="1"/>
  <c r="AH455" i="3"/>
  <c r="AC344" i="3" l="1"/>
  <c r="AE481" i="3" l="1"/>
  <c r="AH481" i="3" l="1"/>
  <c r="AE276" i="3" l="1"/>
  <c r="AE275" i="3"/>
  <c r="W276" i="3"/>
  <c r="AE9" i="3" l="1"/>
  <c r="W9" i="3"/>
  <c r="AE6" i="3" l="1"/>
  <c r="AE5" i="3"/>
  <c r="W5" i="3"/>
  <c r="AH5" i="3" s="1"/>
  <c r="AE50" i="3" l="1"/>
  <c r="AE120" i="3" l="1"/>
  <c r="W120" i="3"/>
  <c r="AE11" i="3" l="1"/>
  <c r="AE12" i="3"/>
  <c r="AE14" i="3"/>
  <c r="AE13" i="3"/>
  <c r="AE15" i="3"/>
  <c r="AE16" i="3"/>
  <c r="AE17" i="3"/>
  <c r="AE18" i="3"/>
  <c r="AE19" i="3"/>
  <c r="AE20" i="3"/>
  <c r="AE7" i="3"/>
  <c r="AE8" i="3"/>
  <c r="AE10" i="3"/>
  <c r="AE3" i="3"/>
  <c r="AE4" i="3"/>
  <c r="W462" i="3" l="1"/>
  <c r="AH462" i="3" s="1"/>
  <c r="W319" i="3" l="1"/>
  <c r="W457" i="3" l="1"/>
  <c r="AH457" i="3" s="1"/>
  <c r="W458" i="3"/>
  <c r="AH458" i="3" s="1"/>
  <c r="W459" i="3"/>
  <c r="AH459" i="3" s="1"/>
  <c r="W461" i="3"/>
  <c r="AH461" i="3" s="1"/>
  <c r="W460" i="3"/>
  <c r="AH460" i="3" s="1"/>
  <c r="W463" i="3"/>
  <c r="AH463" i="3" s="1"/>
  <c r="W464" i="3"/>
  <c r="W465" i="3"/>
  <c r="W467" i="3"/>
  <c r="W468" i="3"/>
  <c r="W466" i="3"/>
  <c r="W469" i="3"/>
  <c r="W470" i="3"/>
  <c r="W471" i="3"/>
  <c r="W456" i="3"/>
  <c r="AH456" i="3" s="1"/>
  <c r="W453" i="3"/>
  <c r="W452" i="3"/>
  <c r="AH447" i="3" l="1"/>
  <c r="AE447" i="3"/>
  <c r="AH446" i="3"/>
  <c r="AE446" i="3"/>
  <c r="W430" i="3" l="1"/>
  <c r="AH364" i="3" l="1"/>
  <c r="AE364" i="3"/>
  <c r="W263" i="3" l="1"/>
  <c r="W264" i="3"/>
  <c r="W265" i="3"/>
  <c r="W266" i="3"/>
  <c r="W267" i="3"/>
  <c r="W268" i="3"/>
  <c r="W269" i="3"/>
  <c r="W270" i="3"/>
  <c r="W271" i="3"/>
  <c r="W272" i="3"/>
  <c r="W273" i="3"/>
  <c r="W274" i="3"/>
  <c r="W275" i="3"/>
  <c r="W277" i="3"/>
  <c r="W278" i="3"/>
  <c r="W279" i="3"/>
  <c r="W280" i="3"/>
  <c r="W281" i="3"/>
  <c r="W282" i="3"/>
  <c r="W283" i="3"/>
  <c r="W284" i="3"/>
  <c r="W285" i="3"/>
  <c r="W286" i="3"/>
  <c r="W287" i="3"/>
  <c r="W288" i="3"/>
  <c r="W289" i="3"/>
  <c r="W290" i="3"/>
  <c r="W291" i="3"/>
  <c r="W292" i="3"/>
  <c r="W293" i="3"/>
  <c r="W294" i="3"/>
  <c r="W295" i="3"/>
  <c r="W296" i="3"/>
  <c r="W297" i="3"/>
  <c r="W298" i="3"/>
  <c r="W299" i="3"/>
  <c r="W300" i="3"/>
  <c r="W304" i="3"/>
  <c r="W305" i="3"/>
  <c r="W306" i="3"/>
  <c r="W312" i="3"/>
  <c r="W311" i="3"/>
  <c r="W307" i="3"/>
  <c r="W310" i="3"/>
  <c r="W308" i="3"/>
  <c r="W309" i="3"/>
  <c r="W314" i="3"/>
  <c r="W316" i="3"/>
  <c r="W315" i="3"/>
  <c r="W317" i="3"/>
  <c r="W313" i="3"/>
  <c r="W318" i="3"/>
  <c r="W262" i="3"/>
  <c r="W203" i="3" l="1"/>
  <c r="W204" i="3"/>
  <c r="W205" i="3"/>
  <c r="W206" i="3"/>
  <c r="W207" i="3"/>
  <c r="W209" i="3"/>
  <c r="W208" i="3"/>
  <c r="W210" i="3"/>
  <c r="W211" i="3"/>
  <c r="W212" i="3"/>
  <c r="W213" i="3"/>
  <c r="W214" i="3"/>
  <c r="W215" i="3"/>
  <c r="W216" i="3"/>
  <c r="W217" i="3"/>
  <c r="W218" i="3"/>
  <c r="W220" i="3"/>
  <c r="W219" i="3"/>
  <c r="W221" i="3"/>
  <c r="W222" i="3"/>
  <c r="W223" i="3"/>
  <c r="W224" i="3"/>
  <c r="W225" i="3"/>
  <c r="W226" i="3"/>
  <c r="W227" i="3"/>
  <c r="W228" i="3"/>
  <c r="W229" i="3"/>
  <c r="W230" i="3"/>
  <c r="W231" i="3"/>
  <c r="W233" i="3"/>
  <c r="W232" i="3"/>
  <c r="W234" i="3"/>
  <c r="W235" i="3"/>
  <c r="W236" i="3"/>
  <c r="W237" i="3"/>
  <c r="W238" i="3"/>
  <c r="W239" i="3"/>
  <c r="W240" i="3"/>
  <c r="W241" i="3"/>
  <c r="W202" i="3"/>
  <c r="W188" i="3" l="1"/>
  <c r="W187" i="3"/>
  <c r="W180" i="3"/>
  <c r="W176" i="3"/>
  <c r="W177" i="3"/>
  <c r="W178" i="3"/>
  <c r="W175" i="3"/>
  <c r="W172" i="3"/>
  <c r="W171" i="3"/>
  <c r="AH126" i="3" l="1"/>
  <c r="W127" i="3"/>
  <c r="W125" i="3"/>
  <c r="W123" i="3"/>
  <c r="W121" i="3"/>
  <c r="AE80" i="3" l="1"/>
  <c r="W80" i="3"/>
  <c r="P80" i="3"/>
  <c r="AH80" i="3" l="1"/>
  <c r="W74" i="3" l="1"/>
  <c r="W75" i="3"/>
  <c r="W76" i="3"/>
  <c r="W77" i="3"/>
  <c r="W78" i="3"/>
  <c r="W79" i="3"/>
  <c r="W81" i="3"/>
  <c r="W82" i="3"/>
  <c r="W83" i="3"/>
  <c r="W84" i="3"/>
  <c r="W59" i="3" l="1"/>
  <c r="W22" i="3"/>
  <c r="W23" i="3"/>
  <c r="W24" i="3"/>
  <c r="W25" i="3"/>
  <c r="W26" i="3"/>
  <c r="W27" i="3"/>
  <c r="W28" i="3"/>
  <c r="W29" i="3"/>
  <c r="W32" i="3"/>
  <c r="W30" i="3"/>
  <c r="W31" i="3"/>
  <c r="W33" i="3"/>
  <c r="W34" i="3"/>
  <c r="W35" i="3"/>
  <c r="W36" i="3"/>
  <c r="W37" i="3"/>
  <c r="W38" i="3"/>
  <c r="W39" i="3"/>
  <c r="W40" i="3"/>
  <c r="W41" i="3"/>
  <c r="W42" i="3"/>
  <c r="W43" i="3"/>
  <c r="W44" i="3"/>
  <c r="W45" i="3"/>
  <c r="W46" i="3"/>
  <c r="W47" i="3"/>
  <c r="W48" i="3"/>
  <c r="W49" i="3"/>
  <c r="W50" i="3"/>
  <c r="W51" i="3"/>
  <c r="W52" i="3"/>
  <c r="W53" i="3"/>
  <c r="W54" i="3"/>
  <c r="W55" i="3"/>
  <c r="W56" i="3"/>
  <c r="W57" i="3"/>
  <c r="W58" i="3"/>
  <c r="W60" i="3"/>
  <c r="W61" i="3"/>
  <c r="W62" i="3"/>
  <c r="W63" i="3"/>
  <c r="W64" i="3"/>
  <c r="W65" i="3"/>
  <c r="W66" i="3"/>
  <c r="W67" i="3"/>
  <c r="W68" i="3"/>
  <c r="W69" i="3"/>
  <c r="W70" i="3"/>
  <c r="W71" i="3"/>
  <c r="W72" i="3"/>
  <c r="W73" i="3"/>
  <c r="W3" i="3"/>
  <c r="W4" i="3"/>
  <c r="W6" i="3"/>
  <c r="AH6" i="3" s="1"/>
  <c r="W7" i="3"/>
  <c r="W8" i="3"/>
  <c r="W10" i="3"/>
  <c r="W11" i="3"/>
  <c r="W12" i="3"/>
  <c r="W14" i="3"/>
  <c r="W13" i="3"/>
  <c r="W15" i="3"/>
  <c r="W16" i="3"/>
  <c r="W17" i="3"/>
  <c r="W18" i="3"/>
  <c r="W19" i="3"/>
  <c r="W20" i="3"/>
  <c r="W21" i="3"/>
  <c r="W2" i="3"/>
  <c r="AH2" i="3" s="1"/>
  <c r="AE26" i="3" l="1"/>
  <c r="AH7" i="3" l="1"/>
  <c r="AE471" i="3" l="1"/>
  <c r="AH471" i="3"/>
  <c r="AE470" i="3"/>
  <c r="AH470" i="3"/>
  <c r="AH466" i="3"/>
  <c r="AE467" i="3"/>
  <c r="AE468" i="3"/>
  <c r="AE466" i="3"/>
  <c r="AH468" i="3"/>
  <c r="AH467" i="3"/>
  <c r="AE465" i="3"/>
  <c r="AH465" i="3"/>
  <c r="AE464" i="3"/>
  <c r="AH464" i="3"/>
  <c r="AE461" i="3"/>
  <c r="AE457" i="3"/>
  <c r="AE456" i="3"/>
  <c r="AE455" i="3" l="1"/>
  <c r="AE453" i="3" l="1"/>
  <c r="AH453" i="3"/>
  <c r="AE452" i="3"/>
  <c r="AH452" i="3" l="1"/>
  <c r="AE386" i="3"/>
  <c r="AH386" i="3"/>
  <c r="AH221" i="3" l="1"/>
  <c r="AH216" i="3"/>
  <c r="P75" i="3" l="1"/>
  <c r="P76" i="3"/>
  <c r="P77" i="3"/>
  <c r="P78" i="3"/>
  <c r="P79" i="3"/>
  <c r="P81" i="3"/>
  <c r="P82" i="3"/>
  <c r="P83" i="3"/>
  <c r="P84" i="3"/>
  <c r="P74" i="3"/>
  <c r="AH74" i="3" s="1"/>
  <c r="AH3" i="3" l="1"/>
  <c r="AH4" i="3"/>
  <c r="AH8" i="3"/>
  <c r="AH10" i="3"/>
  <c r="AH9" i="3"/>
  <c r="AH11" i="3"/>
  <c r="AH12" i="3"/>
  <c r="AH14" i="3"/>
  <c r="AH13" i="3"/>
  <c r="AH15" i="3"/>
  <c r="AH16" i="3"/>
  <c r="AH17" i="3"/>
  <c r="AH18" i="3"/>
  <c r="AH19" i="3"/>
  <c r="AH20" i="3"/>
  <c r="AH21" i="3"/>
  <c r="AH22" i="3"/>
  <c r="AH23" i="3"/>
  <c r="AH24" i="3"/>
  <c r="AH25" i="3"/>
  <c r="AH26" i="3"/>
  <c r="AH27" i="3"/>
  <c r="AH28" i="3"/>
  <c r="AH29" i="3"/>
  <c r="AH32" i="3"/>
  <c r="AH30" i="3"/>
  <c r="AH31" i="3"/>
  <c r="AH33" i="3"/>
  <c r="AH34" i="3"/>
  <c r="AH35" i="3"/>
  <c r="AH36" i="3"/>
  <c r="AH37" i="3"/>
  <c r="AH38" i="3"/>
  <c r="AH39" i="3"/>
  <c r="AH40" i="3"/>
  <c r="AH41" i="3"/>
  <c r="AH42" i="3"/>
  <c r="AH43" i="3"/>
  <c r="AH44" i="3"/>
  <c r="AH45" i="3"/>
  <c r="AH46" i="3"/>
  <c r="AH47" i="3"/>
  <c r="AH48" i="3"/>
  <c r="AH49" i="3"/>
  <c r="AH50" i="3"/>
  <c r="AH51" i="3"/>
  <c r="AH52" i="3"/>
  <c r="AH53" i="3"/>
  <c r="AH54" i="3"/>
  <c r="AH55" i="3"/>
  <c r="AH56" i="3"/>
  <c r="AH57" i="3"/>
  <c r="AH58" i="3"/>
  <c r="AH59" i="3"/>
  <c r="AH60" i="3"/>
  <c r="AH61" i="3"/>
  <c r="AH62" i="3"/>
  <c r="AH63" i="3"/>
  <c r="AH64" i="3"/>
  <c r="AH65" i="3"/>
  <c r="AH66" i="3"/>
  <c r="AH67" i="3"/>
  <c r="AH68" i="3"/>
  <c r="AH69" i="3"/>
  <c r="AH70" i="3"/>
  <c r="AH71" i="3"/>
  <c r="AH72" i="3"/>
  <c r="AH73" i="3"/>
  <c r="AH75" i="3"/>
  <c r="AH76" i="3"/>
  <c r="AH77" i="3"/>
  <c r="AH78" i="3"/>
  <c r="AH79" i="3"/>
  <c r="AH81" i="3"/>
  <c r="AH82" i="3"/>
  <c r="AH83" i="3"/>
  <c r="AH84" i="3"/>
  <c r="AH85" i="3"/>
  <c r="AH86" i="3"/>
  <c r="AH87" i="3"/>
  <c r="AH88" i="3"/>
  <c r="AH89" i="3"/>
  <c r="AH90" i="3"/>
  <c r="AH91" i="3"/>
  <c r="AH92" i="3"/>
  <c r="AH93" i="3"/>
  <c r="AH94" i="3"/>
  <c r="AH95" i="3"/>
  <c r="AH96" i="3"/>
  <c r="AH97" i="3"/>
  <c r="AH98" i="3"/>
  <c r="AH99" i="3"/>
  <c r="AH100" i="3"/>
  <c r="AH101" i="3"/>
  <c r="AH102" i="3"/>
  <c r="AH103" i="3"/>
  <c r="AH104" i="3"/>
  <c r="AH105" i="3"/>
  <c r="AH106" i="3"/>
  <c r="AH107" i="3"/>
  <c r="AH108" i="3"/>
  <c r="AH109" i="3"/>
  <c r="AH110" i="3"/>
  <c r="AH111" i="3"/>
  <c r="AH112" i="3"/>
  <c r="AH113" i="3"/>
  <c r="AH114" i="3"/>
  <c r="AH117" i="3"/>
  <c r="AH116" i="3"/>
  <c r="AH115" i="3"/>
  <c r="AH118" i="3"/>
  <c r="AH119" i="3"/>
  <c r="AH120" i="3"/>
  <c r="AH121" i="3"/>
  <c r="AH122" i="3"/>
  <c r="AH123" i="3"/>
  <c r="AH124" i="3"/>
  <c r="AH125" i="3"/>
  <c r="AH127" i="3"/>
  <c r="AH128" i="3"/>
  <c r="AH129" i="3"/>
  <c r="AH130" i="3"/>
  <c r="AH131" i="3"/>
  <c r="AH132" i="3"/>
  <c r="AH133" i="3"/>
  <c r="AH134" i="3"/>
  <c r="AH135" i="3"/>
  <c r="AH136" i="3"/>
  <c r="AH137" i="3"/>
  <c r="AH138" i="3"/>
  <c r="AH139" i="3"/>
  <c r="AH140" i="3"/>
  <c r="AH141" i="3"/>
  <c r="AH142" i="3"/>
  <c r="AH143" i="3"/>
  <c r="AH144" i="3"/>
  <c r="AH145" i="3"/>
  <c r="AH146" i="3"/>
  <c r="AH147" i="3"/>
  <c r="AH148" i="3"/>
  <c r="AH149" i="3"/>
  <c r="AH150" i="3"/>
  <c r="AH151" i="3"/>
  <c r="AH152" i="3"/>
  <c r="AH153" i="3"/>
  <c r="AH154" i="3"/>
  <c r="AH155" i="3"/>
  <c r="AH156" i="3"/>
  <c r="AH157" i="3"/>
  <c r="AH158" i="3"/>
  <c r="AH159" i="3"/>
  <c r="AH160" i="3"/>
  <c r="AH161" i="3"/>
  <c r="AH162" i="3"/>
  <c r="AH163" i="3"/>
  <c r="AH164" i="3"/>
  <c r="AH165" i="3"/>
  <c r="AH166" i="3"/>
  <c r="AH167" i="3"/>
  <c r="AH168" i="3"/>
  <c r="AH169" i="3"/>
  <c r="AH170" i="3"/>
  <c r="AH171" i="3"/>
  <c r="AH172" i="3"/>
  <c r="AH173" i="3"/>
  <c r="AH174" i="3"/>
  <c r="AH175" i="3"/>
  <c r="AH176" i="3"/>
  <c r="AH177" i="3"/>
  <c r="AH178" i="3"/>
  <c r="AH179" i="3"/>
  <c r="AH180" i="3"/>
  <c r="AH181" i="3"/>
  <c r="AH182" i="3"/>
  <c r="AH183" i="3"/>
  <c r="AH184" i="3"/>
  <c r="AH185" i="3"/>
  <c r="AH186" i="3"/>
  <c r="AH187" i="3"/>
  <c r="AH188" i="3"/>
  <c r="AH189" i="3"/>
  <c r="AH190" i="3"/>
  <c r="AH191" i="3"/>
  <c r="AH192" i="3"/>
  <c r="AH193" i="3"/>
  <c r="AH194" i="3"/>
  <c r="AH195" i="3"/>
  <c r="AH196" i="3"/>
  <c r="AH197" i="3"/>
  <c r="AH198" i="3"/>
  <c r="AH199" i="3"/>
  <c r="AH200" i="3"/>
  <c r="AH201" i="3"/>
  <c r="AH202" i="3"/>
  <c r="AH203" i="3"/>
  <c r="AH204" i="3"/>
  <c r="AH205" i="3"/>
  <c r="AH206" i="3"/>
  <c r="AH207" i="3"/>
  <c r="AH208" i="3"/>
  <c r="AH209" i="3"/>
  <c r="AH210" i="3"/>
  <c r="AH211" i="3"/>
  <c r="AH212" i="3"/>
  <c r="AH213" i="3"/>
  <c r="AH214" i="3"/>
  <c r="AH215" i="3"/>
  <c r="AH217" i="3"/>
  <c r="AH218" i="3"/>
  <c r="AH219" i="3"/>
  <c r="AH220" i="3"/>
  <c r="AH222" i="3"/>
  <c r="AH223" i="3"/>
  <c r="AH224" i="3"/>
  <c r="AH225" i="3"/>
  <c r="AH226" i="3"/>
  <c r="AH227" i="3"/>
  <c r="AH228" i="3"/>
  <c r="AH229" i="3"/>
  <c r="AH230" i="3"/>
  <c r="AH231" i="3"/>
  <c r="AH232" i="3"/>
  <c r="AH233" i="3"/>
  <c r="AH234" i="3"/>
  <c r="AH235" i="3"/>
  <c r="AH236" i="3"/>
  <c r="AH237" i="3"/>
  <c r="AH238" i="3"/>
  <c r="AH239" i="3"/>
  <c r="AH240" i="3"/>
  <c r="AH241" i="3"/>
  <c r="AH242" i="3"/>
  <c r="AH243" i="3"/>
  <c r="AH244" i="3"/>
  <c r="AH245" i="3"/>
  <c r="AH246" i="3"/>
  <c r="AH247" i="3"/>
  <c r="AH248" i="3"/>
  <c r="AH249" i="3"/>
  <c r="AH250" i="3"/>
  <c r="AH251" i="3"/>
  <c r="AH252" i="3"/>
  <c r="AH253" i="3"/>
  <c r="AH254" i="3"/>
  <c r="AH255" i="3"/>
  <c r="AH256" i="3"/>
  <c r="AH257" i="3"/>
  <c r="AH258" i="3"/>
  <c r="AH259" i="3"/>
  <c r="AH260" i="3"/>
  <c r="AH261" i="3"/>
  <c r="AH262" i="3"/>
  <c r="AH263" i="3"/>
  <c r="AH264" i="3"/>
  <c r="AH265" i="3"/>
  <c r="AH266" i="3"/>
  <c r="AH267" i="3"/>
  <c r="AH268" i="3"/>
  <c r="AH269" i="3"/>
  <c r="AH270" i="3"/>
  <c r="AH271" i="3"/>
  <c r="AH272" i="3"/>
  <c r="AH273" i="3"/>
  <c r="AH274" i="3"/>
  <c r="AH275" i="3"/>
  <c r="AH276" i="3"/>
  <c r="AH277" i="3"/>
  <c r="AH278" i="3"/>
  <c r="AH279" i="3"/>
  <c r="AH280" i="3"/>
  <c r="AH281" i="3"/>
  <c r="AH282" i="3"/>
  <c r="AH283" i="3"/>
  <c r="AH284" i="3"/>
  <c r="AH285" i="3"/>
  <c r="AH286" i="3"/>
  <c r="AH287" i="3"/>
  <c r="AH288" i="3"/>
  <c r="AH289" i="3"/>
  <c r="AH290" i="3"/>
  <c r="AH291" i="3"/>
  <c r="AH292" i="3"/>
  <c r="AH293" i="3"/>
  <c r="AH294" i="3"/>
  <c r="AH295" i="3"/>
  <c r="AH296" i="3"/>
  <c r="AH297" i="3"/>
  <c r="AH298" i="3"/>
  <c r="AH299" i="3"/>
  <c r="AH300" i="3"/>
  <c r="AH301" i="3"/>
  <c r="AH302" i="3"/>
  <c r="AH303" i="3"/>
  <c r="AH304" i="3"/>
  <c r="AH305" i="3"/>
  <c r="AH306" i="3"/>
  <c r="AH311" i="3"/>
  <c r="AH312" i="3"/>
  <c r="AH307" i="3"/>
  <c r="AH308" i="3"/>
  <c r="AH309" i="3"/>
  <c r="AH310" i="3"/>
  <c r="AH314" i="3"/>
  <c r="AH315" i="3"/>
  <c r="AH313" i="3"/>
  <c r="AH316" i="3"/>
  <c r="AH317" i="3"/>
  <c r="AH318" i="3"/>
  <c r="AH319" i="3"/>
  <c r="AH320" i="3"/>
  <c r="AH321" i="3"/>
  <c r="AH322" i="3"/>
  <c r="AH323" i="3"/>
  <c r="AH324" i="3"/>
  <c r="AH325" i="3"/>
  <c r="AH326" i="3"/>
  <c r="AH327" i="3"/>
  <c r="AH328" i="3"/>
  <c r="AH329" i="3"/>
  <c r="AH330" i="3"/>
  <c r="AH331" i="3"/>
  <c r="AH332" i="3"/>
  <c r="AH333" i="3"/>
  <c r="AH334" i="3"/>
  <c r="AH335" i="3"/>
  <c r="AH336" i="3"/>
  <c r="AH337" i="3"/>
  <c r="AH338" i="3"/>
  <c r="AH339" i="3"/>
  <c r="AH340" i="3"/>
  <c r="AH341" i="3"/>
  <c r="AH342" i="3"/>
  <c r="AH343" i="3"/>
  <c r="AH344" i="3"/>
  <c r="AH345" i="3"/>
  <c r="AH346" i="3"/>
  <c r="AH347" i="3"/>
  <c r="AH348" i="3"/>
  <c r="AH349" i="3"/>
  <c r="AH350" i="3"/>
  <c r="AH351" i="3"/>
  <c r="AH352" i="3"/>
  <c r="AH353" i="3"/>
  <c r="AH354" i="3"/>
  <c r="AH355" i="3"/>
  <c r="AH356" i="3"/>
  <c r="AH357" i="3"/>
  <c r="AH358" i="3"/>
  <c r="AH359" i="3"/>
  <c r="AH360" i="3"/>
  <c r="AH361" i="3"/>
  <c r="AH362" i="3"/>
  <c r="AH363" i="3"/>
  <c r="AH365" i="3"/>
  <c r="AH366" i="3"/>
  <c r="AH367" i="3"/>
  <c r="AH368" i="3"/>
  <c r="AH369" i="3"/>
  <c r="AH370" i="3"/>
  <c r="AH371" i="3"/>
  <c r="AH372" i="3"/>
  <c r="AH373" i="3"/>
  <c r="AH374" i="3"/>
  <c r="AH375" i="3"/>
  <c r="AH376" i="3"/>
  <c r="AH377" i="3"/>
  <c r="AH378" i="3"/>
  <c r="AH379" i="3"/>
  <c r="AH380" i="3"/>
  <c r="AH381" i="3"/>
  <c r="AH382" i="3"/>
  <c r="AH383" i="3"/>
  <c r="AH384" i="3"/>
  <c r="AH385" i="3"/>
  <c r="AH387" i="3"/>
  <c r="AH388" i="3"/>
  <c r="AH389" i="3"/>
  <c r="AH390" i="3"/>
  <c r="AH391" i="3"/>
  <c r="AH392" i="3"/>
  <c r="AH393" i="3"/>
  <c r="AH394" i="3"/>
  <c r="AH395" i="3"/>
  <c r="AH396" i="3"/>
  <c r="AH397" i="3"/>
  <c r="AH398" i="3"/>
  <c r="AH399" i="3"/>
  <c r="AH400" i="3"/>
  <c r="AH401" i="3"/>
  <c r="AH402" i="3"/>
  <c r="AH403" i="3"/>
  <c r="AH404" i="3"/>
  <c r="AH405" i="3"/>
  <c r="AH406" i="3"/>
  <c r="AH407" i="3"/>
  <c r="AH408" i="3"/>
  <c r="AH409" i="3"/>
  <c r="AH410" i="3"/>
  <c r="AH411" i="3"/>
  <c r="AH412" i="3"/>
  <c r="AH413" i="3"/>
  <c r="AH414" i="3"/>
  <c r="AH415" i="3"/>
  <c r="AH416" i="3"/>
  <c r="AH417" i="3"/>
  <c r="AH418" i="3"/>
  <c r="AH419" i="3"/>
  <c r="AH420" i="3"/>
  <c r="AH421" i="3"/>
  <c r="AH422" i="3"/>
  <c r="AH423" i="3"/>
  <c r="AH424" i="3"/>
  <c r="AH425" i="3"/>
  <c r="AH426" i="3"/>
  <c r="AH427" i="3"/>
  <c r="AH429" i="3"/>
  <c r="AH428" i="3"/>
  <c r="AH430" i="3"/>
  <c r="AH431" i="3"/>
  <c r="AH432" i="3"/>
  <c r="AH433" i="3"/>
  <c r="AH434" i="3"/>
  <c r="AH435" i="3"/>
  <c r="AH436" i="3"/>
  <c r="AH437" i="3"/>
  <c r="AH438" i="3"/>
  <c r="AH439" i="3"/>
  <c r="AH440" i="3"/>
  <c r="AH441" i="3"/>
  <c r="AH442" i="3"/>
  <c r="AH443" i="3"/>
  <c r="AH444" i="3"/>
  <c r="AH445" i="3"/>
  <c r="AH448" i="3"/>
  <c r="AH449" i="3"/>
  <c r="AH450" i="3"/>
  <c r="AH451" i="3"/>
  <c r="AH469" i="3"/>
  <c r="AH472" i="3"/>
  <c r="AH473" i="3"/>
  <c r="AH474" i="3"/>
  <c r="AH475" i="3"/>
  <c r="AH476" i="3"/>
  <c r="AH477" i="3"/>
  <c r="AH478" i="3"/>
  <c r="AH479" i="3"/>
  <c r="AH480" i="3"/>
  <c r="AH482" i="3"/>
  <c r="AH483" i="3"/>
  <c r="AH484" i="3"/>
  <c r="AH485" i="3"/>
  <c r="AH486" i="3"/>
  <c r="AH487" i="3"/>
  <c r="AH488" i="3"/>
  <c r="AH489" i="3"/>
  <c r="AH490" i="3"/>
  <c r="AH491" i="3"/>
  <c r="AH492" i="3"/>
  <c r="AH493" i="3"/>
  <c r="AH494" i="3"/>
  <c r="AH495" i="3"/>
  <c r="AH496" i="3"/>
  <c r="AH497" i="3"/>
  <c r="AH498" i="3"/>
  <c r="AH499" i="3"/>
  <c r="AH500" i="3"/>
  <c r="AH501" i="3"/>
  <c r="AE492" i="3" l="1"/>
  <c r="AE493" i="3"/>
  <c r="AE494" i="3"/>
  <c r="AE495" i="3"/>
  <c r="AE496" i="3"/>
  <c r="AE497" i="3"/>
  <c r="AE498" i="3"/>
  <c r="AE499" i="3"/>
  <c r="AE500" i="3"/>
  <c r="AE501" i="3"/>
  <c r="AE484" i="3"/>
  <c r="AE477" i="3" l="1"/>
  <c r="AE478" i="3"/>
  <c r="AE490" i="3" l="1"/>
  <c r="AE491" i="3"/>
  <c r="AE288" i="3" l="1"/>
  <c r="AE261" i="3" l="1"/>
  <c r="AE32" i="3" l="1"/>
  <c r="AE192" i="3" l="1"/>
  <c r="AE193" i="3"/>
  <c r="AE194" i="3"/>
  <c r="AE195" i="3"/>
  <c r="AE196" i="3"/>
  <c r="AE197" i="3"/>
  <c r="AE198" i="3"/>
  <c r="AE199" i="3"/>
  <c r="AE200" i="3"/>
  <c r="AE201" i="3"/>
  <c r="AE163" i="3" l="1"/>
  <c r="AE162" i="3"/>
  <c r="AE155" i="3"/>
  <c r="AE89" i="3" l="1"/>
  <c r="AE112" i="3" l="1"/>
  <c r="AE21" i="3" l="1"/>
  <c r="AE22" i="3"/>
  <c r="AE23" i="3"/>
  <c r="AE24" i="3"/>
  <c r="AE25" i="3"/>
  <c r="AE27" i="3"/>
  <c r="AE28" i="3"/>
  <c r="AE29" i="3"/>
  <c r="AE30" i="3"/>
  <c r="AE31" i="3"/>
  <c r="AE33" i="3"/>
  <c r="AE34" i="3"/>
  <c r="AE35" i="3"/>
  <c r="AE36" i="3"/>
  <c r="AE37" i="3"/>
  <c r="AE38" i="3"/>
  <c r="AE39" i="3"/>
  <c r="AE40" i="3"/>
  <c r="AE41" i="3"/>
  <c r="AE42" i="3"/>
  <c r="AE43" i="3"/>
  <c r="AE44" i="3"/>
  <c r="AE45" i="3"/>
  <c r="AE46" i="3"/>
  <c r="AE47" i="3"/>
  <c r="AE48" i="3"/>
  <c r="AE49" i="3"/>
  <c r="AE51" i="3"/>
  <c r="AE52" i="3"/>
  <c r="AE53" i="3"/>
  <c r="AE54" i="3"/>
  <c r="AE55" i="3"/>
  <c r="AE56" i="3"/>
  <c r="AE57" i="3"/>
  <c r="AE58" i="3"/>
  <c r="AE59" i="3"/>
  <c r="AE60" i="3"/>
  <c r="AE61" i="3"/>
  <c r="AE62" i="3"/>
  <c r="AE63" i="3"/>
  <c r="AE64" i="3"/>
  <c r="AE65" i="3"/>
  <c r="AE66" i="3"/>
  <c r="AE67" i="3"/>
  <c r="AE68" i="3"/>
  <c r="AE69" i="3"/>
  <c r="AE70" i="3"/>
  <c r="AE71" i="3"/>
  <c r="AE72" i="3"/>
  <c r="AE73" i="3"/>
  <c r="AE74" i="3"/>
  <c r="AE75" i="3"/>
  <c r="AE76" i="3"/>
  <c r="AE77" i="3"/>
  <c r="AE78" i="3"/>
  <c r="AE79" i="3"/>
  <c r="AE81" i="3"/>
  <c r="AE82" i="3"/>
  <c r="AE83" i="3"/>
  <c r="AE84" i="3"/>
  <c r="AE85" i="3"/>
  <c r="AE86" i="3"/>
  <c r="AE87" i="3"/>
  <c r="AE88" i="3"/>
  <c r="AE90" i="3"/>
  <c r="AE91" i="3"/>
  <c r="AE92" i="3"/>
  <c r="AE93" i="3"/>
  <c r="AE94" i="3"/>
  <c r="AE95" i="3"/>
  <c r="AE96" i="3"/>
  <c r="AE97" i="3"/>
  <c r="AE98" i="3"/>
  <c r="AE99" i="3"/>
  <c r="AE100" i="3"/>
  <c r="AE101" i="3"/>
  <c r="AE102" i="3"/>
  <c r="AE103" i="3"/>
  <c r="AE104" i="3"/>
  <c r="AE105" i="3"/>
  <c r="AE106" i="3"/>
  <c r="AE107" i="3"/>
  <c r="AE108" i="3"/>
  <c r="AE109" i="3"/>
  <c r="AE110" i="3"/>
  <c r="AE111" i="3"/>
  <c r="AE113" i="3"/>
  <c r="AE114" i="3"/>
  <c r="AE117" i="3"/>
  <c r="AE116" i="3"/>
  <c r="AE115" i="3"/>
  <c r="AE118" i="3"/>
  <c r="AE119" i="3"/>
  <c r="AE121" i="3"/>
  <c r="AE122" i="3"/>
  <c r="AE123" i="3"/>
  <c r="AE124" i="3"/>
  <c r="AE125" i="3"/>
  <c r="AE126" i="3"/>
  <c r="AE127" i="3"/>
  <c r="AE128" i="3"/>
  <c r="AE129" i="3"/>
  <c r="AE130" i="3"/>
  <c r="AE131" i="3"/>
  <c r="AE132" i="3"/>
  <c r="AE133" i="3"/>
  <c r="AE134" i="3"/>
  <c r="AE135" i="3"/>
  <c r="AE136" i="3"/>
  <c r="AE137" i="3"/>
  <c r="AE138" i="3"/>
  <c r="AE139" i="3"/>
  <c r="AE140" i="3"/>
  <c r="AE141" i="3"/>
  <c r="AE142" i="3"/>
  <c r="AE143" i="3"/>
  <c r="AE144" i="3"/>
  <c r="AE145" i="3"/>
  <c r="AE146" i="3"/>
  <c r="AE147" i="3"/>
  <c r="AE148" i="3"/>
  <c r="AE149" i="3"/>
  <c r="AE150" i="3"/>
  <c r="AE151" i="3"/>
  <c r="AE152" i="3"/>
  <c r="AE153" i="3"/>
  <c r="AE154" i="3"/>
  <c r="AE156" i="3"/>
  <c r="AE157" i="3"/>
  <c r="AE158" i="3"/>
  <c r="AE159" i="3"/>
  <c r="AE160" i="3"/>
  <c r="AE161" i="3"/>
  <c r="AE164" i="3"/>
  <c r="AE165" i="3"/>
  <c r="AE166" i="3"/>
  <c r="AE167" i="3"/>
  <c r="AE168" i="3"/>
  <c r="AE169" i="3"/>
  <c r="AE170" i="3"/>
  <c r="AE171" i="3"/>
  <c r="AE172" i="3"/>
  <c r="AE173" i="3"/>
  <c r="AE174" i="3"/>
  <c r="AE175" i="3"/>
  <c r="AE176" i="3"/>
  <c r="AE177" i="3"/>
  <c r="AE178" i="3"/>
  <c r="AE179" i="3"/>
  <c r="AE180" i="3"/>
  <c r="AE181" i="3"/>
  <c r="AE182" i="3"/>
  <c r="AE183" i="3"/>
  <c r="AE184" i="3"/>
  <c r="AE185" i="3"/>
  <c r="AE186" i="3"/>
  <c r="AE187" i="3"/>
  <c r="AE188" i="3"/>
  <c r="AE189" i="3"/>
  <c r="AE190" i="3"/>
  <c r="AE191" i="3"/>
  <c r="AE202" i="3"/>
  <c r="AE203" i="3"/>
  <c r="AE204" i="3"/>
  <c r="AE205" i="3"/>
  <c r="AE206" i="3"/>
  <c r="AE207" i="3"/>
  <c r="AE208" i="3"/>
  <c r="AE209" i="3"/>
  <c r="AE210" i="3"/>
  <c r="AE211" i="3"/>
  <c r="AE212" i="3"/>
  <c r="AE213" i="3"/>
  <c r="AE214" i="3"/>
  <c r="AE215" i="3"/>
  <c r="AE216" i="3"/>
  <c r="AE217" i="3"/>
  <c r="AE218" i="3"/>
  <c r="AE219" i="3"/>
  <c r="AE220" i="3"/>
  <c r="AE221" i="3"/>
  <c r="AE222" i="3"/>
  <c r="AE223" i="3"/>
  <c r="AE224" i="3"/>
  <c r="AE225" i="3"/>
  <c r="AE226" i="3"/>
  <c r="AE227" i="3"/>
  <c r="AE228" i="3"/>
  <c r="AE229" i="3"/>
  <c r="AE230" i="3"/>
  <c r="AE231" i="3"/>
  <c r="AE232" i="3"/>
  <c r="AE233" i="3"/>
  <c r="AE235" i="3"/>
  <c r="AE236" i="3"/>
  <c r="AE237" i="3"/>
  <c r="AE238" i="3"/>
  <c r="AE239" i="3"/>
  <c r="AE240" i="3"/>
  <c r="AE241" i="3"/>
  <c r="AE242" i="3"/>
  <c r="AE243" i="3"/>
  <c r="AE244" i="3"/>
  <c r="AE245" i="3"/>
  <c r="AE246" i="3"/>
  <c r="AE247" i="3"/>
  <c r="AE248" i="3"/>
  <c r="AE249" i="3"/>
  <c r="AE250" i="3"/>
  <c r="AE251" i="3"/>
  <c r="AE252" i="3"/>
  <c r="AE253" i="3"/>
  <c r="AE254" i="3"/>
  <c r="AE255" i="3"/>
  <c r="AE256" i="3"/>
  <c r="AE257" i="3"/>
  <c r="AE258" i="3"/>
  <c r="AE259" i="3"/>
  <c r="AE260" i="3"/>
  <c r="AE262" i="3"/>
  <c r="AE263" i="3"/>
  <c r="AE264" i="3"/>
  <c r="AE265" i="3"/>
  <c r="AE266" i="3"/>
  <c r="AE267" i="3"/>
  <c r="AE268" i="3"/>
  <c r="AE269" i="3"/>
  <c r="AE270" i="3"/>
  <c r="AE271" i="3"/>
  <c r="AE272" i="3"/>
  <c r="AE273" i="3"/>
  <c r="AE274" i="3"/>
  <c r="AE277" i="3"/>
  <c r="AE278" i="3"/>
  <c r="AE279" i="3"/>
  <c r="AE280" i="3"/>
  <c r="AE281" i="3"/>
  <c r="AE282" i="3"/>
  <c r="AE283" i="3"/>
  <c r="AE284" i="3"/>
  <c r="AE285" i="3"/>
  <c r="AE286" i="3"/>
  <c r="AE287" i="3"/>
  <c r="AE289" i="3"/>
  <c r="AE290" i="3"/>
  <c r="AE291" i="3"/>
  <c r="AE292" i="3"/>
  <c r="AE293" i="3"/>
  <c r="AE294" i="3"/>
  <c r="AE295" i="3"/>
  <c r="AE296" i="3"/>
  <c r="AE297" i="3"/>
  <c r="AE298" i="3"/>
  <c r="AE299" i="3"/>
  <c r="AE300" i="3"/>
  <c r="AE301" i="3"/>
  <c r="AE302" i="3"/>
  <c r="AE303" i="3"/>
  <c r="AE304" i="3"/>
  <c r="AE305" i="3"/>
  <c r="AE306" i="3"/>
  <c r="AE311" i="3"/>
  <c r="AE312" i="3"/>
  <c r="AE307" i="3"/>
  <c r="AE308" i="3"/>
  <c r="AE309" i="3"/>
  <c r="AE310" i="3"/>
  <c r="AE314" i="3"/>
  <c r="AE315" i="3"/>
  <c r="AE313" i="3"/>
  <c r="AE316" i="3"/>
  <c r="AE317" i="3"/>
  <c r="AE318" i="3"/>
  <c r="AE319" i="3"/>
  <c r="AE320" i="3"/>
  <c r="AE321" i="3"/>
  <c r="AE322" i="3"/>
  <c r="AE323" i="3"/>
  <c r="AE324" i="3"/>
  <c r="AE325" i="3"/>
  <c r="AE326" i="3"/>
  <c r="AE327" i="3"/>
  <c r="AE328" i="3"/>
  <c r="AE329" i="3"/>
  <c r="AE330" i="3"/>
  <c r="AE331" i="3"/>
  <c r="AE332" i="3"/>
  <c r="AE333" i="3"/>
  <c r="AE334" i="3"/>
  <c r="AE335" i="3"/>
  <c r="AE336" i="3"/>
  <c r="AE337" i="3"/>
  <c r="AE338" i="3"/>
  <c r="AE339" i="3"/>
  <c r="AE340" i="3"/>
  <c r="AE341" i="3"/>
  <c r="AE342" i="3"/>
  <c r="AE343" i="3"/>
  <c r="AE344" i="3"/>
  <c r="AE345" i="3"/>
  <c r="AE346" i="3"/>
  <c r="AE347" i="3"/>
  <c r="AE348" i="3"/>
  <c r="AE349" i="3"/>
  <c r="AE350" i="3"/>
  <c r="AE351" i="3"/>
  <c r="AE352" i="3"/>
  <c r="AE353" i="3"/>
  <c r="AE354" i="3"/>
  <c r="AE355" i="3"/>
  <c r="AE356" i="3"/>
  <c r="AE357" i="3"/>
  <c r="AE358" i="3"/>
  <c r="AE359" i="3"/>
  <c r="AE360" i="3"/>
  <c r="AE361" i="3"/>
  <c r="AE362" i="3"/>
  <c r="AE363" i="3"/>
  <c r="AE365" i="3"/>
  <c r="AE366" i="3"/>
  <c r="AE367" i="3"/>
  <c r="AE368" i="3"/>
  <c r="AE369" i="3"/>
  <c r="AE370" i="3"/>
  <c r="AE371" i="3"/>
  <c r="AE372" i="3"/>
  <c r="AE373" i="3"/>
  <c r="AE374" i="3"/>
  <c r="AE375" i="3"/>
  <c r="AE376" i="3"/>
  <c r="AE377" i="3"/>
  <c r="AE378" i="3"/>
  <c r="AE379" i="3"/>
  <c r="AE380" i="3"/>
  <c r="AE381" i="3"/>
  <c r="AE382" i="3"/>
  <c r="AE383" i="3"/>
  <c r="AE384" i="3"/>
  <c r="AE385" i="3"/>
  <c r="AE387" i="3"/>
  <c r="AE388" i="3"/>
  <c r="AE389" i="3"/>
  <c r="AE390" i="3"/>
  <c r="AE391" i="3"/>
  <c r="AE392" i="3"/>
  <c r="AE393" i="3"/>
  <c r="AE394" i="3"/>
  <c r="AE395" i="3"/>
  <c r="AE396" i="3"/>
  <c r="AE397" i="3"/>
  <c r="AE398" i="3"/>
  <c r="AE399" i="3"/>
  <c r="AE400" i="3"/>
  <c r="AE401" i="3"/>
  <c r="AE402" i="3"/>
  <c r="AE403" i="3"/>
  <c r="AE404" i="3"/>
  <c r="AE405" i="3"/>
  <c r="AE406" i="3"/>
  <c r="AE407" i="3"/>
  <c r="AE408" i="3"/>
  <c r="AE409" i="3"/>
  <c r="AE410" i="3"/>
  <c r="AE411" i="3"/>
  <c r="AE412" i="3"/>
  <c r="AE413" i="3"/>
  <c r="AE414" i="3"/>
  <c r="AE415" i="3"/>
  <c r="AE416" i="3"/>
  <c r="AE417" i="3"/>
  <c r="AE418" i="3"/>
  <c r="AE419" i="3"/>
  <c r="AE420" i="3"/>
  <c r="AE421" i="3"/>
  <c r="AE422" i="3"/>
  <c r="AE423" i="3"/>
  <c r="AE424" i="3"/>
  <c r="AE425" i="3"/>
  <c r="AE426" i="3"/>
  <c r="AE427" i="3"/>
  <c r="AE429" i="3"/>
  <c r="AE428" i="3"/>
  <c r="AE430" i="3"/>
  <c r="AE431" i="3"/>
  <c r="AE432" i="3"/>
  <c r="AE433" i="3"/>
  <c r="AE434" i="3"/>
  <c r="AE435" i="3"/>
  <c r="AE436" i="3"/>
  <c r="AE437" i="3"/>
  <c r="AE438" i="3"/>
  <c r="AE439" i="3"/>
  <c r="AE440" i="3"/>
  <c r="AE441" i="3"/>
  <c r="AE442" i="3"/>
  <c r="AE443" i="3"/>
  <c r="AE444" i="3"/>
  <c r="AE445" i="3"/>
  <c r="AE448" i="3"/>
  <c r="AE449" i="3"/>
  <c r="AE450" i="3"/>
  <c r="AE451" i="3"/>
  <c r="AE454" i="3"/>
  <c r="AE458" i="3"/>
  <c r="AE459" i="3"/>
  <c r="AE460" i="3"/>
  <c r="AE462" i="3"/>
  <c r="AE463" i="3"/>
  <c r="AE469" i="3"/>
  <c r="AE472" i="3"/>
  <c r="AE473" i="3"/>
  <c r="AE474" i="3"/>
  <c r="AE475" i="3"/>
  <c r="AE476" i="3"/>
  <c r="AE479" i="3"/>
  <c r="AE480" i="3"/>
  <c r="AE482" i="3"/>
  <c r="AE483" i="3"/>
  <c r="AE485" i="3"/>
  <c r="AE486" i="3"/>
  <c r="AE487" i="3"/>
  <c r="AE488" i="3"/>
  <c r="AE489" i="3"/>
  <c r="AE2" i="3"/>
</calcChain>
</file>

<file path=xl/sharedStrings.xml><?xml version="1.0" encoding="utf-8"?>
<sst xmlns="http://schemas.openxmlformats.org/spreadsheetml/2006/main" count="8407" uniqueCount="2391">
  <si>
    <t>Variable name</t>
  </si>
  <si>
    <t>Variable meaning</t>
  </si>
  <si>
    <t>Codebook primary studies</t>
  </si>
  <si>
    <t>Measured effect</t>
  </si>
  <si>
    <t>efftype</t>
  </si>
  <si>
    <t>no</t>
  </si>
  <si>
    <t>author</t>
  </si>
  <si>
    <t>REPORTED VARIABLES</t>
  </si>
  <si>
    <t>REPRODUCED VARIABLES</t>
  </si>
  <si>
    <t>disccat</t>
  </si>
  <si>
    <t>meta</t>
  </si>
  <si>
    <t>First author primary study</t>
  </si>
  <si>
    <t>year</t>
  </si>
  <si>
    <t>dv</t>
  </si>
  <si>
    <t>info</t>
  </si>
  <si>
    <t>Enough information available to reproduce effect size?</t>
  </si>
  <si>
    <t>doi</t>
  </si>
  <si>
    <t>Publication year primary study</t>
  </si>
  <si>
    <t>DOI primary study</t>
  </si>
  <si>
    <t>typecat</t>
  </si>
  <si>
    <t>First author meta-analysis</t>
  </si>
  <si>
    <t>Adesope</t>
  </si>
  <si>
    <t>Barron</t>
  </si>
  <si>
    <t>NA</t>
  </si>
  <si>
    <t>h</t>
  </si>
  <si>
    <t>article</t>
  </si>
  <si>
    <t>g</t>
  </si>
  <si>
    <t>(0) None, (1) Small [.020 - .056], (2) Moderate [.057 - .093], (3) Large [.094 - ∞]</t>
  </si>
  <si>
    <t>Difference effect of audio presentation (c) vs spoken-written presentation (t) on learning retention.</t>
  </si>
  <si>
    <t>10.1037//0022-0663.94.2.428</t>
  </si>
  <si>
    <t>10.1016/j.learninstruc.2006.11.007</t>
  </si>
  <si>
    <t>Kalyuga</t>
  </si>
  <si>
    <t>10.1002/(SICI)1099-0720(199908)13:4_x0004_351::</t>
  </si>
  <si>
    <t>Leahy</t>
  </si>
  <si>
    <t>10.1002/acp.877</t>
  </si>
  <si>
    <t>Difference effect of works/diagram (c) vs words/diagram/audio (t) on correct test answers</t>
  </si>
  <si>
    <t>Le Bohec</t>
  </si>
  <si>
    <t>10.1007/978-0-387-73337-1_5</t>
  </si>
  <si>
    <t>chapter in a book</t>
  </si>
  <si>
    <t>Markham</t>
  </si>
  <si>
    <t>10.1037/0022-0663.100.2.380</t>
  </si>
  <si>
    <t>10.1111/j.1944-9720.1999.tb01344.x</t>
  </si>
  <si>
    <t>Difference effect of graphics and narration (c) vs graphics, narration and text (t) on retention and test questions</t>
  </si>
  <si>
    <t>10.1037//0022-0663.93.1.187</t>
  </si>
  <si>
    <t>Difference effect no text/no seductive details (c) vs text / no seductive details (t) on retention and transfer</t>
  </si>
  <si>
    <t>McNeill</t>
  </si>
  <si>
    <t>dissertation</t>
  </si>
  <si>
    <t>Difference effect animation-narration (c) vs animation-narration-text group (t) on retention</t>
  </si>
  <si>
    <t>10.1037//0022-0663.94.3.598</t>
  </si>
  <si>
    <t>Difference effect printed text (c) vs narration-printed text (t) on recall and retention</t>
  </si>
  <si>
    <t>10.1037//0022-0663.94.1.156</t>
  </si>
  <si>
    <t>Olson</t>
  </si>
  <si>
    <t>10.1007/BF01027488</t>
  </si>
  <si>
    <t>Difference effect text (c) vs whole word feedback (t) on gains in word recognition.</t>
  </si>
  <si>
    <t>Rehaag</t>
  </si>
  <si>
    <t>paper prsented at conference</t>
  </si>
  <si>
    <t>Reitsma</t>
  </si>
  <si>
    <t>10.2307/747803</t>
  </si>
  <si>
    <t>Ritzhaupt</t>
  </si>
  <si>
    <t>10.1016/j.chb.2008.02.017</t>
  </si>
  <si>
    <t>Difference effect narration (c) vs on-screen text and narration redundancy (t) on time</t>
  </si>
  <si>
    <t>F</t>
  </si>
  <si>
    <t>Alfieri</t>
  </si>
  <si>
    <t>Anastasiow</t>
  </si>
  <si>
    <t>d</t>
  </si>
  <si>
    <t>Bransford</t>
  </si>
  <si>
    <t>10.1016/S0022-5371(72)80006-9</t>
  </si>
  <si>
    <t>Destrebecqz</t>
  </si>
  <si>
    <t>10.5334/pb-44-4-217</t>
  </si>
  <si>
    <t>Elias</t>
  </si>
  <si>
    <t>10.1037/h0088819</t>
  </si>
  <si>
    <t>Hendrix</t>
  </si>
  <si>
    <t>10.1086/458927</t>
  </si>
  <si>
    <t>t</t>
  </si>
  <si>
    <t>Klahr</t>
  </si>
  <si>
    <t>10.1111/j.0956-7976.2004.00737.x</t>
  </si>
  <si>
    <t>Difference effect narration only (c) vs simultaneous narration, sounds, text (t) on retention</t>
  </si>
  <si>
    <t>Difference effect of CBI_text (c) vs redundant digital audio with text CBI_audio (t) on math performance/final exam scores.</t>
  </si>
  <si>
    <t>Difference effect of guided reading (c) vs reading along (t) on posttest (form A)</t>
  </si>
  <si>
    <t>Difference between partial context (c) and unassisted discovery learning/no context 1 (t) on comprehension rate and recall.</t>
  </si>
  <si>
    <t>Kuhn</t>
  </si>
  <si>
    <t>10.1111/j.1467-9280.2005.01628.x</t>
  </si>
  <si>
    <t>Leutner</t>
  </si>
  <si>
    <t>10.1016/0959-4752(93)90011-N</t>
  </si>
  <si>
    <t>10.1037/0022-0663.76.4.598</t>
  </si>
  <si>
    <t>10.1207/s1532690xci0702_3</t>
  </si>
  <si>
    <t>Paas</t>
  </si>
  <si>
    <t>10.1037/0022-0663.84.4.429</t>
  </si>
  <si>
    <t>Quilici</t>
  </si>
  <si>
    <t>10.1037/0022-0663.88.1.144</t>
  </si>
  <si>
    <t>Swaak</t>
  </si>
  <si>
    <t>10.1016/S0959-4752(98)00018-8</t>
  </si>
  <si>
    <t>Condition I+II (c) vs Condition III (no progression and assignment (t) on post-test</t>
  </si>
  <si>
    <t>Tarmizi</t>
  </si>
  <si>
    <t>10.1037/0022-0663.80.4.424</t>
  </si>
  <si>
    <t>Trafton</t>
  </si>
  <si>
    <t>conference paper</t>
  </si>
  <si>
    <t>2 source comditions combined, and 2 example conditions combined</t>
  </si>
  <si>
    <t>Tunteler</t>
  </si>
  <si>
    <t>10.1016/S0022-0965(02)00125-X</t>
  </si>
  <si>
    <t>Ward</t>
  </si>
  <si>
    <t>10.1207/s1532690xci0701_1</t>
  </si>
  <si>
    <t>Babbage</t>
  </si>
  <si>
    <t>Allerdings</t>
  </si>
  <si>
    <t>10.1016/j.bandc.2004.09.018</t>
  </si>
  <si>
    <t>Borgaro</t>
  </si>
  <si>
    <t>10.1080/0269905031000110562</t>
  </si>
  <si>
    <t>Braun</t>
  </si>
  <si>
    <t>10.3109/02699058909008068</t>
  </si>
  <si>
    <t>Green</t>
  </si>
  <si>
    <t>10.1016/j.neuropsychologia.2003.07.005</t>
  </si>
  <si>
    <t>Henry</t>
  </si>
  <si>
    <t>10.1016/j.neuropsychologia.2006.03.020</t>
  </si>
  <si>
    <t>Hopkins</t>
  </si>
  <si>
    <t>10.1080/02699050110103346</t>
  </si>
  <si>
    <t>Ietswaart</t>
  </si>
  <si>
    <t>10.1016/j.neuropsychologia.2007.08.002</t>
  </si>
  <si>
    <t>McDonald</t>
  </si>
  <si>
    <t>10.10170S1355617705050447</t>
  </si>
  <si>
    <t>Control (c) vs traumatic brain injury (t) on recognizing emotional expressions</t>
  </si>
  <si>
    <t>10.1076/jcen.25.2.157.13642</t>
  </si>
  <si>
    <t>Control (c) vs traumatic brain injury (t) on emotional expression recognition</t>
  </si>
  <si>
    <t>10.10170S1355617708080351</t>
  </si>
  <si>
    <t>Spell</t>
  </si>
  <si>
    <t xml:space="preserve"> 10.1023/A:1006675230193</t>
  </si>
  <si>
    <t>Balliet</t>
  </si>
  <si>
    <t>Anthony</t>
  </si>
  <si>
    <t>Belianin</t>
  </si>
  <si>
    <t>Bonacich</t>
  </si>
  <si>
    <t>Boone</t>
  </si>
  <si>
    <t>Corfman</t>
  </si>
  <si>
    <t>Hardy</t>
  </si>
  <si>
    <t>Hemesath</t>
  </si>
  <si>
    <t>Hottes</t>
  </si>
  <si>
    <t xml:space="preserve">Kurzban </t>
  </si>
  <si>
    <t>Kuwabara</t>
  </si>
  <si>
    <t>Lindskold</t>
  </si>
  <si>
    <t>Mason</t>
  </si>
  <si>
    <t>McCallum</t>
  </si>
  <si>
    <t>Miller</t>
  </si>
  <si>
    <t>Oskamp</t>
  </si>
  <si>
    <t>Shinada</t>
  </si>
  <si>
    <t>Smith</t>
  </si>
  <si>
    <t>10.2307/1519827</t>
  </si>
  <si>
    <t>Women (c) vs Men (t) on cooperation</t>
  </si>
  <si>
    <t>logit</t>
  </si>
  <si>
    <t>unpublished manuscript</t>
  </si>
  <si>
    <t>10.2307/2786500</t>
  </si>
  <si>
    <t>r</t>
  </si>
  <si>
    <t>10.1177/0022002710372329</t>
  </si>
  <si>
    <t>10.1177/0146167206291006</t>
  </si>
  <si>
    <t>10.1177/106939719803200203</t>
  </si>
  <si>
    <t>10.1111/j.1467-6494.1974.tb00673.x</t>
  </si>
  <si>
    <t>10.1023/A:1012563421824</t>
  </si>
  <si>
    <t>10.1353/sof.2006.0020</t>
  </si>
  <si>
    <t>Cherry picking: only fear dilemma chosen, not greed, or fear+greed</t>
  </si>
  <si>
    <t>10.1177/002200277702100309</t>
  </si>
  <si>
    <t>Reported N too small</t>
  </si>
  <si>
    <t>10.1016/0167-2681(91)90030-2</t>
  </si>
  <si>
    <t>10.1016/0022-1031(85)90032-0</t>
  </si>
  <si>
    <t>10.1177/002200277301700209</t>
  </si>
  <si>
    <t>10.1177/002200276500900308</t>
  </si>
  <si>
    <t>10.2307/2787085</t>
  </si>
  <si>
    <t>10.2307/2786779</t>
  </si>
  <si>
    <t>10.1016/j.evolhumbehav.2007.04.001</t>
  </si>
  <si>
    <t>10.1177/002200277501900405</t>
  </si>
  <si>
    <t>Benish</t>
  </si>
  <si>
    <t>Banks</t>
  </si>
  <si>
    <t>Bradley</t>
  </si>
  <si>
    <t>Costantino</t>
  </si>
  <si>
    <t>Feske</t>
  </si>
  <si>
    <t>Huey</t>
  </si>
  <si>
    <t>Kohn</t>
  </si>
  <si>
    <t>McCabe</t>
  </si>
  <si>
    <t>Rossello</t>
  </si>
  <si>
    <t>Shin</t>
  </si>
  <si>
    <t>Szapocznik</t>
  </si>
  <si>
    <t>10.2307/2967144</t>
  </si>
  <si>
    <t>10.1176/appi.ps.57.4.521</t>
  </si>
  <si>
    <t>10.1037/0022-006X.54.5.639</t>
  </si>
  <si>
    <t>Control group (c) vs Multiple-family group (t) on psychotherapy treatment</t>
  </si>
  <si>
    <t>10.1177/0886260507313967</t>
  </si>
  <si>
    <t>No intervention (c) vs treatment (t) on anxiety</t>
  </si>
  <si>
    <t>10.1037/0033-3204.43.4.549</t>
  </si>
  <si>
    <t>10.1023/A:1020884202677</t>
  </si>
  <si>
    <t>CBT group (c) vs AACBT group (t) on Beck Depressive Inventory scores</t>
  </si>
  <si>
    <t>10.1080/15374410903103544</t>
  </si>
  <si>
    <t>10.1037/1099-9809.14.3.234</t>
  </si>
  <si>
    <t>IPT (c) vs CBT (t) on depression</t>
  </si>
  <si>
    <t>10.1177/1049731503262130</t>
  </si>
  <si>
    <t>10.1177/07399863860084001</t>
  </si>
  <si>
    <t>SFT (c) vs BET (t) on improvement in psychopathology</t>
  </si>
  <si>
    <t>Berry 1</t>
  </si>
  <si>
    <t>Berry 2</t>
  </si>
  <si>
    <t>Bruk-Lee</t>
  </si>
  <si>
    <t>De Jonge</t>
  </si>
  <si>
    <t>Fox</t>
  </si>
  <si>
    <t>Goh</t>
  </si>
  <si>
    <t>Hung</t>
  </si>
  <si>
    <t>Judge</t>
  </si>
  <si>
    <t>Kidwell</t>
  </si>
  <si>
    <t>Mount</t>
  </si>
  <si>
    <t>Penney</t>
  </si>
  <si>
    <t>Spector</t>
  </si>
  <si>
    <t>Valentine</t>
  </si>
  <si>
    <t>Wightman</t>
  </si>
  <si>
    <t>Breland</t>
  </si>
  <si>
    <t>Bridgeman</t>
  </si>
  <si>
    <t>Cleary</t>
  </si>
  <si>
    <t>Davis</t>
  </si>
  <si>
    <t>Farr</t>
  </si>
  <si>
    <t>Oleary</t>
  </si>
  <si>
    <t>10.1037/1076-8998.11.2.145</t>
  </si>
  <si>
    <t>Primary study does not state sample size per outcome, smallest chosen by MA and me.</t>
  </si>
  <si>
    <t>10.1016/j.ijnurstu.2008.12.010</t>
  </si>
  <si>
    <t>Correlation between counterproductive work behavior self reports and CWB coworkers</t>
  </si>
  <si>
    <t>10.1006/jvbe.2001.1803</t>
  </si>
  <si>
    <t>unpublished dissertation</t>
  </si>
  <si>
    <t>Correlation between self- and peer-reported CWB for overall CWB</t>
  </si>
  <si>
    <t>10.1007/s10869-009-9104-6</t>
  </si>
  <si>
    <t>10.1037/0021-9010.91.4.762</t>
  </si>
  <si>
    <t>10.1037/0021-9010.79.2.272</t>
  </si>
  <si>
    <t>10.1002/job.336</t>
  </si>
  <si>
    <t>10.1037/a0019477</t>
  </si>
  <si>
    <t>college board report</t>
  </si>
  <si>
    <t>research report</t>
  </si>
  <si>
    <t>10.1111/j.1745-3984.1968.tb00613.x</t>
  </si>
  <si>
    <t>sample 3</t>
  </si>
  <si>
    <t>Educational testing service, Princeton, report</t>
  </si>
  <si>
    <t>sample 5</t>
  </si>
  <si>
    <t>sample 13</t>
  </si>
  <si>
    <t>Report</t>
  </si>
  <si>
    <t>Correlation EPT-essay score and SAT-score for African-Americans</t>
  </si>
  <si>
    <t>Correlation with FGPA for SAT (1994) for African-Americans</t>
  </si>
  <si>
    <t>Correlation SAT and C-GPA for African-Americans</t>
  </si>
  <si>
    <t>Correlation SAT and F-GPA for African-Americans</t>
  </si>
  <si>
    <t>sample 2, study 4</t>
  </si>
  <si>
    <t>Technical report</t>
  </si>
  <si>
    <t>sample 10</t>
  </si>
  <si>
    <t>sample 10, study 3</t>
  </si>
  <si>
    <t>sample 15</t>
  </si>
  <si>
    <t>sample 30</t>
  </si>
  <si>
    <t>sample 6</t>
  </si>
  <si>
    <t>Correlation AFQT with final school grade for African-Americans</t>
  </si>
  <si>
    <t>sample/law school cluster 2</t>
  </si>
  <si>
    <t>sample/law school cluster 3</t>
  </si>
  <si>
    <t>Correlation LSAT with CL GPA for African Americans</t>
  </si>
  <si>
    <t>sample 31</t>
  </si>
  <si>
    <t>sample 50</t>
  </si>
  <si>
    <t>sample 7</t>
  </si>
  <si>
    <t>sample 51</t>
  </si>
  <si>
    <t>sample 43</t>
  </si>
  <si>
    <t>sample 23</t>
  </si>
  <si>
    <t>Correlation LSAT with FL GPA for African Americans</t>
  </si>
  <si>
    <t>Correlation AFQT with Training grade for African Americans</t>
  </si>
  <si>
    <t>Card</t>
  </si>
  <si>
    <t>Chandra</t>
  </si>
  <si>
    <t>Chartrand</t>
  </si>
  <si>
    <t>Flake</t>
  </si>
  <si>
    <t>Lester</t>
  </si>
  <si>
    <t>Morris</t>
  </si>
  <si>
    <t>Wilbourn</t>
  </si>
  <si>
    <t>10.1542/peds.2009-1180</t>
  </si>
  <si>
    <t>Nondeployed (c) vs Deployed (t) on externalizing</t>
  </si>
  <si>
    <t>10.1001/archpedi.162.11.1009</t>
  </si>
  <si>
    <t>z</t>
  </si>
  <si>
    <t>10.1097/DBP.0b013e3181aac6e4</t>
  </si>
  <si>
    <t>Normative sample (c) vs Deployed  sample (t) on externalizing symptoms</t>
  </si>
  <si>
    <t>10.1097/00004583-198903000-00004</t>
  </si>
  <si>
    <t>10.1097/00004583-199604000-00009</t>
  </si>
  <si>
    <t>Correlation of father absence CBCL behavioral problem scale.</t>
  </si>
  <si>
    <t>10.1207/s15327876mp0603_2</t>
  </si>
  <si>
    <t>10.1097/00004583-200104000-00016</t>
  </si>
  <si>
    <t>Prior deployed (c) vs During deployed (t) on externalizing</t>
  </si>
  <si>
    <t>10.1016/S0084-3954(10)79781-5</t>
  </si>
  <si>
    <t>Norms (c) vs Currently deployed (t) on externalizing</t>
  </si>
  <si>
    <t>Reported N in MA too large</t>
  </si>
  <si>
    <t>10.1016/j.appdev.2009.01.002</t>
  </si>
  <si>
    <t>Civilian (c) vs deployed (t) on conduct problems</t>
  </si>
  <si>
    <t>Batjargal</t>
  </si>
  <si>
    <t>Carmeli</t>
  </si>
  <si>
    <t xml:space="preserve">Hmieleski </t>
  </si>
  <si>
    <t>Roth</t>
  </si>
  <si>
    <t>Crook</t>
  </si>
  <si>
    <t>Brush</t>
  </si>
  <si>
    <t>Carpenter</t>
  </si>
  <si>
    <t>De Carolis</t>
  </si>
  <si>
    <t>Edelman</t>
  </si>
  <si>
    <t>Frese</t>
  </si>
  <si>
    <t>Garg</t>
  </si>
  <si>
    <t>Lee</t>
  </si>
  <si>
    <t>Nixon</t>
  </si>
  <si>
    <t>Ployhart</t>
  </si>
  <si>
    <t>Powell</t>
  </si>
  <si>
    <t>Schlemmer</t>
  </si>
  <si>
    <t>Takeuchi</t>
  </si>
  <si>
    <t>Thompson</t>
  </si>
  <si>
    <t>Van Iddekinge</t>
  </si>
  <si>
    <t>Wang</t>
  </si>
  <si>
    <t>Wright</t>
  </si>
  <si>
    <t>10.1504/IJEIM.2005.006530</t>
  </si>
  <si>
    <t>10.1016/S0883-9026(97)00103-1</t>
  </si>
  <si>
    <t>10.2307/3069366</t>
  </si>
  <si>
    <t>10.1111/j.1540-6520.2009.00302.x</t>
  </si>
  <si>
    <t>10.1016/j.jbusvent.2004.01.004</t>
  </si>
  <si>
    <t>10.1037/0021-9010.92.6.1481</t>
  </si>
  <si>
    <t>10.1002/smj.335</t>
  </si>
  <si>
    <t>10.5465/AMJ.2009.41330755</t>
  </si>
  <si>
    <t>10.1002/smj.485</t>
  </si>
  <si>
    <t>10.1002/smj.459</t>
  </si>
  <si>
    <t>10.1002/smj.423</t>
  </si>
  <si>
    <t>10.5465/AMJ.2009.44635041</t>
  </si>
  <si>
    <t>10.1002/(SICI)1097-0266(199705)18:5 375::AID-SMJ876 3.0.CO;2-7</t>
  </si>
  <si>
    <t>10.2307/256733</t>
  </si>
  <si>
    <t>10.1080/10196780600999924</t>
  </si>
  <si>
    <t>10.1037/0021-9010.92.4.1069</t>
  </si>
  <si>
    <t>10.1080/09585190500120806</t>
  </si>
  <si>
    <t>10.1037/a0014453</t>
  </si>
  <si>
    <t>10.1002/smj.787</t>
  </si>
  <si>
    <t>10.1111/j.1540-6520.2007.00219.x</t>
  </si>
  <si>
    <t>de Wit</t>
  </si>
  <si>
    <t>Langfred</t>
  </si>
  <si>
    <t>Vosdosek</t>
  </si>
  <si>
    <t>Ensley</t>
  </si>
  <si>
    <t>Farh</t>
  </si>
  <si>
    <t>Hinds</t>
  </si>
  <si>
    <t>Janssen</t>
  </si>
  <si>
    <t>Jehn</t>
  </si>
  <si>
    <t>Konradt</t>
  </si>
  <si>
    <t>Li</t>
  </si>
  <si>
    <t>Mannes</t>
  </si>
  <si>
    <t>Mohammed</t>
  </si>
  <si>
    <t>Mortensen</t>
  </si>
  <si>
    <t>Thatcher</t>
  </si>
  <si>
    <t>Tjosvold</t>
  </si>
  <si>
    <t>Wakefield</t>
  </si>
  <si>
    <t>Wilkens</t>
  </si>
  <si>
    <t>Van Woerkom</t>
  </si>
  <si>
    <t>10.1016/j.respol.2005.05.008</t>
  </si>
  <si>
    <t>10.1037/a0020015</t>
  </si>
  <si>
    <t>10.1287/orsc.1050.0122</t>
  </si>
  <si>
    <t>10.1016/S0149-2063(99)80006-3</t>
  </si>
  <si>
    <t>10.1007/s10726-008-9107-0</t>
  </si>
  <si>
    <t>10.1080/13594320701693225</t>
  </si>
  <si>
    <t xml:space="preserve">10.5465/AMJ.2007.26279196 </t>
  </si>
  <si>
    <t>10.5465/AMJ.2005.18803923</t>
  </si>
  <si>
    <t>10.1002/job.293</t>
  </si>
  <si>
    <t>10.1023/A:1023325406946</t>
  </si>
  <si>
    <t>10.1111/j.1740-8784.2006.00040.x</t>
  </si>
  <si>
    <t>10.1080/13594320802569514</t>
  </si>
  <si>
    <t>10.1108/10444060710833469</t>
  </si>
  <si>
    <t>10.1016/j.jvb.2006.05.005</t>
  </si>
  <si>
    <t>Else-quest</t>
  </si>
  <si>
    <t>Farber</t>
  </si>
  <si>
    <t>Chow</t>
  </si>
  <si>
    <t>Denham</t>
  </si>
  <si>
    <t>Goetz</t>
  </si>
  <si>
    <t>Lam</t>
  </si>
  <si>
    <t>O'Connor</t>
  </si>
  <si>
    <t>Pekrun</t>
  </si>
  <si>
    <t>Pollman</t>
  </si>
  <si>
    <t>Share-Pour</t>
  </si>
  <si>
    <t>Stoeber</t>
  </si>
  <si>
    <t>Tracy</t>
  </si>
  <si>
    <t>Williams</t>
  </si>
  <si>
    <t>Wills</t>
  </si>
  <si>
    <t>Bachelor</t>
  </si>
  <si>
    <t>Najavits</t>
  </si>
  <si>
    <t>Eckert</t>
  </si>
  <si>
    <t>Cramer</t>
  </si>
  <si>
    <t>Rabavilas</t>
  </si>
  <si>
    <t>Quintana</t>
  </si>
  <si>
    <t>Hayes</t>
  </si>
  <si>
    <t>Conte</t>
  </si>
  <si>
    <t>Sells</t>
  </si>
  <si>
    <t>Correlation Industry/managerial experience and revenue growth.</t>
  </si>
  <si>
    <t>Correlation Owner resources and net cash flow/log of employment growth.</t>
  </si>
  <si>
    <t>10.1002/smj.428</t>
  </si>
  <si>
    <t>Correlation Strategic human capital and self income ratio/collecting efficiency ratio</t>
  </si>
  <si>
    <t>Correlation CEO international assignment experience and ROA/Stock market returns</t>
  </si>
  <si>
    <t>Correlation education/relational capital and progression of new venture creation.</t>
  </si>
  <si>
    <t>Correlation managerial talent and change in return on sales.</t>
  </si>
  <si>
    <t>Correlation cognitive ability/human capital and growth/expert evaluation/interviewer evaluation.</t>
  </si>
  <si>
    <t>Correlation of Level of scanning and accounting return/sales growth/overall performance.</t>
  </si>
  <si>
    <t>Correlation of education and entrepreneurial experience and revenue growth/employment growth</t>
  </si>
  <si>
    <t>Correlation of human capital leverage and profit per partner.</t>
  </si>
  <si>
    <t>Correlation Top management firm-specific experience and Tobin's Q.</t>
  </si>
  <si>
    <t>10.1002/smj.181</t>
  </si>
  <si>
    <t>Correlation Internal capabilities and Sales Growth</t>
  </si>
  <si>
    <t>Correlation Level of downsizing/reallocation
strategy/disengagement incentive and Market valuation of the firm</t>
  </si>
  <si>
    <t>Correlation Unit service orientation and Sales per employee/adjusted controllable profit/percentage
sales growth.</t>
  </si>
  <si>
    <t>Correlation IT training and IT performance/Overall performance.</t>
  </si>
  <si>
    <t>Correlation Locus of control: information-gathering
style/information evaluation style/broad-based experience, marketing/management, technical management/core business experience/international experience and income growth.</t>
  </si>
  <si>
    <t>Correlation Integration and Internet performance/Financial performance.</t>
  </si>
  <si>
    <t>Correlation Collective human capital and Relative establishment performance.</t>
  </si>
  <si>
    <t>Correlation Management capabilities and value added per employee.</t>
  </si>
  <si>
    <t>Correlation Human capital and Retention/Customer service performance/profits.</t>
  </si>
  <si>
    <t>Correlation Self patent citations and Log of Tobin's Q.</t>
  </si>
  <si>
    <t>Correlation Business knowledge/Academic knowledge/Previous ownership of SMEs, and Employment growth/Firm performance.</t>
  </si>
  <si>
    <t>Correlation team creativity and relationship conflict.</t>
  </si>
  <si>
    <t>Correlation group cohesion and relationship conflict.</t>
  </si>
  <si>
    <t>Stalmeijer</t>
  </si>
  <si>
    <t>Correlation performance and interpersonal conflict.</t>
  </si>
  <si>
    <t>Correlation decision quality and person conflict.</t>
  </si>
  <si>
    <t>Correlation performance and relationship conflict.</t>
  </si>
  <si>
    <t>Jordan</t>
  </si>
  <si>
    <t>10.1207/s15327043hup1702_4</t>
  </si>
  <si>
    <t>Correlation performance-team and relationship conflict.</t>
  </si>
  <si>
    <t>Correlation team performance and relationship conflicts.</t>
  </si>
  <si>
    <t>Aggregated over time 1 and 2</t>
  </si>
  <si>
    <t>Correlation subsequent performance and emotional conflict.</t>
  </si>
  <si>
    <t>Correlation performance and mean relationship conflict.</t>
  </si>
  <si>
    <t>Correlation team project scores and relationship conflict</t>
  </si>
  <si>
    <t>Correlation performance and affective conflict.</t>
  </si>
  <si>
    <t>Nibler</t>
  </si>
  <si>
    <t>10.1080/00224540309598467</t>
  </si>
  <si>
    <t>Correlation group effectiveness and relationship conflict.</t>
  </si>
  <si>
    <t>Sample size in MA too small</t>
  </si>
  <si>
    <t xml:space="preserve">10.1111/j.1365-2923.2007.02898.x </t>
  </si>
  <si>
    <t>Correlation assessment and relational conflict.</t>
  </si>
  <si>
    <t>Correlation group performance and relationship conflict.</t>
  </si>
  <si>
    <t>Correlation team effectiveness by managers and relational conflict.</t>
  </si>
  <si>
    <t>Different sample sizes mentioned, followed MA and chose smallest one given.</t>
  </si>
  <si>
    <t>Correlation team performance and relationship conflict.</t>
  </si>
  <si>
    <t>Correlation perceived performance and relationship conflict.</t>
  </si>
  <si>
    <t>10.1287/isre.1070.0149</t>
  </si>
  <si>
    <t>10.1037/a0021340</t>
  </si>
  <si>
    <t>10.1016/j.ijhm.2005.03.002</t>
  </si>
  <si>
    <t>Women (c) vs Men (t) on pride.</t>
  </si>
  <si>
    <t>10.1177/1012690210373540</t>
  </si>
  <si>
    <t>Women (c) vs Men (t) on pride in athletic performance success.</t>
  </si>
  <si>
    <t>chisquare</t>
  </si>
  <si>
    <t>10.1080/00220970903292967</t>
  </si>
  <si>
    <t>No statistics regarding gender given, original effect copied</t>
  </si>
  <si>
    <t>Guimon</t>
  </si>
  <si>
    <t>10.4321/S0213-61632007000200004</t>
  </si>
  <si>
    <t>Women (c) vs Men (t) on pride within psychiatric patients group</t>
  </si>
  <si>
    <t>10.1080/01419870802298421</t>
  </si>
  <si>
    <t>Women (c) vs Men (t) on ethnic pride.</t>
  </si>
  <si>
    <t>10.1037/0022-0167.52.1.36</t>
  </si>
  <si>
    <t>10.1016/0740-5472(94)90001-9</t>
  </si>
  <si>
    <t>Women (c) vs Men (t) on beta pride.</t>
  </si>
  <si>
    <t>10.1037/0022-0663.98.3.583</t>
  </si>
  <si>
    <t>10.1080/03055690701785277</t>
  </si>
  <si>
    <t>10.1080/00224549909598372</t>
  </si>
  <si>
    <t>10.1177/0038038509103204</t>
  </si>
  <si>
    <t>10.1016/j.paid.2006.11.012</t>
  </si>
  <si>
    <t>Whereas gender did not show any significant correlations with state pride, shame, and guilt ( 0.09 &lt; rs &lt; 0.14, ns) - not specfic enough</t>
  </si>
  <si>
    <t>10.1037/0022-3514.92.3.506</t>
  </si>
  <si>
    <t>7, sample A</t>
  </si>
  <si>
    <t>Women (c) vs Men (t) on authentic pride.</t>
  </si>
  <si>
    <t>10.1037/0022-3514.94.6.1007</t>
  </si>
  <si>
    <t>10.1037/0278-6133.26.1.50</t>
  </si>
  <si>
    <t>10.1037/0033-3204.28.4.534</t>
  </si>
  <si>
    <t>Correlation of therapists' positive regard and therapeutic outcome.</t>
  </si>
  <si>
    <t>10.1080/09515079208254447</t>
  </si>
  <si>
    <t>Correlation acceptance/empathy and progress, therapist rated.</t>
  </si>
  <si>
    <t>10.1037/0735-7028.19.5.560</t>
  </si>
  <si>
    <t>10.1037//0022-006X.66.6.939</t>
  </si>
  <si>
    <t>Correlation positive regard and gains.</t>
  </si>
  <si>
    <t>Correlation positive regard and outcome.</t>
  </si>
  <si>
    <t>Correlation positive regard and outcome, pooled CT sample.</t>
  </si>
  <si>
    <t>Outcome measure not clear. Correlation of support and stabilization and global outcome chosen.</t>
  </si>
  <si>
    <t>10.1037/0022-006X.58.6.768</t>
  </si>
  <si>
    <t>Not clear which outcome chosen - distance self-other between initial and termination chosen.</t>
  </si>
  <si>
    <t>10.1037/0033-3204.31.1.114</t>
  </si>
  <si>
    <t>Correlation positive regard and outcome</t>
  </si>
  <si>
    <t>10.1016/0005-7916(79)90005-3</t>
  </si>
  <si>
    <t>Correlation warmth and outcome.</t>
  </si>
  <si>
    <t>10.1016/S0005-7894(05)80192-3</t>
  </si>
  <si>
    <t>Gaertner</t>
  </si>
  <si>
    <t>Horowitz</t>
  </si>
  <si>
    <t>Voelpel</t>
  </si>
  <si>
    <t>Fischer</t>
  </si>
  <si>
    <t>Blair</t>
  </si>
  <si>
    <t>Campbell</t>
  </si>
  <si>
    <t>Chekroun</t>
  </si>
  <si>
    <t>Clark</t>
  </si>
  <si>
    <t>Howard</t>
  </si>
  <si>
    <t>Kalafat</t>
  </si>
  <si>
    <t>Karakashian</t>
  </si>
  <si>
    <t>Latane</t>
  </si>
  <si>
    <t>Lewis</t>
  </si>
  <si>
    <t>Schwartz</t>
  </si>
  <si>
    <t>10.1016/S0747-5632(02)00007-9</t>
  </si>
  <si>
    <t>Effect of number of addresses used in e-mail on helpful replies via e-mail.</t>
  </si>
  <si>
    <t>Z</t>
  </si>
  <si>
    <t>10.1207/s15324834basp2702_8</t>
  </si>
  <si>
    <t>Freund</t>
  </si>
  <si>
    <t>10.1177/014616727400100160</t>
  </si>
  <si>
    <t>Helper scores by level of responsibility, degree of need, and hair length of hitchhiker.</t>
  </si>
  <si>
    <t>10.1002/ejsp.126</t>
  </si>
  <si>
    <t>Social control from bystanders when littering a park.</t>
  </si>
  <si>
    <t>Helping rate of bystanders when hearing crying help from victim.</t>
  </si>
  <si>
    <t>10.1037/h0033717</t>
  </si>
  <si>
    <t>10.1002/ejsp.297</t>
  </si>
  <si>
    <t>10.1080/00224545.1975.9923317</t>
  </si>
  <si>
    <t>10.1037/0022-3514.35.10.691</t>
  </si>
  <si>
    <t xml:space="preserve">presented paper </t>
  </si>
  <si>
    <t>10.1080/00224545.1971.9922471</t>
  </si>
  <si>
    <t>10.2307/2786423</t>
  </si>
  <si>
    <t>10.1007/BF01324560</t>
  </si>
  <si>
    <t>10.1037/0003-066X.62.6.555</t>
  </si>
  <si>
    <t>Helping behavior alone vs in the presence of others.</t>
  </si>
  <si>
    <t>10.1037/h0026570</t>
  </si>
  <si>
    <t>10.1016/j.chb.2003.11.001</t>
  </si>
  <si>
    <t>10.1037/0022-3514.34.6.1188</t>
  </si>
  <si>
    <t>Helping rate alone vs bystander without being gazed at.</t>
  </si>
  <si>
    <t>Helping rate alone vs bystander with being gazed at.</t>
  </si>
  <si>
    <t>10.1177/0018726707087787</t>
  </si>
  <si>
    <t>Respond time and rate of small vs large group.</t>
  </si>
  <si>
    <t>Hallion</t>
  </si>
  <si>
    <t>Taylor et al.</t>
  </si>
  <si>
    <t>Turic et al.</t>
  </si>
  <si>
    <t>Yu et al.</t>
  </si>
  <si>
    <t>Ihle</t>
  </si>
  <si>
    <t>Bower</t>
  </si>
  <si>
    <t>10.1016/1041-6080(92)90004-X</t>
  </si>
  <si>
    <t>10.1080/01638539809545019</t>
  </si>
  <si>
    <t>10.1016/0160-2896(95)90023-3</t>
  </si>
  <si>
    <t>10.1080/00221300009598580</t>
  </si>
  <si>
    <t>10.1080/13825580903042668</t>
  </si>
  <si>
    <t>10.1080/135467899393977</t>
  </si>
  <si>
    <t>10.1080/09541440050114534</t>
  </si>
  <si>
    <t>10.1080/01449290701682761</t>
  </si>
  <si>
    <t>10.1177/00222194020350050401</t>
  </si>
  <si>
    <t>10.1017/S0272263107070039</t>
  </si>
  <si>
    <t>10.1111/j.1467-9922.2009.00500.x</t>
  </si>
  <si>
    <t>10.1016/S0079-7421(08)60505-8</t>
  </si>
  <si>
    <t>10.2307/256146</t>
  </si>
  <si>
    <t>10.1016/1041-6080(91)90011-O</t>
  </si>
  <si>
    <t>10.3758/BF03332288</t>
  </si>
  <si>
    <t>Chrysikou</t>
  </si>
  <si>
    <t>10.1037/0278-7393.31.5.1134</t>
  </si>
  <si>
    <t>Cooney</t>
  </si>
  <si>
    <t>Cote</t>
  </si>
  <si>
    <t>DeShon</t>
  </si>
  <si>
    <t>1+2</t>
  </si>
  <si>
    <t>Difference effect of spoken only presentation (c) vs spoken-written presentation (t) on learning retention and transfer.</t>
  </si>
  <si>
    <t xml:space="preserve">Difference effect of no printed text (c) vs spoken-written presentation (t) on knowledge transfer. </t>
  </si>
  <si>
    <t>Supplement material needed.</t>
  </si>
  <si>
    <t>Comparison between computer silent group (c) and computer verbalization group (t) on performance.</t>
  </si>
  <si>
    <t>Not verbalizing hypotheses (c) vs verbalizing hypotheses (t) on errors made.</t>
  </si>
  <si>
    <t>No report (c) vs retrospective report (t) on solution latency.</t>
  </si>
  <si>
    <t>Silent students (c) and verbalizing (t) on test of recall for difficult passage for sixth graders.</t>
  </si>
  <si>
    <t>Dickson</t>
  </si>
  <si>
    <t>Silence (c) vs Procedural verbalizataion (t) on percentage of landscape saved.</t>
  </si>
  <si>
    <t>Silent (c) vs verbalization TA (t) on Raven Matrice scores.</t>
  </si>
  <si>
    <t>Gilhooley</t>
  </si>
  <si>
    <t>Not think aloud (c) vs think aloud (t) on number of moves to solution, for older adults.</t>
  </si>
  <si>
    <t>No SDs given. Supplement material reads: "Necessary data obtained via email from first author."</t>
  </si>
  <si>
    <t>Hamel</t>
  </si>
  <si>
    <t xml:space="preserve">Number of moves to solve puzzle. </t>
  </si>
  <si>
    <t>1+2+3+4</t>
  </si>
  <si>
    <t>Karahasanovic</t>
  </si>
  <si>
    <t>Difference effect of caption-less (c) vs captioned videotapes (t) on multiple-choice tests. Whale video.</t>
  </si>
  <si>
    <t>Difference effect of caption-less (c) vs captioned videotapes (t) on multiple-choice tests.  Civil rights video.</t>
  </si>
  <si>
    <t>Difference effect of written presentation (c) vs spoken-written presentation (t) on performance.</t>
  </si>
  <si>
    <t>Difference effect of audio presentation (c) vs spoken-written presentation (t) on performance.</t>
  </si>
  <si>
    <t>Difference directed learning approach (c) and discovery learning (t) on outcomes.</t>
  </si>
  <si>
    <t>Exploration with pretutioral T+ (c) in A- condition vs exploration based on strict discovery T- (t) in A- condition on functional/game/domain knowledge.</t>
  </si>
  <si>
    <t>Keyword subjects (c) vs context subjects (t) on correct sentences generated.</t>
  </si>
  <si>
    <t>Completion (c) vs conventional (t) on correct solutions.</t>
  </si>
  <si>
    <t>1 example+3example (c) vs no example (t) on mean surface scores.</t>
  </si>
  <si>
    <t>Sutherland</t>
  </si>
  <si>
    <t>10.1016/S0022-0965(03)00021-3</t>
  </si>
  <si>
    <t>Worked example (c) vs conventional (t) on errors.</t>
  </si>
  <si>
    <t>Source examples (c) vs sourcle problem (t) on knowledge performance/transfer.</t>
  </si>
  <si>
    <t>Sporadic problems (c) vs weekly problems (t) on action sum scores.</t>
  </si>
  <si>
    <t>Laing</t>
  </si>
  <si>
    <t>Listen through (c) vs Think aloud (t) on number of questions answered correctly. For below average readers.</t>
  </si>
  <si>
    <t>Listen through (c) vs Think aloud (t) on number of questions answered correctly. For average readers.</t>
  </si>
  <si>
    <t>McGeorge</t>
  </si>
  <si>
    <t>10.1111/j.2044-8295.1989.tb02335.x</t>
  </si>
  <si>
    <t xml:space="preserve">Non-verbalization (c) vs verbalization (t) on number of production outputs within +/- 1000 lbs of the target. </t>
  </si>
  <si>
    <t>Sachs</t>
  </si>
  <si>
    <t xml:space="preserve">Reformulation (c) vs reformulation think-aloud on number of improvements of written text. </t>
  </si>
  <si>
    <t>Sanz</t>
  </si>
  <si>
    <t>Silent (c) vs Think-Aloud (t) on the grammaticality judgments during the post test.</t>
  </si>
  <si>
    <t>Control (c) vs traumatic brain injury individuals (t) on emotion recognition stimuli.</t>
  </si>
  <si>
    <t>Control (c) vs traumatic brain injury individuals (t) on perception.</t>
  </si>
  <si>
    <t>Schooler</t>
  </si>
  <si>
    <t>No verbalization (c) vs verbalization (t) on proportion of seven problems solved correctly.</t>
  </si>
  <si>
    <t>Short</t>
  </si>
  <si>
    <t>Silent (c) vs Think Aloud (t) on problem-solving performance for developmentally handicapped.</t>
  </si>
  <si>
    <t>van den Haak</t>
  </si>
  <si>
    <t xml:space="preserve">Schweiger </t>
  </si>
  <si>
    <t>10.1080/0044929031000</t>
  </si>
  <si>
    <t>Retrospective think aloud (RTA, c) vs concurrent think aloud (CTA, t) on number of search tasks completed successfully.</t>
  </si>
  <si>
    <t>10.3758/BF03200589</t>
  </si>
  <si>
    <t>Eye movement condition (c) vs Verbalized report (t) on proportion of incorrect prediction of position of the soccer ball.</t>
  </si>
  <si>
    <t>Control (c) vs traumatic brain injury (t) on facial test of emotion (FTE)</t>
  </si>
  <si>
    <t>Control (c) vs traumatic brain injury (t) on factial emotion perception.</t>
  </si>
  <si>
    <t>Ackerman</t>
  </si>
  <si>
    <t>10.1016/S0191-8869(01)00174-X</t>
  </si>
  <si>
    <t>Correlation between fluid intelligence and math self-estimate.</t>
  </si>
  <si>
    <t>Correlation between fluid intelligence and clerical self-estimate.</t>
  </si>
  <si>
    <t>Bailey</t>
  </si>
  <si>
    <t>10.1080/00221325.1974.10532281</t>
  </si>
  <si>
    <t>Correlation between Otis Quick-Scoring Test and self-rating for males in the 4th grade.</t>
  </si>
  <si>
    <t>Correlation between Otis Quick-Scoring Test and self-rating for males in the 8th grade.</t>
  </si>
  <si>
    <t>Chamorro-Premuzic</t>
  </si>
  <si>
    <t>10.1080/01443410500390921</t>
  </si>
  <si>
    <t>Correlation academic performance (WPT) and self-assessed intelligence.</t>
  </si>
  <si>
    <t>10.1016/j.jrp.2003.10.002</t>
  </si>
  <si>
    <t>Control (c) vs traumatic brain injury (t) on basic emotion identification.</t>
  </si>
  <si>
    <t>Control (c) vs closed head injury (CHI) on emotional identification test.</t>
  </si>
  <si>
    <t>Correlation psychometric intelligence (S&amp;M spatial ability test) and estimated intelligence.</t>
  </si>
  <si>
    <t>10.1037/0021-9010.62.5.641</t>
  </si>
  <si>
    <t>DeNisi</t>
  </si>
  <si>
    <t>Correlation SAT verbal and self-reported verbal ability.</t>
  </si>
  <si>
    <t>Correlation SAT (combined) and self-reported general intelligence.</t>
  </si>
  <si>
    <t>Correlation Minnesota Paper Forms Board and self-reported spatial orientation.</t>
  </si>
  <si>
    <t>10.1027/1614-0001.28.1.37</t>
  </si>
  <si>
    <t>Furnham</t>
  </si>
  <si>
    <t>Correlation fluid intelligence and self-estimate.</t>
  </si>
  <si>
    <t>Correlation crystallized intelligence and self-estimate.</t>
  </si>
  <si>
    <t>Control (c) vs traumatic brain injury (t) on labelling expressions.</t>
  </si>
  <si>
    <t>10.1007/s12144-009-9064-z</t>
  </si>
  <si>
    <t>Correlation multiple intelligences test and self-estimated verbal abilities.</t>
  </si>
  <si>
    <t>Correlation multiple intelligences test and self-estimated inter-personal abilities.</t>
  </si>
  <si>
    <t>Proyer</t>
  </si>
  <si>
    <t>10.1515/HUMR.2009.008</t>
  </si>
  <si>
    <t>Rammstedt</t>
  </si>
  <si>
    <t>10.1024//0170-1789.23.4.435</t>
  </si>
  <si>
    <t>Correlation gelotophobia and self-estimation of spatial intelligence.</t>
  </si>
  <si>
    <t>Correlation perceptual speed intelligence score and self-estimated perceptual speed intelligence.</t>
  </si>
  <si>
    <t>Control (c) vs traumatic brain injury (t) on facial expressions.</t>
  </si>
  <si>
    <t>10.1007/s11199-009-9675-8</t>
  </si>
  <si>
    <t>Steinmayr</t>
  </si>
  <si>
    <t>Correlation measured figural intelligence and self-estimated figural intelligence for girls.</t>
  </si>
  <si>
    <t>Visser</t>
  </si>
  <si>
    <t>10.1027/1614-0001.29.1.35</t>
  </si>
  <si>
    <t>Correlation measured spatial ability and self-estimated spatial ability.</t>
  </si>
  <si>
    <t>10.1177/106907279400200203</t>
  </si>
  <si>
    <t>Westbrook</t>
  </si>
  <si>
    <t>Correlation verbal reasoning abilities and self-rated verbal reasoning abilities for females.</t>
  </si>
  <si>
    <t>Correlation numerical abilities and self-rated numerical abilities for females.</t>
  </si>
  <si>
    <t>Correlation mechanical reasoning abilities and self-rated mechanical reasoning abilities for males.</t>
  </si>
  <si>
    <t>Sample size in MA maybe too large (range study 2 from 151-177, I chose smallest)</t>
  </si>
  <si>
    <t>Women (c) vs Men (t) on micro-credit borrowing.</t>
  </si>
  <si>
    <t>Brand</t>
  </si>
  <si>
    <t>10.1300/J229v07n01_06</t>
  </si>
  <si>
    <t>10.1080/00223890709336832</t>
  </si>
  <si>
    <t>Edens</t>
  </si>
  <si>
    <t xml:space="preserve">Controls (c) vs suspected malingerers (t) </t>
  </si>
  <si>
    <t>Patients (c) vs simulators of malingering (t)</t>
  </si>
  <si>
    <t>No statistics given on separate or total SIRS scale score. In primary study: "Further information on analyses regarding scale-level correspondence with the SIRS is available from J. F. Edens"</t>
  </si>
  <si>
    <t>Women (c) vs Men (t) on keep strategy choices</t>
  </si>
  <si>
    <t>Reported N in MA too small</t>
  </si>
  <si>
    <t>10.1007/BF01499340</t>
  </si>
  <si>
    <t>10.1007/BF01499341</t>
  </si>
  <si>
    <t>10.1007/BF01499342</t>
  </si>
  <si>
    <t>10.1007/BF01499343</t>
  </si>
  <si>
    <t>Controls (c) vs Malingerers (t) on SIRS total score</t>
  </si>
  <si>
    <t>Student simulators (c) vs Patients (t) on SIRS total scale mean.</t>
  </si>
  <si>
    <t>Controls (c) vs Simulators (t) on SIRS total score.</t>
  </si>
  <si>
    <t>Gothard</t>
  </si>
  <si>
    <t>Women (c) vs Men (t) on contribution.</t>
  </si>
  <si>
    <t>Women (c) vs Men (t) on cooperation in PD.</t>
  </si>
  <si>
    <t>10.1300/J158v01n04_02</t>
  </si>
  <si>
    <t>Heinze</t>
  </si>
  <si>
    <t>Population means (c) vs malingerers (t) on SIRS total score.</t>
  </si>
  <si>
    <t>10.1007/s10979-008-9145-9</t>
  </si>
  <si>
    <t>GEN-Both (c) vs FMD (t) on SIRS total scores.</t>
  </si>
  <si>
    <t>GEN-Both (c) vs FCI (t) on SIRS total scores.</t>
  </si>
  <si>
    <t>Rogers</t>
  </si>
  <si>
    <t>10.1080/13854040590947470</t>
  </si>
  <si>
    <t>Vagnini et al.</t>
  </si>
  <si>
    <t>Honest (c) vs PCF (t) on SIRS total scores.</t>
  </si>
  <si>
    <t>Women (c) vs Men (t) on cooperative choices in PD.</t>
  </si>
  <si>
    <t>Women (c) vs Men (t) on cooperation.</t>
  </si>
  <si>
    <t>Women (c) vs Men (t) on proportion of cooperation</t>
  </si>
  <si>
    <t>Amir</t>
  </si>
  <si>
    <t>10.1016/j.janxdis.2009.10.005</t>
  </si>
  <si>
    <t>10.1016/j.biopsych.2009.10.031</t>
  </si>
  <si>
    <t>10.1037/0022-3514.93.4.651</t>
  </si>
  <si>
    <t>10.1016/j.jpsychires.2008.07.004</t>
  </si>
  <si>
    <t>10.1037/a0018424</t>
  </si>
  <si>
    <t>10.1016/j.brat.2009.10.009</t>
  </si>
  <si>
    <t>10.1016/j.brat.2008.11.002</t>
  </si>
  <si>
    <t>10.1016/j.beth.2006.03.001</t>
  </si>
  <si>
    <t>10.1016/j.brat.2007.01.007</t>
  </si>
  <si>
    <t>10.1037/a0013643</t>
  </si>
  <si>
    <t>10.1016/j.brat.2004.06.007</t>
  </si>
  <si>
    <t>2b</t>
  </si>
  <si>
    <t>Browning</t>
  </si>
  <si>
    <t>Dandeneau</t>
  </si>
  <si>
    <t>Hazen</t>
  </si>
  <si>
    <t>Koster</t>
  </si>
  <si>
    <t>Krebs</t>
  </si>
  <si>
    <t>Mackintosh</t>
  </si>
  <si>
    <t>Murphy</t>
  </si>
  <si>
    <t>Schmidt</t>
  </si>
  <si>
    <t>Yiend</t>
  </si>
  <si>
    <t>Interpretation control condition (ICC, c) vs Interpretation Modifcation program (IMP, t) on STAI-S, behavioral, posttest.</t>
  </si>
  <si>
    <t>Sham-ARTS (c) vs ARTS on STAI-T, PSWQ and BDI-II</t>
  </si>
  <si>
    <t>Control (c) vs Attentional bias reduction (t) on STAI-T and BDI-II</t>
  </si>
  <si>
    <t>Lang</t>
  </si>
  <si>
    <t>Positive (c) vs Negative (t) CBM on PANAS-Negative affect</t>
  </si>
  <si>
    <t>Only figure given on expression recognition, no mean/SDs</t>
  </si>
  <si>
    <t>"The sex difference which appeared in the sequential analysis in the first experiment was not replicated in the second experiment, thus it also may be an unreliable effect."</t>
  </si>
  <si>
    <t>Women (c) vs Men (t) on cooperation in a PD</t>
  </si>
  <si>
    <t xml:space="preserve">Social skills training (c) vs Afrocentric (t) on social skills training SSRS </t>
  </si>
  <si>
    <t>Positive (c) vs Negative (t) on state anxiety, post-training time 2.</t>
  </si>
  <si>
    <t>Control (c) vs Positive (t) on STAI-State 2</t>
  </si>
  <si>
    <t>Placebo control (c) vs Attention training (t) on STAI-T, SPAI, LSAS, BSPS BDI-II, posttreatment.</t>
  </si>
  <si>
    <t>Negative (c) vs Positive (t) on STAI-T and STAI-S.</t>
  </si>
  <si>
    <t>10.1203/PDR.0b013e3181cb8e68</t>
  </si>
  <si>
    <t>Acevedo</t>
  </si>
  <si>
    <t>10.1016/j.neurobiolaging.2008.05.021</t>
  </si>
  <si>
    <t>10.1037/0894-4105.21.1.1</t>
  </si>
  <si>
    <t>10.1037/a0014780</t>
  </si>
  <si>
    <t>10.1038/npp.2009.214</t>
  </si>
  <si>
    <t>10.1159/000071827</t>
  </si>
  <si>
    <t>10.1007/s00702-010-0539-8</t>
  </si>
  <si>
    <t>10.1016/j.jpeds.2009.12.018</t>
  </si>
  <si>
    <t>10.1136/jnnp.2004.053645</t>
  </si>
  <si>
    <t>10.1212/01.wnl.0000286941.74372.cc</t>
  </si>
  <si>
    <t>10.1016/j.biopsych.2010.10.033</t>
  </si>
  <si>
    <t>10.1016/S0304-3940(00)01789-4</t>
  </si>
  <si>
    <t>10.1016/S0304-3940(00)01569-X</t>
  </si>
  <si>
    <t>E4- (c) vs E4+ (t) on Conner’s Continuous Performance Test; Spatial Span (forward and backward); Dot Location Test; Memory Island; Family Pictures; Wechsler Abbreviated Scale of Intelligence (vocabulary
and block design).</t>
  </si>
  <si>
    <t>E2+ and e3/3 (c) vs E4+ (t) on California Achievement Test; Rey Complex Figure Test (copy condition).</t>
  </si>
  <si>
    <t>Bloss</t>
  </si>
  <si>
    <t>E4-E4- (c) vs E4+E4+ and E4+E4- (t) on Digits Backwards Subtest of the Wechsler Memory Scale; Spot-the-Word Test; California Verbal Learning Test (immediate and delayed recall); Symbol-Digit Modalities Test; Reaction Time (simple and choice rt). Agegroup 20-24.</t>
  </si>
  <si>
    <t>Filippini</t>
  </si>
  <si>
    <t>10.1073/pnas.0811879106</t>
  </si>
  <si>
    <t>E4- (c) vs E4+ (t) on memory test.</t>
  </si>
  <si>
    <t>E4- (c) vs E4+ (t) on Moray House Test</t>
  </si>
  <si>
    <t>Reported N in MA too small, sign reversed.</t>
  </si>
  <si>
    <t>Only output given for WASI (voc+block), Dot location and family pictures. Results from MA copied.</t>
  </si>
  <si>
    <t>E4- (c) vs E4+ (t) on Mental Arithmetic Task; Choice Deadline Reaction Time Task</t>
  </si>
  <si>
    <t>Jorm</t>
  </si>
  <si>
    <t>Luciano</t>
  </si>
  <si>
    <t>Marchant</t>
  </si>
  <si>
    <t>Puttonen</t>
  </si>
  <si>
    <t>Richter-Schmidinger</t>
  </si>
  <si>
    <t>E4- (c) vs E4+ (t) on IGD Test Battery.</t>
  </si>
  <si>
    <t>E2+E3 (c) vs E4 (t) on Spanish Version of the SRA-Test of Educational Ability (verbal. numeric. and reasoning abilities).</t>
  </si>
  <si>
    <t>E2+E3 (c) vs E4 (t) on Non-verbal Memory Task (simple demand and titrated demand condition); Selective Reminding Test; Wechsler Adult Intelligence Scale-Revised (digit-symbol modalities and vocabulary); National Adult Reading Test</t>
  </si>
  <si>
    <t>E4- (c) vs E4+ (t) on Armed Forces Qualification Test (Pre-induction)</t>
  </si>
  <si>
    <t>E4- (c) vs E4 (t) on Wechsler Intelligence Scale for Children. Revised.</t>
  </si>
  <si>
    <t>"The means from the interaction on overall cooperation, when evaluated with Duncan Range tests, indictated that individual females in the high target cooperation condition were more cooperative than the subjects in each of the other groups - all of which did not differ from one another."</t>
  </si>
  <si>
    <t>"We found no main or interaction effects involving the sex of the participants"</t>
  </si>
  <si>
    <t>Koenig</t>
  </si>
  <si>
    <t>10.2466/pms.1981.52.1.51</t>
  </si>
  <si>
    <t>Butterfield</t>
  </si>
  <si>
    <t>10.1177/106591299304600304</t>
  </si>
  <si>
    <t>Huddy</t>
  </si>
  <si>
    <t>10.1007/BF00287664</t>
  </si>
  <si>
    <t>10.1111/1467-9450.00185</t>
  </si>
  <si>
    <t>Inderlied</t>
  </si>
  <si>
    <t>Marongiu</t>
  </si>
  <si>
    <t>10.2307/255597</t>
  </si>
  <si>
    <t>10.1007/BF00287256</t>
  </si>
  <si>
    <t>10.2466/pr0.1987.61.2.491</t>
  </si>
  <si>
    <t>10.2466/pr0.1994.74.1.219</t>
  </si>
  <si>
    <t>10.1177/014920630202800203</t>
  </si>
  <si>
    <t>10.1111/j.1471-6402.1989.tb00986.x</t>
  </si>
  <si>
    <t>Rosenwasser</t>
  </si>
  <si>
    <t>10.1007/s11199-006-9059-2</t>
  </si>
  <si>
    <t>Sumer</t>
  </si>
  <si>
    <t>10.1023/A:1020409429645</t>
  </si>
  <si>
    <t>Willemsen</t>
  </si>
  <si>
    <t>Communal/Feminine (c) vs Agentic/Masculine (t) for Good president</t>
  </si>
  <si>
    <t>Communal/Feminine (c) vs Agentic/Masculine (t) for good congress member</t>
  </si>
  <si>
    <t>Communal/Feminine (c) vs Agentic/Masculine (t) for good local council member</t>
  </si>
  <si>
    <t>Communal/Feminine (c) vs Agentic/Masculine (t) for good mayor.</t>
  </si>
  <si>
    <t>Only means, no SDs given in primary study.</t>
  </si>
  <si>
    <t>Communal/Feminine (c) vs Agentic/Masculine (t) for good manager. Group 4, ideal score.</t>
  </si>
  <si>
    <t>Communal/Feminine (c) vs Agentic/Masculine (t) for good manager. Group 1, ideal score.</t>
  </si>
  <si>
    <t>Manager aspiration (c) vs Non-manager aspiration (t) on total (masculine+feminine) scale.</t>
  </si>
  <si>
    <t>Communal/Feminine (c) vs Agentic/Masculine (t) for good manager. Part time graduates. Mean self score.</t>
  </si>
  <si>
    <t>Communal/Feminine (c) vs Agentic/Masculine (t) for good manager. Undergraduates. Mean self score.</t>
  </si>
  <si>
    <t>Communal/Feminine (c) vs Agentic/Masculine (t) for good manager. Subjects completing good manager version.</t>
  </si>
  <si>
    <t>Communal/Feminine (c) vs Agentic/Masculine (t) for good president of the US</t>
  </si>
  <si>
    <t>Communal/Feminine (c) vs Agentic/Masculine (t) for good manager. Japanese sample.</t>
  </si>
  <si>
    <t>Communal/Feminine (c) vs Agentic/Masculine (t) for good manager. Parttime graduate business students, year 1999.</t>
  </si>
  <si>
    <t>Communal/Feminine (c) vs Agentic/Masculine (t) for city council member</t>
  </si>
  <si>
    <t>Communal/Feminine (c) vs Agentic/Masculine (t) for mayor</t>
  </si>
  <si>
    <t>Communal/Feminine (c) vs Agentic/Masculine (t) for school board member</t>
  </si>
  <si>
    <t>Communal/Feminine (c) vs Agentic/Masculine (t) forstate representative</t>
  </si>
  <si>
    <t>Communal/Feminine (c) vs Agentic/Masculine (t) for US senator</t>
  </si>
  <si>
    <t>Relationship oriented (c) vs Task oriented (t) for manager (total).</t>
  </si>
  <si>
    <t>Communal/Feminine (c) vs Agentic/Masculine (t) for succesful manager at their bank.</t>
  </si>
  <si>
    <t>Fretz</t>
  </si>
  <si>
    <t>Kolden</t>
  </si>
  <si>
    <t>Lucassen</t>
  </si>
  <si>
    <t>Mol</t>
  </si>
  <si>
    <t>Lamberti</t>
  </si>
  <si>
    <t xml:space="preserve">Wilson </t>
  </si>
  <si>
    <t>Morgan</t>
  </si>
  <si>
    <t>Buckley</t>
  </si>
  <si>
    <t>Garfield</t>
  </si>
  <si>
    <t>Hansen</t>
  </si>
  <si>
    <t>Jones</t>
  </si>
  <si>
    <t>Maramarosh</t>
  </si>
  <si>
    <t>Melnick</t>
  </si>
  <si>
    <t>Ritter</t>
  </si>
  <si>
    <t>Staples</t>
  </si>
  <si>
    <t>Truax</t>
  </si>
  <si>
    <t>10.1111/1467-8624.00277</t>
  </si>
  <si>
    <t>Braungart-Rieker</t>
  </si>
  <si>
    <t>10.1037//0012-1649.28.3.474</t>
  </si>
  <si>
    <t>10.2307/1130126</t>
  </si>
  <si>
    <t>10.1017/S0954579402002043</t>
  </si>
  <si>
    <t>10.1111/j.1467-8624.1990.tb02825.x</t>
  </si>
  <si>
    <t>10.1080/03004430903414703</t>
  </si>
  <si>
    <t>10.1037/0012-1649.41.4.648</t>
  </si>
  <si>
    <t>10.1037//0012-1649.29.2.358</t>
  </si>
  <si>
    <t>10.1002/icd.449</t>
  </si>
  <si>
    <t>10.1037//0893-3200.16.4.447</t>
  </si>
  <si>
    <t>10.1037/a0016491</t>
  </si>
  <si>
    <t>Cox</t>
  </si>
  <si>
    <t>Easterbrooks</t>
  </si>
  <si>
    <t>Eiden</t>
  </si>
  <si>
    <t>Goossens</t>
  </si>
  <si>
    <t>Kochanska</t>
  </si>
  <si>
    <t>Schneider</t>
  </si>
  <si>
    <t>Schoppe-Sullivan</t>
  </si>
  <si>
    <t>Volling</t>
  </si>
  <si>
    <t>Wong</t>
  </si>
  <si>
    <t>10.1177/0142723705050339</t>
  </si>
  <si>
    <t>10.1007/s11145-010-9233-3</t>
  </si>
  <si>
    <t>10.1037/0022-0663.88.3.520</t>
  </si>
  <si>
    <t>10.1598/RRQ.33.1.5</t>
  </si>
  <si>
    <t>10.1080/10409280701838710</t>
  </si>
  <si>
    <t>Aram</t>
  </si>
  <si>
    <t>Davidse</t>
  </si>
  <si>
    <t>Symons</t>
  </si>
  <si>
    <t>10.1002/cbm.246</t>
  </si>
  <si>
    <t>10.1002/(SICI)1099-0798(199723/09)15:4 459:AID-BSL278[3.0.CO;2-E</t>
  </si>
  <si>
    <t>10.1080/1478994031000152745</t>
  </si>
  <si>
    <t>10.1023/A:1004862104 102</t>
  </si>
  <si>
    <t>10.1177/0093854801028001004</t>
  </si>
  <si>
    <t>10.1016/S0165-0327(00)00255-X</t>
  </si>
  <si>
    <t>10.1177/104973150101100103</t>
  </si>
  <si>
    <t>10.1016/S0740-5472(03)00106-5</t>
  </si>
  <si>
    <t>Beck-Sander</t>
  </si>
  <si>
    <t>Condelli</t>
  </si>
  <si>
    <t>Hodel</t>
  </si>
  <si>
    <t>Lovell</t>
  </si>
  <si>
    <t>Nelson</t>
  </si>
  <si>
    <t>Zlotnick</t>
  </si>
  <si>
    <t>10.1037/h0088377</t>
  </si>
  <si>
    <t>Correlation infant father and positive interaction.</t>
  </si>
  <si>
    <t>Correlation infant father and task affect.</t>
  </si>
  <si>
    <t>Correlation infant father's sensitivity with infant attachment security.</t>
  </si>
  <si>
    <t>r/beta</t>
  </si>
  <si>
    <t>Correlation infant father's sensitivity with attachment.</t>
  </si>
  <si>
    <t>Munder</t>
  </si>
  <si>
    <t>Outlier</t>
  </si>
  <si>
    <t>Piet</t>
  </si>
  <si>
    <t>Bhadha</t>
  </si>
  <si>
    <t>Laurent</t>
  </si>
  <si>
    <t>Tovar-Murray</t>
  </si>
  <si>
    <t>Umana-Taylor</t>
  </si>
  <si>
    <t>Yoon</t>
  </si>
  <si>
    <t>Type of study</t>
  </si>
  <si>
    <t xml:space="preserve">Outlier </t>
  </si>
  <si>
    <t>Tilman</t>
  </si>
  <si>
    <t>10.1037/h0023716</t>
  </si>
  <si>
    <t>Correlation between congruence and symptoms/functioning/other outcome. From client perspective.</t>
  </si>
  <si>
    <t>Correlation between congruence and global outcome. From client and therapist perspective.</t>
  </si>
  <si>
    <t>10.1037/h0030732</t>
  </si>
  <si>
    <t>Correlation between congruence (observer perspective) and symptoms, global and other outcomes (client, therapist and observer perspectives).</t>
  </si>
  <si>
    <t>10.1002/1097-4679(196804)24:2&lt;244::AID-JCLP2270240238&gt;3.0.CO;2-5</t>
  </si>
  <si>
    <t>Correlation between congruence (client and observer/judge perspective) and other (change in self-concept) outcomes (from client perspective).</t>
  </si>
  <si>
    <t>10.1037/0022-006X.50.2.259</t>
  </si>
  <si>
    <t>Correlation between congruence and symptoms/well-being/global outcomes. From client perspective.</t>
  </si>
  <si>
    <t>0022-0167/09/$12.00 DOI: 10.1037/a0015169</t>
  </si>
  <si>
    <t>Correlation between congruence (client and therapist perspective) and symptom outcomes (client perspective).</t>
  </si>
  <si>
    <t>Correlation between congruence (observer perspective) and other outcomes (client perspective).</t>
  </si>
  <si>
    <t>10.1002/1097-4679(197107)27:3&lt;408::AID-JCLP2270270331&gt;3.0.CO;2-Q</t>
  </si>
  <si>
    <t>10.1080/0959523021000002723</t>
  </si>
  <si>
    <t>Correlation between congruence (client perspective) and symptoms, functioning and other outcomes (client perspective).</t>
  </si>
  <si>
    <t>10.1097/00005053-197608000-00008</t>
  </si>
  <si>
    <t>Correlation between congruence and global outcome/truax variables (observer perspective).</t>
  </si>
  <si>
    <t>10.1002/1097-4679(196604)22:2&lt;225::AID-JCLP2270220236&gt;3.0.CO;2-O</t>
  </si>
  <si>
    <t>Correlation between congruence (client and observer perspective) and global outcome (client perspective). TPT sample.</t>
  </si>
  <si>
    <t>Correlation infant father's sensitivity with secure attachment.</t>
  </si>
  <si>
    <t>Correlation father and child's responsiveness.</t>
  </si>
  <si>
    <t>"In a 2x2x2 mixed-design ANOVA on the overall ratings of child responsiveness, with parent (mother vs. father) and time of assessment (7 vs. 15 months) as the within-subject factors and child gender as the between-subjects factor, there was only onesignificant main effect: time of assessment. The other effects (parent, Parent Child Gender, Time of Assessment Parent, Child Gender Time of Assessment, and Child GenderTime of Assessment Parent) were not significant (all Fs &lt; 1)."</t>
  </si>
  <si>
    <t xml:space="preserve">For fathers, although Parental Acceptance scores for the secure dyads were higher than those for the insecure dyads (Ms = 2.82 and 2.75, respectively), the differences were not significant. There were no significant differences between the secure and insecure groups on the Quality of Assistance measure for either mothers or fathers. </t>
  </si>
  <si>
    <t>Correlation father's sensitivity and attachment.</t>
  </si>
  <si>
    <t>Correlation infants secure attachment with paternal acceptance, quality of assistance.</t>
  </si>
  <si>
    <t>Correlation sensitivity and intrusiveness with secure attachment.</t>
  </si>
  <si>
    <t>Correlation sensitivity with secure attachment.</t>
  </si>
  <si>
    <t>Association of expressive oral language skills (definitions) after 2.5 years in school.</t>
  </si>
  <si>
    <t>Association of book exposure and oral language skills.</t>
  </si>
  <si>
    <t>Association of book exposure (adult author checklist) and receptive vocabulary  skills.</t>
  </si>
  <si>
    <t>Association of book exposure (adult author checklist) and receptive and expressive vocabulary  skills.</t>
  </si>
  <si>
    <t>Association of book exposure and receptive oral language skills.</t>
  </si>
  <si>
    <t>Gain score of symptoms.</t>
  </si>
  <si>
    <t>Gain score of BPRS total scores.</t>
  </si>
  <si>
    <t>"Significant linear decrease in manic difference in CGI scores from baseline symptoms on the CGI was observed (F(1,35)=19.62, P &lt; 0.001; see Fig. 1). The effect size associated with this estimate was 0.75 standard deviations"</t>
  </si>
  <si>
    <t>Gain score of coping with symptoms.</t>
  </si>
  <si>
    <t>Gain score of emergency medications.</t>
  </si>
  <si>
    <t>Gain score of symptoms. Baseline vs post-test.</t>
  </si>
  <si>
    <t>Decrease in manic symptoms.</t>
  </si>
  <si>
    <t>Effect of TIR on symptoms. Pretest vs posttest.</t>
  </si>
  <si>
    <t>10.2466/PR0.67.7.1027-1041</t>
  </si>
  <si>
    <t>Gain score of depressive symptoms.</t>
  </si>
  <si>
    <t>Decrease in PTSD symptoms. Pre- and posttreatment.</t>
  </si>
  <si>
    <t>Cloitre</t>
  </si>
  <si>
    <t>Devilly</t>
  </si>
  <si>
    <t>Foa</t>
  </si>
  <si>
    <t>Johnson</t>
  </si>
  <si>
    <t>Marks</t>
  </si>
  <si>
    <t>Power</t>
  </si>
  <si>
    <t>Tarrier</t>
  </si>
  <si>
    <t>Taylor</t>
  </si>
  <si>
    <t>10.1037/0022-006X.71.4.706</t>
  </si>
  <si>
    <t>10.1037/a0012616</t>
  </si>
  <si>
    <t>10.1176/appi.ajp.2010.09081247</t>
  </si>
  <si>
    <t>10.1016/S0887-6185(98)00044-9</t>
  </si>
  <si>
    <t>10.1037/0022-006X.73.5.953</t>
  </si>
  <si>
    <t>10.1177/153476560601200106</t>
  </si>
  <si>
    <t>10.1001/archpsyc.55.4.317</t>
  </si>
  <si>
    <t>10.1002/cpp.341</t>
  </si>
  <si>
    <t>10.1037/0022-006X.70.4.867</t>
  </si>
  <si>
    <t>10.1037/0022-006X.76.2.243</t>
  </si>
  <si>
    <t>10.1016/S0887-6185(98)00043-7</t>
  </si>
  <si>
    <t xml:space="preserve">10.1037/0022-006X.67.1.13 </t>
  </si>
  <si>
    <t>10.1037/0022-006X.71.2.330</t>
  </si>
  <si>
    <t>10.1007/s12160-010-9168-6</t>
  </si>
  <si>
    <t>Branstrom</t>
  </si>
  <si>
    <t>10.1037/a0017566</t>
  </si>
  <si>
    <t>Foley</t>
  </si>
  <si>
    <t>Control (c) vs Mindfulness intervention (t) on HADS Anxiety</t>
  </si>
  <si>
    <t>Wait-list (c) vs Treatment (t) on HAM-A Anxiety</t>
  </si>
  <si>
    <t>10.1200/JCO.2010.34.0331</t>
  </si>
  <si>
    <t>Wait-list (c) vs Mindfulness intervention (t) on POMS</t>
  </si>
  <si>
    <t>10.1002/pon.3648</t>
  </si>
  <si>
    <t>Wait-list (c) vs Mindfulness intervention (t) on GAD-7</t>
  </si>
  <si>
    <t>10.1002/pon.1529</t>
  </si>
  <si>
    <t>Usual care (c) vs Mindfulness intervention (t) on STAI</t>
  </si>
  <si>
    <t>10.1245/s10434-011-2051-2</t>
  </si>
  <si>
    <t>Wait-list (c) vs Mindfulness intervention (t) on SCL-90-R anx</t>
  </si>
  <si>
    <t>Only mean difference for pre- and post-intervention assessment for the treatment group given, no means for control, no SDs for either condition.</t>
  </si>
  <si>
    <t>0033-3174/00/6205-0613</t>
  </si>
  <si>
    <t>Wait-list (c) vs Mindfulness intervention (t) on POMS and SOSI</t>
  </si>
  <si>
    <t>Hoffman</t>
  </si>
  <si>
    <t>Lengacher</t>
  </si>
  <si>
    <t>Lerman</t>
  </si>
  <si>
    <t>Speca</t>
  </si>
  <si>
    <t>Wurtzen</t>
  </si>
  <si>
    <t>10.1016/j.ejca.2012.10.030</t>
  </si>
  <si>
    <t>TAU usual care (c) vs Mindfulness intervention (t) on SCL-90-R anxiety</t>
  </si>
  <si>
    <t xml:space="preserve">Only mean difference for pre- and post-intervention assessment for both groups. SDs only available for baseline, not for post-intervention. </t>
  </si>
  <si>
    <t>Beiser</t>
  </si>
  <si>
    <t>10.1016/j.socscimed.2005.12.002</t>
  </si>
  <si>
    <t>Blash</t>
  </si>
  <si>
    <t>10.1007/BF02233968</t>
  </si>
  <si>
    <t>Carlson</t>
  </si>
  <si>
    <t>10.1177/0272431600020001003</t>
  </si>
  <si>
    <t>Gamst</t>
  </si>
  <si>
    <t>10.1177/0739986302238216</t>
  </si>
  <si>
    <t>Lamborn</t>
  </si>
  <si>
    <t>10.1037/0022-0167.51.2.263</t>
  </si>
  <si>
    <t>10.1023/B:JOYO.0000048068.55441.d6</t>
  </si>
  <si>
    <t>Lorenzo-Hernandez</t>
  </si>
  <si>
    <t>10.1111/j.1559-1816.1998.tb01358.x</t>
  </si>
  <si>
    <t>Phinny</t>
  </si>
  <si>
    <t>10.1016/0140-1971(92)90030-9</t>
  </si>
  <si>
    <t>Rivas-Drake</t>
  </si>
  <si>
    <t>10.1007/s10964-007-9227-x</t>
  </si>
  <si>
    <t>Roberts</t>
  </si>
  <si>
    <t>10.1177/0272431699019003001</t>
  </si>
  <si>
    <t>Romero</t>
  </si>
  <si>
    <t>10.1111/j.1559-1816.2003.tb01885.x</t>
  </si>
  <si>
    <t>White</t>
  </si>
  <si>
    <t>10.2307/1389115</t>
  </si>
  <si>
    <t>Yasui</t>
  </si>
  <si>
    <t>10.1177/0743558403260098</t>
  </si>
  <si>
    <t>Yoo</t>
  </si>
  <si>
    <t>10.1037/0022-0167.52.4.497</t>
  </si>
  <si>
    <t>10.1300/J137v03n03_06</t>
  </si>
  <si>
    <t>Correlation ethnic identity with depression.</t>
  </si>
  <si>
    <t>Correlation parent ethnic identity and well-being.</t>
  </si>
  <si>
    <t>Not clear which condition of ethnic conflict (parent or adolescent), and which measures of well-being are chosen. I chose mean of parent ethnic identity and grades (-.07 and .15) and self esteem (.15 and .01)</t>
  </si>
  <si>
    <t>Correlation ethnic identity and competence/sense of mastery.</t>
  </si>
  <si>
    <t>Correlation ethnic identity and self-esteem. Hispanic, African American samples.</t>
  </si>
  <si>
    <t>Correlation of ethnic identity (MEIM) and global assessment of function (mean of GAF-intake and GAF-termination).</t>
  </si>
  <si>
    <t>Correlation ethnic identity and school orientation (mother's report)</t>
  </si>
  <si>
    <t xml:space="preserve">Correlation ethnic identity and self-esteem. </t>
  </si>
  <si>
    <t>Correlation ethnic identity and well-being.</t>
  </si>
  <si>
    <t>Correlation ethnic identity and self-esteem.</t>
  </si>
  <si>
    <t>Correlation ethninc identity and self-esteem.</t>
  </si>
  <si>
    <t>Correlation private regard of ethnic identity and well-being.</t>
  </si>
  <si>
    <t>Correlation ethnic identity and well-being. African American and European American sample.</t>
  </si>
  <si>
    <t>Correlation ethnic identiity and well-being.</t>
  </si>
  <si>
    <t>10.1016/j.adolescence.2003.11.006</t>
  </si>
  <si>
    <t>Correlation ethnic identity and depression and internalizing. African American sample.</t>
  </si>
  <si>
    <t>Correlation ethnic identitiy and well-being.</t>
  </si>
  <si>
    <t>Not clear which variables are being compared: positive well-being and ethnic pride chosen.</t>
  </si>
  <si>
    <t>Toosi</t>
  </si>
  <si>
    <t>van Iddekinge</t>
  </si>
  <si>
    <t>Webb</t>
  </si>
  <si>
    <t>Woodin</t>
  </si>
  <si>
    <t>Woodley</t>
  </si>
  <si>
    <t>Normal</t>
  </si>
  <si>
    <t>Cantor</t>
  </si>
  <si>
    <t>Conway</t>
  </si>
  <si>
    <t>Dougherty</t>
  </si>
  <si>
    <t>Engle</t>
  </si>
  <si>
    <t>Friedman</t>
  </si>
  <si>
    <t>Haarmann</t>
  </si>
  <si>
    <t>Handley</t>
  </si>
  <si>
    <t>Jarvis</t>
  </si>
  <si>
    <t>Kane</t>
  </si>
  <si>
    <t>Leather</t>
  </si>
  <si>
    <t>Passolunghi</t>
  </si>
  <si>
    <t>Radvansky</t>
  </si>
  <si>
    <t>Apfelbaum</t>
  </si>
  <si>
    <t>Avery</t>
  </si>
  <si>
    <t>Babbit</t>
  </si>
  <si>
    <t>Colliver</t>
  </si>
  <si>
    <t>Dovidio</t>
  </si>
  <si>
    <t>Feldman</t>
  </si>
  <si>
    <t>Littleford</t>
  </si>
  <si>
    <t>Mallet</t>
  </si>
  <si>
    <t>Mendes</t>
  </si>
  <si>
    <t>Norton</t>
  </si>
  <si>
    <t>Richeson</t>
  </si>
  <si>
    <t>Sanchez-Burks</t>
  </si>
  <si>
    <t>Simpson</t>
  </si>
  <si>
    <t>Trawalter</t>
  </si>
  <si>
    <t>Word</t>
  </si>
  <si>
    <t>Bolanovich</t>
  </si>
  <si>
    <t>DuBois</t>
  </si>
  <si>
    <t>Lau</t>
  </si>
  <si>
    <t>Dillon</t>
  </si>
  <si>
    <t>Goldin</t>
  </si>
  <si>
    <t>Johns</t>
  </si>
  <si>
    <t>Koenigsberg</t>
  </si>
  <si>
    <t>Kross</t>
  </si>
  <si>
    <t>Ray</t>
  </si>
  <si>
    <t>Richards</t>
  </si>
  <si>
    <t>Urry</t>
  </si>
  <si>
    <t>Andrews</t>
  </si>
  <si>
    <t>Belanger</t>
  </si>
  <si>
    <t>Daigen</t>
  </si>
  <si>
    <t>Gordis</t>
  </si>
  <si>
    <t>Pasch</t>
  </si>
  <si>
    <t>Bogaert</t>
  </si>
  <si>
    <t>Gladden</t>
  </si>
  <si>
    <t>Rushton</t>
  </si>
  <si>
    <t>Sefcek</t>
  </si>
  <si>
    <t>Birman</t>
  </si>
  <si>
    <t>Castillo</t>
  </si>
  <si>
    <t>Cespedes</t>
  </si>
  <si>
    <t>Hwang</t>
  </si>
  <si>
    <t>Moradi</t>
  </si>
  <si>
    <t>Obasi</t>
  </si>
  <si>
    <t>Olvera</t>
  </si>
  <si>
    <t>Rodriguez</t>
  </si>
  <si>
    <t>Torres</t>
  </si>
  <si>
    <t>Yeh</t>
  </si>
  <si>
    <t>10.1111/j.1467-8624.2006.00968.x</t>
  </si>
  <si>
    <t>10.1016/j.jecp.2003.10.002</t>
  </si>
  <si>
    <t>10.1016/0160-2896(91)90032-9</t>
  </si>
  <si>
    <t>10.1016/S0160-2896(01)00096-4</t>
  </si>
  <si>
    <t>10.3758/BF03196449</t>
  </si>
  <si>
    <t>10.1037/0096-3445.128.3.309</t>
  </si>
  <si>
    <t>10.1016/j.jml.2004.03.008</t>
  </si>
  <si>
    <t>10.1037/0022-0663.92.2.377</t>
  </si>
  <si>
    <t>10.1037/0012-1649.40.2.177</t>
  </si>
  <si>
    <t>10.1016/S0749-596X(02)00506-5</t>
  </si>
  <si>
    <t>10.1348/000712602761381376</t>
  </si>
  <si>
    <t>10.1037/0096-3445.133.2.189</t>
  </si>
  <si>
    <t>10.1006/jecp.1994.1027</t>
  </si>
  <si>
    <t>10.1080/87565640801982320</t>
  </si>
  <si>
    <t>10.2307/4149022</t>
  </si>
  <si>
    <t>10.1037/a0011990</t>
  </si>
  <si>
    <t>10.1037/a0016208</t>
  </si>
  <si>
    <t>10.1177/0146167211410070</t>
  </si>
  <si>
    <t>10.1023/A:1009864529376</t>
  </si>
  <si>
    <t>10.1006/jesp.1997.1331</t>
  </si>
  <si>
    <t>10.1037/0022-0663.70.6.979</t>
  </si>
  <si>
    <t>10.1177/1368430207084847</t>
  </si>
  <si>
    <t>10.1207/s15324834basp2701_9</t>
  </si>
  <si>
    <t>10.1037/0022-3514.94.2.94.2.265</t>
  </si>
  <si>
    <t>10.1037/0022-3514.94.2.278</t>
  </si>
  <si>
    <t>10.1111/j.1559-1816.2001.tb02677.x</t>
  </si>
  <si>
    <t>10.1037/a0012829</t>
  </si>
  <si>
    <t>10.2307/1162593</t>
  </si>
  <si>
    <t>10.1016/j.jesp.2008.03.013</t>
  </si>
  <si>
    <t>10.1016/0022-1031(74)90059-6</t>
  </si>
  <si>
    <t>10.1111/j.1744-6570.1948.tb01296.x</t>
  </si>
  <si>
    <t>10.1037/h0060131</t>
  </si>
  <si>
    <t>10.1111/j.1744-6570.1981.tb02176.x</t>
  </si>
  <si>
    <t>Technical Report</t>
  </si>
  <si>
    <t>10.1037/1528-3542.7.2.354</t>
  </si>
  <si>
    <t>10.1016/j.biopsych.2009.06.010</t>
  </si>
  <si>
    <t>10.1177/0146167208315938</t>
  </si>
  <si>
    <t>10.1016/S0002-3223(03)01817-6</t>
  </si>
  <si>
    <t>10.1037/0022-3514.94.1.133</t>
  </si>
  <si>
    <t>10.1037/0022-3514.79.3.410</t>
  </si>
  <si>
    <t>10.1037/0022-006X.68.2.195</t>
  </si>
  <si>
    <t>10.1016/0005-7967(93)90010-R</t>
  </si>
  <si>
    <t>10.1177/0146167208315355</t>
  </si>
  <si>
    <t>10.1111/j.1475-6811.2000.tb00011.x</t>
  </si>
  <si>
    <t>10.1037/0022-006X.69.4.727</t>
  </si>
  <si>
    <t>10.1037/1040-3590.14.4.423</t>
  </si>
  <si>
    <t>10.1037/0893-164X.16.3.269</t>
  </si>
  <si>
    <t>10.1037/0022-006X.66.2.219</t>
  </si>
  <si>
    <t>10.1016/0191-8869(89)90259-6</t>
  </si>
  <si>
    <t>10.1016/j.paid.2008.10.010</t>
  </si>
  <si>
    <t xml:space="preserve">10.1098/rsbl.2006.0586 </t>
  </si>
  <si>
    <t>10.1037/1099-9809.13.4.337</t>
  </si>
  <si>
    <t>10.1037/0022-0167.51.2.151</t>
  </si>
  <si>
    <t>10.1037/1099-9809.14.2.168</t>
  </si>
  <si>
    <t>10.1037/1099-9809.14.2.147</t>
  </si>
  <si>
    <t>10.1037/0022-0167.53.4.411</t>
  </si>
  <si>
    <t>10.1037/a0014865</t>
  </si>
  <si>
    <t>10.1037/1099-9809.13.3.225</t>
  </si>
  <si>
    <t>10.1037/1099-9809.9.3.236</t>
  </si>
  <si>
    <t>10.1037/1099-9809.13.1.10</t>
  </si>
  <si>
    <t>10.1037/0022-0167.53.4.422</t>
  </si>
  <si>
    <t>10.1037/1099-9809.9.1.34</t>
  </si>
  <si>
    <t>Correlation complex span (counting, listening) vs simple span task word span.</t>
  </si>
  <si>
    <t>Correlation complex span (counting, listening) vs simple span task word span. Age 4-6 yrs</t>
  </si>
  <si>
    <t>Correlation complex span (counting, listening) vs simple span task word span. Age 7-8 yrs</t>
  </si>
  <si>
    <t>Correlation complex span (reading) vs simple span task word span.</t>
  </si>
  <si>
    <t>Correlation complex span (reading, counting, operation) vs simple span task word span.</t>
  </si>
  <si>
    <t>Correlation complex span (operation) vs simple span task word span.</t>
  </si>
  <si>
    <t>Correlation complex span (reading) vs simple span task word span. Condition 1: experimenter administered.</t>
  </si>
  <si>
    <t>Correlation complex span (counting) vs simple span task word span.</t>
  </si>
  <si>
    <t>Correlation complex span (counting) vs simple span task word span. 6-7 yrs sample</t>
  </si>
  <si>
    <t>Correlation complex span (counting) vs simple span task word span. 8-9 yrs sample.</t>
  </si>
  <si>
    <t xml:space="preserve">Correlation complex span (reading) vs simple span task word span. </t>
  </si>
  <si>
    <t>Correlation complex span (listening) vs simple span task word span.</t>
  </si>
  <si>
    <t>Correlation complex span (listening) vs simple span task word span. 11 yr olds. Key stage 2.</t>
  </si>
  <si>
    <t>Correlation complex span (operation, counting, reading) vs simple span task word span.</t>
  </si>
  <si>
    <t>Correlation complex span (counting, listening) vs simple span task word span. Control word span.</t>
  </si>
  <si>
    <t>Correlation complex span (reading, operation) vs simple span task word span.</t>
  </si>
  <si>
    <t>Black (c) vs White (t) on nonverbal behavior, judged by white participants.</t>
  </si>
  <si>
    <t>Nonverbal behavior measured by anxiety. Sign reversed: positive sign = more positive for ingroup. White participants have lower anxiety with white people than black people.</t>
  </si>
  <si>
    <t>Black (c) vs White (t) on nonverbal behavior, judged by white and black participants.</t>
  </si>
  <si>
    <t>Black (c) vs White (t) on nonverbal behavior. Interracial dyads in the task-focus (c) condition are expected to be more synchronized than those in the social-focus condition (t).</t>
  </si>
  <si>
    <t>Nonverbal behavior (blinking and visual contact) for white and black interviewers. White participants.</t>
  </si>
  <si>
    <t>Holloway</t>
  </si>
  <si>
    <t>3a</t>
  </si>
  <si>
    <t>Partner ethnicity effects of black vs white on directed gazes (duration).</t>
  </si>
  <si>
    <t>Observers' ratings of friendliness and comfort for black and white participants. Almost all white subjects.</t>
  </si>
  <si>
    <t>Expressing positivity when talking to Blacks (c) vs Whites (t). Sample is white women.</t>
  </si>
  <si>
    <t>Perception of white interaction positivity with blacks (c) vs with whites (t).</t>
  </si>
  <si>
    <t>Interaction of external negative emotions. White sample.</t>
  </si>
  <si>
    <t>Agreeable behavior of participants interacting with Black (c) White participants (t), noted by confederate.</t>
  </si>
  <si>
    <t>Effect of black vs white experimenter on unconcious bias (IAT).</t>
  </si>
  <si>
    <t>Only regression coefficients given, no other statistics to calculate effect.</t>
  </si>
  <si>
    <t>Nonverbal behavior to Black (c) vs White (t) teachers</t>
  </si>
  <si>
    <t>Behavioral anxiety as a function of interracial dyad (blacks = control, whites = treatment), for race-related discussion topics.</t>
  </si>
  <si>
    <t>Black (c) White (t) job applicants for White job interviewer (subjects), on immediate behavior towards job applicants.</t>
  </si>
  <si>
    <t xml:space="preserve">Correlation of kudar preference record scores with total grade averages for the scientific sample. </t>
  </si>
  <si>
    <t>Correlation of vocational interests and training performance for police sample.</t>
  </si>
  <si>
    <t>Correlation of self directed search (realistic) and training performance for police sample.</t>
  </si>
  <si>
    <t>Correlation NVII Area Scale (health services) with final school grade. HM School sample.</t>
  </si>
  <si>
    <t>Correlation NVII Area Scale (electronics) with final school grade. ET School sample.</t>
  </si>
  <si>
    <t>Correlation NVII Area Scale (office work) with final school grade. YN School sample.</t>
  </si>
  <si>
    <t>Correlation NVII Area Scale (office work) with final school grade. SK School sample.</t>
  </si>
  <si>
    <t>Correlation NVII Area Scale (mechanical) with final school grade. EN School sample.</t>
  </si>
  <si>
    <t>Correlation NVII Area Scale (mechanical) with final school grade. MM School sample.</t>
  </si>
  <si>
    <t>Correlation NVII Area Scale (mechanical) with final school grade. Submarine School sample.</t>
  </si>
  <si>
    <t>Effect of negative pictures on negative affect for looking (c) vs reappraisal by distancing (t). Healthy control sample.</t>
  </si>
  <si>
    <t>Distraction (c) vs distanced analysis (t) on depression.</t>
  </si>
  <si>
    <t>Watch condition (c) vs Reappraisal condiiton (t) on negative affect.</t>
  </si>
  <si>
    <t>Control (c) vs Reappraise (t) on disgust.</t>
  </si>
  <si>
    <t>Correlation couple aversive communication (hostility) and relationship satisfaction (DAS). Sample with interaction task</t>
  </si>
  <si>
    <t>Correlation hostility/conflict (GCICS) with problem solving.</t>
  </si>
  <si>
    <t xml:space="preserve">Correlation tangentialization discrepancy and marital satisfaction. </t>
  </si>
  <si>
    <t>Wampler</t>
  </si>
  <si>
    <t>Heavey</t>
  </si>
  <si>
    <t>10.1037/0022-006X.61.1.16</t>
  </si>
  <si>
    <t>10.1037/0022-006X.63.5.797</t>
  </si>
  <si>
    <t>Correlation hostility (anger) and marital satisfaction.</t>
  </si>
  <si>
    <t>Katz</t>
  </si>
  <si>
    <t>Correlation hostility and marital satisfaction.</t>
  </si>
  <si>
    <t>Ofarrell</t>
  </si>
  <si>
    <t>10.1111/j.1752-0606.1987.tb00705.x</t>
  </si>
  <si>
    <t>Correlation of hostility and marital satisfaction (MAT).</t>
  </si>
  <si>
    <t>10.1080/01926189008250801</t>
  </si>
  <si>
    <t>Correlation hostility and marital satisfaction (DAS).</t>
  </si>
  <si>
    <t>Correlation K dimension (LHQ) and IQ (WAIS). Male sample.</t>
  </si>
  <si>
    <t>Correlation K dimension (LHQ)  and IQ (WAIS). Female sample.</t>
  </si>
  <si>
    <t>Correlation K-Factor (ALHB) and general intelligence (APM18).</t>
  </si>
  <si>
    <t>Correlation K-factor (mini-K) and GMA (WPT).</t>
  </si>
  <si>
    <t>Correlation K-factor (mini-K) and GMA (MAB).</t>
  </si>
  <si>
    <t>No info available on correlates mini-K and IQ for the second sample.</t>
  </si>
  <si>
    <t>doctoral dissertation</t>
  </si>
  <si>
    <t>Correlation K-factor (ALHB) and IQ (g-factor).</t>
  </si>
  <si>
    <t>Correlation distress and acculturation</t>
  </si>
  <si>
    <t>Correlation loneliness and American acculturation</t>
  </si>
  <si>
    <t>Correlation depression (RADS) and Anglo acculturation (measured by cultural discrepancy).</t>
  </si>
  <si>
    <t>Correlation acculturation and acculturative stress</t>
  </si>
  <si>
    <t>Correlation US acculturation and psychological distress</t>
  </si>
  <si>
    <t>Correlation acculturation (MASPAD D2) and psychological distress.</t>
  </si>
  <si>
    <t>Correlation acculturation (Hispanic-non Hispanic domain BAS-NH) and depression (CES-D).</t>
  </si>
  <si>
    <t>Correlation acculturation (MAS, Anglo cultural identity) and acculturative stress (ASI).</t>
  </si>
  <si>
    <t>beta</t>
  </si>
  <si>
    <t>Correlation acculturation and depression.</t>
  </si>
  <si>
    <t>Correlation acculturation and psychological symptoms.</t>
  </si>
  <si>
    <t>Correlation acculturation (SL-ASIA) and psychological symptoms (SCL-90-R).</t>
  </si>
  <si>
    <t>Difference between rule example (c) and unassisted discovery learning (t) on retention and posttest.</t>
  </si>
  <si>
    <t>Difference intentional instructions (c) and incidental instructions (t) on reaction time.</t>
  </si>
  <si>
    <t>Difference generalization, method 1+3 (c) and unverbalized awareness procedure, method 2 (t) on number of correct answers to transfer items.</t>
  </si>
  <si>
    <t>Difference direct instruction (c) and discovery learning (t) on assessment how many children became 'masters'.</t>
  </si>
  <si>
    <t>Difference experimental condition with explanation (c) alternative practice control condition (t), on percentage of students that have one or more valid inferences.</t>
  </si>
  <si>
    <t>Event + Topic (c) vs Neutral control (t) on picture sequencing.</t>
  </si>
  <si>
    <t>Women (c) vs Men (t) on number of points allocated to the competitive strategy (high advertising budget).</t>
  </si>
  <si>
    <t>Only means, no SDs in primary study.</t>
  </si>
  <si>
    <t>Only means, no SDs given in primary studies, original effect size copied.</t>
  </si>
  <si>
    <t>No statistics regarding gender given, original effect copied. Also total N copied from MA.</t>
  </si>
  <si>
    <t>Penn measures helping attitude from therapist, but not sure of outcome measure.</t>
  </si>
  <si>
    <t>OR</t>
  </si>
  <si>
    <t>Gottlieb</t>
  </si>
  <si>
    <t>Primary study does not report N, copied from MA</t>
  </si>
  <si>
    <t>Not clear which outcomes are meant when DV = multiple outcomes. Only outcome which coincides with sample size is table 1, the effect of recipient list size on helping, so I chose only that effect. A combination of helping rate and speed of response (both initial and re-analysis did also not yield the effect size from the MA).</t>
  </si>
  <si>
    <t>Helping rate for alone (c) vs others present (t).</t>
  </si>
  <si>
    <t>Electronic helping behavior of alone (c) vs 49 others (t)</t>
  </si>
  <si>
    <t>Reporting smoke filling room alone (c) vs in the presence of others (t)</t>
  </si>
  <si>
    <t>Low ambiguity, low diffusion (just 1 person knows, c) vs low ambiguity, high diffusion (more than 1 person knows, t) on helping rate.</t>
  </si>
  <si>
    <t>Helping rate of bystanders after victim gets stuff stolen by thief, female sample no conversation. Alone (c) vs bystander (t)</t>
  </si>
  <si>
    <t>Helping rate of bystanders after victim gets stuff stolen by thief, male sample no conversation. Alone (c) vs bystander (t)</t>
  </si>
  <si>
    <t>Intervention scores for service group membership in norm salient condition, alone (c) vs bystanders (t).</t>
  </si>
  <si>
    <t>Latency rank, depending on whether the subject witnessed the emergency with another participant (t) or not (c).</t>
  </si>
  <si>
    <t>Frequency of help, alone (c) vs bystander (t), with black victim, on % of helping.</t>
  </si>
  <si>
    <t>Frequency of help, alone (c) vs bystander (t), with black victim.</t>
  </si>
  <si>
    <t>Alone (c) vs bystander (t) in low danger condition, on helping response (in %)</t>
  </si>
  <si>
    <t>Correctness of modified programs for Tasks 1 and 2 for think-aloud CTA (t) and silent control SC (c).</t>
  </si>
  <si>
    <t xml:space="preserve">Nonprotocol (c) vs verbalized protocol group (t) on composite score (market share of company in its industry late in the simulation). </t>
  </si>
  <si>
    <t xml:space="preserve">Patients (c) vs suspected malingerers (t) </t>
  </si>
  <si>
    <t>Controls (c) vs simulators of malingering (t)</t>
  </si>
  <si>
    <t>Incompetent defendants (c) vs Malingerer (t) on SIRS total score</t>
  </si>
  <si>
    <t>Incompetent defendants (c) vs Simulators (t) on SIRS total score</t>
  </si>
  <si>
    <t>Control group is population mean, but no SD available, effect size copied.</t>
  </si>
  <si>
    <t>6.24/39.88</t>
  </si>
  <si>
    <t>7.26/37.22</t>
  </si>
  <si>
    <t>4.46/8.12</t>
  </si>
  <si>
    <t>5.67/9.72</t>
  </si>
  <si>
    <t>Negative/threat group (c) vs Neutral (t) on anxiety and depression VAS mood ratings.</t>
  </si>
  <si>
    <t>Signal reversed</t>
  </si>
  <si>
    <t>No statistics given to recalculate effect size - copied from MA.</t>
  </si>
  <si>
    <t>"A paired t-test showed that the average score on the Masculinity scale was higher than the average score on the Femininity scale; t = 12:31,
df = 137, p &lt; :001. According to the participants, the successful manager does indeed have more masculine than feminine characteristics."</t>
  </si>
  <si>
    <t>This effect should be zero: "The correlations between infant-mother and infant-father attachment security, and mothers’ and fathers’ sensitivity were positive but non-significant." "Fathers’ sensitivity was a non-significant predictor."</t>
  </si>
  <si>
    <t>Statistics (percentages) do not correspond to outcome - outcome is given in figure, which contains no stats.</t>
  </si>
  <si>
    <t>Not enough information available on anxiety for the entire group after the meeting, all seperated by unscripted/scripted. Figure does not contain SDs. "First, White participants were more uncomfortable than Black participants during Black–White interactions (3.69 vs. 3.40)"</t>
  </si>
  <si>
    <t>Specific effect (interaction of white/black interviewer and nonverbal behavior) not given in the text, only certain predictors (modern/oldfashioned racism and response latency bias on nonverbal behavior).</t>
  </si>
  <si>
    <t>"Results of the judges' ratings showed that the white stimulus teachers were rated as being significantly more pleased with the student when they were praising a white student than a black student, F(1, 11) = 8.29, p &lt; .025, as predicted. The mean rating for the white stimulus teachers interacting with a white student was 4.08, while the rating for white stimulus teachers with a black confederate was 3.88."</t>
  </si>
  <si>
    <t>Correlation subject prejudice (based on rating of being pleased) and race of the confederate. White participants</t>
  </si>
  <si>
    <t>Not clear how nonverbal behavior is measured - friendliness chosen</t>
  </si>
  <si>
    <t>Interaction of behavioral mirroring related to cultural group membership on state anxiety.</t>
  </si>
  <si>
    <t>Correlation marital quality and negative interaction style, for women sample only.</t>
  </si>
  <si>
    <t>Correlation negative interaction (marital coding system: hostility) and dyadic adjustment (DAS).</t>
  </si>
  <si>
    <t>Correlation negative interaction (CRS) and dyadic adjustment (DAS).</t>
  </si>
  <si>
    <t>Correlation negative interaction (CRS) and dyadic adjustment (DAS). Time 1.</t>
  </si>
  <si>
    <t>Calculated according to formula stated in the MA</t>
  </si>
  <si>
    <t>typestudy</t>
  </si>
  <si>
    <t>typepaper</t>
  </si>
  <si>
    <t>Not enough information available to recalculate effect size.</t>
  </si>
  <si>
    <t>IF</t>
  </si>
  <si>
    <t>journal of educational psychology</t>
  </si>
  <si>
    <t>Journal of Educational Multimedia and Hypermedia</t>
  </si>
  <si>
    <t>American Journal of Psychology</t>
  </si>
  <si>
    <t>Learning and instruction</t>
  </si>
  <si>
    <t>Applied Cognitive Psychology</t>
  </si>
  <si>
    <t>Foreign Language Annals</t>
  </si>
  <si>
    <t>Reading Research Quarterly</t>
  </si>
  <si>
    <t>Computers in Human Behavior</t>
  </si>
  <si>
    <t>American Educational Research Journal</t>
  </si>
  <si>
    <t>Journal of Verbal Learning and Verbal Behavior,</t>
  </si>
  <si>
    <t>Psychologica Belgica</t>
  </si>
  <si>
    <t>School Psychology Quarterly</t>
  </si>
  <si>
    <t>Elementary School Journal</t>
  </si>
  <si>
    <t>Psychological Science</t>
  </si>
  <si>
    <t>Learning and Instruction,</t>
  </si>
  <si>
    <t>Cognition and Instruction</t>
  </si>
  <si>
    <t>Journal of Educational Psychology</t>
  </si>
  <si>
    <t>h5</t>
  </si>
  <si>
    <t>Understanding multimedia documents</t>
  </si>
  <si>
    <t>Reading and Writing</t>
  </si>
  <si>
    <t>Brain and cognition</t>
  </si>
  <si>
    <t>Brain Injury</t>
  </si>
  <si>
    <t>Neuropsychologia</t>
  </si>
  <si>
    <t>Journal of the International Neuropsychological Society</t>
  </si>
  <si>
    <t>Journal of Clinical &amp; Experimental Neuropsychology</t>
  </si>
  <si>
    <t>Journal of Nonverbal Behavior</t>
  </si>
  <si>
    <t>Social Psychology Quarterly</t>
  </si>
  <si>
    <t>Sociometry</t>
  </si>
  <si>
    <t>Journal of Economic Psychology</t>
  </si>
  <si>
    <t>Journal of Advertising</t>
  </si>
  <si>
    <t>Personality and Social Psychology Bulletin</t>
  </si>
  <si>
    <t>Cross-Cultural Research</t>
  </si>
  <si>
    <t>Journal of Personality</t>
  </si>
  <si>
    <t>Social Forces</t>
  </si>
  <si>
    <t>Journal of Conflict Resolution</t>
  </si>
  <si>
    <t>Journal of Economic Behavior &amp; Organization</t>
  </si>
  <si>
    <t>Journal of Experimental Social Psychology</t>
  </si>
  <si>
    <t>Journal of Personality and Social Psychology</t>
  </si>
  <si>
    <t>Evolution and Human Behavior</t>
  </si>
  <si>
    <t>Journal of Negro Education</t>
  </si>
  <si>
    <t>Psychiatric Services</t>
  </si>
  <si>
    <t>Journal of Consulting and Clinical Psychology,</t>
  </si>
  <si>
    <t>Journal of Interpersonal Violence</t>
  </si>
  <si>
    <t>Psychotherapy: Theory,</t>
  </si>
  <si>
    <t>Psychotherapy: Theory, Research, Practice, Training,</t>
  </si>
  <si>
    <t>Cultural Diversity and Ethnic Minority Psychology</t>
  </si>
  <si>
    <t>Community Mental Health Journal</t>
  </si>
  <si>
    <t>Hispanic Journal of Behavioral Sciences</t>
  </si>
  <si>
    <t>Journal of Occupational Health Psychology</t>
  </si>
  <si>
    <t>International Journal of Nursing Studies</t>
  </si>
  <si>
    <t>International Journal of Stress Management</t>
  </si>
  <si>
    <t>Journal of Business and Psycholog</t>
  </si>
  <si>
    <t>Journal of Applied Psychology</t>
  </si>
  <si>
    <t>American Business Review</t>
  </si>
  <si>
    <t>Personnel Psychology</t>
  </si>
  <si>
    <t>Journal of Organizational Behavior</t>
  </si>
  <si>
    <t>Journal of Educational Measurement</t>
  </si>
  <si>
    <t>Pediatrics,</t>
  </si>
  <si>
    <t>Archives of Pediatric and Adolescent Medicine</t>
  </si>
  <si>
    <t>Journal of Developmental and Behavioral Pediatrics</t>
  </si>
  <si>
    <t>Journal of American Academy of Child and Adolescent Psychiatry</t>
  </si>
  <si>
    <t>Military Psychology,</t>
  </si>
  <si>
    <t>Journal of Applied Developmental Psychology</t>
  </si>
  <si>
    <t>International Journal of Entrepreneurship and Innovation Management,</t>
  </si>
  <si>
    <t>Journal of Business Venturing</t>
  </si>
  <si>
    <t>Scandinavian Journal of Management</t>
  </si>
  <si>
    <t>Academy of Management Journal</t>
  </si>
  <si>
    <t>Entrepreneurship Theory and Practice</t>
  </si>
  <si>
    <t>Strategic Management Journal</t>
  </si>
  <si>
    <t>Electronic Markets</t>
  </si>
  <si>
    <t>nternational Journal of Human Resource Management</t>
  </si>
  <si>
    <t>Organization Science</t>
  </si>
  <si>
    <t>Journal of Management</t>
  </si>
  <si>
    <t>Group Decision and Negotiation,</t>
  </si>
  <si>
    <t>Human performance</t>
  </si>
  <si>
    <t>European Journal of Work and Organizational Psychology</t>
  </si>
  <si>
    <t>International Journal of Conflict Management</t>
  </si>
  <si>
    <t>Journal of Social Psychology</t>
  </si>
  <si>
    <t>Medical Education,</t>
  </si>
  <si>
    <t>Group Decision and Negotiation</t>
  </si>
  <si>
    <t>Management and Organization Review</t>
  </si>
  <si>
    <t>Information Systems Research</t>
  </si>
  <si>
    <t>Journal of Vocational Behavior</t>
  </si>
  <si>
    <t>International Journal of Hospitality Management</t>
  </si>
  <si>
    <t>International Review for the Sociology of Sport</t>
  </si>
  <si>
    <t>British Journal of Educational Psychology</t>
  </si>
  <si>
    <t>European Journal of Psychiatry</t>
  </si>
  <si>
    <t>Ethnic and Racial Studies</t>
  </si>
  <si>
    <t>Journal of Counseling Psychology,</t>
  </si>
  <si>
    <t>Journal of Substance Abuse Treatment</t>
  </si>
  <si>
    <t>Educational Studies</t>
  </si>
  <si>
    <t>Sociology</t>
  </si>
  <si>
    <t>Personality and Individual Differences</t>
  </si>
  <si>
    <t>Self and Identity,</t>
  </si>
  <si>
    <t>Health Psychology</t>
  </si>
  <si>
    <t>Psychotherapy</t>
  </si>
  <si>
    <t>Journal of Psychotherapy Practice and Research</t>
  </si>
  <si>
    <t>Counseling Psychology Quarterly</t>
  </si>
  <si>
    <t>Professional Psychology</t>
  </si>
  <si>
    <t>Journal of Behavior Therapy and Experimental Psychiatr</t>
  </si>
  <si>
    <t>Behavior Therapy,</t>
  </si>
  <si>
    <t>Basic and Applied Social Psychology</t>
  </si>
  <si>
    <t>European Journal of Social Psychology</t>
  </si>
  <si>
    <t>The Journal of Social Psychology</t>
  </si>
  <si>
    <t>Journal of Primary Prevention</t>
  </si>
  <si>
    <t>North American Journal of Psychology</t>
  </si>
  <si>
    <t>Human Relations</t>
  </si>
  <si>
    <t>Psychonomic Science</t>
  </si>
  <si>
    <t>Journal of Experimental Psychology: Learning, Memory,
and Cognition</t>
  </si>
  <si>
    <t>Learning and Individual differences</t>
  </si>
  <si>
    <t>Discourse Processes</t>
  </si>
  <si>
    <t>Intelligence</t>
  </si>
  <si>
    <t>Journal of General Psychology</t>
  </si>
  <si>
    <t>Aging, Neuropsychology, and Cognition</t>
  </si>
  <si>
    <t>Thinking &amp; Reasoning</t>
  </si>
  <si>
    <t>European Journal of Cognitive Psychology</t>
  </si>
  <si>
    <t>Behaviour &amp; Information Technology</t>
  </si>
  <si>
    <t>Journal of Learning Disabilities</t>
  </si>
  <si>
    <t>British Journal of Psychology</t>
  </si>
  <si>
    <t>Studies in Second Language Acquisition</t>
  </si>
  <si>
    <t>Language Learning</t>
  </si>
  <si>
    <t>Cognitive Psychology</t>
  </si>
  <si>
    <t>Learning and Individual Differences</t>
  </si>
  <si>
    <t>Behaviour and Information Technology</t>
  </si>
  <si>
    <t>Behavior Research Methods, Instruments &amp; Computers</t>
  </si>
  <si>
    <t>Journal of Genetic Psychology</t>
  </si>
  <si>
    <t>Journal of Research in Personality</t>
  </si>
  <si>
    <t>Educational Psychology</t>
  </si>
  <si>
    <t>Journal of Individual Differences</t>
  </si>
  <si>
    <t>Current Psychology</t>
  </si>
  <si>
    <t>Humor</t>
  </si>
  <si>
    <t>Zeitschrift fu¨r Differentielle und Diagnostische Psychologie,</t>
  </si>
  <si>
    <t>Sex Roles</t>
  </si>
  <si>
    <t>Journal of Individual Differences,</t>
  </si>
  <si>
    <t>Journal of Career Assessment</t>
  </si>
  <si>
    <t>Journal of Trauma and Dissociation</t>
  </si>
  <si>
    <t>Journal of Personality Assessment,</t>
  </si>
  <si>
    <t>Law and Human Behavior,</t>
  </si>
  <si>
    <t>The Journal of Forensic Psychiatry and Psychology</t>
  </si>
  <si>
    <t>The Clinical Neuropsychologist</t>
  </si>
  <si>
    <t>Journal of Abnormal Psychology</t>
  </si>
  <si>
    <t>Biological Psychiatry</t>
  </si>
  <si>
    <t>Journal of Psychiatric Research</t>
  </si>
  <si>
    <t>Emotion</t>
  </si>
  <si>
    <t>Behaviour Research and Therapy</t>
  </si>
  <si>
    <t>Behavior Therapy</t>
  </si>
  <si>
    <t>Pediatric Research</t>
  </si>
  <si>
    <t>Proceedings of the National Academy of Sciences of the United States of America</t>
  </si>
  <si>
    <t>Neuropsychology</t>
  </si>
  <si>
    <t>Psychology and Aging</t>
  </si>
  <si>
    <t>Neuropsychopharmacology</t>
  </si>
  <si>
    <t>Neuropsychobiolog</t>
  </si>
  <si>
    <t>Journal of Neural Transmission</t>
  </si>
  <si>
    <t>Journal of Pediatrics</t>
  </si>
  <si>
    <t>Journal of Neurology, Neurosurgery, and Psychiatry</t>
  </si>
  <si>
    <t>Neurology</t>
  </si>
  <si>
    <t>Neuroscience Letters</t>
  </si>
  <si>
    <t>Perceptual and Motor Skills</t>
  </si>
  <si>
    <t>Political Research Quarterly</t>
  </si>
  <si>
    <t>Sex Roles,</t>
  </si>
  <si>
    <t>Scandinavian Journal of Psychology,</t>
  </si>
  <si>
    <t>Psychological Reports</t>
  </si>
  <si>
    <t>Psychology of Women Quarterly</t>
  </si>
  <si>
    <t>Psychotherapy: Theory, Research and Practice</t>
  </si>
  <si>
    <t>Journal of Counseling Psychology</t>
  </si>
  <si>
    <t>Journal ofCounseling Psychology</t>
  </si>
  <si>
    <t>Journal of Consulting and Clinical Psychology</t>
  </si>
  <si>
    <t>Journal of Clinical Psychology</t>
  </si>
  <si>
    <t>Drug and Alcohol Review</t>
  </si>
  <si>
    <t>Journal of Nervous and Mental Disease</t>
  </si>
  <si>
    <t>Child Development</t>
  </si>
  <si>
    <t>Developmental Psychology</t>
  </si>
  <si>
    <t>Development and Psychopathology</t>
  </si>
  <si>
    <t>Early Child Development and Care</t>
  </si>
  <si>
    <t>Infant and Child Development</t>
  </si>
  <si>
    <t>International Journal of Behavioral Development</t>
  </si>
  <si>
    <t>Journal of Family Psychology</t>
  </si>
  <si>
    <t>First Language</t>
  </si>
  <si>
    <t>Early Education and Development</t>
  </si>
  <si>
    <t>Enfance</t>
  </si>
  <si>
    <t>Alberta Journal of Educational Research</t>
  </si>
  <si>
    <t>Criminal Behavior and Mental Health</t>
  </si>
  <si>
    <t>Behavioral Sciences and the Law</t>
  </si>
  <si>
    <t>The Journal of Forensic Psychiatry &amp; Psychology</t>
  </si>
  <si>
    <t>Psychiatric Quarterly</t>
  </si>
  <si>
    <t>Criminal Justice and Behavior</t>
  </si>
  <si>
    <t>Journal of Affective Disorders</t>
  </si>
  <si>
    <t>Journal of Offender Rehabilitation</t>
  </si>
  <si>
    <t>American Journal of Psychiatry</t>
  </si>
  <si>
    <t>Journal of Anxiety Disorders</t>
  </si>
  <si>
    <t>Traumatology</t>
  </si>
  <si>
    <t>Archives of General Psychiatry</t>
  </si>
  <si>
    <t>Clinical Psychology and Psychotherapy</t>
  </si>
  <si>
    <t>International Journal of Behavioral Medicine</t>
  </si>
  <si>
    <t>Journal of Clinical Oncology</t>
  </si>
  <si>
    <t>Psycho-Oncology</t>
  </si>
  <si>
    <t>Journal of Holistic Nursing</t>
  </si>
  <si>
    <t>Annals of Surgical Oncology</t>
  </si>
  <si>
    <t>Psychosomatic Medicine</t>
  </si>
  <si>
    <t>European Journal of Cancer</t>
  </si>
  <si>
    <t>Social Science and Medicine</t>
  </si>
  <si>
    <t>Journal of Child and Family Studies</t>
  </si>
  <si>
    <t>Journal of Early Adolescence</t>
  </si>
  <si>
    <t>Journal of Youth and Adolescence</t>
  </si>
  <si>
    <t>Journal of Applied Social Psychology</t>
  </si>
  <si>
    <t>Journal of Adolescent Research</t>
  </si>
  <si>
    <t>Journal of Adolescence,</t>
  </si>
  <si>
    <t>Sociological Perspectives</t>
  </si>
  <si>
    <t>Journal of Human Behavior in the Social Environment</t>
  </si>
  <si>
    <t>Journal of Experimental Child Psychology</t>
  </si>
  <si>
    <t>Memory &amp; Cognition</t>
  </si>
  <si>
    <t>Journal of Experimental Psychology: General</t>
  </si>
  <si>
    <t>Journal of Memory and Language</t>
  </si>
  <si>
    <t xml:space="preserve">Journal of Educational Psychology
</t>
  </si>
  <si>
    <t>Educational and Child Psychology</t>
  </si>
  <si>
    <t>Developmental Neuropsychology</t>
  </si>
  <si>
    <t>Advances in Health Sciences Education</t>
  </si>
  <si>
    <t>Education and Psychology Measurements</t>
  </si>
  <si>
    <t>Emotion,</t>
  </si>
  <si>
    <t>Neuroscience</t>
  </si>
  <si>
    <t>Journal of Personality and Social Psychology,</t>
  </si>
  <si>
    <t>Journal of Consulting &amp; Clinical Psychology</t>
  </si>
  <si>
    <t>Behaviour Research &amp; Therapy</t>
  </si>
  <si>
    <t>Personal Relationships</t>
  </si>
  <si>
    <t>Psychological Assessment</t>
  </si>
  <si>
    <t>Developmental Psycholog</t>
  </si>
  <si>
    <t>Journal of Marital &amp; Family Therapy</t>
  </si>
  <si>
    <t>American Journal of Family Therapy</t>
  </si>
  <si>
    <t>Personality &amp; Individual Differences</t>
  </si>
  <si>
    <t>Biology Letters,</t>
  </si>
  <si>
    <t>Cultural Diversity and Ethnic Psychology</t>
  </si>
  <si>
    <t>journal</t>
  </si>
  <si>
    <t>comm1</t>
  </si>
  <si>
    <t>nc</t>
  </si>
  <si>
    <t>nt</t>
  </si>
  <si>
    <t>n</t>
  </si>
  <si>
    <t>ncnew</t>
  </si>
  <si>
    <t>ntnew</t>
  </si>
  <si>
    <t>nnew</t>
  </si>
  <si>
    <t>mc</t>
  </si>
  <si>
    <t>mt</t>
  </si>
  <si>
    <t>sdc</t>
  </si>
  <si>
    <t>sdt</t>
  </si>
  <si>
    <t>disc</t>
  </si>
  <si>
    <t>znew</t>
  </si>
  <si>
    <t>ndisc</t>
  </si>
  <si>
    <t>comm2</t>
  </si>
  <si>
    <t>Journal in which primary study is published</t>
  </si>
  <si>
    <t>h5 index of journal in which primary study is published</t>
  </si>
  <si>
    <t>h index of journal in which primary study is published</t>
  </si>
  <si>
    <t>Impact Factor of journal in which primary study is published</t>
  </si>
  <si>
    <t>macomm</t>
  </si>
  <si>
    <t>Ayduk</t>
  </si>
  <si>
    <t>Beauregard</t>
  </si>
  <si>
    <t>Gross</t>
  </si>
  <si>
    <t>Rohrmann</t>
  </si>
  <si>
    <t>Schmeichel</t>
  </si>
  <si>
    <t>Vohs</t>
  </si>
  <si>
    <t>Winters</t>
  </si>
  <si>
    <t>Carter</t>
  </si>
  <si>
    <t>10.1016/S0887-6185(01)00081-0</t>
  </si>
  <si>
    <t>10.1111/1467-9280.00478</t>
  </si>
  <si>
    <t>No instructions (c) vs Cool-focus instructions (t) on angry mood.</t>
  </si>
  <si>
    <t>The Journal of Neuroscience</t>
  </si>
  <si>
    <t>Inhibition (c) vs Sexual arousal (t) on sexual arousal.</t>
  </si>
  <si>
    <t>No SDs given: "The mean level of reported sexual arousal was significantly higher in the sexual arousal condition (mean 5; range, 3–8) than in the inhibition condition (mean 2; range, 1–4) ( p  &lt; 0.005)."</t>
  </si>
  <si>
    <t>10.1016/j.biopsych.2007.05.031</t>
  </si>
  <si>
    <t>10.1037/0022-3514.74.1.224</t>
  </si>
  <si>
    <t>Watch (c) vs reappraisal (t) on disgust.</t>
  </si>
  <si>
    <t>10.1016/j.neuroscience.2004.07.032</t>
  </si>
  <si>
    <t>10.1080/10615800802016591</t>
  </si>
  <si>
    <t>Anxiety, Stress, &amp; Coping</t>
  </si>
  <si>
    <t>Watch (c) vs reappraisal (t) on self report disgust.</t>
  </si>
  <si>
    <t>10.1037/a0013345</t>
  </si>
  <si>
    <t>Neutral-reappraisal (c) vs express (t) on digust</t>
  </si>
  <si>
    <t>10.1177/0146167207305537</t>
  </si>
  <si>
    <t>Neutral thoughts (c) vs cognitive reappraisal (t) on sadness</t>
  </si>
  <si>
    <t>Distraction or Control Unregulated (c) vs Reappraisal (t) on sadness.</t>
  </si>
  <si>
    <t>Not enough statistics given to recalculate effect size - figure does not show statistics either.</t>
  </si>
  <si>
    <t>Distraction (c) vs reappraisal (t) on sadness.</t>
  </si>
  <si>
    <t>&lt;1</t>
  </si>
  <si>
    <t>10.1037/a0013711</t>
  </si>
  <si>
    <t>10.1037/0022-3514.85.2.217</t>
  </si>
  <si>
    <t>10.1080/00224490902754103</t>
  </si>
  <si>
    <t>The Journal of Sex Research</t>
  </si>
  <si>
    <t>Act-natural (c) vs Emotion-regulation (t) on sadness.</t>
  </si>
  <si>
    <t>Humourous regulate self-reported amusement (c) vs humourous experience self-reported amusement (t)</t>
  </si>
  <si>
    <t>Look (c) vs reappraisal (t) on valence.</t>
  </si>
  <si>
    <t>No neutral look vs reappraisal comparisons stated.</t>
  </si>
  <si>
    <t>Correlation TMA and supervisor rating for African-Americans</t>
  </si>
  <si>
    <t>Control condition for silent participants (exp 2) vs verbalization group in control (exp 1) on total designs. Coffee cup problem. Defixation.</t>
  </si>
  <si>
    <t>Table 1.</t>
  </si>
  <si>
    <t>MA not clear on which categories (N=101 would imply all three conditions) and which outcome. MA states "Specifically, Cohen’s d was calculated as the difference between the experimental (spoken–written presentations) and control (spoken-only or written-only presentations) mean scores divided by the pooled standard deviation of the two groups". Outcomes are defined in abstract as "on learning retention and transfer". Comparison in MA is "audio". As such, conditions full text vs no text was chosen. Outcome = retention chosen (effects for posttest and pretest do not coincide, posttest effect was positive).</t>
  </si>
  <si>
    <t>Table 1. Slowpaced/vicarious talking head condition, with talking head present.</t>
  </si>
  <si>
    <t>3.46 / 1.83</t>
  </si>
  <si>
    <t>2.63 / 1.13</t>
  </si>
  <si>
    <t>1.61 / 1.09</t>
  </si>
  <si>
    <t>2.22 / 0.99</t>
  </si>
  <si>
    <t>Table 2. Mean of retention and transfer effects (g = -0.42101 and g = -0.66128) = g = -0.54115</t>
  </si>
  <si>
    <t>Table 1. Session 1 read only vs read + listen, after.</t>
  </si>
  <si>
    <t>Table 2.</t>
  </si>
  <si>
    <t>4.6 / 3.8</t>
  </si>
  <si>
    <t>2.8 / 2.2</t>
  </si>
  <si>
    <t>1.1 / 1.1</t>
  </si>
  <si>
    <t>1.5 / 1.3</t>
  </si>
  <si>
    <t>Figure 2. Mean of fault-finding and multiple choice scores (g = -1.30971 and g = -1.27568)</t>
  </si>
  <si>
    <t>3.5 / 2.1</t>
  </si>
  <si>
    <t>1.5 / 1</t>
  </si>
  <si>
    <t>Figure 2. Mean of fault-finding and multiple choice scores (g= -0.44980 and g = 0.08261)</t>
  </si>
  <si>
    <t>47.14 / 37.14</t>
  </si>
  <si>
    <t>40.48 / 20.48</t>
  </si>
  <si>
    <t>5.26 / 12.13</t>
  </si>
  <si>
    <t>9.98 / 17.47</t>
  </si>
  <si>
    <t>Mayer &amp; Johnson</t>
  </si>
  <si>
    <t>Table 3. Mean of low and high element interactivity effects (g = -0.81233 and g = -1.07785)</t>
  </si>
  <si>
    <t>4.2 / 3.6</t>
  </si>
  <si>
    <t>3.9 / 5.1</t>
  </si>
  <si>
    <t>2.2 / 2.3</t>
  </si>
  <si>
    <t>1.8 / 2</t>
  </si>
  <si>
    <t>5.41 / 4.59</t>
  </si>
  <si>
    <t>4.68 / 3.21</t>
  </si>
  <si>
    <t>1.53 / 1.56</t>
  </si>
  <si>
    <t>1.11 / 1.65</t>
  </si>
  <si>
    <t>8.12 / 3.27</t>
  </si>
  <si>
    <t>7.25 / 4.62</t>
  </si>
  <si>
    <t>12 / 15.95</t>
  </si>
  <si>
    <t>Not clear whether pre-/post/difference between pre/post, or maintenance, or which forms of recall should be chosen.</t>
  </si>
  <si>
    <t>Table 2. Mean of retention and transfer effects (g = 0.68725 and g = -0.14738)</t>
  </si>
  <si>
    <t>Table 1. Mean of retention and transfer effects (g=-0.52931 and g=-0.84466)</t>
  </si>
  <si>
    <t>Table 4 and 6. Mean of posttest effect (g = 0.68403) and total recall (g = 0.14984) chosen.</t>
  </si>
  <si>
    <t>Table 4. Mean of retention (g = 0.43565) and transfer (g = 0.44605) effects.</t>
  </si>
  <si>
    <t>6.07 / 25.29</t>
  </si>
  <si>
    <t>6.79 / 28.93</t>
  </si>
  <si>
    <t>1.77 / 7.46</t>
  </si>
  <si>
    <t>1.42 / 8.36</t>
  </si>
  <si>
    <t>As per rest of MA: mean of retention and transfer effects are chosen when both are available.</t>
  </si>
  <si>
    <t>Table 4. Mean of retention (g = 2.02491) and transfer (g = 1.89939) effects.</t>
  </si>
  <si>
    <t>3.71 / 0.77</t>
  </si>
  <si>
    <t>8.84 / 3</t>
  </si>
  <si>
    <t>2.02 / 0.83</t>
  </si>
  <si>
    <t>2.83 / 1.37</t>
  </si>
  <si>
    <t>Table 1 on page 5.</t>
  </si>
  <si>
    <t>31.79/30.69</t>
  </si>
  <si>
    <t>30.715/31.5</t>
  </si>
  <si>
    <t>4.35/4.165</t>
  </si>
  <si>
    <t>5.005/5.19</t>
  </si>
  <si>
    <t>3.7 / 4</t>
  </si>
  <si>
    <t>2.3 / 3.6</t>
  </si>
  <si>
    <t>"This analysis revealed a significant effect of Condition [F (1,22) = 33.525, p &lt; .001, Mse = 290315.336]"</t>
  </si>
  <si>
    <t>24.72 / 17.96 / 8.55 / 9.46 / 6.96 / 7.31</t>
  </si>
  <si>
    <t>24.31 / 17.35 / 8.36 / 8.52 / 7.45 / 7.66</t>
  </si>
  <si>
    <t>7.69 / 4.78 / 1.14 / 2.72 / 1.38 / 2.87</t>
  </si>
  <si>
    <t>Conditions and dependent measures not clear: directed vs discovery learning chosen. Not clear that (if?) 6 indices are meant.</t>
  </si>
  <si>
    <t>Chisquare</t>
  </si>
  <si>
    <t>6.8 / -0.5 / -1.5</t>
  </si>
  <si>
    <t>5.3 / -0.1 / 0.3</t>
  </si>
  <si>
    <t>2.3 / 2 / 3.5</t>
  </si>
  <si>
    <t>1.9 / 3.2 / 4.4</t>
  </si>
  <si>
    <t>Not clear which conditions are being compared (A- or A+), or which outcomes (functional/game/domain knowledge)? Combination of the three for A- makes the most sense, and is closest to the original estimate.</t>
  </si>
  <si>
    <t>7.5 / 3.64</t>
  </si>
  <si>
    <t>"The groups did not differ significantly (F&lt; 1) in the number of trials taken before achieving a minimum-path solution to the jealous husbands problem (3.5, 3.4, and 3.9 trials to last error for the ND, MD, and SMD groups, respectively." "Two-factor mixed ANOVAs of legal and illegal moves for the first three trials also revealed no significant effects as a function of instructional group (Fs &lt; 1; Table 2 displays means for the first two trials only"</t>
  </si>
  <si>
    <t>DV = correct sentences generated chosen, makes most sense with the rest of the MA, also closest estimate to MA. All other results (recall strict and liberal and conditional recall strict and liberal) gave more extreme values than correct sentences generated.</t>
  </si>
  <si>
    <t>Table 5, correct sentences generated.</t>
  </si>
  <si>
    <t>"Students in the conventional condition generated significantly more incorrect solutions than students in the completion condition, t(26) = 5.95, p &lt; .001."</t>
  </si>
  <si>
    <t>Learning and Instruction</t>
  </si>
  <si>
    <t>"The worked-example group had a mean of 0.55 errors per test problem, whereas the conventional group had a mean of 0.42. This difference was not significant, F(l,18) = 0.24, M5C = 0.33."</t>
  </si>
  <si>
    <t>If I use the same procedure as the previous study, result: "The difference between the two groups in errors on the repeat problems was not significant, F(l, 18) = 0.29, MSC = 0.07."</t>
  </si>
  <si>
    <t>No Means or standard errors given for two combined conditions, only figures shown.</t>
  </si>
  <si>
    <t>Session 6 (last session), Table 3.</t>
  </si>
  <si>
    <t>53.3 / 51.5</t>
  </si>
  <si>
    <t>71.4 / 67.9</t>
  </si>
  <si>
    <t xml:space="preserve">16.9 / 16.5 </t>
  </si>
  <si>
    <t>16.4 / 14.3</t>
  </si>
  <si>
    <t>Table 1. Class A control = lenses, treatment = mirrors, including transfer. Effect = d = 1.08696. Class B control =mirrors, treatment = lenses, including transfer. Effect = d = 1.06223.</t>
  </si>
  <si>
    <t>Conventional method (c) vs Worked example (t) on problems correctly solved.</t>
  </si>
  <si>
    <t>Table 1, Emotion recognition stimuli</t>
  </si>
  <si>
    <t>Table 2. Perception.</t>
  </si>
  <si>
    <t>Table 7, FTE. Sign reversed. DV = error so Patients made more errors, effect should be negative.</t>
  </si>
  <si>
    <t>18.22 / 17.97</t>
  </si>
  <si>
    <t>15.9 / 15</t>
  </si>
  <si>
    <t>1.67 / 2.23</t>
  </si>
  <si>
    <t xml:space="preserve">2.41 / 2.65 </t>
  </si>
  <si>
    <t>Table 1. Mean of emotion face discrimination and emotion face labeling effects, d = -1.119 and d = -1.2127</t>
  </si>
  <si>
    <t>Table 2. Emotional identification.</t>
  </si>
  <si>
    <t>"As expected, those with CHI (M=40.3, SD=10.22) were less able than the controls (M=51.4, SD=4.22)"</t>
  </si>
  <si>
    <t>Table 2. DV = still facial expressions = still video</t>
  </si>
  <si>
    <t>Mean of child, young adult and older adult effects (d= -0.4861 , -0.4941, -0.7257)</t>
  </si>
  <si>
    <t>9.8 / 13.4 / 12.8</t>
  </si>
  <si>
    <t>7.3 / 7.7 / 8.9</t>
  </si>
  <si>
    <t>87.7 / 78 / 71</t>
  </si>
  <si>
    <t>91.9 / 83.4 / 79.0</t>
  </si>
  <si>
    <t>"This is not the case of the all-Russian group: here females are constantly and increasingly cooperative, whereas males’ cooperation demonstrates rather irregular waves. This difference is significant at any reasonable degree of confidence (Student t-statistic = 4.65; the other tests reveal significant differences too)."</t>
  </si>
  <si>
    <t>Standardized regression coefficient for gender (female) is -.23 (Table 2).</t>
  </si>
  <si>
    <t>Results in notes/appendix article. "No specific predictions were made in our studies regarding gender differences in altruistic behavior. In Study 1, a repeatedmeasures ANOVA was conducted with gender as a between-participants factor. The results show a marginally significant main betweenparticipants effect for gender, F(1, 62) = 3.67, p &lt; .06. Men"</t>
  </si>
  <si>
    <t>Result is based on F statistic. However, after this statistic, the following is mentioned: "Men tend to
contribute more (M = 65.02, SD = 3.42) than women (M = 54.43, SD= 3.52)". This effect is very large (Fishers z = 1.23), but not taken into account.</t>
  </si>
  <si>
    <t>Table 4, T ratio for SEX: "Women did appear to be more likely to cooperate than men, although the result is not quite significant at a 10% level."</t>
  </si>
  <si>
    <t>Table 1 between dyads, Sex effect</t>
  </si>
  <si>
    <t>Table 2. SD women = 49.8, SD men = 48.79.</t>
  </si>
  <si>
    <t>"Female subjects, however, were responsive to the composition of
the source. Females were more cooperative over all trials than were
males, F(1, 54) = 4.72; p &lt; .05,"</t>
  </si>
  <si>
    <t>Table 1. SD is calculated by square root of the variance estimate. Signal should be reversed at the end: small estimate = more cooperation</t>
  </si>
  <si>
    <t>"The analysis of the last half of the game indicates that the main effects of S/T […] and player sex (F = 7.31, df = 1/69, p &lt; .05) were significant."</t>
  </si>
  <si>
    <t>Primary study does not report group sizes, only total N. Since no further info available, I assume even split.</t>
  </si>
  <si>
    <t>Table 2, Majority condition</t>
  </si>
  <si>
    <t>Table 2, all same gender.</t>
  </si>
  <si>
    <t>Table 2, minority.</t>
  </si>
  <si>
    <t xml:space="preserve">Not enough statistics available to calculate effect: only ANOVAs done on 5 different trial blocks, so could not transform effect sizes. </t>
  </si>
  <si>
    <t>I first calculated 5 different cohen's d between control and multiple family group, from table 3. The effect sizes related to the posttreatment differences. So for BPRS I calculated Cohens d with means of 46 and 44.12 and SDs of 10.44 and 8.82. The same I did for the other 4 measures (SANS, QOL, HONOS, Family Burden). I reversed the QOL effect because a higher score should represent móre symptoms. The effect sizes were -0.1945 0.37798, 0.26952, 0.33746, 0.7782. The corresponding variances, calculated in the excel file, were 0.08038, 0.08143, 0.08073, 0.08114, nd 0.08606. All n1s = 25 and n2s = 25. I entered all this data in R, and calculated an aggregate effect size via de MAd package, of d = 0.313732</t>
  </si>
  <si>
    <t>Not clear which outcome is meant.</t>
  </si>
  <si>
    <t>Table 1. I calculated the three primary outcome effect sizes for posttreatment from table 1. For the PTSD scale, I calculated for control M=30.42 SD=7.43, for treatment M=19.22, SD=11.61. I did the same thing for Beck Anxiety and Beck Depression. I reversed the signs since a lower score means fewer negative symtoms. Cohens d = 1.1891, 0.8031, 0.8913. Variances of d are 0.22811 0.2098, 0.21336. All n1s = 12, all n2s = 9. I entered all this data in R, and calculated an aggregate effect size via de MAd package, of d = 0.9611667.</t>
  </si>
  <si>
    <t>Not clear which outcomes are meant, or whether the two control conditions should definitely be combined (I guessed this from the sample size in the meta-analysis), not enough reporting in general.</t>
  </si>
  <si>
    <t>Not clear which outcomes are meant - all of them chosen, because that is the method also used in the previous study (the row below)</t>
  </si>
  <si>
    <t>Not clear which outcomes are meant - all of them chosen.</t>
  </si>
  <si>
    <t>I calculated all 11 effects from table 2 and entered these in R and calculated an aggregate effect size of d = 0.802022. All n1 = 18 all n2 = 21. Cohens d = 0.826, 0.848, 0.413, 0.637, 0.840, 1.128, 0.907, 1.203, 1.09163, 0.959, -0.03. Variances = 0.112, 0.1124, 0.10536, 0.10838, 0.11221, 0.11948, 0.11371, 0.12172, 0.11845, 0.11497.  Cohens d is reversed because lower score = better treatment</t>
  </si>
  <si>
    <t>"CBT produced significantly greater decreases in depressive symptoms as measured by the CDI [F(1, 107)  = 5.96, p =  .016]"</t>
  </si>
  <si>
    <t>SMD of pre+posttreatment (and separate) for IPT and CBT on CDI from table 4 does not correspond to effect size (Fishers z = 0.05), so the F-statistic comes closer to the estimate of the MA authors. Since this is the only primary measure stated in the table, I did not aggregate.</t>
  </si>
  <si>
    <t>Individual supportive therapy (c) vs Culturally sensitive psychoeducation (t) on ?</t>
  </si>
  <si>
    <t>PCIT (c) vs GANA (t) on various outcomes</t>
  </si>
  <si>
    <t>TAU (c) vs GANA (t) on various outcomes</t>
  </si>
  <si>
    <t>Normal PTSD treatment (c) vs Prolonged exposure treatment (t) on improvement in symptoms</t>
  </si>
  <si>
    <t>Outcome variable not clear. I chose Structural Family Systems Ratings, because Bahvior Problem Checklist did not give any statistics on condition effects and stated none were significant. The psychiatric scale contained a condition effect of pathology, which does not seem relevant to the rest of the MA. The Bicultural involvement questionnaire did not give any condition effects. The t-tests from the aditional analyses either do not fit the RQ or deviate from the MA estimate. As such, I aggregated the SFSR scale.</t>
  </si>
  <si>
    <t>"Convergence (i.e., a significant positive correlation) was found between self- and coworker ratings of CWB(r = .46, p &lt; .001)."</t>
  </si>
  <si>
    <t>Table 4. CWB(P) and CWB(S)</t>
  </si>
  <si>
    <t>Mean of selfrated CWB-O and CWB-I with respectively supervisor rated CWB-O (.19) and CWB-I (.27), in table 1.</t>
  </si>
  <si>
    <t xml:space="preserve">Primary study does not state sample size per outcome, smallest chosen by MA and me. </t>
  </si>
  <si>
    <t>Correlation between Self vs Supervisor CWB0-1</t>
  </si>
  <si>
    <t>Correlation between  Self vs Supervisor/other reports on workplace deviance</t>
  </si>
  <si>
    <t>Correlation between  Self vs Supervisor reports on job neglect</t>
  </si>
  <si>
    <t>Correlation between Self vs Supervisor reports on CPB.</t>
  </si>
  <si>
    <t>Correlation between Self (conflict) vs Coworker/peer reports on CWB-P</t>
  </si>
  <si>
    <t>Correlation between Self vs Supervisor, sample 1, agreement condition on CWB-C reports</t>
  </si>
  <si>
    <t>Correlation between Self vs Supervisor, sample 2, frequency condition on CWB-C reports.</t>
  </si>
  <si>
    <t>Table 3. Workplace deviance other and self</t>
  </si>
  <si>
    <t>Table 1. Job neglect self-report vs job neglect supervisor report.</t>
  </si>
  <si>
    <t>Table 1. Mean of selfrated CWB-O and CWB-I with respectively supervisor rated CWB-O (.21) and CWB-I (.48)</t>
  </si>
  <si>
    <t>Makes most sense compared to the other studies in the MA (eg same method used in Hung paper)</t>
  </si>
  <si>
    <t>Table 2. CWB self and CWB peer.</t>
  </si>
  <si>
    <t>Table 2. Above diagonal. CWB-C employee and supervisor</t>
  </si>
  <si>
    <t>Table 2. Below diagonal: CWB-C supervisor and employee</t>
  </si>
  <si>
    <t>Table 1, Blacks. Mean of SAT-V score (.53) and SAT-M score (.30)</t>
  </si>
  <si>
    <t>Table 1. Score = SAT (old). Sample African American. Mean of men (.35) and women (.38).</t>
  </si>
  <si>
    <t>Page 84, table K6. Correlation FTGA and SATV = .59 and SATM = .40. (FTGA = first term grade average). The correlation between SATV and SATM is 0.20, as can be seen in table 13 in row K. Input this in Mac package in R and aggregate is r = 0.6390423</t>
  </si>
  <si>
    <t>Total effectiveness, Table 22. r = -0.23</t>
  </si>
  <si>
    <t>Mean of 5 criteria in table 14 (-.22, -.02, -.26, -.25, .12). Sign revesed, criteria are negatively worded. Mean chosen because there are no correlations given between the criteria, and as such the authors took the mean.</t>
  </si>
  <si>
    <t>Table 2, sample 15, Black-AFTQ.</t>
  </si>
  <si>
    <t>Table 2, sample 30, Black-AFTQ.</t>
  </si>
  <si>
    <t>Table 2, sample 6, Black-AFTQ.</t>
  </si>
  <si>
    <t>Table 11. Cluser 2, Cumulative LGPA, Blacks</t>
  </si>
  <si>
    <t>Table 11. Cluser 3, Cumulative LGPA, Blacks</t>
  </si>
  <si>
    <t>Table 7a, Black students only column, LSAT alone column. Sample 13</t>
  </si>
  <si>
    <t>Table 7a, Black students only column, LSAT alone column. Sample 31</t>
  </si>
  <si>
    <t>Table 7a, Black students only column, LSAT alone column. Sample 50</t>
  </si>
  <si>
    <t>Table 7a, Black students only column, LSAT alone column. Sample 51</t>
  </si>
  <si>
    <t>Table 7a, Black students only column, LSAT alone column. Sample 7</t>
  </si>
  <si>
    <t>Table 7a, Black students only column, LSAT alone column. Sample 43</t>
  </si>
  <si>
    <t>Table 7a, Black students only column, LSAT alone column. Sample 23</t>
  </si>
  <si>
    <t>Page 132, course number 42330. r for blacks = .41.</t>
  </si>
  <si>
    <t>Page 156, course number 60231, r for blacks = .47</t>
  </si>
  <si>
    <t>Page 119, course number 32530, r for blacks = .50</t>
  </si>
  <si>
    <t>Table 2. Externalizing problems, Parent PSC.</t>
  </si>
  <si>
    <t>Table 4. Mean of mother, father, and teacher scores on CBCL behavioral problem scale (0.00, -0.05, 0.03)</t>
  </si>
  <si>
    <t>Table 1, deployed vs non deployed on externalizing</t>
  </si>
  <si>
    <t>Table 1, conduct problems deployed vs nondeployed.</t>
  </si>
  <si>
    <t>Table 3, row 24. Mean of industrial (.33) and managerial (-.01) experience.</t>
  </si>
  <si>
    <t>Mean of correlation net cash flow (.03) and correlation log of employment growth (-.01)</t>
  </si>
  <si>
    <t>Table 1. Self income ratio and efficience ratio = financial performance. Correlation financial performance and HC: "Human capital is significantly and positively associated with financial performance (r = .40, p &lt; 0.001)"</t>
  </si>
  <si>
    <t>Table 1, row 4. Mean of ROA (.11) and stock market returns (.10)</t>
  </si>
  <si>
    <t>Table 1, row 10. Mean of education (.05) and relational capital (.36)</t>
  </si>
  <si>
    <t>Table 1, bottom row. Managerial talent = interpersonal skills and business skills.</t>
  </si>
  <si>
    <t>Table 2, south african sample. Mean of cognitive ability (.19/.46/.54) and human capital (.22/.42/.45) to Growth, Expert evaluation, and interviewer evaluation.</t>
  </si>
  <si>
    <t>Table 3, column 2. Mean of accounting return (.06), sales growth (.09) and overall performance (.13)</t>
  </si>
  <si>
    <t>Table 1, column 6 and 8. Mean of Education on revenue and employment growth (.09 and .04), same for entrepreneurial experience (.06 and .02)</t>
  </si>
  <si>
    <t>Table 2, row 15 column 1.</t>
  </si>
  <si>
    <t>Table 1. Firm specific experience of top managers</t>
  </si>
  <si>
    <t>Table 1, row 2. Internal capabilities = Entrepreneurial orientation</t>
  </si>
  <si>
    <t>I followed the steps according to the MA- market performance is the only variable that makes sense, so this must be the relationship that has been picked by the authors.</t>
  </si>
  <si>
    <t>Table 1. Mean of USO1 with SSS2 (0.09) ,ACP2 (-0.04), SE2 (-0.02) + USO2  with SSS3 (0), ACP3 (0.05) ,SE3 (0.06) + USO3 with SSS4 (0.01), ACP4 (0.04), SE4 (0.07)</t>
  </si>
  <si>
    <t>Table in Appendix. Column 9, bottom 2 rows. Mean IT performance (0.5) and overall performance (0.26)</t>
  </si>
  <si>
    <t>Table 2, bottom row. Mean Locus of control (-.11) information-gathering
style (.15), information evaluation style (.01), broad-based experience (-.09), marketing/management (.05), technical management (-.12) core business experience (.13) international experience (.08)</t>
  </si>
  <si>
    <t>Table 3, row intgr. Mean of internet performance (.431) and financial performance (.331)</t>
  </si>
  <si>
    <t>Table 2, bottom row, column 15.</t>
  </si>
  <si>
    <t>Table 1, row 4 column 1. Management capabilities = MC General</t>
  </si>
  <si>
    <t>Table 1. Human capital = selection. Mean of selection1+CSP1+Retention1+Profits1 (0.12, 0.13, 0.06) 2+2+2+2 (.17,.19,.05), 3+3+3+3 (.15, .21, .10), 4+4+4+4 (.19, .20, .12), 5+5+5+5 (.18, .19, .08), 6+6+6+6 (.16, .23, .15) chosen.</t>
  </si>
  <si>
    <t>Table 1, 1*2 (share of self-cites)</t>
  </si>
  <si>
    <t>Table 2. Academic knowledge = education abroad (-0.098), no of patents (0.217). Business knowledge = practical knowledge from abroad (0.046), experience in MNCs (0.142), previous ownership abroad (-0.066), business networks abroad (0.007). Employee growth = firm performance.</t>
  </si>
  <si>
    <t>Table 1 (5-7)</t>
  </si>
  <si>
    <t>"Relationship conflict had a negative but nonsignificant association (r = -.08) […] with team creativity."</t>
  </si>
  <si>
    <t>Table 2 bottom row</t>
  </si>
  <si>
    <t>Table 1</t>
  </si>
  <si>
    <t>Table 4 bottom row</t>
  </si>
  <si>
    <t>Table 2 bottom row column 5</t>
  </si>
  <si>
    <t>Table 2 bottom row, column 11</t>
  </si>
  <si>
    <t>Table 4, column 1 row 6</t>
  </si>
  <si>
    <t>Table 1, bottom row, column 14+15. Mean of relationship conflict time 1 (0.12) and 2 (0.20)</t>
  </si>
  <si>
    <t>Table 1. Column 15 row 18</t>
  </si>
  <si>
    <t>Table 3</t>
  </si>
  <si>
    <t>Table 4</t>
  </si>
  <si>
    <t>Table 3. Mean of organization A and B, no intercorrelation between the two forms of assessment so then reliability = 1, meaning you just take the mean of both.</t>
  </si>
  <si>
    <t>Table 1, bottom row</t>
  </si>
  <si>
    <t>Table 2, bottom row</t>
  </si>
  <si>
    <t>Table 2, RC-Team performance</t>
  </si>
  <si>
    <t>Positive value = higher scores for men. Table 3. Correlation gender and pride in job.</t>
  </si>
  <si>
    <t>"While a higher percentage of male respondents agreed with the statement regarding pride in athletic performance success, the relationship did not exceed chance (χ2 = 5.624; d.f. = 3; n = 2528; p = ns)."</t>
  </si>
  <si>
    <t>Authors transformed chi square statistic with 3 degrees of freedom to cohens d, which can only be done if df = 1</t>
  </si>
  <si>
    <t>Table 1, ethnic pride row. Girls vs boys</t>
  </si>
  <si>
    <t>Two genders non-identified: one for each added. 84 = correct. No statistics regarding gender given (except means for El-Pride M = 3.7 vs 3.4), original effect copied</t>
  </si>
  <si>
    <t>"Again, there was a gender effect, F(1, 97)  = 11.38, p   .01 (  –.32), indicating that men reported more pride than did women. "</t>
  </si>
  <si>
    <t>Correlation of gender and ethnic pride. Table 1.</t>
  </si>
  <si>
    <t xml:space="preserve">Only means, no SDs given in primary study. </t>
  </si>
  <si>
    <t>there were no gender differences in authentic pride in either sample (Ms   3.21 and 3.11 for en and women, respectively, in Sample A,</t>
  </si>
  <si>
    <t>A range of correlation coefficient is given, but this is not specific enough to calculate an effect.</t>
  </si>
  <si>
    <t>Not clear which outcome is meant</t>
  </si>
  <si>
    <t>Not sure whether this outcome is meant. There is a small discrepancy.</t>
  </si>
  <si>
    <t>Table 1. Outcome measure not clear. Mean of process variable average for rated gain (.50) and raw gain (.15) chosen and aggregated via the MAc package in R, with a standard correlation of 0.5, and n = 77.</t>
  </si>
  <si>
    <t>Therapist process variable = support and stabilization chosen from table 2. On global adjustment</t>
  </si>
  <si>
    <t>Primary study omits certain insignificant results and only reports significant 8 out of a total of 34 variables.</t>
  </si>
  <si>
    <t>Outcome not clear  Table 2- t-test affirm/understand (4.99) chosen, which transformed to r = 0.78026 and z = 1.04603</t>
  </si>
  <si>
    <t xml:space="preserve">Table 1 a, Warmth chi square = 0.29, I am assuming df = 1. </t>
  </si>
  <si>
    <t>Aggregate measure of table 1, caring involved (r = 0.30) and unconditonally accepting (r = 0.05) wth a correlation of 0.5. n = 31, not 33.</t>
  </si>
  <si>
    <t>Table 1. High need, short hair</t>
  </si>
  <si>
    <t>Table 2. Groups of 3, park. Odds ratio of group of 3 (0.7727 with N=22, nonevent 0.2273) and group of 1 (0.4170, N=18, nonevent 0.583). N divided by two because multiple conditions in MA. OR = 4.752739. Transformed to g and z</t>
  </si>
  <si>
    <t>Table 1. Very helpful+helpful for control = 0.57, treatment 0.49. Odds ratio calculated. OR = 0.7248022. Sample size for control divided by 2 because multiple effect sizes in MA.</t>
  </si>
  <si>
    <t>Table 2. The only effect that could be calculated is the effect of high ambiguity, since everyone in the low ambiguity helped, so there is no effect. For reaction time there is no SD, so I calculated the Odds ratio of helping rates for high ambiguity. For control: 0.3 vs 0.7, for treatemnt 0.4 vs 0.6. OR = 1.55555</t>
  </si>
  <si>
    <t>Table 1. Low danger condition: 50% of alone (N=24) helped, 5.9% of bystander (N=17) helped. Nonevents control 0.5 and treatment 0.941. OR = 0.0626993</t>
  </si>
  <si>
    <t>Table 1. Black victim alone (0.938 N= 16) and bystander (0.375 N = 16) Nonevenst are 0.062 and 0.625. OR = 0.0396588</t>
  </si>
  <si>
    <t>"Bystannders who witnessed the emergency together with another participant exited their rooms significantly more slowly than those who were alone (Z = 2.13, p &lt; .04)</t>
  </si>
  <si>
    <t>Reporting error due to multiple outcomes, switched effect sizes for two conditons. This is the outcome for the next study.</t>
  </si>
  <si>
    <t>Table 1. g1, norm salient</t>
  </si>
  <si>
    <t>Table 2. Male no conversation. Control condition has 3 out of 18 helping, = 16.666%, experimental condition also 3 out of 18 helping = 16.666% OR = 1.</t>
  </si>
  <si>
    <t>Table 2. Female no conversation. Control condition has 10 out of 18 helping, = 55.555%, experimental condition 9 out of 18 helping = 50% OR = 0.8</t>
  </si>
  <si>
    <t>Low ambiguity, table 3. Contnrol condition has tell peer/adult = 33+63 = 96%, do nothing = 4%. Treatment has 24+52 = 76% for tell, and 24% for nothing. OR = 0.1319444</t>
  </si>
  <si>
    <t xml:space="preserve">Naïve bystanders (38%) vs alone (75%). "Subjects in the three naïve bystander condition were markedlt inhibited from reporting smoke. Since 75% of the alone subjects reported the smoke, […..]. In fact, in only 38% of the eight groups in did condition did even 1 subject report. Page218. Nonevents are 25 and 62%. OR = 0.2043011. </t>
  </si>
  <si>
    <t>Plus 49 sample. Table 1. For treatment, 40 responded, 94 did not. For control 33 responded, 112 did not. N for control /3 because 3 effect sizes in MA. OR = 1.4442295</t>
  </si>
  <si>
    <t>92% of alone (N=13) and 45% of together (N=11). "Ninetwo percent of those who were alone intervened versus 45% of those in the mutually aware condition" Nonevents are 8% for control and 55% for together. OR = 0.0711462</t>
  </si>
  <si>
    <t>no gaze alone (0.33) vs paired (0.11). "In the absence of gaze, 33% (n=27) helped when alone as compared to 11% (n=27) who helped when paired with passive C." Nonevents are 67% and 89% OR = 0.2509363</t>
  </si>
  <si>
    <t>gaze alone (0.57) vs paired (0.82). "When S was looked at, the victim obtained assistance of 82% (n=28) of those in the presence of another bystander but only 57% (n=28) of those alone." Nonevents are 18 and 43%. OR = 3.4366472</t>
  </si>
  <si>
    <t>Table 2 and table 7, total design row, last column.</t>
  </si>
  <si>
    <t>Table 5 last row</t>
  </si>
  <si>
    <t>"A one-way ANOVA revealed a significant difference between TA (M =
3.94, SD = 2.62) and silent (M = 1.93, SD = 1.64)"</t>
  </si>
  <si>
    <t>Table 2 gives means.</t>
  </si>
  <si>
    <t>Sign reversed: lower score = stronger effect. Table 4.</t>
  </si>
  <si>
    <t>Total (literal + inference). Table 5, BA</t>
  </si>
  <si>
    <t>Total (literal + inference). Table 5, AR</t>
  </si>
  <si>
    <t>Verbalization is manipulated on trial 3, so comparison only on trial 3. "Comparison between the control and experimental groups (Mann-Whitney U test) revealed no significant differences except between the final sets in each group: U- 81, n = 15, 20, p &lt; .05" U = 81 used, transformed to Z, to z.</t>
  </si>
  <si>
    <t>Table 4, Z-statistic transformed</t>
  </si>
  <si>
    <t>Table 5.</t>
  </si>
  <si>
    <t>Only spatial performance. Table 2 DH</t>
  </si>
  <si>
    <t>13.7 / 16.7</t>
  </si>
  <si>
    <t>18.6 / 17</t>
  </si>
  <si>
    <t>Table 1.Sign reversed because DV = errors: lower score = stronger effect. First effect of the experienced (13.7 vs 18.6, SD = 7 vs 12), then of less experienced (16.7 vs 17, sd + 11 vs 9.3)</t>
  </si>
  <si>
    <t>Table 2, Fluid Intelligence row. Math self estimate</t>
  </si>
  <si>
    <t>Table 2, Fluid Intelligence row. Clerical self estimate</t>
  </si>
  <si>
    <t>"At the 4th grade level, the male student’s Self-rating and Otis score were correlated at a significant level (Y = .40, p &lt; .05),"</t>
  </si>
  <si>
    <t>Table 1, row 1, 8th grade</t>
  </si>
  <si>
    <t>"the correlation of SAI with IQ was exactly the same before and after
completion of the WPT, namely r = .414, p &lt; .001."</t>
  </si>
  <si>
    <t>Table 6. Self estimated verbal and test derived linguistic.</t>
  </si>
  <si>
    <t>Table 6. Self estimated interpresonal and test derived interpersonal</t>
  </si>
  <si>
    <t>The correlation coefficients were .19 ( p &lt; .05) for verbal, .50 for numeric ( p &lt; .01), .16 ( p &lt; .05) for spatial intelligence"</t>
  </si>
  <si>
    <t>Table 3. Perceptual speed intelligence vs self estimated intelligence perceptual speed</t>
  </si>
  <si>
    <t>Table 2, row 3 column 11</t>
  </si>
  <si>
    <t>Table 3 row 2</t>
  </si>
  <si>
    <t>Table 7, verbal reasoning row</t>
  </si>
  <si>
    <t>Table 7, numerical reasoning row</t>
  </si>
  <si>
    <t>Table 7, mechanical reasoning row</t>
  </si>
  <si>
    <t>Table 1 total score. Signal reversed. Positive effect = higher score on SIRS by treatment group.</t>
  </si>
  <si>
    <t>Table 1 incompetents n = 30 is incorrect.</t>
  </si>
  <si>
    <t>39.78 / 25.20</t>
  </si>
  <si>
    <t>16.97/ 24.70</t>
  </si>
  <si>
    <t>Law and Human Behavior.</t>
  </si>
  <si>
    <t>Table 1. Incompetent N=23, competent N=25. Total = 48/2 = 24. Mean of effect incompetents vs simulators (d = 2.87846) and competents vs malingerers (d = 3.04898).</t>
  </si>
  <si>
    <t>Table 6, total scores.</t>
  </si>
  <si>
    <t>Table 4.</t>
  </si>
  <si>
    <t>Table 1. Positive effect size = lower anxiety and depression in treatment group. Signs reversed in this MA: higher score on STAI = higher anxiety and depression.</t>
  </si>
  <si>
    <t>54.17 / 67.83/ 10.96</t>
  </si>
  <si>
    <t>47.73 / 62.82 / 7.23</t>
  </si>
  <si>
    <t>11.26 / 8.05 / 8.20</t>
  </si>
  <si>
    <t>7.70 / 8.75 / 4.47</t>
  </si>
  <si>
    <t>68.51 / 35.07 / 92.47 / 48.65 /16.39</t>
  </si>
  <si>
    <t>Table 2. Mean of LSAS, BSPS, SPAI, STAI-T and BDI-II at posttreatment. G = 0.64175 / 0.80404 / 0.6769 / 0.66326 / 0.08201.</t>
  </si>
  <si>
    <t>Mean of STAI-State time 2 (table 2) and STAI-trait final scores (in text). "3. Final trait scores were 33.6 (s.d. 11.1) and 36 (s.d. 7.2) for positive and negative groups, respectively, showing that neither group changed significantly across the experimental session, all p’s40.1." g respectively = -0.06093 / -0.24769</t>
  </si>
  <si>
    <t>30.9 / 36</t>
  </si>
  <si>
    <t>30.4 / 33.6</t>
  </si>
  <si>
    <t>7.3 / 7.2</t>
  </si>
  <si>
    <t>8.5 / 11.1</t>
  </si>
  <si>
    <t>I calculated the effect of e2+ and e4+ for all 5 outcomes (RCFT-CC, Math, Language, Reading, Spelling, in table 2): d = 0.74583, -0.33204, -0.32934, -0.26506, -0.07233. Then, I calculated the effect of e3+ and e4+ for all 5 outcomes: d = 0.17214, -0.07157, -0.0578, -0.03253, 0.08519. Since e2 and e3 are combined, I calculated the average of the two effect sizes for each outcome, d = 0.458985, -0.201805, -0.148795, 0.00643. I then averaged these 5 outcomes, which lead to the average of d = -0.015751.</t>
  </si>
  <si>
    <t xml:space="preserve">Table 1. Global performance of memory task. Odds ratio calculated: control event 0.838, nonevent 0.162, treatment event 0.844, nonevent 0.156. OR = 1.04589682. </t>
  </si>
  <si>
    <t>I calculated the effect for all 7 tests in table 2, for the 20-24 age group. First, I calculated the effect of E4+E4+ (n = 56) vs E4-E4- (n = 1524), for all 7 outcomes (d = 0.07758, 0.11076, 0.1561, 0.13939, 0.08859, -0.09728, 0.03045). I did the same for E4+E4- (n = 517) and E4-E4- (n = 1524), d = 0.03652, -0.06937, -0.06758, -0.00435, 0.0616, -0.03252., -0.03007). I then calculated the average effect size for each outcome seperately, as to combine the E4+E4+ and E4+E4-, with d = 0.11409, 0.020695, 0.04426, 0.067515, 0.075095, -0.0649, 0.00019, which gave a mean of d = 0.036706.</t>
  </si>
  <si>
    <t>The dfs for verbal fluency do not correspond to MA effect  ("There was no main effect of genotype for overall performance on the 60-s task (t(22)=1.72"), none of the other statistics refer to effects that could be meant by the MA authors. For Rapid Visual Information Processing, none of the results stated give an overall difference between the two groups, so again not enough information. As such, I copied the entire effect size. DF for spatial are 53 instead of 54, but I don't know which group missed a participant, I took 0.5 from both.</t>
  </si>
  <si>
    <t>54.29 / 53.79 / 47.33 / 61.77 / 52.13</t>
  </si>
  <si>
    <t>55.75 / 53.56 / 47 / 61.22 / 51.17</t>
  </si>
  <si>
    <t>8.90 / 3.67 / 5.70 / 7.25 / 5.75</t>
  </si>
  <si>
    <t>6.03 / 3.75 / 4.26 / 5.38 / 4.95</t>
  </si>
  <si>
    <t>Table 1. Mean of all 5 effects for IGD Test Battery: working memory d = 0.17003 / learning ability d = -0.06249 / delayed recall d = -0.0596 / verbal memory d = -0.07814 / visual memory d = -0.16979. Mean d = -0.039998</t>
  </si>
  <si>
    <t>Table 1. Non-verbal Memory Task (simple demand and titrated demand condition: not clear which are meant, I chose recognition accuracy d = -0.17541 and TD Shape list length d = -0.01564); Selective Reminding Test (SRT total recall; d = -0.59824) ; Wechsler Adult Intelligence Scale-Revised (digit-symbol modalities d = -0.5261 and vocabulary, d = -0.6839); National Adult Reading Test (d = 0.42761). Mean of all 6 effects = d = -0.2619467</t>
  </si>
  <si>
    <t>0.81 / 14.9 / 59.1 / 12.5 / 13.6 / 120.8</t>
  </si>
  <si>
    <t>0.79 / 14.8 / 55 / 10.8 / 12.5 / 122.3</t>
  </si>
  <si>
    <t>0.11 / 6.69 / 6.31 / 2.94 / 1.37 / 3.19</t>
  </si>
  <si>
    <t>0.13 / 4.92 / 8.83 / 4.27 / 4.64 / 4.64</t>
  </si>
  <si>
    <t>Table 1, pre-induction AFQT</t>
  </si>
  <si>
    <t>Table 1, Full Scale IQ</t>
  </si>
  <si>
    <t>Table 2. Good president</t>
  </si>
  <si>
    <t>Table 1. Instrumentality (masculine) vs warmth/expressiveness (feminine). Only means given.</t>
  </si>
  <si>
    <t>Table 1. Group 4</t>
  </si>
  <si>
    <t>Table 1, Group 1</t>
  </si>
  <si>
    <t>Table 3. Good manager score.</t>
  </si>
  <si>
    <t>Table 1, Good president row in a.</t>
  </si>
  <si>
    <t>Table 1. Japanese sample.</t>
  </si>
  <si>
    <t>Table 1. City Council Member</t>
  </si>
  <si>
    <t>Table 1. Mayor</t>
  </si>
  <si>
    <t>Table 1. School Board Member</t>
  </si>
  <si>
    <t>Table 1. State Representative</t>
  </si>
  <si>
    <t>Table 1. US Senator</t>
  </si>
  <si>
    <t>Table 2, Total Manager row</t>
  </si>
  <si>
    <t>Not clear if all 9 outcomes from table 2 are meant.</t>
  </si>
  <si>
    <t>Table 1, therapist seld-congruence</t>
  </si>
  <si>
    <t>Table 3. Physical affection and infant-father correlation.</t>
  </si>
  <si>
    <t>"fathers’ sensitivity was significantly associated with infant
attachment security with father (β = −.14, p &lt; .05)." Sign reversed from primary study: "lower paternal sensitivity was associated with higher attachment insecurity", i.e.: high sensitivity = high attachment.</t>
  </si>
  <si>
    <t>We used chi-square analyses to examine the relation of the four caregiving style groups to  father–infant attachment. No relation was found between fathers’ caregiving style at eight months and the infants’ later  secure versus insecure attachment, χ2(3, N = 105) = 4.32, ns, with fathers.</t>
  </si>
  <si>
    <t>Non significant effects in this MA are coded as 0, but this one is not significant and still coded as the original effect.</t>
  </si>
  <si>
    <t>Table 3.</t>
  </si>
  <si>
    <t>Table 1. Oral language definitions</t>
  </si>
  <si>
    <t>Table 2, parent print exposure and oral skills. Oral skills = letter knowledge.</t>
  </si>
  <si>
    <t>10.3406/enfan.2000.3175</t>
  </si>
  <si>
    <t>Receptive vocabulary measured with PPVT-R. Parental literacy measured with the AAC. Table 3, row 17 column 2</t>
  </si>
  <si>
    <t>Receptive vocabulary measured with PPVT-R. Expressive vocabulary measured with EOWPVT-R. Table 7, row 16, columns 2 and 3: r = 0.43 and .17. Mean = 0.30</t>
  </si>
  <si>
    <t>Table 2. Oral = oral language composite, so composite of vocabulary, morphology and syntax, r = 0.30, 0.26, 0.26, mean = r = 0.27333</t>
  </si>
  <si>
    <t>Table 4. Mean of vocabulary, listening comprehension and phonological answers r = .28, .20, .28 (mean = 0.25333)</t>
  </si>
  <si>
    <t>Table 3. Print exposure = É Auteurs-Adultes. Correlation with vocabulaire.</t>
  </si>
  <si>
    <t>Figure 3.</t>
  </si>
  <si>
    <t>Table 2 is the only table that shows usable statistics. None of the relevant outcome measures (NOSIE, BPRS) have the effect as mentioned in the MA, all are stronger. The BPRS effect is the effect that makes most sense, and is closest to the MA result, so that one chosen. Sign reversed since lower score means positive result</t>
  </si>
  <si>
    <t>"Mean (SD) MCAS scores improved from 51.5 (7.6) to 61.5 (8.6) (z   5.3, p   .001; Wilcoxon test, two-tailed)."</t>
  </si>
  <si>
    <t>Table 1, mean of BDI effect for experimental pre-post (d= -0.75549), CAS (d= -0.59424) and Global (d = -0.98721). Mean d = -0.778983. Reverse sign because lower score = improvement in symptoms.</t>
  </si>
  <si>
    <t>21.1 / 61.1 / 24.6</t>
  </si>
  <si>
    <t xml:space="preserve">12.6 / 52.7 / 14.1 </t>
  </si>
  <si>
    <t>11.1 / 15.1 / 11.9</t>
  </si>
  <si>
    <t>9.3 / 16.6 / 12.6</t>
  </si>
  <si>
    <t>"Paired t-tests found that there was a significant decrease in current PTSD symptoms from pretreatment to posttreatment (t[17] = 3.81, p = .002), from</t>
  </si>
  <si>
    <t>Reported df too high</t>
  </si>
  <si>
    <t>Authors probably used Nc = 9.5, Nt = 9.5, seeing as their t-statistic has df=17. With that calculation, discrepancy = 0. But, there was only follow up data for 17, so dfs are incorrect, as well as the effect size.</t>
  </si>
  <si>
    <t>Table 3. PSS-I = PTSD symptoms interview scale</t>
  </si>
  <si>
    <t xml:space="preserve">Table 2. Formula to calculate ES in meta-analysis: change scores of pre-post and SDs of posttreatment. Time1-Time2. 14.37-8.90 = 5.47 / 15.58-5.85 = 10. </t>
  </si>
  <si>
    <t>Table 2. Formula to calculate ES in meta-analysis: change scores of pre-post and SDs of posttreatment. 10.44-9.29 = 1.15, 10.53-8.26 = 2.27.</t>
  </si>
  <si>
    <t>Table 2. Formula to calculate ES in meta-analysis: change scores of pre-post and SDs of posttreatment. 13.42-13.36 = 0.06. 13.16-10.32 = 2.84</t>
  </si>
  <si>
    <t>Table 2.  Formula to calculate ES in meta-analysis: change scores of pre-post and SDs of posttreatment. Baseline to time 3. 8.06 - 7.82 = 0.24. 5.83 - 3.39 = 2.44.</t>
  </si>
  <si>
    <t>33 / 34.5</t>
  </si>
  <si>
    <t>28.3 / 30.4</t>
  </si>
  <si>
    <t>9.423528 / 6.117029</t>
  </si>
  <si>
    <t>9.196422 / 6.292287</t>
  </si>
  <si>
    <t>Mean of state and trait anxiety effects after 6 weeks. Reverse sign: smaller number = better treatment. Effect state = g = -0.4999 , effect trait = g = -0.6575. Mean = -0.57733.</t>
  </si>
  <si>
    <t>4.3 / 3.5</t>
  </si>
  <si>
    <t>6.7 / 7.1</t>
  </si>
  <si>
    <t>5.8 / 5.6</t>
  </si>
  <si>
    <t>Table B1 in Appendix B. Positive value = stronger ethnic identity co-occuring with greater well-being. Reverse sign in this study.</t>
  </si>
  <si>
    <t>Table 2a and table 3b. Table 2a: Ethnic identity parent with grades (-.07) and self-esteem (.15), and Table 2b: Ethnic idenitity parent with grades (.15) and self esteem (.01). Mean of all = r = .06.</t>
  </si>
  <si>
    <t>Table 2. Weighted: ((462 * 0.27) + (223 * 0.39)) / 685</t>
  </si>
  <si>
    <t>Correlation ethnic identity and BDI. African American sample.</t>
  </si>
  <si>
    <t>Table 2, correlation MEIM-Total (multigroup ethnic identiity measure). Not sure if well-being outcome = BDI.</t>
  </si>
  <si>
    <t>Table 3. Correlation MEIM-Total and BDI depression inventory. Reverse sign, so positive score = higher wellbeing associated with ethnic identity.</t>
  </si>
  <si>
    <t>Table 32, page 67. Mean of correlates of SEI with 8-scale of AAA (.00, .88, .11, .22, .82, .87, .18, .10)</t>
  </si>
  <si>
    <t>Table 1. Mean of EI-Clarity and EI-Pride and EI-Engage and RSE (.23, .40, .05)</t>
  </si>
  <si>
    <t>"As predicted, a positive relationship between ethnic identity and self-esteem for the sample as a whole was found (r = .46, p &lt; .01)."</t>
  </si>
  <si>
    <t>Figure 1. Mean of time 1 and time 2 r = .47, r = .52</t>
  </si>
  <si>
    <t>Table 2. Well-being = self-esteem and depressive symptoms (sign reversed for depressive symptoms): r = .24 and r = .25.</t>
  </si>
  <si>
    <t>Mean of well-being measures (coping, mastery, self-esteem, optimism, loneliness, depression: 0.21, 0.13, 0.14, 0.14, -0.04, -0.07, 0.27 ,0.28, 0.24, 0.24, -0.08, -0.14. Weighing by sample does not work, so I'm not sure whether this is the outcome that is meant.</t>
  </si>
  <si>
    <t>Table 2. Mean of QOL, RSES and SWLS scales. R = 0.265, 0.328, 0.336</t>
  </si>
  <si>
    <t>Table 3 in notes.</t>
  </si>
  <si>
    <t xml:space="preserve">Table 3. Mean of depression, internalizating YSR and Internalizing P-CBCL. Sign reversed. R = -.783, -.306, -.378.  </t>
  </si>
  <si>
    <t>Study states: "on well-being (i.e., PA, NA, and SWLS)." Mean of those three scales chosen, but not clear what is meant by MA authors. Table 1, r = .31, -.21, .29.</t>
  </si>
  <si>
    <t>Table 2, correlation between ethnic pride and well-being is .35. The correlation between ethnic pride and good communication is .15, which fits in MA but is not logical. I chose well being with ethnic pride.</t>
  </si>
  <si>
    <t>Table 4, below diagonal. Mean of listening recall (.37) and counting recall (.48)</t>
  </si>
  <si>
    <t>Table 4, above diagonal. Mean of listening recall (.39) and counting recall (.33)</t>
  </si>
  <si>
    <t>Table 1. VSAT vs total word recall.</t>
  </si>
  <si>
    <t>Table 2. Mean of STMu and OSPAN (.52), RSPAN (.50) and CSPAN (.28).</t>
  </si>
  <si>
    <t>Table 3. WM spam vs STM span.</t>
  </si>
  <si>
    <t>Table 2. FSPAND and FSPANS vs OSPAN (.37, .38), RSPAN (.35, .31) and CSPAN (.31, .31)</t>
  </si>
  <si>
    <t>Table 2. Reading span recall vs word span recall.</t>
  </si>
  <si>
    <t>Table 2. Reading span and word span.</t>
  </si>
  <si>
    <t>Table 4. Word span and reading span.</t>
  </si>
  <si>
    <t>Table 2. Word recall and listening recall.</t>
  </si>
  <si>
    <t>Table 2. Wordspan with OS (.62), RS (.55) and CS (.36)</t>
  </si>
  <si>
    <t>Table 2. Control word span with mean of count (.20) and listen (.34)</t>
  </si>
  <si>
    <t>Table 2. Word FS with listening span.</t>
  </si>
  <si>
    <t>Table 2. Word with mean of RS (.59) and OS (.49)</t>
  </si>
  <si>
    <t>"Black (M   6.17, SD   1.41) versus White (M   6.85, SD   1.19) confederates,"</t>
  </si>
  <si>
    <t>1995 vs 1996 black students scores on interpersonal and communication.</t>
  </si>
  <si>
    <t>Table 2. 50 black students in class of 1995 and 64 black students in class of 1996 = 114 students. It's not clear which conditions are being compared (white sp or black SP) and which cases are compared. I assume the year 1995 is compared to the year 1996. Effect size closest resemblance to that of MA = case 5, Black SP, so I chose that outcome.</t>
  </si>
  <si>
    <t>"The main effect for race of judge was not significant. There was also a significant interaction between race of confederate and stimulus person prejudice, F(l, 38) = 14.45, p &lt; .0005."</t>
  </si>
  <si>
    <t>N does not coincide with possible numbers for study 3a. I chose directed gazes (duration) because I think it makes the most sense, but I'm not sure which outcome is meant.</t>
  </si>
  <si>
    <t>"Observers rated participants with Black partners as friendlier than those with White partners, t(112) = 2.00, p = .05, β = .18."</t>
  </si>
  <si>
    <t>"Whites expressed the same amount of positivity when interacting with other Whites as they did when interacting with Blacks (M   5.26 vs. M   5.48; SDs   0.95 and 1.12, respectively), t(79)   1.50, ns."</t>
  </si>
  <si>
    <t xml:space="preserve">Reported N in MA too small. </t>
  </si>
  <si>
    <t>Not clear which effect is meant. Distinctions are made within race groups, but not enough statistics available to calculate between groups.</t>
  </si>
  <si>
    <t>Unclear what the outcome variables are, and which groups should be compared (black males + black females + white males + white females, or only one race and sex?) I calculated for all three nonverbal outcome variables the effet of black teacher vs white teacher, 4 times (black male black teacher vs black male white teacher, black female black teacher, black male white teacher etc). Only two of these 16 effects coincided with the MA authors, but it makes no sense if only these two effects were meant. As such, there is too much not clear, and I copied the effect size.</t>
  </si>
  <si>
    <t>Maybe the authors requested the raw data? Not enough info given to calculate SMDs so F-statistic used.</t>
  </si>
  <si>
    <t>Table 2, scientific sample.</t>
  </si>
  <si>
    <t xml:space="preserve">Table 2. Training performance = marksmanship. Mean of all three strong vocational interest measures: police interest (.15), interest maturity (-.01), occupational level (.01). </t>
  </si>
  <si>
    <t>Table 1. Self directed search scale (realistisc) and academy grades.</t>
  </si>
  <si>
    <t>Table 1. Row 2,  column 1 (HM School)</t>
  </si>
  <si>
    <t>Table 1. Row 4,  column 2 (ET School)</t>
  </si>
  <si>
    <t>Table 1. Row 3,  column 3 (YN School)</t>
  </si>
  <si>
    <t>Table 1. Row 3,  column 4 (SK School)</t>
  </si>
  <si>
    <t>Table 1. Row 1,  column 5 (EN School)</t>
  </si>
  <si>
    <t>Table 1. Row 1,  column 6 (MM School)</t>
  </si>
  <si>
    <t>Table 1. Row 1,  column 7 (Submarine School)</t>
  </si>
  <si>
    <t>Table 2. Reverse sign: less angry mood in treatment condition = intended strategy.</t>
  </si>
  <si>
    <t>Figure 2, not enough info</t>
  </si>
  <si>
    <t>"Reappraisal participants had lesser increases in disgust experience while watching the film than watch participants, t(77) = 2.2, p &lt; .05"</t>
  </si>
  <si>
    <t>Only comparisons between BPD and healthy controls made, no statistics available on reappraise difference within only Healthy Controls group.</t>
  </si>
  <si>
    <t>No stats given, only figure: "The latter two groups [distance and distraction] did not differ significantly from each other (F &lt; 1, see Figure 1)."</t>
  </si>
  <si>
    <t>Combination of low and high disgust D+ and D-. Reaction to neutral film (instead of amputee) chosen. Effect watch d- vs reappraisal d- neutral film, d = 0.36631 / Effect watch d+ vs reappraisal d+ neutral film, d = 0.14379 . Mean d = 0.25505.</t>
  </si>
  <si>
    <t>0.08 / 0.17</t>
  </si>
  <si>
    <t>0.22 / 0.23</t>
  </si>
  <si>
    <t>0.29 / 0.39</t>
  </si>
  <si>
    <t>"The only significant main effect was for the viewing condition variable (B = 1.03, p =.05), such that participants reported less disgust in the neutral-appraisal condition than they did in the express condition.. "</t>
  </si>
  <si>
    <t>Not enough stats: "planned contrast indicated that both reappraisal and distraction showed lower levels of negative experience relative to the control group, F(1, 27) = 8.35, p &lt; .01.6 Notice that reappraisal and distraction did not differ from one another, F(1, 27) &lt; 1.". Vague figures.</t>
  </si>
  <si>
    <t>Not enough statistics given to recalculate effect size - figure does not show statistics either. Not clear what the control condition is (control and distraction combined?).</t>
  </si>
  <si>
    <t>Reported N too large</t>
  </si>
  <si>
    <t>No stats given on comparison of only two conditions, only figure 1, which does not show statistics</t>
  </si>
  <si>
    <t>Sadness measured by NA. "for NA: Mreappraisal = 15.59, SD = 6.32; Msuppress   = 16.53, SD = 4.44; Mact natural  = 14.76, SD =  4.24)."</t>
  </si>
  <si>
    <t>Table 2, HE-SRA vs HR-SRA.</t>
  </si>
  <si>
    <t>Table 2. Couple satisfaction and couple aversive communication.</t>
  </si>
  <si>
    <t>Table 2. Criticism with problem solving.</t>
  </si>
  <si>
    <t>Table 2. Marital quality and negative interaction style, below diagonal.</t>
  </si>
  <si>
    <t>Table 5. Tangentialization discrepancy and marital satisfaction</t>
  </si>
  <si>
    <t>Only effect discussed regarding hostility and DAS "correlations between observed interparental hostility during the dyadic discussions with scores on the Dyadic Adjustment Scale (DAS; Spanier, 1976) were significant (rs = —.56 and —.55 for discussion of marital and child issues, respectively, ps &lt; .001)." Not clear if another hostility measure is meant or not.</t>
  </si>
  <si>
    <t>Table 2. Not clear which negative conditions for CRS are meant, nor is it clear if time 1, or transition between time 1 and time 2 is meant. Mean correlation of time 1 satisfaction of wife and husband chosen, for woman's and man's issue, with MDWW and WDMW observer ratings: r = -.47, -.30, -.44, -.29, -.65, -.37 -.56, -.33</t>
  </si>
  <si>
    <t>Table 3. Not clear which negative conditions for CRS are meant, nor is it clear if time 1, or transition between time 1 and time 2 is meant. Mean correlation of time 1 satisfaction of wife and husband chosen, with H and W negative behavior. R = -0.30, -0..28, -0.22, -0.18.</t>
  </si>
  <si>
    <t>Table 8. Mean of husband and wives' marital satisfaction for husband and wives' topics, and anger from both husband and wife. R = .01, -0.13, -0.02, -0.31, -0.11, -0.14, -0.14, -0.30.</t>
  </si>
  <si>
    <t>Not sure if this is the right outcome measure.</t>
  </si>
  <si>
    <t xml:space="preserve">Table 4. Hostility measured by distributive and negative affect. Mean of correlation of wife's conflict behavior and husband's satisfaction, and husband's conflict behavior and wife's satisfaction. R = -.35, -.43, -.22, -.34. </t>
  </si>
  <si>
    <t>Table 3. Families in year 1. Hostility measured by negative affect. DAS with negative affect.</t>
  </si>
  <si>
    <t>Table 5. K-Dimension and scale 5, males</t>
  </si>
  <si>
    <t>Table 5. K-Dimension and scale 5, females</t>
  </si>
  <si>
    <t>"The K-Factor and general intelligence (APM-18) did not correlate
(r = .03, p = .75, N = 100)."</t>
  </si>
  <si>
    <t>Table 1. American Identitiy acculturation and UCLA Loneliness Scale</t>
  </si>
  <si>
    <t>Table 1. Distress and Acculturation.</t>
  </si>
  <si>
    <t>Table 2. Cultural discrepancy and RADS.</t>
  </si>
  <si>
    <t>Table 2. Acculturation mainstream and acculturative stress.</t>
  </si>
  <si>
    <t>Table 1. Psychological distress and U.S. acculturation.</t>
  </si>
  <si>
    <t>Table 2. MASPAS D2 and GSI.</t>
  </si>
  <si>
    <t>Table 3. CES-D with BAS-NH.</t>
  </si>
  <si>
    <t>Table 2. Anglo cultural identity</t>
  </si>
  <si>
    <t>Table 1. Acculturation and depression</t>
  </si>
  <si>
    <t>Table 1. Acculturation to US culture and psychological symptoms.</t>
  </si>
  <si>
    <t>Table 1. Overall sample., SL-Asia score and SCL-90-R score</t>
  </si>
  <si>
    <t>Other effects from MA (e.g., g2, norm salient) are correct following this method. Effect sizes were switched when making tables: reporting error.</t>
  </si>
  <si>
    <t xml:space="preserve"> "Condition was also found to be a clear predictor of helping behavior [b = 1.05, OR = 2.86], showing participants slightly less than three times more likely to help in the non-sical than in the social condition. Transformed OR to d.</t>
  </si>
  <si>
    <t>Different effect from authors calculated. Effect described is exactly effect that is meant by MA.</t>
  </si>
  <si>
    <t>Different effect found from authors.</t>
  </si>
  <si>
    <t>MA used Ses as SDs.</t>
  </si>
  <si>
    <t>In MA: positive values of d indicate better cognitive performance of APOE e4 +. Moray House Test looks like positive values = better performance, so negative effect = better score by 4-, which is accurate.</t>
  </si>
  <si>
    <t>Different effect size found. Same (search) method as in other studies in this MA</t>
  </si>
  <si>
    <t>Different effect size found.</t>
  </si>
  <si>
    <t>This is the only effect size that makes sense.</t>
  </si>
  <si>
    <t>Table 3. Parental cultural literacy was measured by the MRT, ART and CLT, so I took all three measures for both mother and father and averaged them. R = 0.47, 0.36, 0.33, 0.30, 0.31, 0.22</t>
  </si>
  <si>
    <t>Same method as in previous studies</t>
  </si>
  <si>
    <t>Different effect from authors</t>
  </si>
  <si>
    <t>Makes most sense with regard to rest of MA</t>
  </si>
  <si>
    <t>Same method as rest of MA</t>
  </si>
  <si>
    <t>"One striking difference, however, was that males were less cooperative. There were 67 male and 53 female subjects. The males averaged .26 Keep strategy choices over the five trials whereas the females averaged only .17." OR calculated, ABCD = 0.17 / 0.83 / 0.26 / 0.74. OR = 0.5829472, d = -0.297529</t>
  </si>
  <si>
    <t xml:space="preserve">Unclear which conditions are being compared, and what 'nationally administered school test' outcome is. Reported N incorrect. Supplement material here: https://www.ncbi.nlm.nih.gov/pmc/articles/PMC3130925/table/tbl5/#tblfn13. It's not the case that the primary study does not contain enough information - but that the meta-analysis is not clear which conditions are being compared, and what the outcomes exactly mean. Since it makes no sense to randomly pick one effect, I copied the effect size. </t>
  </si>
  <si>
    <t>Outcome not clear</t>
  </si>
  <si>
    <t>Conditions not clear</t>
  </si>
  <si>
    <t>Condition and time not clear</t>
  </si>
  <si>
    <t>Not enough information in MA to know what the "global outcome" is, not all statistics available on congruence. Copied effect size.</t>
  </si>
  <si>
    <t>Not clear from MA which outcomes are meant, none of them make sense regarding to the outcome measure in the MA. It makes no sense to just randomly pick one, so I copied the effect size due to unsufficient information.</t>
  </si>
  <si>
    <t>Reproduced N - Reported N</t>
  </si>
  <si>
    <t>Comments regarding meta-analysis</t>
  </si>
  <si>
    <t>Mayer et al</t>
  </si>
  <si>
    <t>Moreno a</t>
  </si>
  <si>
    <t>Moreno b</t>
  </si>
  <si>
    <t>McDaniel Schlager</t>
  </si>
  <si>
    <t>McDaniel Pressley</t>
  </si>
  <si>
    <t>Sell 1997</t>
  </si>
  <si>
    <t>Sell 1993</t>
  </si>
  <si>
    <t>Craig 2002</t>
  </si>
  <si>
    <t>Craig 2004</t>
  </si>
  <si>
    <t>Diao et al</t>
  </si>
  <si>
    <t>Diao Sweller</t>
  </si>
  <si>
    <t>Milders 2003</t>
  </si>
  <si>
    <t>Milders 2008</t>
  </si>
  <si>
    <t>Wightman Muller</t>
  </si>
  <si>
    <t>Jensen 1988</t>
  </si>
  <si>
    <t>Jensen 1996</t>
  </si>
  <si>
    <t>Kelley 2001</t>
  </si>
  <si>
    <t>Kelley 1994</t>
  </si>
  <si>
    <t>Kor Leblebici</t>
  </si>
  <si>
    <t>Kor Mahoney</t>
  </si>
  <si>
    <t>Zhu-Shaw</t>
  </si>
  <si>
    <t>Powell Butterfield 1984</t>
  </si>
  <si>
    <t>Powell Butterfield 1987</t>
  </si>
  <si>
    <t>Powell Kido</t>
  </si>
  <si>
    <t>Powell 2002</t>
  </si>
  <si>
    <t>Powell 1979</t>
  </si>
  <si>
    <t>Lee Yoo</t>
  </si>
  <si>
    <t>Additional info</t>
  </si>
  <si>
    <t>Sorek</t>
  </si>
  <si>
    <t>Gaertner Dovidio</t>
  </si>
  <si>
    <t>Furnham Disou</t>
  </si>
  <si>
    <t>Senechal 1996</t>
  </si>
  <si>
    <t>Senechal 1998</t>
  </si>
  <si>
    <t>Senechal 2000</t>
  </si>
  <si>
    <t>Senechal 2008</t>
  </si>
  <si>
    <t>Bryant 2003</t>
  </si>
  <si>
    <t>Bryant 2008</t>
  </si>
  <si>
    <t>Resick 2002</t>
  </si>
  <si>
    <t>Resick 2008</t>
  </si>
  <si>
    <t>Alloway 2004</t>
  </si>
  <si>
    <t>Alloway 2006</t>
  </si>
  <si>
    <t>Gathercole 2000</t>
  </si>
  <si>
    <t>Gathercole 2004</t>
  </si>
  <si>
    <t>Levesque 2004</t>
  </si>
  <si>
    <t>Levesque 2003</t>
  </si>
  <si>
    <t>Sheppes 2008</t>
  </si>
  <si>
    <t>Sheppes 2007</t>
  </si>
  <si>
    <t>Noller</t>
  </si>
  <si>
    <t>Did not have access to document which stated formulae the MA used. Used standard formulae I used for the other MAs and result coincided.</t>
  </si>
  <si>
    <t>"Overall, 36% of those who received a message with no or few others offered some type of reply, whereas significantly fewer (14%) of those who received the message with many others responded to the e-mail plea for assistance, χ2(1,N = 400) = 24.82, p &lt; .001."</t>
  </si>
  <si>
    <t>"Overall, subjects in the verbalization conditions solved significantly fewer problems than those in the no verbalization (control) conditions, F(1, 76) = 12.482, p &lt; .001"</t>
  </si>
  <si>
    <t>Fisher's z</t>
  </si>
  <si>
    <t>CAPS = reexperiencing, avoidance, numbing, hyperarousal. "Figure 2 shows that CAPS scores declined from pretreatment to follow-up in each treatment condition."</t>
  </si>
  <si>
    <t>45.63 / 49.03</t>
  </si>
  <si>
    <t>46.42 / 50.15</t>
  </si>
  <si>
    <t>10.07 / 10.56</t>
  </si>
  <si>
    <t>9.45 / 12.42</t>
  </si>
  <si>
    <t>Journal of Social and Personal Relationships</t>
  </si>
  <si>
    <t>Table 1: first I calculated 'depression' before mean and SD from raw data (1 3 1 1 7 4 6 6 5 9) and then after (1 2 1 1 7 3 4 3 5 9), then calculated SMD. Reverse coded because it's gain scores, so smaller score = better.</t>
  </si>
  <si>
    <t>Table 3. Severe (treatment) vs Mild/Moderate/Marked (control) at initial stage and at post-stage.Treated event = 34, treated nonevent = 116 (34+116=150). Control event = 12, control nonevent = 138 (12+138 = 150). OR = 3.37069.</t>
  </si>
  <si>
    <t>Table 2. Facial expressions, % correct, shortly after injury. Effect  for 'matching expressions' (d = -0.70104), for 'labelling expressions'  (d = -0.81408) and for 'labelling morphed expressions' (d =-0.95885). Mean of all effects calculated.</t>
  </si>
  <si>
    <t>91.3 / 83.3 / 87.6</t>
  </si>
  <si>
    <t>83.2 / 73.0 / 73.2</t>
  </si>
  <si>
    <t>9.1 / 7.57 / 9.13</t>
  </si>
  <si>
    <t>13.7 / 16.43 / 19.43</t>
  </si>
  <si>
    <t>Table 3. Effect for naming expressions (d= -1.1410). Effect for matching across identity (d = -0.9191). Mean of both effects.</t>
  </si>
  <si>
    <t>52.5 / 17.2</t>
  </si>
  <si>
    <t>46.3 / 15.8</t>
  </si>
  <si>
    <t>4.4 / 0.8</t>
  </si>
  <si>
    <t>6.3 / 2.0</t>
  </si>
  <si>
    <t>Listening only (c) vs. listening with text (t) on questions</t>
  </si>
  <si>
    <t>Read only (c) vs read+listen (t) on reading comprehension</t>
  </si>
  <si>
    <t>Table 2, session 2 (corresponds to MA N)</t>
  </si>
  <si>
    <t>Data dependency: treatment group compared twice, but no adjustment to N.</t>
  </si>
  <si>
    <t>Mean of retention and transfer effects. Only percentage correct from the figure are given. OR calculated for both effects and for both comparisons. No redundancy vs Total redundancy: Retention ABCD = 0.63 / 0.37 / 0.64 / 0.36, OR = 0.95777, z = -0.01189. Transfer ABCD = 0.54 / 0.46 / 0.63 / 0.37, OR = 0.689441, z = -0.10233. Partial redundancy vs Total redundancy:  Retention ABCD = 0.63 / 0.37 / 0.66 / 0.34, OR = 0.87715, z = -0.03613. Transfer ABCD = 0.54 / 0.46 / 0.67 / 0.33, OR = 0.578196, z = -0.15045. Mean of both retention effects (-0.01189 and -0.04849) = -0.03019. Mean of both transfer effects (-0.10233 and -0.15045) = -0.12639. Mean of these two latter effects = -0.07829.</t>
  </si>
  <si>
    <t>Difference effect of no redundancy (c) vs spoken-written presentation (t) on memory and transfer performance. Also difference effect of partial redundancy (c) vs spoken-written presentation (t) on memory and transfer performance</t>
  </si>
  <si>
    <t>Not clear how the N is established - if only females are compared, the N is correct (6 vs 6), which gives an effect size of -0.323 (Fisher's z - which could coincide with the effect size including a reporting error (decimal point). Not enough information given regarding which conditions, which outcomes, and the sample size.</t>
  </si>
  <si>
    <t xml:space="preserve">This is the only effect for all 104 participants: checking how many of them became masters outcome. </t>
  </si>
  <si>
    <t>Cooperator type correlated with sex, table 2. "Our final sample includes 57 subjets, …. And a total of 15 females and 42 males".</t>
  </si>
  <si>
    <t>Table 6, F ratio for sex effect.</t>
  </si>
  <si>
    <t>The mean effect of the SRSS measures is around 0, the mean effect of the anger measures is d = 1.76. But, it's not clear from the MA that these effects shouldn't be included</t>
  </si>
  <si>
    <t>The MA comparison is unadapted therapy, so the effect of art/play group is chosen, since the alternative is no intervention. "The effects of adapted cuento therapy were moderate (.63 SD) with respect ot art/play treatment". This is the closest effect, even though the MA authors must have used the .68SD effect comparing to the no-intervention group.</t>
  </si>
  <si>
    <t>Not clear which of the 4 conditions are being compared.</t>
  </si>
  <si>
    <t>Could not find N in MA</t>
  </si>
  <si>
    <t>OST-S (c) vs culturally adapted one-session treatment OST-CA (t) on various outcomes</t>
  </si>
  <si>
    <t>Table 1. Average of effect sizes for OST-CA vs. OST-S for all outcomes (d = -0.4/0.26/1.13/1.02/1.29/1.63)</t>
  </si>
  <si>
    <t>I calculated all 11 effects from table 2 and entered these in R and calculated an aggregate effect size of d = 0.2620627. All n1 = 19 all n2 = 21. Cohens d = 0.279,0.418, 0.131, 0.36, 0.222, 0.243, -0.42, 0.651, 0.195, 0.346, 0.404, 0.262. Variances = 0.101, 0.102, 0.1, 0.102, 0.101, 0.101, 0.102, 0.106, 0.101, 0.102, 0.103  Cohens d is reversed because lower score = better treatment</t>
  </si>
  <si>
    <t>Correlation self- and coworker CWB</t>
  </si>
  <si>
    <t>Incumbent/coworker correlation CWB-person (r = .47) and CWB organization (r = .13). Table 3.</t>
  </si>
  <si>
    <t xml:space="preserve">Correlation between self-reports (incumbent) and coworker-reports of CWB </t>
  </si>
  <si>
    <t>Problem behavior in deployment?</t>
  </si>
  <si>
    <t>Only figures given without SDs or Cis, unclear</t>
  </si>
  <si>
    <t>46.81 / 44.08</t>
  </si>
  <si>
    <t>44.43 / 48.45</t>
  </si>
  <si>
    <t>10.64 / 8.77</t>
  </si>
  <si>
    <t>9.81 / 11.59</t>
  </si>
  <si>
    <t>Mean of SAT-V and SAT-M. from Table 3. Both are 0.47. I used the MAc package in R to aggregate the effect sizes, as the authors stated. The aggregated effect size by n=125 and r = 0.47 (twice), is 0.5427093 with an intercorrelation of .51</t>
  </si>
  <si>
    <t>Positive effect in MA = cultural psychotherapy more effective. Table 3. Post ABM: Control 2.63 (SD = 0.313). Treatment 2.65  (SD .407)</t>
  </si>
  <si>
    <t>Correlation test of mental alertness with multiple criteria for African-Americans.</t>
  </si>
  <si>
    <t>Table 7a, Black students only column, LSAT alone column. Sample 5</t>
  </si>
  <si>
    <t>The dependent variable is market valuation of the firm, operationalized as the cumulative abnor mal daily stock returns (CAR) observed at the time of the downsizing announcement. Table 1. Mean Level of downsizing (-.10), reallocation strategy (.14), disengagement incentive (.03) chosen. Market valuation of the firm" = "Market performance"</t>
  </si>
  <si>
    <t>Mean of relationship time 1 (-.41) and time 2 (-.39). Table 1.</t>
  </si>
  <si>
    <t>"The resulting correlation for relationship conflict and group effectiveness was r = -.20". P. 624</t>
  </si>
  <si>
    <t>Table 1. Not clear which effect size is meant: STAI-S is given but no results for the other effects, the visual analogue scales, are printed. The image results from table 1 do not correspond to visual analogue effects. As such, not enough statistical information available to calculate the composite effect.</t>
  </si>
  <si>
    <t>"State anxiety and mood were also assessed before and after completion of the training task (using both the state subscale of            the State-Trait Anxiety Inventory and visual analogue scales measuring happy, sad, anxious, and relaxed) to monitor whether
the training task induced any changes in mood." --&gt; Visual analogue scales not printed.</t>
  </si>
  <si>
    <t>Attend-Threat (c) vs Avoid-Threat (t) on STAI-S and various visual analogue scales.</t>
  </si>
  <si>
    <t>Find the flower (c) vs Find the smile (t) on SES (self-esteem) and POM (mood states).</t>
  </si>
  <si>
    <t>In study 2b, there is a difference measured between the control and experimental conditions on SES:  "The multiple regression analyses showed that rejection bias scores were significantly predicted by self-esteem scores (beta .245), t(144) =2.36, p = .020, indicating that low self-esteem was related to a high rejection bias." (page 658). However, the results on mood states are not complete: "The attentional training task did not produce significant mood effects, compared with control. There was no significant condition or Condition x Self-Esteem interaction effect on mood  betas &lt; .022,  ts .304, ps .762." (page 659). As such, not enough statistical information available to calculate the complete effect.</t>
  </si>
  <si>
    <t>BDI gets included in this study but not in others -why? // "Twelve participants were assigned to the ARTS condition
and the remaining participants were assigned to the sham-ARTS condition. However, one of the members of the ARTS group was unable to finish the intervention within the desired timeframe due to scheduling difficulties. That participant was thus not included in the final study, thus the final ARTS n was 11."</t>
  </si>
  <si>
    <t>Table 1.  Mean of Trait anxiety, PSWQ and BDI Raw Score for Post-tx effects. PSWQ Raw score (z = -0.294011165570236), Trait Anxiety Raw score (z = -0.324921999734625) and BDI Raw score (z = -0.27509151299347).  Reversed effect size because treatment scores lower on all measures.</t>
  </si>
  <si>
    <t>Table 1. Effect calculated for Beck Depression inventory (z = 0.100240963911916) and STAI-Trait Anxiety (z = -0.14841001962648).  All effect sizes were coded such that a positive effect size reflected lower anxiety and depression in the treatment group. Since treatment scores lower on anxiety (37.22 vs 39.88), while higher for depression (7.26 vs 6.24) the effect size of depression should be negative, while anxiety should be positive. Mean of -0.100240963911916 and 0.14841001962648 should be total effect.</t>
  </si>
  <si>
    <t>I think the authors have omitted an anxiety measure in the meta-analysis, since it only says "Behavioral" [measure]. I;m going off on what they reported, so just calculating the PANAS-NA. Also, MA says that control condition is neutral, but this should definitely be positive.</t>
  </si>
  <si>
    <t>Table 1, PANAS negative. Effect size reversed since treatment group scores lower on PANAS-NA.</t>
  </si>
  <si>
    <t>Table 4. Effect size reversed.</t>
  </si>
  <si>
    <t>78.04 / 42.51 / 102.49 / 51.28 / 17.13</t>
  </si>
  <si>
    <t>17.0978419690907 / 10.564175310927 / 16.8857099347348 / 4.53962553521763 / 10.2671904628287</t>
  </si>
  <si>
    <t>16.5462986797652 / 10.4368960903134 / 16.71600430725 / 4.45477272147525 / 10.2247640559575</t>
  </si>
  <si>
    <t>Table 3. Treatment scores lower so effect reversed.</t>
  </si>
  <si>
    <t>There was no main effect of Attention Group or Instruction Status, both F &lt; 1, [...] indicating that attention modification did not induce differential effects on state anxiety. There was no main effect of Attention Group or Instruction Status, nor [...] all F &lt; 1, indicating that attention modification did not impact differentially on depressed mood. (both P255). Not enough info to calculate the effect size.</t>
  </si>
  <si>
    <t>Spatial ("no differences were found between gene groups: spatial working memory (t(53)=0.19" d=0.050812). decision ("main effect of gene was found for PM target percent accuracy (F(1,48)=5.78), d = 0.654748), memory ("t(54)=0.15" d = 0.040115), recall ("immediate verbal recall (t(54)=0.71, d = 0.189877"), and reading ("naming t(54)=0.89", d = 0.238014). No effects calculated for verbal fluency task and rapid visual information processing, since none of the effects refer to a possible effect that could be calculated.</t>
  </si>
  <si>
    <t>e3 (c) vs e4 (t) on Spatial Working Memory Task; Verbal Fluency Task; Rapid Visual Information Processing; Decision-making Ability (card sorting); Prospective Memory Task; Immediate Verbal Free Recall; National Adult Reading Test.</t>
  </si>
  <si>
    <t>Table 1. Reaction time has SD = 0, so I could not calculate an effect size. Mental arithmetic task first (unadjusted( gave the smallest effect size but still a very large discrepancy. Copied effect since not enough info available on the composite effect.</t>
  </si>
  <si>
    <t xml:space="preserve">I thought the authors had mistaken SEs for SDs, but this is not the case. Even when I assume the reported SDs are SEs, and I transform them to SDs, the found effect is stronger than that is stated here. Same goes if I take the reaction time effect as it is (0.61-0.59) = 0.02, and take the man of the 2 effects, it would still be 1.205+0.01 = 1.206/2 = 0.603. </t>
  </si>
  <si>
    <t>E4- (c) vs E4+ (t) Wechsler Intelligence Scale for Children; Wechsler Objective Language Dimensions Test; Wechsler Objective Reading Dimensions Test; Nonword Repetition Test; Counting Span Working Memory Task; Nationally Administered Schoolbased Test.</t>
  </si>
  <si>
    <t>0.2 / 2.3</t>
  </si>
  <si>
    <t xml:space="preserve">POMS (Table 3): 8.1 - 7.9 = 0.2 (control), 9.7-5.4 = 4.3 (exp). SOSI (table 4): 11.6-9.6 = 2.3 (control), 11.4-7.9 = 3.5 (exp). Effects 0.320693052551033 and 0.0942218440059591 </t>
  </si>
  <si>
    <t>Weighted mean non-Latino school (.15 n = 196), balanced school (.19 n = 137), and Latino school (.15 n = 729): "A significant relationship emerged between ethnic identity and self-esteem for adolescents attending the predominately non-Latino school (r = 0:15), the balanced Latino/non-Latino school (r = 0:19) and the predominately Latino school (r = 0.15)."</t>
  </si>
  <si>
    <t>Correlation ethnic commitment and self-esteem. Black sample.</t>
  </si>
  <si>
    <t>Counting correlation not printed in primary paper - misprint on MA part as well?</t>
  </si>
  <si>
    <t>Table 4. Word recall and listening recall 6-7 years. Counting correlation not printed in primary paper, but stated in MA.</t>
  </si>
  <si>
    <t>Table 4. Word recall and listening recall 8-9 years. Counting correlation not printed in primary paper, but stated in MA.</t>
  </si>
  <si>
    <t>Table 8. Correlation therapeutic alliance with global outcome and rating scales for therapy outcome (r = .66, .69, -.41, -48, .17, .20, .20) Correlation of .5. Two negative correlations reversed. Mad package used.</t>
  </si>
  <si>
    <t>Table 2. Parental sensitivity and infant-parent-focused regulation.</t>
  </si>
  <si>
    <t>No effect given on the correlation between father sensitivity and father focused regulation (which I think is meant by stimulation).</t>
  </si>
  <si>
    <t>Correlation infant father focused regulation and father sensitivity.</t>
  </si>
  <si>
    <t>DV = emotional supportiveness and quality of assistance. Those two are combined into behavioral sensitivity. Behavioral sensitivy is a predictor ofattachment. The effect for attachment for boys and girls are non significant (table 3).</t>
  </si>
  <si>
    <t>No specific correlation stated for father sensitivity and infant-father attachment. Not clear what the control group should be in the case of frequency counting.</t>
  </si>
  <si>
    <t>No specific correlation stated for father sensitivity and infant-father attachment.</t>
  </si>
  <si>
    <t>"To address whether parental emotional availability and infant emotional competence differed as a function of the infant’s attachment to mother and father, we conducted several sets of analyses. First, we conducted 2 (context: free play or teaching task) x3 (attachment group: A, B, or C) with infant and parent behaviors (emotional availability and intrusiveness) as the dependent variables. For fathers, only one significant attachment group effect was found for the infant's negative affect"</t>
  </si>
  <si>
    <t>Mean of client genuineness and SCL-90 (-.35) and therapist (-.43). Sign reversed: positive effect = positive outcome. Aggregated with r  =.25</t>
  </si>
  <si>
    <t>Not enough information available on anxiety for the entire group after the meeting, all seperated by unscripted/scripted. Figure does not contain SDs. "As an additional analysis, we conducted paired samples t-tests for the anxiety scores to examine changes in anxiety ratings from preencounter to encounter. Although there was an overall tendency for anxiety during the encounter to be lower than it was preceding it,  this pattern was significant for all conditions except those with Black partners in the unscripted role."</t>
  </si>
  <si>
    <t>"First, coders perceived that Whites expressed about the same amount of positivity when interacting with other Whites as they did when interacting with Blacks (M   4.64 vs. M  4.83; SDs   0.98 and 0.65, respectively), t(53)   1, ns."</t>
  </si>
  <si>
    <t>"Also as predicted, our confederates did note more agreeable behavior by participants interacting with Black confederates (M = 1.35, SD = .48) than with White confederates (M = .94, SD = .48), F(1, 40) = 7.56, p &lt; .01."</t>
  </si>
  <si>
    <t>"our confederates did note more agreeable behavior by participants interacting with Black confederates (M = 2.00, SD = .50) than with White confederates (M = 1.68, SD = .37), t(29) = 2.06, p &lt; .05."</t>
  </si>
  <si>
    <t>"The results, presented in Table 26.1, indicate that, overall, black job candidates received less immediate behaviors than white applicants (t = 2.79; df= 13; p &lt; .02). On the average, blacks received a negative total immediacy score; whites received"</t>
  </si>
  <si>
    <t>"On the average, students responded 125 msec (SD = 339 msec) faster in the no report condition than in the retrospective report condition."</t>
  </si>
  <si>
    <t>"Composite score reflects market share of company in its industry late in the simulation. Effect size for performance during early part of simulation was comparable." The effect for late financial performance is negative (z = -0.06), that of late market growth performance is positive (z = -0.07). Combining them.</t>
  </si>
  <si>
    <t>.32 / .09</t>
  </si>
  <si>
    <t>-0.05 / 0.88</t>
  </si>
  <si>
    <t>2.58 / 5.48</t>
  </si>
  <si>
    <t>2.99 / 4.9</t>
  </si>
  <si>
    <t>7 / 11</t>
  </si>
  <si>
    <t>12 / 9.3</t>
  </si>
  <si>
    <t>"The mean level of reported sadness was significantly higher in the Sadness/No Reappraisal condition (mean 4.9, S.D. 2.0, range: 2–8) than in the Sadness/Reappraisal condition (mean 3.2; S.D. 2.3")</t>
  </si>
  <si>
    <t>"As expected, the mean level of reported sadness was significantly higher in the Sad condition (mean   5.15; SD   1.30; range: 2–7) than in the Suppression condition (mean   1.85; SD  1.42; range: 0–4) (p   .0001)"</t>
  </si>
  <si>
    <t>"This analysis revealed a main effect of condition, such that those assigned to ruminate reported more anger than those assigned to reappraise at all time points (ruminate =  1.44 +-  0.96, reappraise =  0.87 +- 0.80), F(1, 113) =  16.80, p   .001,  p 2   .13; see Figure 2)," The "+- 0.96" are interpreted as SDs by the meta-analytic authors, which seems to correspond to Figure 2. Figure 2 contains quite small CIs, so it would make sense that the 0.96 is nót related to the confidence interval, even though the notation is quite vague. If I use these reported numbers as SD, the discrepancy is 0. Also, the F-statistic corresponds to the reported effect size, with a small discrepancy, so I assume they are SDs. I use means and SDs if available.</t>
  </si>
  <si>
    <t>"Reappraisal (versus watch-negative) reduced negative emotion experience (t  = 4.70, p  = .0005,  2.58), approached significant reduction of disgust facial behavior (t = 1.82, p &lt; .09)"</t>
  </si>
  <si>
    <t>Dyads instead of N</t>
  </si>
  <si>
    <t>"Husband and wife's contempt and belligerence were used to index the Mutually Hostile pattern." Mean of contempt and beligerence correlation with marital satisfaction. "Husbands and wives who exhibited contemptuous marital behavior were less satisfied with their marriages ( r = − .32, p &lt; .05 ; and r = − .31, p &lt; .05, for husbands and wives, respectively). Wife's anger was also related to low levels of marital satisfaction ( r = − .31, p &lt; .05). Husband's and wife's belligerence was associated with lower levels of marital satisfaction, but this relationship only approached significance ( r = − .27, p &lt; .08, and r = − .28, p &lt; .07, for husbands and wives, respectively). None of the variables loading on the Husband Angry and Withdrawn pattern were related to marital satisfaction." Mean of these 5 effects chosen, as well as the correlation for husband anger = 0 because it was not reported.</t>
  </si>
  <si>
    <t>Conflicted (c) vs Happy (t) couples on hostility (negative verbal behavior).</t>
  </si>
  <si>
    <t>5.89 / 6.26</t>
  </si>
  <si>
    <t xml:space="preserve">2.49 / 4.72 </t>
  </si>
  <si>
    <t xml:space="preserve">5.71 / 5.55 </t>
  </si>
  <si>
    <t xml:space="preserve">2.66 / 4.9 </t>
  </si>
  <si>
    <t>Table 3. Negative verbal. Conflicted. Husband and wife effect averaged. Conflicted M = 6.075, SD = 5.63. Happy M = 3.605, SD = 5.63.</t>
  </si>
  <si>
    <t>Table 8.</t>
  </si>
  <si>
    <t>Multiple outcomes possible- performance, recall, translation</t>
  </si>
  <si>
    <t>Not clear both low and high interactive effects should be used</t>
  </si>
  <si>
    <t>17.39 /16.56</t>
  </si>
  <si>
    <t>Table 4. Phase 1 and 2, Control vs Whole Word in Gain Scores</t>
  </si>
  <si>
    <t>Cherry picking: Posttest A chosen instead of Posttest B. Also only reading achievement as outcome, not errors</t>
  </si>
  <si>
    <t>Interaction time x redundancy. "The results indicate that the redundancy time interaction was statistically significant F(1, 180) = 158.13, p &lt; .01, partial g2 = .468. This interaction effect indicates that on-screen text and narration redundancy was superior to narration only from trial 1 and trial 2 performance (post intervention)."</t>
  </si>
  <si>
    <t>Table 2. Mean of posttest male female calculated, then effect posttest between discovery and rule example calculated. Afterwards, mean of retention test male female calculated, then effect retention test between discovery and rule example. Mean of those two effect sizes (-0.114446440614263 transfer and 0.0859637105078588 retention).</t>
  </si>
  <si>
    <t>0.948683298050514 / 2.02385770250776</t>
  </si>
  <si>
    <t>1.77087548969429 / 1.89736659610103</t>
  </si>
  <si>
    <t>Table 1. Mean of comprehension effect (z = -0.474728862025537) and recall effect (z = -0.10178921251)</t>
  </si>
  <si>
    <t>Not clear which conditions are being compared; partial context vs no context1 chosen, smallest discrepancy.</t>
  </si>
  <si>
    <t>Significant effect of condition with practice as within-subject variable. Unclear why only outcome reaction time used.</t>
  </si>
  <si>
    <t>6.81 / 3.56 / 1.29 / 1.70 / 1.48 / 2.53</t>
  </si>
  <si>
    <t>Table 2. Mean effects of 6 social problem solving indices: z = -0.0279293220096358, -0.0709980136991184, -0.0780859995218028, -0.200656490497179, 0.170223758164953, 0.0639622657634048.</t>
  </si>
  <si>
    <t>"Method I accounted for 47 applications out of 68 correct answers, a ratio of .69; Method II subjects accounted for 57 applications out of 65 correct answers, a ratio of .88; and the thirteen subjects taught by Method III  accounted for 49 applications out of 65 correct answers, a ratio of .75." First, I calculated OR for method 1 (N=14) vs method 2 (N=6.5): ABCD = 57 / 8 / 47 / 21, OR = 3.183511, z =0.29287962715777. Second, I caclulated OR for method 3 (N = 13) vs method 2 (N = 6.5). ABCD = 57 / 8 / 49 / 16, OR = 2.326531, z = 0.217728633657258. Mean of two z-results: 0.255304130407514</t>
  </si>
  <si>
    <t>The authors state the control conition N is 13+14=27/2=13.5, but it appears groups 1 and 3 (who receive method 1 and 3 respectively) are two independent groups. As such, I think control condition N is 27, making Ntotal 40. Again: No mention at all of this method in meta-analysis, simply which programs were used.</t>
  </si>
  <si>
    <t>"Forty of the 52 direct-instruction children (77%) became masters, whereas only 12 of the 52 discovery children (23%) did so, chisquare (1, N=104) = 28.0, p &lt; .0001"</t>
  </si>
  <si>
    <t>Table 1. Immediate assessment stage, percentage of students that have one or more valid inference (add up both columns) for experimental group (83% of 12 students) and alternative control group (33% of 12 students). Calculated OR ABCD: 0.83 / 0.17 / 0.33 / 0.67. Reversed sign.</t>
  </si>
  <si>
    <t>Nowhere in the MA is stated that the authors had to calculate this. Effect is clear because immediate assessment is only variable measured for all groups. However, not clear which valid inferences should be combined for the control group and which for the experimental group.</t>
  </si>
  <si>
    <t>Table 1. Mean of functional, game, domain knowledge effects (z = -0.348440436586581, 0.0748831648623258, 0.224493355869286)</t>
  </si>
  <si>
    <t>"There was a significant main effect of instruction for solution time, with SMD instruction producing faster solutions than MD instruction (163.8 sec vs. 235.0 sec), F(1, 228) = 7.50, MSE = .21. The SMD instructions also tended to produce fewer total moves than MD instruction (11.7 vs. 16.3), F(1, 228) = 3.64, p &lt; .06, MSE =0.2".  Mean of two effect z = 0.247466461547263, z = 0.173295980043961, mean is 0.210381220795612</t>
  </si>
  <si>
    <t>MD (c) vs SMD (t) on solution time and moveset</t>
  </si>
  <si>
    <t>MD+ND (c) vs SMD (t) on solution transfer</t>
  </si>
  <si>
    <t>"First, an ANOVA performed on the structure scores revealed significant differences among the mean structure scores of the three groups; furthermore, supplemental Tukey tests (with alpha equal to .05) indicated that the mean structure scores of the one-example (M = .323, SD = .162) and three-example (M = 327, SD = .135) groups were each significantly greater than the mean structure score of the no-example group (M = .049, SD = .113) but did not differ significantly from each other. Second, an ANOVA performed on the surface scores revealed significant differences among the mean surface scores of the three groups; furthermore, supplemental Tukey tests (with alpha equal to .05) indicated that the mean surface scores of the one-example (M = .488, SD - .319) and three-example groups (M = .441, SD = .282) were each significantly less than the mean surface score of the no-example group (M = .873, SD = .27) but did not differ significantly from each other. Third, the proportion of participants in the one-example and three-example groups who predominantly used structure in sorting (25 out of 54) was significantly higher than in the no-example group (3 out of 27) on the basis of a chi-square test with Yates correction, X(1) = 8.358, p &lt; .004." Effects calculated: mean structure (z = -0.867813080723876, z = -0.961455927973165), mean surface (z = 0.612397767235231, z = 0.718884670270374), structure in sorting chi sqaure (z = -0.1681058181247). Mean of these is effect.</t>
  </si>
  <si>
    <t>No idea whether this outcome is meant. When you calculate the means of all the three outcomes (mean structure SMD, mean surface SMD and structure in sorting OR, you get -0.2439 (the mean structure and mean sorting are in control condition direction). If I take all three outcomes with their F- and Chisquare values, I get -0.16811. The only outcome that sort of coincides with the outcome measure is when I take the F- and Chisquare values, but do not reverse them; then the mean is 0.4703.</t>
  </si>
  <si>
    <t>Unclear which outcomes should be included- I chose all memory recall variables that were immediately post measured. It seems total information reported was not included by the MA authors, but I see no reason why to exclude it.</t>
  </si>
  <si>
    <t xml:space="preserve">Mean of event and topic for control condition:  "Overall, the numbers of errors that children reported during the memory interview were low (event-specific: M = 1:60, SD =1:43; topic-discussion: M = 1:00, SD = 0:91; control: M = 1:83, SD = 1:53), and did not vary as a function of preparation condition.". "The number of pairs of illustrations that children correctly sequenced was compared across preparation conditions. A one-way ANOVA showed that the mean sequencing scores (max8) of 5.6 (1.09), 6.0 (1.13), and 5.5 (1.25), for the control, event-specific, and topic-discussion preparation conditions respectively, did not differ significantly, F (2; 38) &lt; 1. Information reported in table 1 but excluded for some reason. Mean of these two effects (z = -0.175186150273203 , z = -0.0657310635122604) is total effect. </t>
  </si>
  <si>
    <t>1.83 / 5.75</t>
  </si>
  <si>
    <t xml:space="preserve">1.3 / 5.6 </t>
  </si>
  <si>
    <t>1.53 / 1.19</t>
  </si>
  <si>
    <t>1.48 / 1.09</t>
  </si>
  <si>
    <t>Table 1, Definitional post-test. Mean of two control groups (17.9 and 19.1, SD = 3.2 and 2.3)</t>
  </si>
  <si>
    <t>Reaction time is one of the included variables in MA, but not in this study.</t>
  </si>
  <si>
    <t>I followed the same procedure as with the previous study (which had discrepancy = 0). Reaction time is one of the included variables in MA, but not in this study.</t>
  </si>
  <si>
    <t>Positive effect in MA = more cooperation by men. Table 2 correlation of female and default.</t>
  </si>
  <si>
    <t>Logit in model?</t>
  </si>
  <si>
    <t>Gender effect from model, controlled for all other variables</t>
  </si>
  <si>
    <t>It is unclear this effect is meant, since it controls for other variables, which aren't mentioned. Also, unclear which model should be chosen. Correlations in table are also possible.</t>
  </si>
  <si>
    <t>Why only results from first trial chosen? Learning effects?</t>
  </si>
  <si>
    <t>Table 2 only means.</t>
  </si>
  <si>
    <t>21.60 / 84.54</t>
  </si>
  <si>
    <t>3965 / 147.33</t>
  </si>
  <si>
    <t>2.92 / 9.17</t>
  </si>
  <si>
    <t>2.22 / 10.01</t>
  </si>
  <si>
    <t>Primary outcomes are STI and FES. Posttest calculated for both. z = 1.96008831240154 and z = 1.90070918709934. Mean = 1.93039874975044</t>
  </si>
  <si>
    <t>All effects were either really large (d = &gt;1) or very small. Not clear whether STI, FES are the only two outcomes meant.</t>
  </si>
  <si>
    <t>Aggregates of 5 effect sizes transformed from F-statistics: The condition effect (which tests for differences between conditions across time) indicated a difference between conditions, revealing that BET subjects scored significantly higher (more functional) at p &lt; .05 across pre and post in four of the six scales (Structure F(1.29)=4.89; flexibility F(1.29)=4.78,Resonance F(1.29)=5.60; Conflict Resolution F(1.29)=6.96 with the developmental scale also approaching significance F(1.29)=3.20 p &lt; .09). Cohens d = 0.821697, 0.812402, 0.879328, 0.980306, 0.66471. Variances 0.1399, 0.1396, 0.1415, 0.14452, 0.1362. Aggregate effect size is d = 0.8316886</t>
  </si>
  <si>
    <t>Table 1 Not clear if self- and coworker if related to personal CWB or organizational CWB, MA states both are relevant. I took the mean of both (personal CWB and coworker personal CWB = .21) and (organization CWB and coworker organization CWB = .37) = .29</t>
  </si>
  <si>
    <t>Page 70, table D1-3. Correlation FTGA and SATV =0.28, SATM = 0.24. N = 552. The correlation between SATV and SATM is 0.30, as can be seen in table 13 in row D1. The intercorrelation between SATV and SATM is .31.  Input this in Mac package in R and aggregate is r = 0.3212571</t>
  </si>
  <si>
    <t>Unclear if all outcomes are meant</t>
  </si>
  <si>
    <t>Table 2. Parental and TRF CBL score for full sample, deployed vs nondeployed. Effect parental, z = 0.0374790869270549, effect teacher, z =  0.0468565866420078. Average z = 0.0421678367845314</t>
  </si>
  <si>
    <t xml:space="preserve">Table 1, externalizing behavior. It is unclear whether child care provider and mother should be included, and whether predeployment or postdeploymen tis needed. I included all, since I cannot find a reason to not include any of them, but it is unclear.. I calculated the nondeployed vs deployed on externalizing for both mother and child, and for predeployment and postdeployment. Mother externalizing predeployment d = 0.0520900103373012, postdeployment d = 0.0599583831790731. Childcare provider predeployment d = 0.377142576451604, postdeployment d = 0.294833669843416. Mean d = 0.196006159952849. </t>
  </si>
  <si>
    <t>Table 2. Effect calculated for boys (z = -0.104892933249372) and girls (z = 0.208065357661435). Effect for boys in calculated with N = 104 (c)  and N = 45 (t), effect for girls is calculated with N = 83 (c) and N = 40 (t)</t>
  </si>
  <si>
    <t>45 / 40</t>
  </si>
  <si>
    <t>104 / 83</t>
  </si>
  <si>
    <t>Not clear what the measure for performance is - assessment chosen as most likely variable.</t>
  </si>
  <si>
    <t>No statistics regarding gender given, original effect copied. Also total N copied from MA. These effects were originally coded as category 2, but since the effect to be calculated is unclear, according to the protocol, I changed these to 3.</t>
  </si>
  <si>
    <t>Table 2, the PENN alliance dimension for therapist ratings. Other correlate chosen = PEXP (patient exploration, a dimension of therapist and patient attitdues and behavior).</t>
  </si>
  <si>
    <t xml:space="preserve">Table 1, I chose Therapist Global PORS discharge, and I reversed the effect signs, since negative means that the symptoms get less severe. I chose the first twelve items since these seem indicative of satisfaction, therapeutic benefit (0.22, 0.34, 0.22, 0.4, 0.18, 0.4, 0.23, 0.32, 0.26, 0.12, 0.12, 0.21). I tried aggregating according to the meta-analysis, but the paper they reference only refers to cohens d, and transformation to cohens d did not yield these results when aggregating via MAd (or MAc) in R. Thus, I simply chose the mean value. </t>
  </si>
  <si>
    <t xml:space="preserve">Table 1. Mean of acceptance6 (0.45) and empathy6 (0.32) and their correlation with progress T6. Aggregation with a correlation between the measures of 0.44 (see table 1) yielded an overall effect size of r = 0.4537. </t>
  </si>
  <si>
    <t>Category changed to 3- unclear which outcome is meant, authors do not mention time points (eg post test)</t>
  </si>
  <si>
    <t>"Whereas the absence of a negative interpersonal process may not be sufficient for therapeutic change, presence of even relatively low levels of negative therapist behavior may be sufficient to prevent change". There is no significant difference in good vs bad outcome in table 2, but also unclear which effect should be calculated.</t>
  </si>
  <si>
    <t>Only affirming/understanding, or also nurturing/comforting?</t>
  </si>
  <si>
    <t>I chose treatment motivation - psychiatric problems, since it is the only outcome in table 4 (and the study) that makes sense. A combination of the other constructs of positive regard from that table and empathy should not be included as per MA. I will interpret the beta as a correlation, but I am not sure whether this is the only predictor</t>
  </si>
  <si>
    <t>Calculating via Z-test for population proprotion yields same effect as here (z = -0.2597). Another possibility: "thereby providing initial support for the study hypothesis and indicating that the e-mail list size manipulation affected virtual helping behavior, χ2(9, N = 400) = 27.67, p &lt; .001." It could have been that the authors chose this result, since it coincides with the MA report. However, df=9 so invalid transformation that I did not consider. Changed category to 3 since following protocol leads to multiple appropriate outcomes.</t>
  </si>
  <si>
    <t>Black victim alone (1) and bystander (0.3).- Odds ratio calculated: alone (control) 10 events, 0 nonevents, treatment has 3 events, 7 nonevents. Constant of 0.5 added to each cell to avoid error in calculation.</t>
  </si>
  <si>
    <t>First calculated with Z-statistic for proportion, then changed to odds ratio after adding a constant - no large discrepancy between the two calculations.</t>
  </si>
  <si>
    <t>Small vs large: "Accordingly, in the medium-sized groups, the likelihood of receiving help was smaller (with a response rate of 11%) than in the small group category (34%) and in the large (24%)" Treatment events 0.24, nonevents 0.76, control events 0.34, nonevents 0.66. OR = 0.613003095975232</t>
  </si>
  <si>
    <t>"The Ss required to verbalize their hypotheses before obtaining feedback made significantly fewer errors than the others (F=6.51, df=1/24, p&lt; .025)."</t>
  </si>
  <si>
    <t>Supplement material needed- it states multiplication problems, but is latency the appropriate outcome? What about responses correct?</t>
  </si>
  <si>
    <t>Paper and pencil group (M=21.06, SD=5.87) and Computer nonverbalization group (M=20.31, SD=5.79) did not differ significantly, so they were combined together by the authors: "The mean performance in the PAPER-AND-PENCIL group (M = 21.06, SD =5.87) and the COMPUTER NONVERBALIZATION group (M = 20.3 1, SD = 5.79) did not differ, t(121) = 0.16, n.s. This is consistent with Mead and Drasgow’s (1993) finding that computerized presentation of cognitive abilities tests are roughly equivalent to the standard paper-and-pencil format. Therefore these two independent groups were combined for subsequent analysis to form a nonverbalization group consisting of 123 individuals. The average performance of the COMPUTER VERBALIZATION condition (M = 17.12, SD = 5.57) was significantly lower than that of the combined nonverbalization group, r( 164) = 3.65, p &lt; .01."</t>
  </si>
  <si>
    <t>Supplement material states "Correctness of modified programs and the time to complete Tasks 1 and 2 for think-aloud and silent groups." Table 16, time for both tasks for SC (Mean 120, SD 25) and CTA (Mean 138 SD 51), r = 0.208515175449008, z =0.211618525606163. Table 17, both tasks correctness (0.57 N = 7 for SC and 0.67 N = 9 for CTA). OR = 1.53163211057948, r =0.115818624813967,  z = 0.116340695011536. Mean of two z's is total effect.</t>
  </si>
  <si>
    <t>Table 5. Number of tasks completed</t>
  </si>
  <si>
    <t>Table 1. Incompetent N=23, competent N=25. Total = 48/2 = 24. Mean of effect incompetents vs malingerers (z = 0.814284262698852) and competents vs malingerers (z = z = 0.892423953526593).</t>
  </si>
  <si>
    <t>Table 2. Overall cognitive performance.</t>
  </si>
  <si>
    <t>Scarmeas</t>
  </si>
  <si>
    <t>Schultz</t>
  </si>
  <si>
    <t>Ruiz</t>
  </si>
  <si>
    <t>Table 1 distinguishes between managerial and nonmanagerial (and the F statistic corresponds to the effect of the MA), but not between masculinity/femininity</t>
  </si>
  <si>
    <t>Table 1. Of the total amount of 123 students, 70 chose masculine (53 non-masculine), and 3 chose feminine (120 non-feminine). OR = 53.6875.</t>
  </si>
  <si>
    <t>Table 1. Of the total amount of 110 students, 81 chose masculine, and 2 chose feminine. That means 29 chose non-event mascuine, and 108 chose non-event feminine.  OR = 150.828.</t>
  </si>
  <si>
    <t>Table 1. Of the total amount of 575 students, 394 chose masculine (180 non-masculine), and 8 chose feminine (568 non-feminine). OR = 155.411111</t>
  </si>
  <si>
    <t>Unclear how the odds ratio is calculated. After checking protocol, and MA I did not calculate with Dcox since there is no median split.</t>
  </si>
  <si>
    <t>Unclear how the groups are split and how the odds ratio is specifically calculated- the MA does not provide enough information, so I chose the closest effect size. After checking protocol, and MA I did not calculate with Dcox since there is no median split.</t>
  </si>
  <si>
    <t>Unclear how the groups are split and how the odds ratio is specifically calculated- the MA does not provide enough information, so I performed the same method as in the previous study, and chose the effect that coincided most with that of the MA authors. After checking protocol, and MA I did not calculate with Dcox since there is no median split.</t>
  </si>
  <si>
    <t>Not enough information available in the meta-analysis so know which outcome measures are meant. Only one genuineness measure given in the primary study, which does not correspond to the effect size or what is stated in the MA</t>
  </si>
  <si>
    <t>Table 1 has 5 outcome measures of which one measures genuineness (character change .29) - assuming all others have measured genuineness as well but have nonsignificant results, I aggregated via Mad package 4 times a 0-correlation, and .29.  Correlation beween measures assumed to be 0.5</t>
  </si>
  <si>
    <t>Table 1 gives  r = 0.01 and r = 0.88. Within study aggregation via MAc package in R gives d = 0.879, with correlation of 0.25 between variables because outcomes are from different perspectives.</t>
  </si>
  <si>
    <t>Still not sure whether these outcomes are specifically meant by the authors.</t>
  </si>
  <si>
    <t>Maybe the outcome variables are not correctly chosen, so I chose the value that was closest to the MA outcome, but I'm not sure whether it is correct. Not sure whether genuineness is the right variable.</t>
  </si>
  <si>
    <t>Table 2. Mean of nine MMPI outcome scales: r = .40,.47,.61,.25,.40,.41,.37,.36,.33. Aggregate with correlation 0.25.</t>
  </si>
  <si>
    <t>Other outcomes: alcohol consumed, negative consequences, degree of dependence, psychosocial psoblems, alcohol-related psychosocial problems (mean of 5 r = -0.24, -0.23, -0.13, -0.22, -0.24). Aggregate is d = -0.4328844 (with correlation of 0.5). Signal reversed: positive sign = positive outcome.</t>
  </si>
  <si>
    <t>Maybe the outcome variables are not correctly chosen, so I chose the value that was closest to the MA outcome, but I'm not sure whether it is correct and whether all five should be included.</t>
  </si>
  <si>
    <t>Table 2, relationship inventory and genuineness for the TPT sample (.44 and .37), aggregated with .17 (as per table).</t>
  </si>
  <si>
    <t>12.3 / 7.42 / 6.71 / 13.69 / 1.05</t>
  </si>
  <si>
    <t>6.76 / 5.26 / 7.59 / 14.56 / 2.15</t>
  </si>
  <si>
    <t>26.6 / 14.0 / 10.0 / 82.0 / 1.8</t>
  </si>
  <si>
    <t>13.0 / 8.8 / 6.8 / 69.8 / 8.0</t>
  </si>
  <si>
    <t>Table 1. Group cognitive,  pretest vs. posttest. Effect calculated for 'Beck Depression inventory' (d = 1.22830) first, then 'Multiple Affect Adjective Check List D Scale' (d = 0.808541989), then 'Hopelessness Scale' (d = 0.44670741), then 'MMPI D Scale' (d = 0.86331) and finally 'Daily Mood Rating' (d = 3.66454). Effect inversed for first four outcomes. Mean of these is total effect.</t>
  </si>
  <si>
    <t>Not clear which condition is chosen, also not clear which outcome measure. I calculated this effect first as fisher's z, but copied Antons effect sizes (which were the same, but in Cohens d).</t>
  </si>
  <si>
    <t>IE+CR (c) vs IE (t) on IES</t>
  </si>
  <si>
    <t>IE+IVE+CR (c) vs IE (t) on IES</t>
  </si>
  <si>
    <t xml:space="preserve"> IE+IVE+CR (c) vs IVE (t) on IES</t>
  </si>
  <si>
    <t>PE+supportive counseling (c) vs PE+STAIR (t) on PSS-SR</t>
  </si>
  <si>
    <t>Table 3. IES-I, posttreatment. Effect inversed so higher score = better treatment effect</t>
  </si>
  <si>
    <t>Table 4. IES-I, posttreatment. Effect inversed so higher score = better treatment effect</t>
  </si>
  <si>
    <t>Table 2. STAIR/Exposure vs Support/Exposure on PTSD Symptom Scale-Self Rating. Post-treatment. Effect inversed so higher score = better treatment effect</t>
  </si>
  <si>
    <t>After reviewing protocol changed category to 3 since MA is unclear which effects should be calculated: IES-I or IES-A</t>
  </si>
  <si>
    <t>TTP (c) vs. EMDR (t) on Impact of event scale</t>
  </si>
  <si>
    <t>PE/CR (c) vs. PE (t)  on PTSD symptom scale interview</t>
  </si>
  <si>
    <t>EMDR (c) vs. PE (t) on MISS</t>
  </si>
  <si>
    <t>Counting (c) vs. EMDR (t) on MISS</t>
  </si>
  <si>
    <t>Exposure and cognitive (c) vs. Exposure (t) on IES</t>
  </si>
  <si>
    <t>Exposure and cognitive (c) vs. cognitive (t) on IES</t>
  </si>
  <si>
    <t>E + CR (c) vs. EMDR (t) on IOE total</t>
  </si>
  <si>
    <t>PE (c) vs. CPT (t) on PSS</t>
  </si>
  <si>
    <t>CPT-C (c) vs. CPT (t) on PDS</t>
  </si>
  <si>
    <t>Exposure (c) vs. EMDR (t) on IES-Total</t>
  </si>
  <si>
    <t>Table 3. EMDR vs TTP. Effect inversed so higher score = better treatment effect</t>
  </si>
  <si>
    <t>Page 94. Effect inversed so higher score = better treatment effect</t>
  </si>
  <si>
    <t>Table 2. IES = IOE. Effect inversed so higher score = better treatment effect</t>
  </si>
  <si>
    <t>Table 3 Effect inversed so higher score = better treatment effect</t>
  </si>
  <si>
    <t>Table 1 Effect inversed so higher score = better treatment effect</t>
  </si>
  <si>
    <t>Table 1. IES-Total, posttreatment. Effect inversed so higher score = better treatment effect</t>
  </si>
  <si>
    <t>Page 320. E vs EC. Change scores in text. "Mean scores (with 95% confidence intervals in parentheses) were as follows:" E 28 (19-37), EC 35 (24-49)</t>
  </si>
  <si>
    <t>Page 320. C vs EC. Change scores in text. "Mean scores (with 95% confidence intervals in parentheses) were as follows:: C 25 (15-34), EC 35 (24-49)</t>
  </si>
  <si>
    <t>Imaginal exposure (c) vs. Cognitive therapy (t) on IES-I</t>
  </si>
  <si>
    <t xml:space="preserve">Exposure (c) vs. EMDR (t) </t>
  </si>
  <si>
    <t>Unclear whether we should look at followup or intake or change scores.</t>
  </si>
  <si>
    <t>School orientation is chosen as a measure of self-esteem since it relates to social support one feels he or she gets at school, but unsure whether this is the appropriate effect. It is not immediately clear.</t>
  </si>
  <si>
    <t>Table 1. Mean of EI-Clarity and EI-Pride and EI-Engage and RSE (.38, .52, .19)</t>
  </si>
  <si>
    <t>Outcome and samples not clear</t>
  </si>
  <si>
    <t>Table 2. Mean of counting recall (.15) and sentence completion recall (.168) with word recall. Age partialled out correlations</t>
  </si>
  <si>
    <t>Unlimited pool STM? Outcome unclear</t>
  </si>
  <si>
    <t>Table 2. Serial recall words with listening (.18) and counting recall (23).</t>
  </si>
  <si>
    <t>Age partialled out so must be right effect.</t>
  </si>
  <si>
    <t>There are 53 interracial (c) and 33 all white (t) dyads, making a total of 86 dyads and 172 participants. It is unclear on which task (1, 2, or 3) they are compared, as well as which conditions are compared (control, social, or task). The estimate of task 2, task focus of table 1 is the closest effect, so that one is chosen.</t>
  </si>
  <si>
    <t>53 interracial dyads = 106 participants. Task 3. - Not clear whether number of dyads is number of participants or not. In next studies, number of dyads = # of participants. I'm taking the conservative approach and do this here as well. After reviewing protocol changed this category to 3 since it is unclear which task is used and which conditions are compared.</t>
  </si>
  <si>
    <t>Same procedure used as in previous study.</t>
  </si>
  <si>
    <t>Watch-negative (c) vs Reappraisal (t) on digust.</t>
  </si>
  <si>
    <t>Calculation error-  recalculated and replaced original calculated effect.</t>
  </si>
  <si>
    <t xml:space="preserve"> Sadness/No Reappraisal (c) vs Sadness/Reappraisal (t) condition on sadness.</t>
  </si>
  <si>
    <t xml:space="preserve"> Sad condition (c) vs Supression (t) vs on sadness</t>
  </si>
  <si>
    <t>Ruminate (c) vs Reappraisal (t) on anger</t>
  </si>
  <si>
    <t>"To trace the source or sources of this interaction, we conducted follow-up t tests. As expected, compared with watch participants (M = 2.8, SD = 1.4), reappraisal participants (M = 1.9, SD = 1.5) reported less negative emotion experience in response to the high-emotion slides"</t>
  </si>
  <si>
    <t xml:space="preserve">Not clear which conditions are being compared. Combination of of low and high disgust D+ and D- chosen, with neutral (instead of amputee film) chosen. </t>
  </si>
  <si>
    <t>Figure does not give SDs. Text: "The only significant main effect was for the viewing condition variable (B = 1.03, p =.05), such that participants reported less disgust in the neutral-appraisal condition than they did in the express condition.". It's unclear whether this is the only effect in the analysis, so not enough information is available here.</t>
  </si>
  <si>
    <t>Distraction and Reappraisal resulted in similar levels of negative experience t(43)  &lt; 1. Therefore, the results described below could not be ascribed to negative experience differences between groups</t>
  </si>
  <si>
    <t>"As an indication of validity, correlations between observed interparental hostility during the dyadic discussions with scores on the Dyadic Adjustment Scale (DAS; Spanier, 1976) were significant (rs = —.56 and —.55 for discussion of marital and child issues, respectively, ps &lt; .001)." Since child issues seem to be irrelevant, effect of -.56 chosen.</t>
  </si>
  <si>
    <t>Table 2. Marital adjustment for negative units. Eta = .556. Eta squared = 0.309136. Transforming eta squared to r (cf. Lakens 2013) gives r = .556. Effect size reversed.</t>
  </si>
  <si>
    <t>This is the only effect that makes sense.</t>
  </si>
  <si>
    <t xml:space="preserve">Supplement material needed. </t>
  </si>
  <si>
    <t>If you take the mean of the fault-finding scores and the multiple choice scores first, you get M= 2.8/2.5 and SD=1.25/1.4. That Hedges g = -0.22 and coincides perfectly with the MA. However, since the scales are different, I think it is best to first estimate the seperate effects, and take the mean of that result. Since test performance is defined in the primary paper as "(obtained from the two measures of test performance: fault-finding and multiple-choice responses)", it is clear that these are the effects that are appropriate: category 0.</t>
  </si>
  <si>
    <t>Since test performance is defined in the primary paper as "(obtained from the two measures of test performance: fault-finding and multiple-choice responses)", it is clear that these are the effects that are appropriate: category 0.</t>
  </si>
  <si>
    <t>Regular, Outlier. Primary papers were categorized into either 'regular' or 'outlier' studies by conducting 33 seperate meta-analyses. Via the leave-one-out method in the metafor package in R, primary studies that showed a Q statistic change of more than 3.84 (i.e., the critical 95% value at α = 0.05) in the leave-one-out analysis were considered to be outliers. All other primary papers were considered 'regular'. From these two groups, samples were chosen to analyze.</t>
  </si>
  <si>
    <t>Scimago Journal &amp; Country Rank (http://www.scimagojr.com/), retrieved February 2017</t>
  </si>
  <si>
    <t>InCites Journal Citation Reports, year 2015 (http://jcr.incites.thomsonreuters.com/)</t>
  </si>
  <si>
    <t>Google Scholar h5 index (https://scholar.google.com/citations?view_op=top_venues), retrieved February 2017</t>
  </si>
  <si>
    <t>Type of paper</t>
  </si>
  <si>
    <t>Article / Chapter in a book / College board report / Conference paper / Dissertation / Paper presented at conference / Report / Technical report / Unpublished manuscript</t>
  </si>
  <si>
    <t>Type of paper category</t>
  </si>
  <si>
    <t>Article = 0 / All other categories in 'typepaper' = 1</t>
  </si>
  <si>
    <t>Reported study number</t>
  </si>
  <si>
    <t>0 = primary study only contains one study</t>
  </si>
  <si>
    <t>Description of control and treatment conditions and outcome variable(s)</t>
  </si>
  <si>
    <t>Reported sample size control condition</t>
  </si>
  <si>
    <t>Reported sample size treatment condition</t>
  </si>
  <si>
    <t>Reported total sample size</t>
  </si>
  <si>
    <t>effest</t>
  </si>
  <si>
    <t>Reported effect size estimate</t>
  </si>
  <si>
    <t>Reported effect size measure</t>
  </si>
  <si>
    <r>
      <t xml:space="preserve">d, g, r, </t>
    </r>
    <r>
      <rPr>
        <sz val="11"/>
        <color theme="1"/>
        <rFont val="Calibri"/>
        <family val="2"/>
        <scheme val="minor"/>
      </rPr>
      <t>or</t>
    </r>
    <r>
      <rPr>
        <i/>
        <sz val="11"/>
        <color theme="1"/>
        <rFont val="Calibri"/>
        <family val="2"/>
        <scheme val="minor"/>
      </rPr>
      <t xml:space="preserve"> z</t>
    </r>
  </si>
  <si>
    <t>Reported effect size (effest) transformed to Fisher's z</t>
  </si>
  <si>
    <t>Comments regarding reproduced variables</t>
  </si>
  <si>
    <t>Description of where reproduced effect was found, what calculations or decisions were made to calculate reproduced effect</t>
  </si>
  <si>
    <t>Reproduced sample size control condition</t>
  </si>
  <si>
    <t>Reproduced sample size treatment condition</t>
  </si>
  <si>
    <t>Reproduced total sample size</t>
  </si>
  <si>
    <t>Mean estimate control condition</t>
  </si>
  <si>
    <t>If a condition consists of several subgroups values are separated by '/'-signs</t>
  </si>
  <si>
    <t>Mean estimate treatment condition</t>
  </si>
  <si>
    <t>SD estimate control condition</t>
  </si>
  <si>
    <t>SD estimate treatment conditon</t>
  </si>
  <si>
    <t>efftypenew</t>
  </si>
  <si>
    <t>Reproduced or found effect size measure or test statistic</t>
  </si>
  <si>
    <r>
      <t>d, g, r</t>
    </r>
    <r>
      <rPr>
        <sz val="11"/>
        <color theme="1"/>
        <rFont val="Calibri"/>
        <family val="2"/>
        <scheme val="minor"/>
      </rPr>
      <t xml:space="preserve">, OR, </t>
    </r>
    <r>
      <rPr>
        <i/>
        <sz val="11"/>
        <color theme="1"/>
        <rFont val="Calibri"/>
        <family val="2"/>
        <scheme val="minor"/>
      </rPr>
      <t>F</t>
    </r>
    <r>
      <rPr>
        <sz val="11"/>
        <color theme="1"/>
        <rFont val="Calibri"/>
        <family val="2"/>
        <scheme val="minor"/>
      </rPr>
      <t xml:space="preserve">, </t>
    </r>
    <r>
      <rPr>
        <i/>
        <sz val="11"/>
        <color theme="1"/>
        <rFont val="Calibri"/>
        <family val="2"/>
        <scheme val="minor"/>
      </rPr>
      <t>t</t>
    </r>
    <r>
      <rPr>
        <sz val="11"/>
        <color theme="1"/>
        <rFont val="Calibri"/>
        <family val="2"/>
        <scheme val="minor"/>
      </rPr>
      <t xml:space="preserve">, beta, chisquare or </t>
    </r>
    <r>
      <rPr>
        <i/>
        <sz val="11"/>
        <color theme="1"/>
        <rFont val="Calibri"/>
        <family val="2"/>
        <scheme val="minor"/>
      </rPr>
      <t>z</t>
    </r>
  </si>
  <si>
    <t>effestnew</t>
  </si>
  <si>
    <t>Reproduced effect size estimate (in efftypenew measure)</t>
  </si>
  <si>
    <t>Reproduced effect size, transformed to Fisher's z</t>
  </si>
  <si>
    <t>Discrepancy between reported and reproduced effect size estimate in Fisher's z</t>
  </si>
  <si>
    <t>Discrepancy between reported and reproduced effect size categorized</t>
  </si>
  <si>
    <t>(0) Effect size recalculated, no discrepancy; (1) Effect size recalculated, small, medium, or large discrepancy; (2) Not enough statistical information to recalculate, results MA copied; (3) Not clear which effect size is extracted by MA authors, inferences made and closest estimate to reported estimate chosen.</t>
  </si>
  <si>
    <t>Discrepancy between reported sample size and reproduced sample size</t>
  </si>
  <si>
    <t>Delete and transfer a few comments?</t>
  </si>
  <si>
    <t>Additional comments regarding effect size computations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</si>
</sst>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
  </numFmts>
  <fonts count="7" x14ac:knownFonts="1">
    <font>
      <sz val="11"/>
      <color theme="1"/>
      <name val="Calibri"/>
      <family val="2"/>
      <scheme val="minor"/>
    </font>
    <font>
      <b/>
      <sz val="11"/>
      <color theme="1"/>
      <name val="Calibri"/>
      <family val="2"/>
      <scheme val="minor"/>
    </font>
    <font>
      <b/>
      <sz val="14"/>
      <color theme="1"/>
      <name val="Calibri"/>
      <family val="2"/>
      <scheme val="minor"/>
    </font>
    <font>
      <i/>
      <sz val="11"/>
      <color theme="1"/>
      <name val="Calibri"/>
      <family val="2"/>
      <scheme val="minor"/>
    </font>
    <font>
      <sz val="10"/>
      <color theme="1"/>
      <name val="Calibri"/>
      <family val="2"/>
      <scheme val="minor"/>
    </font>
    <font>
      <sz val="11"/>
      <name val="Calibri"/>
      <family val="2"/>
      <scheme val="minor"/>
    </font>
    <font>
      <sz val="11"/>
      <color theme="1"/>
      <name val="Calibri"/>
      <family val="2"/>
      <scheme val="minor"/>
    </font>
  </fonts>
  <fills count="5">
    <fill>
      <patternFill patternType="none"/>
    </fill>
    <fill>
      <patternFill patternType="gray125"/>
    </fill>
    <fill>
      <patternFill patternType="solid">
        <fgColor theme="2" tint="-0.249977111117893"/>
        <bgColor indexed="64"/>
      </patternFill>
    </fill>
    <fill>
      <patternFill patternType="solid">
        <fgColor theme="0"/>
        <bgColor indexed="64"/>
      </patternFill>
    </fill>
    <fill>
      <patternFill patternType="solid">
        <fgColor theme="2" tint="-9.9978637043366805E-2"/>
        <bgColor indexed="64"/>
      </patternFill>
    </fill>
  </fills>
  <borders count="6">
    <border>
      <left/>
      <right/>
      <top/>
      <bottom/>
      <diagonal/>
    </border>
    <border>
      <left/>
      <right/>
      <top/>
      <bottom style="thin">
        <color indexed="64"/>
      </bottom>
      <diagonal/>
    </border>
    <border>
      <left/>
      <right/>
      <top style="thin">
        <color indexed="64"/>
      </top>
      <bottom style="thin">
        <color indexed="64"/>
      </bottom>
      <diagonal/>
    </border>
    <border>
      <left/>
      <right style="thin">
        <color indexed="64"/>
      </right>
      <top/>
      <bottom/>
      <diagonal/>
    </border>
    <border>
      <left/>
      <right/>
      <top style="thin">
        <color indexed="64"/>
      </top>
      <bottom/>
      <diagonal/>
    </border>
    <border>
      <left style="thin">
        <color indexed="64"/>
      </left>
      <right/>
      <top/>
      <bottom/>
      <diagonal/>
    </border>
  </borders>
  <cellStyleXfs count="1">
    <xf numFmtId="0" fontId="0" fillId="0" borderId="0"/>
  </cellStyleXfs>
  <cellXfs count="85">
    <xf numFmtId="0" fontId="0" fillId="0" borderId="0" xfId="0"/>
    <xf numFmtId="0" fontId="2" fillId="0" borderId="0" xfId="0" applyFont="1"/>
    <xf numFmtId="0" fontId="0" fillId="0" borderId="1" xfId="0" applyBorder="1"/>
    <xf numFmtId="0" fontId="0" fillId="0" borderId="0" xfId="0" applyFill="1" applyBorder="1"/>
    <xf numFmtId="0" fontId="0" fillId="0" borderId="0" xfId="0" applyBorder="1"/>
    <xf numFmtId="0" fontId="1" fillId="0" borderId="2" xfId="0" applyFont="1" applyBorder="1"/>
    <xf numFmtId="0" fontId="1" fillId="0" borderId="0" xfId="0" applyFont="1" applyBorder="1"/>
    <xf numFmtId="0" fontId="3" fillId="0" borderId="0" xfId="0" applyFont="1" applyBorder="1"/>
    <xf numFmtId="0" fontId="0" fillId="0" borderId="1" xfId="0" applyFill="1" applyBorder="1"/>
    <xf numFmtId="0" fontId="0" fillId="0" borderId="0" xfId="0" applyFont="1" applyBorder="1"/>
    <xf numFmtId="0" fontId="0" fillId="0" borderId="0" xfId="0" applyFill="1"/>
    <xf numFmtId="0" fontId="0" fillId="0" borderId="0" xfId="0" applyFont="1" applyBorder="1" applyAlignment="1">
      <alignment wrapText="1"/>
    </xf>
    <xf numFmtId="0" fontId="0" fillId="0" borderId="0" xfId="0" applyFont="1" applyFill="1" applyBorder="1"/>
    <xf numFmtId="1" fontId="0" fillId="0" borderId="1" xfId="0" applyNumberFormat="1" applyFill="1" applyBorder="1"/>
    <xf numFmtId="0" fontId="0" fillId="0" borderId="1" xfId="0" applyFont="1" applyFill="1" applyBorder="1" applyAlignment="1"/>
    <xf numFmtId="0" fontId="0" fillId="0" borderId="1" xfId="0" applyFill="1" applyBorder="1" applyAlignment="1">
      <alignment wrapText="1"/>
    </xf>
    <xf numFmtId="164" fontId="0" fillId="0" borderId="1" xfId="0" applyNumberFormat="1" applyFill="1" applyBorder="1"/>
    <xf numFmtId="0" fontId="0" fillId="0" borderId="0" xfId="0" applyFont="1" applyFill="1" applyBorder="1" applyAlignment="1"/>
    <xf numFmtId="0" fontId="0" fillId="0" borderId="1" xfId="0" applyFont="1" applyFill="1" applyBorder="1"/>
    <xf numFmtId="0" fontId="0" fillId="0" borderId="0" xfId="0" applyFill="1" applyBorder="1" applyAlignment="1">
      <alignment wrapText="1"/>
    </xf>
    <xf numFmtId="164" fontId="0" fillId="0" borderId="0" xfId="0" applyNumberFormat="1" applyFill="1" applyBorder="1"/>
    <xf numFmtId="1" fontId="0" fillId="0" borderId="0" xfId="0" applyNumberFormat="1" applyFill="1" applyBorder="1"/>
    <xf numFmtId="164" fontId="0" fillId="0" borderId="0" xfId="0" applyNumberFormat="1" applyFont="1" applyFill="1" applyBorder="1"/>
    <xf numFmtId="1" fontId="0" fillId="0" borderId="0" xfId="0" applyNumberFormat="1" applyFont="1" applyFill="1" applyBorder="1"/>
    <xf numFmtId="0" fontId="0" fillId="0" borderId="0" xfId="0" applyFont="1" applyFill="1" applyBorder="1" applyAlignment="1">
      <alignment wrapText="1"/>
    </xf>
    <xf numFmtId="0" fontId="0" fillId="0" borderId="0" xfId="0" applyBorder="1" applyAlignment="1">
      <alignment wrapText="1"/>
    </xf>
    <xf numFmtId="164" fontId="0" fillId="0" borderId="0" xfId="0" applyNumberFormat="1" applyBorder="1"/>
    <xf numFmtId="1" fontId="0" fillId="0" borderId="0" xfId="0" applyNumberFormat="1" applyBorder="1"/>
    <xf numFmtId="0" fontId="4" fillId="0" borderId="0" xfId="0" applyFont="1" applyFill="1" applyBorder="1" applyAlignment="1">
      <alignment wrapText="1"/>
    </xf>
    <xf numFmtId="164" fontId="5" fillId="0" borderId="0" xfId="0" applyNumberFormat="1" applyFont="1" applyFill="1" applyBorder="1"/>
    <xf numFmtId="164" fontId="0" fillId="0" borderId="0" xfId="0" applyNumberFormat="1" applyFill="1"/>
    <xf numFmtId="164" fontId="0" fillId="0" borderId="0" xfId="0" applyNumberFormat="1"/>
    <xf numFmtId="164" fontId="0" fillId="0" borderId="1" xfId="0" applyNumberFormat="1" applyBorder="1"/>
    <xf numFmtId="164" fontId="0" fillId="0" borderId="0" xfId="0" applyNumberFormat="1" applyAlignment="1">
      <alignment horizontal="right"/>
    </xf>
    <xf numFmtId="164" fontId="0" fillId="0" borderId="1" xfId="0" applyNumberFormat="1" applyBorder="1" applyAlignment="1">
      <alignment horizontal="right"/>
    </xf>
    <xf numFmtId="164" fontId="0" fillId="0" borderId="0" xfId="0" applyNumberFormat="1" applyBorder="1" applyAlignment="1">
      <alignment horizontal="right"/>
    </xf>
    <xf numFmtId="16" fontId="0" fillId="0" borderId="1" xfId="0" quotePrefix="1" applyNumberFormat="1" applyFill="1" applyBorder="1"/>
    <xf numFmtId="0" fontId="0" fillId="0" borderId="1" xfId="0" applyFill="1" applyBorder="1" applyAlignment="1">
      <alignment wrapText="1" shrinkToFit="1"/>
    </xf>
    <xf numFmtId="0" fontId="0" fillId="0" borderId="2" xfId="0" applyBorder="1"/>
    <xf numFmtId="0" fontId="0" fillId="0" borderId="0" xfId="0" applyAlignment="1">
      <alignment wrapText="1"/>
    </xf>
    <xf numFmtId="0" fontId="0" fillId="0" borderId="0" xfId="0" applyFill="1" applyAlignment="1">
      <alignment wrapText="1"/>
    </xf>
    <xf numFmtId="49" fontId="0" fillId="0" borderId="0" xfId="0" applyNumberFormat="1" applyFill="1" applyBorder="1" applyAlignment="1">
      <alignment horizontal="right"/>
    </xf>
    <xf numFmtId="0" fontId="0" fillId="0" borderId="0" xfId="0" applyFill="1" applyBorder="1" applyAlignment="1">
      <alignment horizontal="right"/>
    </xf>
    <xf numFmtId="164" fontId="0" fillId="0" borderId="0" xfId="0" applyNumberFormat="1" applyFill="1" applyAlignment="1">
      <alignment horizontal="right"/>
    </xf>
    <xf numFmtId="0" fontId="0" fillId="0" borderId="0" xfId="0" applyNumberFormat="1" applyFill="1" applyBorder="1"/>
    <xf numFmtId="164" fontId="6" fillId="0" borderId="0" xfId="0" applyNumberFormat="1" applyFont="1" applyFill="1" applyBorder="1"/>
    <xf numFmtId="0" fontId="0" fillId="2" borderId="0" xfId="0" applyFill="1" applyBorder="1"/>
    <xf numFmtId="0" fontId="0" fillId="0" borderId="0" xfId="0" quotePrefix="1" applyFont="1" applyFill="1" applyBorder="1"/>
    <xf numFmtId="0" fontId="6" fillId="0" borderId="0" xfId="0" applyFont="1" applyFill="1" applyBorder="1"/>
    <xf numFmtId="0" fontId="0" fillId="0" borderId="1" xfId="0" applyFont="1" applyFill="1" applyBorder="1" applyAlignment="1">
      <alignment wrapText="1"/>
    </xf>
    <xf numFmtId="0" fontId="0" fillId="0" borderId="3" xfId="0" applyFill="1" applyBorder="1" applyAlignment="1">
      <alignment wrapText="1"/>
    </xf>
    <xf numFmtId="164" fontId="6" fillId="0" borderId="1" xfId="0" applyNumberFormat="1" applyFont="1" applyFill="1" applyBorder="1"/>
    <xf numFmtId="164" fontId="6" fillId="0" borderId="0" xfId="0" applyNumberFormat="1" applyFont="1"/>
    <xf numFmtId="164" fontId="0" fillId="0" borderId="4" xfId="0" applyNumberFormat="1" applyFill="1" applyBorder="1"/>
    <xf numFmtId="164" fontId="6" fillId="0" borderId="1" xfId="0" applyNumberFormat="1" applyFont="1" applyBorder="1"/>
    <xf numFmtId="164" fontId="6" fillId="0" borderId="4" xfId="0" applyNumberFormat="1" applyFont="1" applyFill="1" applyBorder="1"/>
    <xf numFmtId="164" fontId="5" fillId="0" borderId="0" xfId="0" applyNumberFormat="1" applyFont="1" applyAlignment="1"/>
    <xf numFmtId="164" fontId="0" fillId="0" borderId="0" xfId="0" applyNumberFormat="1" applyBorder="1" applyAlignment="1"/>
    <xf numFmtId="0" fontId="6" fillId="0" borderId="0" xfId="0" applyFont="1" applyFill="1" applyBorder="1" applyAlignment="1">
      <alignment horizontal="right"/>
    </xf>
    <xf numFmtId="0" fontId="0" fillId="0" borderId="0" xfId="0" applyFont="1" applyFill="1" applyBorder="1" applyAlignment="1">
      <alignment horizontal="right"/>
    </xf>
    <xf numFmtId="0" fontId="0" fillId="3" borderId="0" xfId="0" applyFill="1" applyBorder="1" applyAlignment="1">
      <alignment horizontal="right"/>
    </xf>
    <xf numFmtId="0" fontId="0" fillId="3" borderId="0" xfId="0" applyFill="1" applyBorder="1" applyAlignment="1">
      <alignment wrapText="1"/>
    </xf>
    <xf numFmtId="0" fontId="0" fillId="3" borderId="0" xfId="0" applyFont="1" applyFill="1" applyBorder="1"/>
    <xf numFmtId="164" fontId="0" fillId="3" borderId="0" xfId="0" applyNumberFormat="1" applyFill="1" applyBorder="1"/>
    <xf numFmtId="164" fontId="6" fillId="0" borderId="0" xfId="0" applyNumberFormat="1" applyFont="1" applyFill="1"/>
    <xf numFmtId="0" fontId="6" fillId="0" borderId="1" xfId="0" applyFont="1" applyFill="1" applyBorder="1" applyAlignment="1">
      <alignment horizontal="right"/>
    </xf>
    <xf numFmtId="0" fontId="2" fillId="0" borderId="1" xfId="0" applyFont="1" applyBorder="1"/>
    <xf numFmtId="0" fontId="1" fillId="4" borderId="2" xfId="0" applyFont="1" applyFill="1" applyBorder="1"/>
    <xf numFmtId="0" fontId="0" fillId="4" borderId="2" xfId="0" applyFill="1" applyBorder="1"/>
    <xf numFmtId="0" fontId="3" fillId="0" borderId="0" xfId="0" applyFont="1" applyFill="1"/>
    <xf numFmtId="0" fontId="0" fillId="0" borderId="1" xfId="0" applyFont="1" applyBorder="1"/>
    <xf numFmtId="0" fontId="1" fillId="0" borderId="0" xfId="0" applyFont="1" applyFill="1" applyBorder="1"/>
    <xf numFmtId="0" fontId="1" fillId="0" borderId="0" xfId="0" applyFont="1" applyFill="1" applyBorder="1" applyAlignment="1">
      <alignment wrapText="1"/>
    </xf>
    <xf numFmtId="0" fontId="0" fillId="0" borderId="0" xfId="0" applyFill="1" applyAlignment="1">
      <alignment horizontal="left"/>
    </xf>
    <xf numFmtId="0" fontId="1" fillId="2" borderId="1" xfId="0" applyFont="1" applyFill="1" applyBorder="1"/>
    <xf numFmtId="0" fontId="1" fillId="2" borderId="1" xfId="0" applyFont="1" applyFill="1" applyBorder="1" applyAlignment="1">
      <alignment wrapText="1"/>
    </xf>
    <xf numFmtId="0" fontId="1" fillId="2" borderId="0" xfId="0" applyFont="1" applyFill="1" applyBorder="1"/>
    <xf numFmtId="164" fontId="1" fillId="2" borderId="0" xfId="0" applyNumberFormat="1" applyFont="1" applyFill="1" applyBorder="1"/>
    <xf numFmtId="0" fontId="1" fillId="2" borderId="5" xfId="0" applyFont="1" applyFill="1" applyBorder="1" applyAlignment="1">
      <alignment wrapText="1"/>
    </xf>
    <xf numFmtId="0" fontId="1" fillId="2" borderId="0" xfId="0" applyFont="1" applyFill="1" applyBorder="1" applyAlignment="1">
      <alignment horizontal="right"/>
    </xf>
    <xf numFmtId="1" fontId="1" fillId="2" borderId="0" xfId="0" applyNumberFormat="1" applyFont="1" applyFill="1" applyBorder="1"/>
    <xf numFmtId="0" fontId="1" fillId="2" borderId="0" xfId="0" applyFont="1" applyFill="1" applyBorder="1" applyAlignment="1"/>
    <xf numFmtId="0" fontId="1" fillId="2" borderId="3" xfId="0" applyFont="1" applyFill="1" applyBorder="1" applyAlignment="1">
      <alignment wrapText="1"/>
    </xf>
    <xf numFmtId="0" fontId="0" fillId="2" borderId="0" xfId="0" applyFill="1"/>
    <xf numFmtId="0" fontId="0" fillId="2" borderId="1" xfId="0" applyFill="1" applyBorder="1"/>
  </cellXfs>
  <cellStyles count="1">
    <cellStyle name="Normal" xfId="0" builtinId="0"/>
  </cellStyles>
  <dxfs count="0"/>
  <tableStyles count="0" defaultTableStyle="TableStyleMedium2" defaultPivotStyle="PivotStyleLight16"/>
  <colors>
    <mruColors>
      <color rgb="FFE2EFD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5"/>
  <sheetViews>
    <sheetView zoomScale="85" zoomScaleNormal="85" workbookViewId="0">
      <selection activeCell="B49" sqref="B49"/>
    </sheetView>
  </sheetViews>
  <sheetFormatPr defaultRowHeight="15" x14ac:dyDescent="0.25"/>
  <cols>
    <col min="1" max="1" width="16.42578125" customWidth="1"/>
    <col min="2" max="2" width="79.5703125" customWidth="1"/>
    <col min="3" max="3" width="108.140625" customWidth="1"/>
    <col min="25" max="25" width="10.5703125" customWidth="1"/>
  </cols>
  <sheetData>
    <row r="1" spans="1:3" ht="18.75" x14ac:dyDescent="0.3">
      <c r="A1" s="1" t="s">
        <v>2</v>
      </c>
    </row>
    <row r="2" spans="1:3" s="2" customFormat="1" ht="18.75" x14ac:dyDescent="0.3">
      <c r="A2" s="66"/>
    </row>
    <row r="3" spans="1:3" s="68" customFormat="1" x14ac:dyDescent="0.25">
      <c r="A3" s="67" t="s">
        <v>7</v>
      </c>
      <c r="C3" s="67"/>
    </row>
    <row r="4" spans="1:3" s="38" customFormat="1" x14ac:dyDescent="0.25">
      <c r="A4" s="5" t="s">
        <v>0</v>
      </c>
      <c r="B4" s="5" t="s">
        <v>1</v>
      </c>
      <c r="C4" s="5" t="s">
        <v>2057</v>
      </c>
    </row>
    <row r="5" spans="1:3" x14ac:dyDescent="0.25">
      <c r="A5" s="9" t="s">
        <v>10</v>
      </c>
      <c r="B5" s="9" t="s">
        <v>20</v>
      </c>
      <c r="C5" s="6"/>
    </row>
    <row r="6" spans="1:3" x14ac:dyDescent="0.25">
      <c r="A6" t="s">
        <v>6</v>
      </c>
      <c r="B6" t="s">
        <v>11</v>
      </c>
    </row>
    <row r="7" spans="1:3" ht="60" x14ac:dyDescent="0.25">
      <c r="A7" t="s">
        <v>1259</v>
      </c>
      <c r="B7" t="s">
        <v>859</v>
      </c>
      <c r="C7" s="39" t="s">
        <v>2350</v>
      </c>
    </row>
    <row r="8" spans="1:3" x14ac:dyDescent="0.25">
      <c r="A8" t="s">
        <v>16</v>
      </c>
      <c r="B8" t="s">
        <v>18</v>
      </c>
    </row>
    <row r="9" spans="1:3" x14ac:dyDescent="0.25">
      <c r="A9" t="s">
        <v>12</v>
      </c>
      <c r="B9" t="s">
        <v>17</v>
      </c>
    </row>
    <row r="10" spans="1:3" x14ac:dyDescent="0.25">
      <c r="A10" t="s">
        <v>1494</v>
      </c>
      <c r="B10" t="s">
        <v>1510</v>
      </c>
    </row>
    <row r="11" spans="1:3" x14ac:dyDescent="0.25">
      <c r="A11" t="s">
        <v>24</v>
      </c>
      <c r="B11" t="s">
        <v>1512</v>
      </c>
      <c r="C11" t="s">
        <v>2351</v>
      </c>
    </row>
    <row r="12" spans="1:3" x14ac:dyDescent="0.25">
      <c r="A12" t="s">
        <v>1262</v>
      </c>
      <c r="B12" t="s">
        <v>1513</v>
      </c>
      <c r="C12" t="s">
        <v>2352</v>
      </c>
    </row>
    <row r="13" spans="1:3" x14ac:dyDescent="0.25">
      <c r="A13" t="s">
        <v>1280</v>
      </c>
      <c r="B13" t="s">
        <v>1511</v>
      </c>
      <c r="C13" t="s">
        <v>2353</v>
      </c>
    </row>
    <row r="14" spans="1:3" ht="30" x14ac:dyDescent="0.25">
      <c r="A14" t="s">
        <v>1260</v>
      </c>
      <c r="B14" s="3" t="s">
        <v>2354</v>
      </c>
      <c r="C14" s="39" t="s">
        <v>2355</v>
      </c>
    </row>
    <row r="15" spans="1:3" x14ac:dyDescent="0.25">
      <c r="A15" s="3" t="s">
        <v>19</v>
      </c>
      <c r="B15" s="3" t="s">
        <v>2356</v>
      </c>
      <c r="C15" s="4" t="s">
        <v>2357</v>
      </c>
    </row>
    <row r="16" spans="1:3" x14ac:dyDescent="0.25">
      <c r="A16" s="4" t="s">
        <v>5</v>
      </c>
      <c r="B16" s="4" t="s">
        <v>2358</v>
      </c>
      <c r="C16" s="3" t="s">
        <v>2359</v>
      </c>
    </row>
    <row r="17" spans="1:3" x14ac:dyDescent="0.25">
      <c r="A17" s="4" t="s">
        <v>13</v>
      </c>
      <c r="B17" s="4" t="s">
        <v>3</v>
      </c>
      <c r="C17" s="3" t="s">
        <v>2360</v>
      </c>
    </row>
    <row r="18" spans="1:3" x14ac:dyDescent="0.25">
      <c r="A18" s="4" t="s">
        <v>1496</v>
      </c>
      <c r="B18" s="4" t="s">
        <v>2361</v>
      </c>
      <c r="C18" s="4"/>
    </row>
    <row r="19" spans="1:3" x14ac:dyDescent="0.25">
      <c r="A19" t="s">
        <v>1497</v>
      </c>
      <c r="B19" s="4" t="s">
        <v>2362</v>
      </c>
    </row>
    <row r="20" spans="1:3" x14ac:dyDescent="0.25">
      <c r="A20" t="s">
        <v>1498</v>
      </c>
      <c r="B20" t="s">
        <v>2363</v>
      </c>
    </row>
    <row r="21" spans="1:3" x14ac:dyDescent="0.25">
      <c r="A21" t="s">
        <v>2364</v>
      </c>
      <c r="B21" t="s">
        <v>2365</v>
      </c>
    </row>
    <row r="22" spans="1:3" x14ac:dyDescent="0.25">
      <c r="A22" t="s">
        <v>4</v>
      </c>
      <c r="B22" t="s">
        <v>2366</v>
      </c>
      <c r="C22" s="69" t="s">
        <v>2367</v>
      </c>
    </row>
    <row r="23" spans="1:3" s="2" customFormat="1" x14ac:dyDescent="0.25">
      <c r="A23" s="8" t="s">
        <v>265</v>
      </c>
      <c r="B23" s="8" t="s">
        <v>2368</v>
      </c>
      <c r="C23" s="70"/>
    </row>
    <row r="24" spans="1:3" s="68" customFormat="1" x14ac:dyDescent="0.25">
      <c r="A24" s="67" t="s">
        <v>8</v>
      </c>
      <c r="C24" s="67"/>
    </row>
    <row r="25" spans="1:3" s="38" customFormat="1" x14ac:dyDescent="0.25">
      <c r="A25" s="5" t="s">
        <v>0</v>
      </c>
      <c r="B25" s="5" t="s">
        <v>1</v>
      </c>
      <c r="C25" s="5" t="s">
        <v>2057</v>
      </c>
    </row>
    <row r="26" spans="1:3" s="4" customFormat="1" ht="30" x14ac:dyDescent="0.25">
      <c r="A26" s="4" t="s">
        <v>1495</v>
      </c>
      <c r="B26" s="4" t="s">
        <v>2369</v>
      </c>
      <c r="C26" s="11" t="s">
        <v>2370</v>
      </c>
    </row>
    <row r="27" spans="1:3" x14ac:dyDescent="0.25">
      <c r="A27" t="s">
        <v>1499</v>
      </c>
      <c r="B27" t="s">
        <v>2371</v>
      </c>
    </row>
    <row r="28" spans="1:3" x14ac:dyDescent="0.25">
      <c r="A28" t="s">
        <v>1500</v>
      </c>
      <c r="B28" t="s">
        <v>2372</v>
      </c>
    </row>
    <row r="29" spans="1:3" x14ac:dyDescent="0.25">
      <c r="A29" t="s">
        <v>1501</v>
      </c>
      <c r="B29" t="s">
        <v>2373</v>
      </c>
    </row>
    <row r="30" spans="1:3" x14ac:dyDescent="0.25">
      <c r="A30" t="s">
        <v>1502</v>
      </c>
      <c r="B30" t="s">
        <v>2374</v>
      </c>
      <c r="C30" s="10" t="s">
        <v>2375</v>
      </c>
    </row>
    <row r="31" spans="1:3" x14ac:dyDescent="0.25">
      <c r="A31" t="s">
        <v>1503</v>
      </c>
      <c r="B31" t="s">
        <v>2376</v>
      </c>
      <c r="C31" s="10" t="s">
        <v>2375</v>
      </c>
    </row>
    <row r="32" spans="1:3" x14ac:dyDescent="0.25">
      <c r="A32" t="s">
        <v>1504</v>
      </c>
      <c r="B32" t="s">
        <v>2377</v>
      </c>
      <c r="C32" s="10" t="s">
        <v>2375</v>
      </c>
    </row>
    <row r="33" spans="1:3" x14ac:dyDescent="0.25">
      <c r="A33" t="s">
        <v>1505</v>
      </c>
      <c r="B33" t="s">
        <v>2378</v>
      </c>
      <c r="C33" s="10" t="s">
        <v>2375</v>
      </c>
    </row>
    <row r="34" spans="1:3" x14ac:dyDescent="0.25">
      <c r="A34" s="4" t="s">
        <v>2379</v>
      </c>
      <c r="B34" s="4" t="s">
        <v>2380</v>
      </c>
      <c r="C34" s="69" t="s">
        <v>2381</v>
      </c>
    </row>
    <row r="35" spans="1:3" x14ac:dyDescent="0.25">
      <c r="A35" s="4" t="s">
        <v>2382</v>
      </c>
      <c r="B35" s="4" t="s">
        <v>2383</v>
      </c>
    </row>
    <row r="36" spans="1:3" x14ac:dyDescent="0.25">
      <c r="A36" t="s">
        <v>1507</v>
      </c>
      <c r="B36" t="s">
        <v>2384</v>
      </c>
    </row>
    <row r="37" spans="1:3" x14ac:dyDescent="0.25">
      <c r="A37" s="3" t="s">
        <v>1506</v>
      </c>
      <c r="B37" s="3" t="s">
        <v>2385</v>
      </c>
      <c r="C37" s="7"/>
    </row>
    <row r="38" spans="1:3" x14ac:dyDescent="0.25">
      <c r="A38" s="3" t="s">
        <v>9</v>
      </c>
      <c r="B38" s="3" t="s">
        <v>2386</v>
      </c>
      <c r="C38" s="9" t="s">
        <v>27</v>
      </c>
    </row>
    <row r="39" spans="1:3" ht="45" x14ac:dyDescent="0.25">
      <c r="A39" s="3" t="s">
        <v>14</v>
      </c>
      <c r="B39" s="3" t="s">
        <v>15</v>
      </c>
      <c r="C39" s="11" t="s">
        <v>2387</v>
      </c>
    </row>
    <row r="40" spans="1:3" x14ac:dyDescent="0.25">
      <c r="A40" s="3" t="s">
        <v>1508</v>
      </c>
      <c r="B40" s="3" t="s">
        <v>2388</v>
      </c>
      <c r="C40" t="s">
        <v>2028</v>
      </c>
    </row>
    <row r="41" spans="1:3" s="10" customFormat="1" x14ac:dyDescent="0.25">
      <c r="A41" s="3" t="s">
        <v>1514</v>
      </c>
      <c r="B41" s="3" t="s">
        <v>2029</v>
      </c>
      <c r="C41" s="24" t="s">
        <v>2389</v>
      </c>
    </row>
    <row r="42" spans="1:3" s="2" customFormat="1" x14ac:dyDescent="0.25">
      <c r="A42" s="8" t="s">
        <v>1509</v>
      </c>
      <c r="B42" s="8" t="s">
        <v>2390</v>
      </c>
    </row>
    <row r="43" spans="1:3" s="4" customFormat="1" x14ac:dyDescent="0.25">
      <c r="A43" s="3"/>
      <c r="B43" s="3"/>
    </row>
    <row r="44" spans="1:3" s="4" customFormat="1" x14ac:dyDescent="0.25">
      <c r="A44" s="3"/>
      <c r="B44" s="3"/>
    </row>
    <row r="45" spans="1:3" x14ac:dyDescent="0.25">
      <c r="A45" s="10"/>
      <c r="B45" s="71"/>
      <c r="C45" s="10"/>
    </row>
    <row r="46" spans="1:3" x14ac:dyDescent="0.25">
      <c r="A46" s="10"/>
      <c r="B46" s="10"/>
      <c r="C46" s="10"/>
    </row>
    <row r="47" spans="1:3" x14ac:dyDescent="0.25">
      <c r="A47" s="10"/>
      <c r="B47" s="72"/>
      <c r="C47" s="72"/>
    </row>
    <row r="48" spans="1:3" x14ac:dyDescent="0.25">
      <c r="A48" s="10"/>
      <c r="B48" s="19"/>
      <c r="C48" s="10"/>
    </row>
    <row r="49" spans="1:3" x14ac:dyDescent="0.25">
      <c r="A49" s="10"/>
      <c r="B49" s="19"/>
      <c r="C49" s="10"/>
    </row>
    <row r="50" spans="1:3" x14ac:dyDescent="0.25">
      <c r="A50" s="10"/>
      <c r="B50" s="10"/>
      <c r="C50" s="10"/>
    </row>
    <row r="51" spans="1:3" x14ac:dyDescent="0.25">
      <c r="A51" s="10"/>
      <c r="B51" s="10"/>
      <c r="C51" s="10"/>
    </row>
    <row r="52" spans="1:3" x14ac:dyDescent="0.25">
      <c r="A52" s="10"/>
      <c r="B52" s="10"/>
      <c r="C52" s="73"/>
    </row>
    <row r="53" spans="1:3" x14ac:dyDescent="0.25">
      <c r="A53" s="10"/>
      <c r="B53" s="19"/>
      <c r="C53" s="73"/>
    </row>
    <row r="54" spans="1:3" x14ac:dyDescent="0.25">
      <c r="A54" s="10"/>
      <c r="B54" s="10"/>
      <c r="C54" s="10"/>
    </row>
    <row r="55" spans="1:3" x14ac:dyDescent="0.25">
      <c r="A55" s="10"/>
      <c r="B55" s="10"/>
      <c r="C55" s="10"/>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501"/>
  <sheetViews>
    <sheetView tabSelected="1" topLeftCell="B1" zoomScale="60" zoomScaleNormal="60" zoomScaleSheetLayoutView="40" zoomScalePageLayoutView="40" workbookViewId="0">
      <pane xSplit="1" topLeftCell="AC1" activePane="topRight" state="frozen"/>
      <selection activeCell="B1" sqref="B1"/>
      <selection pane="topRight" activeCell="AN4" sqref="AN4"/>
    </sheetView>
  </sheetViews>
  <sheetFormatPr defaultColWidth="8.85546875" defaultRowHeight="15" x14ac:dyDescent="0.25"/>
  <cols>
    <col min="1" max="1" width="12.7109375" style="3" customWidth="1"/>
    <col min="2" max="2" width="31.7109375" style="4" customWidth="1"/>
    <col min="3" max="3" width="10.85546875" style="4" customWidth="1"/>
    <col min="4" max="4" width="31.85546875" style="9" customWidth="1"/>
    <col min="5" max="5" width="8.85546875" style="4"/>
    <col min="6" max="6" width="51.140625" style="3" customWidth="1"/>
    <col min="7" max="9" width="8.85546875" style="3"/>
    <col min="10" max="10" width="12.85546875" style="4" customWidth="1"/>
    <col min="11" max="11" width="8.85546875" style="4"/>
    <col min="12" max="12" width="28.140625" style="4" customWidth="1"/>
    <col min="13" max="13" width="50.7109375" style="25" customWidth="1"/>
    <col min="14" max="16" width="8.85546875" style="4"/>
    <col min="17" max="17" width="8.85546875" style="26"/>
    <col min="18" max="18" width="8.85546875" style="4"/>
    <col min="19" max="19" width="22.7109375" style="26" customWidth="1"/>
    <col min="20" max="20" width="103.7109375" style="25" customWidth="1"/>
    <col min="21" max="22" width="8.85546875" style="4"/>
    <col min="23" max="23" width="12" style="4" customWidth="1"/>
    <col min="24" max="24" width="20.140625" style="4" customWidth="1"/>
    <col min="25" max="25" width="23.5703125" style="4" customWidth="1"/>
    <col min="26" max="26" width="14.28515625" style="4" customWidth="1"/>
    <col min="27" max="27" width="21.28515625" style="4" customWidth="1"/>
    <col min="28" max="28" width="10.7109375" style="4" customWidth="1"/>
    <col min="29" max="29" width="11.7109375" style="26" customWidth="1"/>
    <col min="30" max="30" width="10.140625" style="26" customWidth="1"/>
    <col min="31" max="31" width="10.85546875" style="4" customWidth="1"/>
    <col min="32" max="32" width="8.85546875" style="4"/>
    <col min="33" max="33" width="9.140625" style="27" customWidth="1"/>
    <col min="34" max="34" width="8.85546875" style="27"/>
    <col min="35" max="35" width="38.140625" style="4" customWidth="1"/>
    <col min="36" max="36" width="190.28515625" style="25" customWidth="1"/>
    <col min="37" max="16384" width="8.85546875" style="4"/>
  </cols>
  <sheetData>
    <row r="1" spans="1:42" s="84" customFormat="1" x14ac:dyDescent="0.25">
      <c r="A1" s="74" t="s">
        <v>10</v>
      </c>
      <c r="B1" s="74" t="s">
        <v>6</v>
      </c>
      <c r="C1" s="74" t="s">
        <v>1259</v>
      </c>
      <c r="D1" s="74" t="s">
        <v>16</v>
      </c>
      <c r="E1" s="74" t="s">
        <v>12</v>
      </c>
      <c r="F1" s="74" t="s">
        <v>1494</v>
      </c>
      <c r="G1" s="74" t="s">
        <v>24</v>
      </c>
      <c r="H1" s="74" t="s">
        <v>1262</v>
      </c>
      <c r="I1" s="74" t="s">
        <v>1280</v>
      </c>
      <c r="J1" s="74" t="s">
        <v>1260</v>
      </c>
      <c r="K1" s="74" t="s">
        <v>19</v>
      </c>
      <c r="L1" s="74" t="s">
        <v>5</v>
      </c>
      <c r="M1" s="75" t="s">
        <v>13</v>
      </c>
      <c r="N1" s="76" t="s">
        <v>1496</v>
      </c>
      <c r="O1" s="76" t="s">
        <v>1497</v>
      </c>
      <c r="P1" s="76" t="s">
        <v>1498</v>
      </c>
      <c r="Q1" s="77" t="s">
        <v>2364</v>
      </c>
      <c r="R1" s="76" t="s">
        <v>4</v>
      </c>
      <c r="S1" s="77" t="s">
        <v>265</v>
      </c>
      <c r="T1" s="78" t="s">
        <v>1495</v>
      </c>
      <c r="U1" s="79" t="s">
        <v>1499</v>
      </c>
      <c r="V1" s="79" t="s">
        <v>1500</v>
      </c>
      <c r="W1" s="79" t="s">
        <v>1501</v>
      </c>
      <c r="X1" s="79" t="s">
        <v>1502</v>
      </c>
      <c r="Y1" s="79" t="s">
        <v>1503</v>
      </c>
      <c r="Z1" s="79" t="s">
        <v>1504</v>
      </c>
      <c r="AA1" s="79" t="s">
        <v>1505</v>
      </c>
      <c r="AB1" s="76" t="s">
        <v>2379</v>
      </c>
      <c r="AC1" s="77" t="s">
        <v>2382</v>
      </c>
      <c r="AD1" s="77" t="s">
        <v>1507</v>
      </c>
      <c r="AE1" s="76" t="s">
        <v>1506</v>
      </c>
      <c r="AF1" s="76" t="s">
        <v>9</v>
      </c>
      <c r="AG1" s="80" t="s">
        <v>14</v>
      </c>
      <c r="AH1" s="80" t="s">
        <v>1508</v>
      </c>
      <c r="AI1" s="81" t="s">
        <v>1514</v>
      </c>
      <c r="AJ1" s="82" t="s">
        <v>1509</v>
      </c>
      <c r="AK1" s="83"/>
      <c r="AL1" s="83"/>
      <c r="AM1" s="83"/>
      <c r="AN1" s="83"/>
      <c r="AO1" s="83"/>
      <c r="AP1" s="83"/>
    </row>
    <row r="2" spans="1:42" s="3" customFormat="1" ht="45" x14ac:dyDescent="0.25">
      <c r="A2" s="3" t="s">
        <v>21</v>
      </c>
      <c r="B2" s="3" t="s">
        <v>22</v>
      </c>
      <c r="C2" s="3" t="s">
        <v>1002</v>
      </c>
      <c r="D2" s="12" t="s">
        <v>23</v>
      </c>
      <c r="E2" s="3">
        <v>1994</v>
      </c>
      <c r="F2" s="3" t="s">
        <v>1264</v>
      </c>
      <c r="G2" s="3">
        <v>2</v>
      </c>
      <c r="H2" s="3" t="s">
        <v>23</v>
      </c>
      <c r="I2" s="3" t="s">
        <v>23</v>
      </c>
      <c r="J2" s="3" t="s">
        <v>25</v>
      </c>
      <c r="K2" s="3">
        <v>0</v>
      </c>
      <c r="L2" s="3">
        <v>0</v>
      </c>
      <c r="M2" s="19" t="s">
        <v>28</v>
      </c>
      <c r="N2" s="3" t="s">
        <v>23</v>
      </c>
      <c r="O2" s="3" t="s">
        <v>23</v>
      </c>
      <c r="P2" s="3">
        <v>101</v>
      </c>
      <c r="Q2">
        <v>-0.12</v>
      </c>
      <c r="R2" s="3" t="s">
        <v>26</v>
      </c>
      <c r="S2" s="31">
        <v>-6.04224112557891E-2</v>
      </c>
      <c r="T2" s="19" t="s">
        <v>1554</v>
      </c>
      <c r="U2" s="3">
        <v>32</v>
      </c>
      <c r="V2" s="3">
        <v>39</v>
      </c>
      <c r="W2" s="3">
        <f t="shared" ref="W2:W33" si="0">U2+V2</f>
        <v>71</v>
      </c>
      <c r="X2" s="3">
        <v>18.440000000000001</v>
      </c>
      <c r="Y2" s="3">
        <v>17.920000000000002</v>
      </c>
      <c r="Z2" s="3">
        <v>5.81</v>
      </c>
      <c r="AA2" s="3">
        <v>6.99</v>
      </c>
      <c r="AB2" s="3" t="s">
        <v>26</v>
      </c>
      <c r="AC2" s="20">
        <v>-7.9292368102373334E-2</v>
      </c>
      <c r="AD2" s="20">
        <v>-3.9877601040992548E-2</v>
      </c>
      <c r="AE2" s="20">
        <f t="shared" ref="AE2:AE65" si="1">AD2-S2</f>
        <v>2.0544810214796552E-2</v>
      </c>
      <c r="AF2" s="3">
        <v>1</v>
      </c>
      <c r="AG2" s="21">
        <v>3</v>
      </c>
      <c r="AH2" s="21">
        <f t="shared" ref="AH2:AH65" si="2">P2-W2</f>
        <v>30</v>
      </c>
      <c r="AI2" s="3" t="s">
        <v>276</v>
      </c>
      <c r="AJ2" s="19" t="s">
        <v>1555</v>
      </c>
    </row>
    <row r="3" spans="1:42" s="3" customFormat="1" ht="45" x14ac:dyDescent="0.25">
      <c r="A3" s="3" t="s">
        <v>21</v>
      </c>
      <c r="B3" s="3" t="s">
        <v>2037</v>
      </c>
      <c r="C3" s="3" t="s">
        <v>852</v>
      </c>
      <c r="D3" s="12" t="s">
        <v>29</v>
      </c>
      <c r="E3" s="3">
        <v>2002</v>
      </c>
      <c r="F3" s="3" t="s">
        <v>1279</v>
      </c>
      <c r="G3" s="3">
        <v>142</v>
      </c>
      <c r="H3" s="3">
        <v>3.2559999999999998</v>
      </c>
      <c r="I3" s="3">
        <v>54</v>
      </c>
      <c r="J3" s="3" t="s">
        <v>25</v>
      </c>
      <c r="K3" s="3">
        <v>0</v>
      </c>
      <c r="L3" s="3">
        <v>2</v>
      </c>
      <c r="M3" s="19" t="s">
        <v>538</v>
      </c>
      <c r="N3" s="3" t="s">
        <v>23</v>
      </c>
      <c r="O3" s="3" t="s">
        <v>23</v>
      </c>
      <c r="P3" s="3">
        <v>48</v>
      </c>
      <c r="Q3">
        <v>-0.57999999999999996</v>
      </c>
      <c r="R3" s="3" t="s">
        <v>26</v>
      </c>
      <c r="S3" s="31">
        <v>-0.29072077505447502</v>
      </c>
      <c r="T3" s="19" t="s">
        <v>1561</v>
      </c>
      <c r="U3" s="3">
        <v>24</v>
      </c>
      <c r="V3" s="3">
        <v>24</v>
      </c>
      <c r="W3" s="3">
        <f t="shared" si="0"/>
        <v>48</v>
      </c>
      <c r="X3" t="s">
        <v>1557</v>
      </c>
      <c r="Y3" t="s">
        <v>1558</v>
      </c>
      <c r="Z3" t="s">
        <v>1559</v>
      </c>
      <c r="AA3" t="s">
        <v>1560</v>
      </c>
      <c r="AB3" s="3" t="s">
        <v>26</v>
      </c>
      <c r="AC3" s="20">
        <v>-0.54115000000000002</v>
      </c>
      <c r="AD3" s="20">
        <v>-0.27172831533802305</v>
      </c>
      <c r="AE3" s="20">
        <f t="shared" si="1"/>
        <v>1.899245971645197E-2</v>
      </c>
      <c r="AF3" s="3">
        <v>0</v>
      </c>
      <c r="AG3" s="21">
        <v>0</v>
      </c>
      <c r="AH3" s="21">
        <f t="shared" si="2"/>
        <v>0</v>
      </c>
    </row>
    <row r="4" spans="1:42" ht="30" x14ac:dyDescent="0.25">
      <c r="A4" s="3" t="s">
        <v>21</v>
      </c>
      <c r="B4" s="3" t="s">
        <v>2038</v>
      </c>
      <c r="C4" s="3" t="s">
        <v>1002</v>
      </c>
      <c r="D4" s="12" t="s">
        <v>23</v>
      </c>
      <c r="E4" s="3">
        <v>2004</v>
      </c>
      <c r="F4" s="3" t="s">
        <v>1264</v>
      </c>
      <c r="G4" s="3">
        <v>2</v>
      </c>
      <c r="H4" s="3" t="s">
        <v>23</v>
      </c>
      <c r="I4" s="3" t="s">
        <v>23</v>
      </c>
      <c r="J4" s="3" t="s">
        <v>25</v>
      </c>
      <c r="K4" s="3">
        <v>0</v>
      </c>
      <c r="L4" s="3">
        <v>1</v>
      </c>
      <c r="M4" s="19" t="s">
        <v>539</v>
      </c>
      <c r="N4" s="3" t="s">
        <v>23</v>
      </c>
      <c r="O4" s="3" t="s">
        <v>23</v>
      </c>
      <c r="P4" s="3">
        <v>30</v>
      </c>
      <c r="Q4">
        <v>-0.28999999999999998</v>
      </c>
      <c r="R4" s="3" t="s">
        <v>26</v>
      </c>
      <c r="S4" s="31">
        <v>-0.148481585860541</v>
      </c>
      <c r="T4" s="19" t="s">
        <v>1556</v>
      </c>
      <c r="U4" s="3">
        <v>15</v>
      </c>
      <c r="V4" s="3">
        <v>15</v>
      </c>
      <c r="W4" s="3">
        <f t="shared" si="0"/>
        <v>30</v>
      </c>
      <c r="X4" s="3">
        <v>3.73</v>
      </c>
      <c r="Y4" s="3">
        <v>3</v>
      </c>
      <c r="Z4" s="3">
        <v>2.72</v>
      </c>
      <c r="AA4" s="3">
        <v>2.16</v>
      </c>
      <c r="AB4" s="3" t="s">
        <v>26</v>
      </c>
      <c r="AC4" s="20">
        <v>-0.28919645857012682</v>
      </c>
      <c r="AD4" s="20">
        <v>-0.14807315302185634</v>
      </c>
      <c r="AE4" s="20">
        <f t="shared" si="1"/>
        <v>4.0843283868466362E-4</v>
      </c>
      <c r="AF4" s="3">
        <v>0</v>
      </c>
      <c r="AG4" s="21">
        <v>0</v>
      </c>
      <c r="AH4" s="21">
        <f t="shared" si="2"/>
        <v>0</v>
      </c>
      <c r="AI4" s="3"/>
    </row>
    <row r="5" spans="1:42" s="3" customFormat="1" ht="30" x14ac:dyDescent="0.25">
      <c r="A5" s="3" t="s">
        <v>21</v>
      </c>
      <c r="B5" s="3" t="s">
        <v>2039</v>
      </c>
      <c r="C5" s="3" t="s">
        <v>852</v>
      </c>
      <c r="D5" s="12" t="s">
        <v>30</v>
      </c>
      <c r="E5" s="3">
        <v>2007</v>
      </c>
      <c r="F5" s="3" t="s">
        <v>1266</v>
      </c>
      <c r="G5" s="3">
        <v>73</v>
      </c>
      <c r="H5" s="3">
        <v>3.6920000000000002</v>
      </c>
      <c r="I5" s="3">
        <v>48</v>
      </c>
      <c r="J5" s="3" t="s">
        <v>25</v>
      </c>
      <c r="K5" s="3">
        <v>0</v>
      </c>
      <c r="L5" s="3">
        <v>0</v>
      </c>
      <c r="M5" s="19" t="s">
        <v>2100</v>
      </c>
      <c r="N5" s="3" t="s">
        <v>23</v>
      </c>
      <c r="O5" s="3" t="s">
        <v>23</v>
      </c>
      <c r="P5" s="3">
        <v>159</v>
      </c>
      <c r="Q5">
        <v>0.35</v>
      </c>
      <c r="R5" s="3" t="s">
        <v>26</v>
      </c>
      <c r="S5" s="31">
        <v>0.17494755313465901</v>
      </c>
      <c r="T5" s="19" t="s">
        <v>1562</v>
      </c>
      <c r="U5" s="41">
        <v>53</v>
      </c>
      <c r="V5" s="3">
        <v>106</v>
      </c>
      <c r="W5" s="3">
        <f t="shared" si="0"/>
        <v>159</v>
      </c>
      <c r="X5" s="3">
        <v>8.43</v>
      </c>
      <c r="Y5" s="3">
        <v>8.8699999999999992</v>
      </c>
      <c r="Z5" s="3">
        <v>1.28</v>
      </c>
      <c r="AA5" s="3">
        <v>1.1599999999999999</v>
      </c>
      <c r="AB5" s="3" t="s">
        <v>2081</v>
      </c>
      <c r="AC5" s="20">
        <v>0.17184672861724179</v>
      </c>
      <c r="AD5" s="20">
        <v>0.17184672861724179</v>
      </c>
      <c r="AE5" s="20">
        <f>AD5-S5</f>
        <v>-3.1008245174172222E-3</v>
      </c>
      <c r="AF5" s="21">
        <v>0</v>
      </c>
      <c r="AG5" s="21">
        <v>3</v>
      </c>
      <c r="AH5" s="21">
        <f>P5-W5</f>
        <v>0</v>
      </c>
      <c r="AJ5" s="19" t="s">
        <v>2196</v>
      </c>
    </row>
    <row r="6" spans="1:42" s="3" customFormat="1" ht="30" x14ac:dyDescent="0.25">
      <c r="A6" s="3" t="s">
        <v>21</v>
      </c>
      <c r="B6" s="3" t="s">
        <v>2040</v>
      </c>
      <c r="C6" s="3" t="s">
        <v>1002</v>
      </c>
      <c r="D6" s="12" t="s">
        <v>23</v>
      </c>
      <c r="E6" s="3">
        <v>2007</v>
      </c>
      <c r="F6" s="3" t="s">
        <v>1265</v>
      </c>
      <c r="G6" s="3">
        <v>35</v>
      </c>
      <c r="H6" s="3">
        <v>0.76100000000000001</v>
      </c>
      <c r="I6" s="3">
        <v>14</v>
      </c>
      <c r="J6" s="3" t="s">
        <v>25</v>
      </c>
      <c r="K6" s="3">
        <v>0</v>
      </c>
      <c r="L6" s="3">
        <v>1</v>
      </c>
      <c r="M6" s="19" t="s">
        <v>2101</v>
      </c>
      <c r="N6" s="3" t="s">
        <v>23</v>
      </c>
      <c r="O6" s="3" t="s">
        <v>23</v>
      </c>
      <c r="P6" s="3">
        <v>57</v>
      </c>
      <c r="Q6" s="3">
        <v>0.5</v>
      </c>
      <c r="R6" s="3" t="s">
        <v>26</v>
      </c>
      <c r="S6" s="31">
        <v>-0.25083363061741198</v>
      </c>
      <c r="T6" s="19" t="s">
        <v>2102</v>
      </c>
      <c r="U6" s="41">
        <v>29</v>
      </c>
      <c r="V6" s="42">
        <v>28</v>
      </c>
      <c r="W6" s="3">
        <f t="shared" si="0"/>
        <v>57</v>
      </c>
      <c r="X6" s="3">
        <v>7.03</v>
      </c>
      <c r="Y6" s="3">
        <v>5.75</v>
      </c>
      <c r="Z6" s="3">
        <v>2.37</v>
      </c>
      <c r="AA6" s="3">
        <v>1.96</v>
      </c>
      <c r="AB6" s="3" t="s">
        <v>2081</v>
      </c>
      <c r="AC6" s="20">
        <v>-0.28968108282474336</v>
      </c>
      <c r="AD6" s="20">
        <v>-0.28968108282474336</v>
      </c>
      <c r="AE6" s="20">
        <f>AD6-S6</f>
        <v>-3.8847452207331379E-2</v>
      </c>
      <c r="AF6" s="3">
        <v>1</v>
      </c>
      <c r="AG6" s="21">
        <v>1</v>
      </c>
      <c r="AH6" s="21">
        <f>P6-W6</f>
        <v>0</v>
      </c>
      <c r="AJ6" s="19"/>
    </row>
    <row r="7" spans="1:42" s="3" customFormat="1" ht="30" x14ac:dyDescent="0.25">
      <c r="A7" s="3" t="s">
        <v>21</v>
      </c>
      <c r="B7" s="3" t="s">
        <v>31</v>
      </c>
      <c r="C7" s="3" t="s">
        <v>1002</v>
      </c>
      <c r="D7" s="12" t="s">
        <v>32</v>
      </c>
      <c r="E7" s="3">
        <v>1999</v>
      </c>
      <c r="F7" s="3" t="s">
        <v>1267</v>
      </c>
      <c r="G7" s="3">
        <v>69</v>
      </c>
      <c r="H7" s="3">
        <v>1.4810000000000001</v>
      </c>
      <c r="I7" s="3">
        <v>31</v>
      </c>
      <c r="J7" s="3" t="s">
        <v>25</v>
      </c>
      <c r="K7" s="3">
        <v>0</v>
      </c>
      <c r="L7" s="3">
        <v>1</v>
      </c>
      <c r="M7" s="19" t="s">
        <v>558</v>
      </c>
      <c r="N7" s="3" t="s">
        <v>23</v>
      </c>
      <c r="O7" s="3" t="s">
        <v>23</v>
      </c>
      <c r="P7" s="3">
        <v>23</v>
      </c>
      <c r="Q7" s="10">
        <v>-1.29</v>
      </c>
      <c r="R7" s="3" t="s">
        <v>26</v>
      </c>
      <c r="S7" s="30">
        <v>-0.627241357093964</v>
      </c>
      <c r="T7" s="19" t="s">
        <v>1568</v>
      </c>
      <c r="U7" s="3">
        <v>11</v>
      </c>
      <c r="V7" s="3">
        <v>12</v>
      </c>
      <c r="W7" s="3">
        <f t="shared" si="0"/>
        <v>23</v>
      </c>
      <c r="X7" s="10" t="s">
        <v>1564</v>
      </c>
      <c r="Y7" s="10" t="s">
        <v>1565</v>
      </c>
      <c r="Z7" s="10" t="s">
        <v>1566</v>
      </c>
      <c r="AA7" s="10" t="s">
        <v>1567</v>
      </c>
      <c r="AB7" s="3" t="s">
        <v>26</v>
      </c>
      <c r="AC7" s="20">
        <v>-1.2926949999999999</v>
      </c>
      <c r="AD7" s="20">
        <v>-0.6278761150028711</v>
      </c>
      <c r="AE7" s="20">
        <f t="shared" si="1"/>
        <v>-6.3475790890710204E-4</v>
      </c>
      <c r="AF7" s="3">
        <v>0</v>
      </c>
      <c r="AG7" s="21">
        <v>0</v>
      </c>
      <c r="AH7" s="21">
        <f t="shared" si="2"/>
        <v>0</v>
      </c>
      <c r="AJ7" s="19" t="s">
        <v>2349</v>
      </c>
    </row>
    <row r="8" spans="1:42" s="3" customFormat="1" ht="42" customHeight="1" x14ac:dyDescent="0.25">
      <c r="A8" s="3" t="s">
        <v>21</v>
      </c>
      <c r="B8" s="3" t="s">
        <v>31</v>
      </c>
      <c r="C8" s="3" t="s">
        <v>852</v>
      </c>
      <c r="D8" s="12" t="s">
        <v>32</v>
      </c>
      <c r="E8" s="3">
        <v>1999</v>
      </c>
      <c r="F8" s="3" t="s">
        <v>1267</v>
      </c>
      <c r="G8" s="3">
        <v>69</v>
      </c>
      <c r="H8" s="3">
        <v>1.4810000000000001</v>
      </c>
      <c r="I8" s="3">
        <v>31</v>
      </c>
      <c r="J8" s="3" t="s">
        <v>25</v>
      </c>
      <c r="K8" s="3">
        <v>0</v>
      </c>
      <c r="L8" s="3">
        <v>1</v>
      </c>
      <c r="M8" s="19" t="s">
        <v>557</v>
      </c>
      <c r="N8" s="3" t="s">
        <v>23</v>
      </c>
      <c r="O8" s="3" t="s">
        <v>23</v>
      </c>
      <c r="P8" s="3">
        <v>23</v>
      </c>
      <c r="Q8" s="10">
        <v>-0.22</v>
      </c>
      <c r="R8" s="3" t="s">
        <v>26</v>
      </c>
      <c r="S8" s="30">
        <v>-0.113878703696334</v>
      </c>
      <c r="T8" s="19" t="s">
        <v>1571</v>
      </c>
      <c r="U8" s="3">
        <v>11</v>
      </c>
      <c r="V8" s="3">
        <v>12</v>
      </c>
      <c r="W8" s="3">
        <f t="shared" si="0"/>
        <v>23</v>
      </c>
      <c r="X8" s="10" t="s">
        <v>1569</v>
      </c>
      <c r="Y8" s="10" t="s">
        <v>1565</v>
      </c>
      <c r="Z8" s="10" t="s">
        <v>1570</v>
      </c>
      <c r="AA8" s="10" t="s">
        <v>1567</v>
      </c>
      <c r="AB8" s="3" t="s">
        <v>26</v>
      </c>
      <c r="AC8" s="20">
        <v>-0.18360000000000001</v>
      </c>
      <c r="AD8" s="20">
        <v>-9.5009433217482467E-2</v>
      </c>
      <c r="AE8" s="20">
        <f t="shared" si="1"/>
        <v>1.8869270478851535E-2</v>
      </c>
      <c r="AF8" s="3">
        <v>0</v>
      </c>
      <c r="AG8" s="21">
        <v>0</v>
      </c>
      <c r="AH8" s="21">
        <f t="shared" si="2"/>
        <v>0</v>
      </c>
      <c r="AJ8" s="19" t="s">
        <v>2348</v>
      </c>
    </row>
    <row r="9" spans="1:42" s="3" customFormat="1" ht="90" x14ac:dyDescent="0.25">
      <c r="A9" s="3" t="s">
        <v>21</v>
      </c>
      <c r="B9" s="3" t="s">
        <v>36</v>
      </c>
      <c r="C9" s="3" t="s">
        <v>1002</v>
      </c>
      <c r="D9" s="12" t="s">
        <v>37</v>
      </c>
      <c r="E9" s="3">
        <v>2003</v>
      </c>
      <c r="F9" s="3" t="s">
        <v>1281</v>
      </c>
      <c r="G9" s="3" t="s">
        <v>23</v>
      </c>
      <c r="H9" s="3" t="s">
        <v>23</v>
      </c>
      <c r="I9" s="3" t="s">
        <v>23</v>
      </c>
      <c r="J9" s="3" t="s">
        <v>38</v>
      </c>
      <c r="K9" s="3">
        <v>1</v>
      </c>
      <c r="L9" s="3">
        <v>1</v>
      </c>
      <c r="M9" s="19" t="s">
        <v>2105</v>
      </c>
      <c r="N9" s="3" t="s">
        <v>23</v>
      </c>
      <c r="O9" s="3" t="s">
        <v>23</v>
      </c>
      <c r="P9" s="3">
        <v>123</v>
      </c>
      <c r="Q9">
        <v>-0.14000000000000001</v>
      </c>
      <c r="R9" s="3" t="s">
        <v>26</v>
      </c>
      <c r="S9" s="31">
        <v>-7.0379384403595799E-2</v>
      </c>
      <c r="T9" s="19" t="s">
        <v>2104</v>
      </c>
      <c r="U9" s="3">
        <v>82</v>
      </c>
      <c r="V9" s="3">
        <v>41</v>
      </c>
      <c r="W9" s="3">
        <f t="shared" si="0"/>
        <v>123</v>
      </c>
      <c r="X9" s="3" t="s">
        <v>23</v>
      </c>
      <c r="Y9" s="3" t="s">
        <v>23</v>
      </c>
      <c r="Z9" s="3" t="s">
        <v>23</v>
      </c>
      <c r="AA9" s="3" t="s">
        <v>23</v>
      </c>
      <c r="AB9" s="3" t="s">
        <v>2081</v>
      </c>
      <c r="AC9" s="20">
        <v>-7.8289999999999998E-2</v>
      </c>
      <c r="AD9" s="20">
        <v>-7.8289999999999998E-2</v>
      </c>
      <c r="AE9" s="20">
        <f t="shared" si="1"/>
        <v>-7.9106155964041996E-3</v>
      </c>
      <c r="AF9" s="21">
        <v>0</v>
      </c>
      <c r="AG9" s="21">
        <v>0</v>
      </c>
      <c r="AH9" s="21">
        <f t="shared" si="2"/>
        <v>0</v>
      </c>
      <c r="AI9" s="19" t="s">
        <v>2103</v>
      </c>
      <c r="AJ9" s="19"/>
    </row>
    <row r="10" spans="1:42" s="3" customFormat="1" ht="30" x14ac:dyDescent="0.25">
      <c r="A10" s="3" t="s">
        <v>21</v>
      </c>
      <c r="B10" s="3" t="s">
        <v>33</v>
      </c>
      <c r="C10" s="3" t="s">
        <v>852</v>
      </c>
      <c r="D10" s="12" t="s">
        <v>34</v>
      </c>
      <c r="E10" s="3">
        <v>2003</v>
      </c>
      <c r="F10" s="3" t="s">
        <v>1267</v>
      </c>
      <c r="G10" s="3">
        <v>69</v>
      </c>
      <c r="H10" s="3">
        <v>1.4810000000000001</v>
      </c>
      <c r="I10" s="3">
        <v>31</v>
      </c>
      <c r="J10" s="3" t="s">
        <v>25</v>
      </c>
      <c r="K10" s="3">
        <v>0</v>
      </c>
      <c r="L10" s="3">
        <v>2</v>
      </c>
      <c r="M10" s="19" t="s">
        <v>35</v>
      </c>
      <c r="N10" s="3" t="s">
        <v>23</v>
      </c>
      <c r="O10" s="3" t="s">
        <v>23</v>
      </c>
      <c r="P10" s="3">
        <v>30</v>
      </c>
      <c r="Q10" s="10">
        <v>-0.94</v>
      </c>
      <c r="R10" s="3" t="s">
        <v>26</v>
      </c>
      <c r="S10" s="30">
        <v>-0.46600513066677202</v>
      </c>
      <c r="T10" s="19" t="s">
        <v>1577</v>
      </c>
      <c r="U10" s="3">
        <v>15</v>
      </c>
      <c r="V10" s="3">
        <v>15</v>
      </c>
      <c r="W10" s="3">
        <f t="shared" si="0"/>
        <v>30</v>
      </c>
      <c r="X10" s="10" t="s">
        <v>1572</v>
      </c>
      <c r="Y10" s="10" t="s">
        <v>1573</v>
      </c>
      <c r="Z10" s="10" t="s">
        <v>1574</v>
      </c>
      <c r="AA10" s="10" t="s">
        <v>1575</v>
      </c>
      <c r="AB10" s="3" t="s">
        <v>26</v>
      </c>
      <c r="AC10" s="20">
        <v>-0.94508999999999999</v>
      </c>
      <c r="AD10" s="20">
        <v>-0.46794606158948399</v>
      </c>
      <c r="AE10" s="20">
        <f t="shared" si="1"/>
        <v>-1.9409309227119698E-3</v>
      </c>
      <c r="AF10" s="3">
        <v>0</v>
      </c>
      <c r="AG10" s="21">
        <v>3</v>
      </c>
      <c r="AH10" s="21">
        <f t="shared" si="2"/>
        <v>0</v>
      </c>
      <c r="AJ10" s="3" t="s">
        <v>2197</v>
      </c>
    </row>
    <row r="11" spans="1:42" s="3" customFormat="1" ht="45" x14ac:dyDescent="0.25">
      <c r="A11" s="3" t="s">
        <v>21</v>
      </c>
      <c r="B11" s="3" t="s">
        <v>39</v>
      </c>
      <c r="C11" s="3" t="s">
        <v>852</v>
      </c>
      <c r="D11" s="12" t="s">
        <v>41</v>
      </c>
      <c r="E11" s="3">
        <v>1999</v>
      </c>
      <c r="F11" s="3" t="s">
        <v>1268</v>
      </c>
      <c r="G11" s="3">
        <v>29</v>
      </c>
      <c r="H11" s="3">
        <v>0.90800000000000003</v>
      </c>
      <c r="I11" s="3">
        <v>21</v>
      </c>
      <c r="J11" s="3" t="s">
        <v>25</v>
      </c>
      <c r="K11" s="3">
        <v>0</v>
      </c>
      <c r="L11" s="3">
        <v>1</v>
      </c>
      <c r="M11" s="19" t="s">
        <v>556</v>
      </c>
      <c r="N11" s="3" t="s">
        <v>23</v>
      </c>
      <c r="O11" s="3" t="s">
        <v>23</v>
      </c>
      <c r="P11" s="3">
        <v>59</v>
      </c>
      <c r="Q11">
        <v>0.71</v>
      </c>
      <c r="R11" s="3" t="s">
        <v>26</v>
      </c>
      <c r="S11" s="31">
        <v>0.352414299752428</v>
      </c>
      <c r="T11" s="19" t="s">
        <v>1563</v>
      </c>
      <c r="U11" s="3">
        <v>33</v>
      </c>
      <c r="V11" s="3">
        <v>26</v>
      </c>
      <c r="W11" s="3">
        <f t="shared" si="0"/>
        <v>59</v>
      </c>
      <c r="X11" s="3">
        <v>64.099999999999994</v>
      </c>
      <c r="Y11" s="3">
        <v>72.099999999999994</v>
      </c>
      <c r="Z11" s="3">
        <v>11.7</v>
      </c>
      <c r="AA11" s="3">
        <v>10.199999999999999</v>
      </c>
      <c r="AB11" s="3" t="s">
        <v>2081</v>
      </c>
      <c r="AC11" s="20">
        <v>0.35158826977568608</v>
      </c>
      <c r="AD11" s="20">
        <v>0.35158826977568608</v>
      </c>
      <c r="AE11" s="20">
        <f t="shared" si="1"/>
        <v>-8.2602997674191547E-4</v>
      </c>
      <c r="AF11" s="3">
        <v>0</v>
      </c>
      <c r="AG11" s="21">
        <v>0</v>
      </c>
      <c r="AH11" s="21">
        <f t="shared" si="2"/>
        <v>0</v>
      </c>
      <c r="AJ11" s="19"/>
    </row>
    <row r="12" spans="1:42" s="3" customFormat="1" ht="30" x14ac:dyDescent="0.25">
      <c r="A12" s="3" t="s">
        <v>21</v>
      </c>
      <c r="B12" s="3" t="s">
        <v>39</v>
      </c>
      <c r="C12" s="3" t="s">
        <v>852</v>
      </c>
      <c r="D12" s="12" t="s">
        <v>41</v>
      </c>
      <c r="E12" s="3">
        <v>1999</v>
      </c>
      <c r="F12" s="3" t="s">
        <v>1268</v>
      </c>
      <c r="G12" s="3">
        <v>29</v>
      </c>
      <c r="H12" s="3">
        <v>0.90800000000000003</v>
      </c>
      <c r="I12" s="3">
        <v>21</v>
      </c>
      <c r="J12" s="3" t="s">
        <v>25</v>
      </c>
      <c r="K12" s="3">
        <v>0</v>
      </c>
      <c r="L12" s="3">
        <v>1</v>
      </c>
      <c r="M12" s="19" t="s">
        <v>555</v>
      </c>
      <c r="N12" s="3" t="s">
        <v>23</v>
      </c>
      <c r="O12" s="3" t="s">
        <v>23</v>
      </c>
      <c r="P12" s="3">
        <v>59</v>
      </c>
      <c r="Q12">
        <v>1.03</v>
      </c>
      <c r="R12" s="3" t="s">
        <v>26</v>
      </c>
      <c r="S12" s="31">
        <v>0.50071112596994904</v>
      </c>
      <c r="T12" s="19" t="s">
        <v>1563</v>
      </c>
      <c r="U12" s="3">
        <v>24</v>
      </c>
      <c r="V12" s="3">
        <v>35</v>
      </c>
      <c r="W12" s="3">
        <f t="shared" si="0"/>
        <v>59</v>
      </c>
      <c r="X12" s="3">
        <v>55.5</v>
      </c>
      <c r="Y12" s="3">
        <v>66.5</v>
      </c>
      <c r="Z12" s="3">
        <v>12.1</v>
      </c>
      <c r="AA12" s="3">
        <v>9.41</v>
      </c>
      <c r="AB12" s="3" t="s">
        <v>26</v>
      </c>
      <c r="AC12" s="20">
        <v>1.0261427712487077</v>
      </c>
      <c r="AD12" s="20">
        <v>0.49087414760773274</v>
      </c>
      <c r="AE12" s="20">
        <f t="shared" si="1"/>
        <v>-9.8369783622163087E-3</v>
      </c>
      <c r="AF12" s="3">
        <v>0</v>
      </c>
      <c r="AG12" s="21">
        <v>0</v>
      </c>
      <c r="AH12" s="21">
        <f t="shared" si="2"/>
        <v>0</v>
      </c>
      <c r="AJ12" s="19"/>
    </row>
    <row r="13" spans="1:42" s="3" customFormat="1" ht="30" x14ac:dyDescent="0.25">
      <c r="A13" s="3" t="s">
        <v>21</v>
      </c>
      <c r="B13" s="3" t="s">
        <v>2030</v>
      </c>
      <c r="C13" s="3" t="s">
        <v>852</v>
      </c>
      <c r="D13" s="12" t="s">
        <v>43</v>
      </c>
      <c r="E13" s="3">
        <v>2001</v>
      </c>
      <c r="F13" s="3" t="s">
        <v>1279</v>
      </c>
      <c r="G13" s="3">
        <v>142</v>
      </c>
      <c r="H13" s="3">
        <v>3.2559999999999998</v>
      </c>
      <c r="I13" s="3">
        <v>54</v>
      </c>
      <c r="J13" s="3" t="s">
        <v>25</v>
      </c>
      <c r="K13" s="3">
        <v>0</v>
      </c>
      <c r="L13" s="3">
        <v>1</v>
      </c>
      <c r="M13" s="19" t="s">
        <v>44</v>
      </c>
      <c r="N13" s="3" t="s">
        <v>23</v>
      </c>
      <c r="O13" s="3" t="s">
        <v>23</v>
      </c>
      <c r="P13" s="3">
        <v>41</v>
      </c>
      <c r="Q13">
        <v>-0.69</v>
      </c>
      <c r="R13" s="3" t="s">
        <v>26</v>
      </c>
      <c r="S13" s="31">
        <v>-0.34492871134655001</v>
      </c>
      <c r="T13" s="19" t="s">
        <v>1591</v>
      </c>
      <c r="U13" s="3">
        <v>22</v>
      </c>
      <c r="V13" s="3">
        <v>19</v>
      </c>
      <c r="W13" s="3">
        <f t="shared" si="0"/>
        <v>41</v>
      </c>
      <c r="X13" t="s">
        <v>1582</v>
      </c>
      <c r="Y13" t="s">
        <v>1583</v>
      </c>
      <c r="Z13" t="s">
        <v>1584</v>
      </c>
      <c r="AA13" t="s">
        <v>1585</v>
      </c>
      <c r="AB13" s="3" t="s">
        <v>26</v>
      </c>
      <c r="AC13" s="20">
        <v>-0.68698999999999999</v>
      </c>
      <c r="AD13" s="20">
        <v>-0.34259436328169768</v>
      </c>
      <c r="AE13" s="20">
        <f t="shared" si="1"/>
        <v>2.3343480648523318E-3</v>
      </c>
      <c r="AF13" s="3">
        <v>0</v>
      </c>
      <c r="AG13" s="21">
        <v>0</v>
      </c>
      <c r="AH13" s="21">
        <f t="shared" si="2"/>
        <v>0</v>
      </c>
      <c r="AJ13" s="19"/>
    </row>
    <row r="14" spans="1:42" s="3" customFormat="1" ht="45" x14ac:dyDescent="0.25">
      <c r="A14" s="3" t="s">
        <v>21</v>
      </c>
      <c r="B14" s="3" t="s">
        <v>1576</v>
      </c>
      <c r="C14" s="3" t="s">
        <v>1002</v>
      </c>
      <c r="D14" s="12" t="s">
        <v>40</v>
      </c>
      <c r="E14" s="3">
        <v>2008</v>
      </c>
      <c r="F14" s="3" t="s">
        <v>1279</v>
      </c>
      <c r="G14" s="3">
        <v>142</v>
      </c>
      <c r="H14" s="3">
        <v>3.2559999999999998</v>
      </c>
      <c r="I14" s="3">
        <v>54</v>
      </c>
      <c r="J14" s="3" t="s">
        <v>25</v>
      </c>
      <c r="K14" s="3">
        <v>0</v>
      </c>
      <c r="L14" s="3">
        <v>2</v>
      </c>
      <c r="M14" s="19" t="s">
        <v>42</v>
      </c>
      <c r="N14" s="3" t="s">
        <v>23</v>
      </c>
      <c r="O14" s="3" t="s">
        <v>23</v>
      </c>
      <c r="P14" s="3">
        <v>62</v>
      </c>
      <c r="Q14">
        <v>0.3</v>
      </c>
      <c r="R14" s="3" t="s">
        <v>26</v>
      </c>
      <c r="S14" s="31">
        <v>0.151328539130857</v>
      </c>
      <c r="T14" s="19" t="s">
        <v>1590</v>
      </c>
      <c r="U14" s="3">
        <v>31</v>
      </c>
      <c r="V14" s="3">
        <v>31</v>
      </c>
      <c r="W14" s="3">
        <f t="shared" si="0"/>
        <v>62</v>
      </c>
      <c r="X14" t="s">
        <v>1578</v>
      </c>
      <c r="Y14" t="s">
        <v>1579</v>
      </c>
      <c r="Z14" t="s">
        <v>1580</v>
      </c>
      <c r="AA14" t="s">
        <v>1581</v>
      </c>
      <c r="AB14" s="3" t="s">
        <v>26</v>
      </c>
      <c r="AC14" s="20">
        <v>0.26993499999999998</v>
      </c>
      <c r="AD14" s="20">
        <v>0.13626113465408354</v>
      </c>
      <c r="AE14" s="20">
        <f t="shared" si="1"/>
        <v>-1.5067404476773461E-2</v>
      </c>
      <c r="AF14" s="3">
        <v>0</v>
      </c>
      <c r="AG14" s="21">
        <v>0</v>
      </c>
      <c r="AH14" s="21">
        <f t="shared" si="2"/>
        <v>0</v>
      </c>
      <c r="AJ14" s="19"/>
    </row>
    <row r="15" spans="1:42" s="3" customFormat="1" ht="43.9" customHeight="1" x14ac:dyDescent="0.25">
      <c r="A15" s="3" t="s">
        <v>21</v>
      </c>
      <c r="B15" s="3" t="s">
        <v>45</v>
      </c>
      <c r="C15" s="3" t="s">
        <v>1002</v>
      </c>
      <c r="D15" s="12" t="s">
        <v>23</v>
      </c>
      <c r="E15" s="3">
        <v>2004</v>
      </c>
      <c r="G15" s="3" t="s">
        <v>23</v>
      </c>
      <c r="H15" s="3" t="s">
        <v>23</v>
      </c>
      <c r="I15" s="3" t="s">
        <v>23</v>
      </c>
      <c r="J15" s="3" t="s">
        <v>46</v>
      </c>
      <c r="K15" s="3">
        <v>1</v>
      </c>
      <c r="L15" s="3">
        <v>1</v>
      </c>
      <c r="M15" s="19" t="s">
        <v>47</v>
      </c>
      <c r="N15" s="3" t="s">
        <v>23</v>
      </c>
      <c r="O15" s="3" t="s">
        <v>23</v>
      </c>
      <c r="P15" s="3">
        <v>37</v>
      </c>
      <c r="Q15" s="3">
        <v>0.45</v>
      </c>
      <c r="R15" s="3" t="s">
        <v>26</v>
      </c>
      <c r="S15" s="20">
        <v>0.227983142523913</v>
      </c>
      <c r="T15" s="19" t="s">
        <v>1592</v>
      </c>
      <c r="U15" s="3">
        <v>19</v>
      </c>
      <c r="V15" s="3">
        <v>18</v>
      </c>
      <c r="W15" s="3">
        <f t="shared" si="0"/>
        <v>37</v>
      </c>
      <c r="X15" s="3" t="s">
        <v>1588</v>
      </c>
      <c r="Y15" s="3" t="s">
        <v>2198</v>
      </c>
      <c r="Z15" s="3" t="s">
        <v>1586</v>
      </c>
      <c r="AA15" s="3" t="s">
        <v>1587</v>
      </c>
      <c r="AB15" s="3" t="s">
        <v>26</v>
      </c>
      <c r="AC15" s="20">
        <v>0.416935</v>
      </c>
      <c r="AD15" s="20">
        <v>0.2095764866379756</v>
      </c>
      <c r="AE15" s="20">
        <f t="shared" si="1"/>
        <v>-1.8406655885937401E-2</v>
      </c>
      <c r="AF15" s="3">
        <v>0</v>
      </c>
      <c r="AG15" s="21">
        <v>3</v>
      </c>
      <c r="AH15" s="21">
        <f t="shared" si="2"/>
        <v>0</v>
      </c>
      <c r="AJ15" s="19" t="s">
        <v>1589</v>
      </c>
    </row>
    <row r="16" spans="1:42" s="3" customFormat="1" ht="30" x14ac:dyDescent="0.25">
      <c r="A16" s="3" t="s">
        <v>21</v>
      </c>
      <c r="B16" s="3" t="s">
        <v>2031</v>
      </c>
      <c r="C16" s="3" t="s">
        <v>1002</v>
      </c>
      <c r="D16" s="12" t="s">
        <v>48</v>
      </c>
      <c r="E16" s="3">
        <v>2002</v>
      </c>
      <c r="F16" s="3" t="s">
        <v>1279</v>
      </c>
      <c r="G16" s="3">
        <v>142</v>
      </c>
      <c r="H16" s="3">
        <v>3.2559999999999998</v>
      </c>
      <c r="I16" s="3">
        <v>54</v>
      </c>
      <c r="J16" s="3" t="s">
        <v>25</v>
      </c>
      <c r="K16" s="3">
        <v>0</v>
      </c>
      <c r="L16" s="3">
        <v>2</v>
      </c>
      <c r="M16" s="19" t="s">
        <v>49</v>
      </c>
      <c r="N16" s="3" t="s">
        <v>23</v>
      </c>
      <c r="O16" s="3" t="s">
        <v>23</v>
      </c>
      <c r="P16" s="3">
        <v>28</v>
      </c>
      <c r="Q16" s="4">
        <v>0.54</v>
      </c>
      <c r="R16" s="3" t="s">
        <v>26</v>
      </c>
      <c r="S16" s="26">
        <v>0.27463460922727201</v>
      </c>
      <c r="T16" s="19" t="s">
        <v>1593</v>
      </c>
      <c r="U16" s="3">
        <v>14</v>
      </c>
      <c r="V16" s="3">
        <v>14</v>
      </c>
      <c r="W16" s="3">
        <f t="shared" si="0"/>
        <v>28</v>
      </c>
      <c r="X16" s="4" t="s">
        <v>1594</v>
      </c>
      <c r="Y16" s="4" t="s">
        <v>1595</v>
      </c>
      <c r="Z16" s="4" t="s">
        <v>1596</v>
      </c>
      <c r="AA16" s="4" t="s">
        <v>1597</v>
      </c>
      <c r="AB16" s="3" t="s">
        <v>26</v>
      </c>
      <c r="AC16" s="20">
        <v>0.44085000000000002</v>
      </c>
      <c r="AD16" s="20">
        <v>0.22513065851447334</v>
      </c>
      <c r="AE16" s="20">
        <f t="shared" si="1"/>
        <v>-4.9503950712798672E-2</v>
      </c>
      <c r="AF16" s="3">
        <v>1</v>
      </c>
      <c r="AG16" s="21">
        <v>1</v>
      </c>
      <c r="AH16" s="21">
        <f t="shared" si="2"/>
        <v>0</v>
      </c>
      <c r="AJ16" s="3" t="s">
        <v>1598</v>
      </c>
    </row>
    <row r="17" spans="1:36" s="3" customFormat="1" ht="30" x14ac:dyDescent="0.25">
      <c r="A17" s="3" t="s">
        <v>21</v>
      </c>
      <c r="B17" s="3" t="s">
        <v>2032</v>
      </c>
      <c r="C17" s="3" t="s">
        <v>852</v>
      </c>
      <c r="D17" s="12" t="s">
        <v>50</v>
      </c>
      <c r="E17" s="3">
        <v>2002</v>
      </c>
      <c r="F17" s="3" t="s">
        <v>1279</v>
      </c>
      <c r="G17" s="3">
        <v>142</v>
      </c>
      <c r="H17" s="3">
        <v>3.2559999999999998</v>
      </c>
      <c r="I17" s="3">
        <v>54</v>
      </c>
      <c r="J17" s="3" t="s">
        <v>25</v>
      </c>
      <c r="K17" s="3">
        <v>0</v>
      </c>
      <c r="L17" s="3">
        <v>3</v>
      </c>
      <c r="M17" s="19" t="s">
        <v>76</v>
      </c>
      <c r="N17" s="3" t="s">
        <v>23</v>
      </c>
      <c r="O17" s="3" t="s">
        <v>23</v>
      </c>
      <c r="P17" s="3">
        <v>36</v>
      </c>
      <c r="Q17">
        <v>1.27</v>
      </c>
      <c r="R17" s="3" t="s">
        <v>26</v>
      </c>
      <c r="S17" s="31">
        <v>0.61074786350493704</v>
      </c>
      <c r="T17" s="19" t="s">
        <v>1599</v>
      </c>
      <c r="U17" s="3">
        <v>17</v>
      </c>
      <c r="V17" s="3">
        <v>19</v>
      </c>
      <c r="W17" s="3">
        <f t="shared" si="0"/>
        <v>36</v>
      </c>
      <c r="X17" t="s">
        <v>1600</v>
      </c>
      <c r="Y17" t="s">
        <v>1601</v>
      </c>
      <c r="Z17" t="s">
        <v>1602</v>
      </c>
      <c r="AA17" t="s">
        <v>1603</v>
      </c>
      <c r="AB17" s="3" t="s">
        <v>26</v>
      </c>
      <c r="AC17" s="20">
        <v>1.9621500000000001</v>
      </c>
      <c r="AD17" s="20">
        <v>0.88178061379043404</v>
      </c>
      <c r="AE17" s="20">
        <f t="shared" si="1"/>
        <v>0.271032750285497</v>
      </c>
      <c r="AF17" s="3">
        <v>3</v>
      </c>
      <c r="AG17" s="21">
        <v>1</v>
      </c>
      <c r="AH17" s="21">
        <f t="shared" si="2"/>
        <v>0</v>
      </c>
      <c r="AJ17" s="3" t="s">
        <v>1598</v>
      </c>
    </row>
    <row r="18" spans="1:36" s="3" customFormat="1" ht="28.15" customHeight="1" x14ac:dyDescent="0.25">
      <c r="A18" s="3" t="s">
        <v>21</v>
      </c>
      <c r="B18" s="3" t="s">
        <v>51</v>
      </c>
      <c r="C18" s="3" t="s">
        <v>852</v>
      </c>
      <c r="D18" s="12" t="s">
        <v>52</v>
      </c>
      <c r="E18" s="3">
        <v>1992</v>
      </c>
      <c r="F18" s="3" t="s">
        <v>1282</v>
      </c>
      <c r="G18" s="3">
        <v>48</v>
      </c>
      <c r="H18" s="3">
        <v>1.3080000000000001</v>
      </c>
      <c r="I18" s="3">
        <v>33</v>
      </c>
      <c r="J18" s="3" t="s">
        <v>25</v>
      </c>
      <c r="K18" s="3">
        <v>0</v>
      </c>
      <c r="L18" s="3">
        <v>0</v>
      </c>
      <c r="M18" s="19" t="s">
        <v>53</v>
      </c>
      <c r="N18" s="3" t="s">
        <v>23</v>
      </c>
      <c r="O18" s="3" t="s">
        <v>23</v>
      </c>
      <c r="P18" s="3">
        <v>90</v>
      </c>
      <c r="Q18">
        <v>0.75</v>
      </c>
      <c r="R18" s="3" t="s">
        <v>26</v>
      </c>
      <c r="S18" s="31">
        <v>0.36974991900079601</v>
      </c>
      <c r="T18" s="19" t="s">
        <v>2199</v>
      </c>
      <c r="U18" s="3">
        <v>51</v>
      </c>
      <c r="V18" s="3">
        <v>39</v>
      </c>
      <c r="W18" s="3">
        <f t="shared" si="0"/>
        <v>90</v>
      </c>
      <c r="X18" s="3">
        <v>9.8000000000000007</v>
      </c>
      <c r="Y18" s="3">
        <v>17</v>
      </c>
      <c r="Z18" s="3">
        <v>9.1999999999999993</v>
      </c>
      <c r="AA18" s="3">
        <v>9.8000000000000007</v>
      </c>
      <c r="AB18" s="3" t="s">
        <v>26</v>
      </c>
      <c r="AC18" s="20">
        <v>0.75429454859295519</v>
      </c>
      <c r="AD18" s="20">
        <v>0.36859857410944408</v>
      </c>
      <c r="AE18" s="20">
        <f t="shared" si="1"/>
        <v>-1.1513448913519353E-3</v>
      </c>
      <c r="AF18" s="3">
        <v>0</v>
      </c>
      <c r="AG18" s="21">
        <v>0</v>
      </c>
      <c r="AH18" s="21">
        <f t="shared" si="2"/>
        <v>0</v>
      </c>
      <c r="AJ18" s="19"/>
    </row>
    <row r="19" spans="1:36" s="3" customFormat="1" ht="45" x14ac:dyDescent="0.25">
      <c r="A19" s="3" t="s">
        <v>21</v>
      </c>
      <c r="B19" s="3" t="s">
        <v>54</v>
      </c>
      <c r="C19" s="3" t="s">
        <v>1002</v>
      </c>
      <c r="D19" s="12" t="s">
        <v>23</v>
      </c>
      <c r="E19" s="3">
        <v>1995</v>
      </c>
      <c r="G19" s="3" t="s">
        <v>23</v>
      </c>
      <c r="H19" s="3" t="s">
        <v>23</v>
      </c>
      <c r="I19" s="3" t="s">
        <v>23</v>
      </c>
      <c r="J19" s="3" t="s">
        <v>55</v>
      </c>
      <c r="K19" s="3">
        <v>1</v>
      </c>
      <c r="L19" s="3">
        <v>0</v>
      </c>
      <c r="M19" s="19" t="s">
        <v>77</v>
      </c>
      <c r="N19" s="3" t="s">
        <v>23</v>
      </c>
      <c r="O19" s="3" t="s">
        <v>23</v>
      </c>
      <c r="P19" s="3">
        <v>82</v>
      </c>
      <c r="Q19">
        <v>-0.01</v>
      </c>
      <c r="R19" s="3" t="s">
        <v>26</v>
      </c>
      <c r="S19" s="31">
        <v>-5.0474469223373598E-3</v>
      </c>
      <c r="T19" s="19" t="s">
        <v>1604</v>
      </c>
      <c r="U19" s="3">
        <v>41</v>
      </c>
      <c r="V19" s="3">
        <v>41</v>
      </c>
      <c r="W19" s="3">
        <f t="shared" si="0"/>
        <v>82</v>
      </c>
      <c r="X19" s="3">
        <v>65</v>
      </c>
      <c r="Y19" s="3">
        <v>64.83</v>
      </c>
      <c r="Z19" s="3">
        <v>17.5</v>
      </c>
      <c r="AA19" s="3">
        <v>18.170000000000002</v>
      </c>
      <c r="AB19" s="3" t="s">
        <v>26</v>
      </c>
      <c r="AC19" s="20">
        <v>-9.2999999999999992E-3</v>
      </c>
      <c r="AD19" s="20">
        <v>-4.7650511829829363E-3</v>
      </c>
      <c r="AE19" s="20">
        <f t="shared" si="1"/>
        <v>2.8239573935442356E-4</v>
      </c>
      <c r="AF19" s="3">
        <v>0</v>
      </c>
      <c r="AG19" s="21">
        <v>0</v>
      </c>
      <c r="AH19" s="21">
        <f t="shared" si="2"/>
        <v>0</v>
      </c>
      <c r="AJ19" s="19"/>
    </row>
    <row r="20" spans="1:36" s="3" customFormat="1" ht="30" x14ac:dyDescent="0.25">
      <c r="A20" s="3" t="s">
        <v>21</v>
      </c>
      <c r="B20" s="3" t="s">
        <v>56</v>
      </c>
      <c r="C20" s="3" t="s">
        <v>1002</v>
      </c>
      <c r="D20" s="12" t="s">
        <v>57</v>
      </c>
      <c r="E20" s="3">
        <v>1988</v>
      </c>
      <c r="F20" s="3" t="s">
        <v>1269</v>
      </c>
      <c r="G20" s="3">
        <v>62</v>
      </c>
      <c r="H20" s="3">
        <v>2.0870000000000002</v>
      </c>
      <c r="I20" s="3">
        <v>28</v>
      </c>
      <c r="J20" s="3" t="s">
        <v>25</v>
      </c>
      <c r="K20" s="3">
        <v>0</v>
      </c>
      <c r="L20" s="3">
        <v>0</v>
      </c>
      <c r="M20" s="19" t="s">
        <v>78</v>
      </c>
      <c r="N20" s="3" t="s">
        <v>23</v>
      </c>
      <c r="O20" s="3" t="s">
        <v>23</v>
      </c>
      <c r="P20" s="3">
        <v>37</v>
      </c>
      <c r="Q20">
        <v>0.25</v>
      </c>
      <c r="R20" s="3" t="s">
        <v>26</v>
      </c>
      <c r="S20" s="31">
        <v>0.12741233972603599</v>
      </c>
      <c r="T20" s="19" t="s">
        <v>1554</v>
      </c>
      <c r="U20" s="3">
        <v>19</v>
      </c>
      <c r="V20" s="3">
        <v>18</v>
      </c>
      <c r="W20" s="3">
        <f t="shared" si="0"/>
        <v>37</v>
      </c>
      <c r="X20" s="3">
        <v>22.9</v>
      </c>
      <c r="Y20" s="3">
        <v>24.7</v>
      </c>
      <c r="Z20" s="3">
        <v>6.9</v>
      </c>
      <c r="AA20" s="3">
        <v>7.4</v>
      </c>
      <c r="AB20" s="3" t="s">
        <v>26</v>
      </c>
      <c r="AC20" s="20">
        <v>0.24640999999999999</v>
      </c>
      <c r="AD20" s="20">
        <v>0.12554688732729299</v>
      </c>
      <c r="AE20" s="20">
        <f t="shared" si="1"/>
        <v>-1.8654523987430005E-3</v>
      </c>
      <c r="AF20" s="3">
        <v>0</v>
      </c>
      <c r="AG20" s="21">
        <v>3</v>
      </c>
      <c r="AH20" s="21">
        <f t="shared" si="2"/>
        <v>0</v>
      </c>
      <c r="AJ20" s="19" t="s">
        <v>2200</v>
      </c>
    </row>
    <row r="21" spans="1:36" s="8" customFormat="1" ht="45" x14ac:dyDescent="0.25">
      <c r="A21" s="8" t="s">
        <v>21</v>
      </c>
      <c r="B21" s="8" t="s">
        <v>58</v>
      </c>
      <c r="C21" s="8" t="s">
        <v>852</v>
      </c>
      <c r="D21" s="18" t="s">
        <v>59</v>
      </c>
      <c r="E21" s="8">
        <v>2008</v>
      </c>
      <c r="F21" s="8" t="s">
        <v>1270</v>
      </c>
      <c r="G21" s="8">
        <v>96</v>
      </c>
      <c r="H21" s="8">
        <v>2.88</v>
      </c>
      <c r="I21" s="8">
        <v>86</v>
      </c>
      <c r="J21" s="8" t="s">
        <v>25</v>
      </c>
      <c r="K21" s="8">
        <v>0</v>
      </c>
      <c r="L21" s="8">
        <v>0</v>
      </c>
      <c r="M21" s="15" t="s">
        <v>60</v>
      </c>
      <c r="N21" s="8" t="s">
        <v>23</v>
      </c>
      <c r="O21" s="8" t="s">
        <v>23</v>
      </c>
      <c r="P21" s="8">
        <v>183</v>
      </c>
      <c r="Q21" s="2">
        <v>1.85</v>
      </c>
      <c r="R21" s="8" t="s">
        <v>26</v>
      </c>
      <c r="S21" s="32">
        <v>0.83016079010822297</v>
      </c>
      <c r="T21" s="15" t="s">
        <v>2201</v>
      </c>
      <c r="U21" s="8">
        <v>63</v>
      </c>
      <c r="V21" s="8">
        <v>120</v>
      </c>
      <c r="W21" s="8">
        <f t="shared" si="0"/>
        <v>183</v>
      </c>
      <c r="X21" s="8" t="s">
        <v>23</v>
      </c>
      <c r="Y21" s="8" t="s">
        <v>23</v>
      </c>
      <c r="Z21" s="8" t="s">
        <v>23</v>
      </c>
      <c r="AA21" s="8" t="s">
        <v>23</v>
      </c>
      <c r="AB21" s="8" t="s">
        <v>61</v>
      </c>
      <c r="AC21" s="16">
        <v>158.13</v>
      </c>
      <c r="AD21" s="16">
        <v>0.83068438309686354</v>
      </c>
      <c r="AE21" s="16">
        <f t="shared" si="1"/>
        <v>5.2359298864057546E-4</v>
      </c>
      <c r="AF21" s="8">
        <v>0</v>
      </c>
      <c r="AG21" s="13">
        <v>0</v>
      </c>
      <c r="AH21" s="13">
        <f t="shared" si="2"/>
        <v>0</v>
      </c>
      <c r="AJ21" s="15"/>
    </row>
    <row r="22" spans="1:36" s="3" customFormat="1" ht="87.6" customHeight="1" x14ac:dyDescent="0.25">
      <c r="A22" s="3" t="s">
        <v>62</v>
      </c>
      <c r="B22" s="3" t="s">
        <v>63</v>
      </c>
      <c r="C22" s="3" t="s">
        <v>1002</v>
      </c>
      <c r="D22" s="12" t="s">
        <v>23</v>
      </c>
      <c r="E22" s="3">
        <v>1970</v>
      </c>
      <c r="F22" s="3" t="s">
        <v>1271</v>
      </c>
      <c r="G22" s="3">
        <v>83</v>
      </c>
      <c r="H22" s="3">
        <v>2.9239999999999999</v>
      </c>
      <c r="I22" s="3">
        <v>47</v>
      </c>
      <c r="J22" s="3" t="s">
        <v>25</v>
      </c>
      <c r="K22" s="3">
        <v>0</v>
      </c>
      <c r="L22" s="3">
        <v>0</v>
      </c>
      <c r="M22" s="19" t="s">
        <v>1205</v>
      </c>
      <c r="N22" s="3">
        <v>6</v>
      </c>
      <c r="O22" s="3">
        <v>6</v>
      </c>
      <c r="P22" s="3">
        <v>12</v>
      </c>
      <c r="Q22" s="20">
        <v>-0.06</v>
      </c>
      <c r="R22" s="3" t="s">
        <v>64</v>
      </c>
      <c r="S22" s="33">
        <v>-2.9995502E-2</v>
      </c>
      <c r="T22" s="19" t="s">
        <v>2202</v>
      </c>
      <c r="U22" s="3">
        <v>13</v>
      </c>
      <c r="V22" s="3">
        <v>13</v>
      </c>
      <c r="W22" s="3">
        <f t="shared" si="0"/>
        <v>26</v>
      </c>
      <c r="X22" s="3" t="s">
        <v>1605</v>
      </c>
      <c r="Y22" s="3" t="s">
        <v>1606</v>
      </c>
      <c r="Z22" s="3" t="s">
        <v>1607</v>
      </c>
      <c r="AA22" s="3" t="s">
        <v>1608</v>
      </c>
      <c r="AB22" s="3" t="s">
        <v>64</v>
      </c>
      <c r="AC22" s="20">
        <v>-2.8029999999999999E-2</v>
      </c>
      <c r="AD22" s="20">
        <v>-1.4241365053201872E-2</v>
      </c>
      <c r="AE22" s="20">
        <f t="shared" si="1"/>
        <v>1.5754136946798128E-2</v>
      </c>
      <c r="AF22" s="3">
        <v>0</v>
      </c>
      <c r="AG22" s="21">
        <v>3</v>
      </c>
      <c r="AH22" s="21">
        <f t="shared" si="2"/>
        <v>-14</v>
      </c>
      <c r="AI22" s="3" t="s">
        <v>649</v>
      </c>
      <c r="AJ22" s="19" t="s">
        <v>2106</v>
      </c>
    </row>
    <row r="23" spans="1:36" s="3" customFormat="1" ht="45" x14ac:dyDescent="0.25">
      <c r="A23" s="3" t="s">
        <v>62</v>
      </c>
      <c r="B23" s="3" t="s">
        <v>65</v>
      </c>
      <c r="C23" s="3" t="s">
        <v>1002</v>
      </c>
      <c r="D23" s="12" t="s">
        <v>66</v>
      </c>
      <c r="E23" s="3">
        <v>1972</v>
      </c>
      <c r="F23" s="3" t="s">
        <v>1272</v>
      </c>
      <c r="G23" s="3">
        <v>109</v>
      </c>
      <c r="H23" s="3" t="s">
        <v>23</v>
      </c>
      <c r="I23" s="3" t="s">
        <v>23</v>
      </c>
      <c r="J23" s="3" t="s">
        <v>25</v>
      </c>
      <c r="K23" s="3">
        <v>0</v>
      </c>
      <c r="L23" s="3">
        <v>1</v>
      </c>
      <c r="M23" s="19" t="s">
        <v>79</v>
      </c>
      <c r="N23" s="3">
        <v>10</v>
      </c>
      <c r="O23" s="3">
        <v>10</v>
      </c>
      <c r="P23" s="3">
        <v>20</v>
      </c>
      <c r="Q23" s="20">
        <v>-0.63</v>
      </c>
      <c r="R23" s="3" t="s">
        <v>64</v>
      </c>
      <c r="S23" s="33">
        <v>-0.31001041600000001</v>
      </c>
      <c r="T23" s="19" t="s">
        <v>2205</v>
      </c>
      <c r="U23" s="3">
        <v>10</v>
      </c>
      <c r="V23" s="3">
        <v>10</v>
      </c>
      <c r="W23" s="3">
        <f t="shared" si="0"/>
        <v>20</v>
      </c>
      <c r="X23" s="3" t="s">
        <v>1609</v>
      </c>
      <c r="Y23" s="3" t="s">
        <v>1610</v>
      </c>
      <c r="Z23" s="3" t="s">
        <v>2204</v>
      </c>
      <c r="AA23" s="3" t="s">
        <v>2203</v>
      </c>
      <c r="AB23" s="3" t="s">
        <v>64</v>
      </c>
      <c r="AC23" s="20">
        <v>-0.90830999999999995</v>
      </c>
      <c r="AD23" s="20">
        <v>-0.28825903726776836</v>
      </c>
      <c r="AE23" s="20">
        <f t="shared" si="1"/>
        <v>2.1751378732231652E-2</v>
      </c>
      <c r="AF23" s="3">
        <v>1</v>
      </c>
      <c r="AG23" s="21">
        <v>3</v>
      </c>
      <c r="AH23" s="21">
        <f t="shared" si="2"/>
        <v>0</v>
      </c>
      <c r="AJ23" s="19" t="s">
        <v>2206</v>
      </c>
    </row>
    <row r="24" spans="1:36" s="3" customFormat="1" ht="30" x14ac:dyDescent="0.25">
      <c r="A24" s="3" t="s">
        <v>62</v>
      </c>
      <c r="B24" s="3" t="s">
        <v>67</v>
      </c>
      <c r="C24" s="3" t="s">
        <v>852</v>
      </c>
      <c r="D24" s="12" t="s">
        <v>68</v>
      </c>
      <c r="E24" s="3">
        <v>2004</v>
      </c>
      <c r="F24" s="3" t="s">
        <v>1273</v>
      </c>
      <c r="G24" s="3">
        <v>23</v>
      </c>
      <c r="H24" s="3">
        <v>0.42599999999999999</v>
      </c>
      <c r="I24" s="3">
        <v>10</v>
      </c>
      <c r="J24" s="3" t="s">
        <v>25</v>
      </c>
      <c r="K24" s="3">
        <v>0</v>
      </c>
      <c r="L24" s="3">
        <v>2</v>
      </c>
      <c r="M24" s="19" t="s">
        <v>1206</v>
      </c>
      <c r="N24" s="3">
        <v>12</v>
      </c>
      <c r="O24" s="3">
        <v>12</v>
      </c>
      <c r="P24" s="3">
        <v>24</v>
      </c>
      <c r="Q24" s="20">
        <v>-2.36</v>
      </c>
      <c r="R24" s="3" t="s">
        <v>64</v>
      </c>
      <c r="S24" s="33">
        <v>-1.0031062079999999</v>
      </c>
      <c r="T24" s="19" t="s">
        <v>1611</v>
      </c>
      <c r="U24" s="3">
        <v>12</v>
      </c>
      <c r="V24" s="3">
        <v>12</v>
      </c>
      <c r="W24" s="3">
        <f t="shared" si="0"/>
        <v>24</v>
      </c>
      <c r="X24" s="3" t="s">
        <v>23</v>
      </c>
      <c r="Y24" s="3" t="s">
        <v>23</v>
      </c>
      <c r="Z24" s="3" t="s">
        <v>23</v>
      </c>
      <c r="AA24" s="3" t="s">
        <v>23</v>
      </c>
      <c r="AB24" s="3" t="s">
        <v>61</v>
      </c>
      <c r="AC24" s="20">
        <v>33.524999999999999</v>
      </c>
      <c r="AD24" s="20">
        <v>-1.00433057797008</v>
      </c>
      <c r="AE24" s="20">
        <f t="shared" si="1"/>
        <v>-1.2243699700800192E-3</v>
      </c>
      <c r="AF24" s="3">
        <v>0</v>
      </c>
      <c r="AG24" s="21">
        <v>3</v>
      </c>
      <c r="AH24" s="21">
        <f t="shared" si="2"/>
        <v>0</v>
      </c>
      <c r="AJ24" s="19" t="s">
        <v>2207</v>
      </c>
    </row>
    <row r="25" spans="1:36" s="3" customFormat="1" ht="30" x14ac:dyDescent="0.25">
      <c r="A25" s="3" t="s">
        <v>62</v>
      </c>
      <c r="B25" s="3" t="s">
        <v>69</v>
      </c>
      <c r="C25" s="3" t="s">
        <v>1002</v>
      </c>
      <c r="D25" s="12" t="s">
        <v>70</v>
      </c>
      <c r="E25" s="3">
        <v>1991</v>
      </c>
      <c r="F25" s="3" t="s">
        <v>1274</v>
      </c>
      <c r="G25" s="3">
        <v>48</v>
      </c>
      <c r="H25" s="3">
        <v>2.75</v>
      </c>
      <c r="I25" s="3">
        <v>25</v>
      </c>
      <c r="J25" s="3" t="s">
        <v>25</v>
      </c>
      <c r="K25" s="3">
        <v>0</v>
      </c>
      <c r="L25" s="3">
        <v>0</v>
      </c>
      <c r="M25" s="19" t="s">
        <v>559</v>
      </c>
      <c r="N25" s="3">
        <v>37.86</v>
      </c>
      <c r="O25" s="3">
        <v>34.43</v>
      </c>
      <c r="P25" s="3">
        <v>72.290000000000006</v>
      </c>
      <c r="Q25" s="20">
        <v>-0.01</v>
      </c>
      <c r="R25" s="3" t="s">
        <v>64</v>
      </c>
      <c r="S25" s="35">
        <v>-4.994348E-3</v>
      </c>
      <c r="T25" s="19" t="s">
        <v>2209</v>
      </c>
      <c r="U25" s="3">
        <v>24</v>
      </c>
      <c r="V25" s="3">
        <v>29</v>
      </c>
      <c r="W25" s="3">
        <f t="shared" si="0"/>
        <v>53</v>
      </c>
      <c r="X25" s="3" t="s">
        <v>1612</v>
      </c>
      <c r="Y25" s="3" t="s">
        <v>1613</v>
      </c>
      <c r="Z25" s="3" t="s">
        <v>2208</v>
      </c>
      <c r="AA25" s="3" t="s">
        <v>1614</v>
      </c>
      <c r="AB25" s="3" t="s">
        <v>2081</v>
      </c>
      <c r="AC25" s="20">
        <v>-2.3913966966563015E-2</v>
      </c>
      <c r="AD25" s="20">
        <v>-2.3913966966563015E-2</v>
      </c>
      <c r="AE25" s="20">
        <f t="shared" si="1"/>
        <v>-1.8919618966563016E-2</v>
      </c>
      <c r="AF25" s="3">
        <v>0</v>
      </c>
      <c r="AG25" s="21">
        <v>3</v>
      </c>
      <c r="AH25" s="21">
        <f t="shared" si="2"/>
        <v>19.290000000000006</v>
      </c>
      <c r="AI25" s="3" t="s">
        <v>276</v>
      </c>
      <c r="AJ25" s="3" t="s">
        <v>1615</v>
      </c>
    </row>
    <row r="26" spans="1:36" s="3" customFormat="1" ht="119.25" customHeight="1" x14ac:dyDescent="0.25">
      <c r="A26" s="3" t="s">
        <v>62</v>
      </c>
      <c r="B26" s="3" t="s">
        <v>71</v>
      </c>
      <c r="C26" s="3" t="s">
        <v>852</v>
      </c>
      <c r="D26" s="12" t="s">
        <v>72</v>
      </c>
      <c r="E26" s="3">
        <v>1947</v>
      </c>
      <c r="F26" s="3" t="s">
        <v>1275</v>
      </c>
      <c r="G26" s="3">
        <v>52</v>
      </c>
      <c r="H26" s="3">
        <v>1.04</v>
      </c>
      <c r="I26" s="3">
        <v>24</v>
      </c>
      <c r="J26" s="3" t="s">
        <v>25</v>
      </c>
      <c r="K26" s="3">
        <v>0</v>
      </c>
      <c r="L26" s="3">
        <v>0</v>
      </c>
      <c r="M26" s="19" t="s">
        <v>1207</v>
      </c>
      <c r="N26" s="3">
        <v>13.5</v>
      </c>
      <c r="O26" s="3">
        <v>13</v>
      </c>
      <c r="P26" s="3">
        <v>26.5</v>
      </c>
      <c r="Q26" s="20">
        <v>0.51</v>
      </c>
      <c r="R26" s="3" t="s">
        <v>64</v>
      </c>
      <c r="S26" s="35">
        <v>0.25227031900000002</v>
      </c>
      <c r="T26" s="19" t="s">
        <v>2210</v>
      </c>
      <c r="U26" s="3">
        <v>27</v>
      </c>
      <c r="V26" s="3">
        <v>13</v>
      </c>
      <c r="W26" s="3">
        <f t="shared" si="0"/>
        <v>40</v>
      </c>
      <c r="X26" s="3" t="s">
        <v>23</v>
      </c>
      <c r="Y26" s="3" t="s">
        <v>23</v>
      </c>
      <c r="Z26" s="3" t="s">
        <v>23</v>
      </c>
      <c r="AA26" s="3" t="s">
        <v>23</v>
      </c>
      <c r="AB26" s="3" t="s">
        <v>2081</v>
      </c>
      <c r="AC26" s="20">
        <v>0.25530413040751399</v>
      </c>
      <c r="AD26" s="26">
        <v>0.25530413040751399</v>
      </c>
      <c r="AE26" s="20">
        <f t="shared" si="1"/>
        <v>3.0338114075139644E-3</v>
      </c>
      <c r="AF26" s="3">
        <v>0</v>
      </c>
      <c r="AG26" s="21">
        <v>0</v>
      </c>
      <c r="AH26" s="21">
        <f t="shared" si="2"/>
        <v>-13.5</v>
      </c>
      <c r="AI26" s="3" t="s">
        <v>649</v>
      </c>
      <c r="AJ26" s="19" t="s">
        <v>2211</v>
      </c>
    </row>
    <row r="27" spans="1:36" s="3" customFormat="1" ht="45" x14ac:dyDescent="0.25">
      <c r="A27" s="3" t="s">
        <v>62</v>
      </c>
      <c r="B27" s="3" t="s">
        <v>74</v>
      </c>
      <c r="C27" s="3" t="s">
        <v>852</v>
      </c>
      <c r="D27" s="17" t="s">
        <v>75</v>
      </c>
      <c r="E27" s="3">
        <v>2004</v>
      </c>
      <c r="F27" s="3" t="s">
        <v>1276</v>
      </c>
      <c r="G27" s="3">
        <v>188</v>
      </c>
      <c r="H27" s="3">
        <v>5.476</v>
      </c>
      <c r="I27" s="3">
        <v>83</v>
      </c>
      <c r="J27" s="3" t="s">
        <v>25</v>
      </c>
      <c r="K27" s="3">
        <v>0</v>
      </c>
      <c r="L27" s="3">
        <v>0</v>
      </c>
      <c r="M27" s="19" t="s">
        <v>1208</v>
      </c>
      <c r="N27" s="3">
        <v>52</v>
      </c>
      <c r="O27" s="3">
        <v>52</v>
      </c>
      <c r="P27" s="3">
        <v>104</v>
      </c>
      <c r="Q27" s="20">
        <v>-1.1399999999999999</v>
      </c>
      <c r="R27" s="3" t="s">
        <v>64</v>
      </c>
      <c r="S27" s="33">
        <v>-0.54293050499999995</v>
      </c>
      <c r="T27" s="19" t="s">
        <v>2212</v>
      </c>
      <c r="U27" s="3">
        <v>52</v>
      </c>
      <c r="V27" s="3">
        <v>52</v>
      </c>
      <c r="W27" s="3">
        <f t="shared" si="0"/>
        <v>104</v>
      </c>
      <c r="X27" s="3" t="s">
        <v>23</v>
      </c>
      <c r="Y27" s="3" t="s">
        <v>23</v>
      </c>
      <c r="Z27" s="3" t="s">
        <v>23</v>
      </c>
      <c r="AA27" s="3" t="s">
        <v>23</v>
      </c>
      <c r="AB27" s="3" t="s">
        <v>1616</v>
      </c>
      <c r="AC27" s="20">
        <v>28</v>
      </c>
      <c r="AD27" s="20">
        <v>-0.57479839374547603</v>
      </c>
      <c r="AE27" s="20">
        <f t="shared" si="1"/>
        <v>-3.1867888745476081E-2</v>
      </c>
      <c r="AF27" s="3">
        <v>1</v>
      </c>
      <c r="AG27" s="21">
        <v>1</v>
      </c>
      <c r="AH27" s="21">
        <f t="shared" si="2"/>
        <v>0</v>
      </c>
      <c r="AJ27" s="19" t="s">
        <v>2107</v>
      </c>
    </row>
    <row r="28" spans="1:36" s="3" customFormat="1" ht="61.15" customHeight="1" x14ac:dyDescent="0.25">
      <c r="A28" s="3" t="s">
        <v>62</v>
      </c>
      <c r="B28" s="3" t="s">
        <v>80</v>
      </c>
      <c r="C28" s="3" t="s">
        <v>1002</v>
      </c>
      <c r="D28" s="17" t="s">
        <v>81</v>
      </c>
      <c r="E28" s="3">
        <v>2005</v>
      </c>
      <c r="F28" s="3" t="s">
        <v>1276</v>
      </c>
      <c r="G28" s="3">
        <v>188</v>
      </c>
      <c r="H28" s="3">
        <v>5.476</v>
      </c>
      <c r="I28" s="3">
        <v>83</v>
      </c>
      <c r="J28" s="3" t="s">
        <v>25</v>
      </c>
      <c r="K28" s="3">
        <v>0</v>
      </c>
      <c r="L28" s="3">
        <v>0</v>
      </c>
      <c r="M28" s="19" t="s">
        <v>1209</v>
      </c>
      <c r="N28" s="3">
        <v>12</v>
      </c>
      <c r="O28" s="3">
        <v>12</v>
      </c>
      <c r="P28" s="3">
        <v>24</v>
      </c>
      <c r="Q28" s="20">
        <v>-1.18</v>
      </c>
      <c r="R28" s="3" t="s">
        <v>64</v>
      </c>
      <c r="S28" s="33">
        <v>-0.56023107599999999</v>
      </c>
      <c r="T28" s="19" t="s">
        <v>2213</v>
      </c>
      <c r="U28" s="3">
        <v>12</v>
      </c>
      <c r="V28" s="3">
        <v>12</v>
      </c>
      <c r="W28" s="3">
        <f t="shared" si="0"/>
        <v>24</v>
      </c>
      <c r="X28" s="3" t="s">
        <v>23</v>
      </c>
      <c r="Y28" s="3" t="s">
        <v>23</v>
      </c>
      <c r="Z28" s="3" t="s">
        <v>23</v>
      </c>
      <c r="AA28" s="3" t="s">
        <v>23</v>
      </c>
      <c r="AB28" s="3" t="s">
        <v>1216</v>
      </c>
      <c r="AC28" s="20">
        <v>9.9126560000000001</v>
      </c>
      <c r="AD28" s="20">
        <v>-0.59634293527974902</v>
      </c>
      <c r="AE28" s="20">
        <f t="shared" si="1"/>
        <v>-3.6111859279749026E-2</v>
      </c>
      <c r="AF28" s="3">
        <v>1</v>
      </c>
      <c r="AG28" s="21">
        <v>3</v>
      </c>
      <c r="AH28" s="21">
        <f t="shared" si="2"/>
        <v>0</v>
      </c>
      <c r="AJ28" s="19" t="s">
        <v>2214</v>
      </c>
    </row>
    <row r="29" spans="1:36" s="3" customFormat="1" ht="29.45" customHeight="1" x14ac:dyDescent="0.25">
      <c r="A29" s="3" t="s">
        <v>62</v>
      </c>
      <c r="B29" s="3" t="s">
        <v>82</v>
      </c>
      <c r="C29" s="3" t="s">
        <v>1002</v>
      </c>
      <c r="D29" s="17" t="s">
        <v>83</v>
      </c>
      <c r="E29" s="3">
        <v>1993</v>
      </c>
      <c r="F29" s="3" t="s">
        <v>1277</v>
      </c>
      <c r="G29" s="3">
        <v>73</v>
      </c>
      <c r="H29" s="3">
        <v>3.6920000000000002</v>
      </c>
      <c r="I29" s="3">
        <v>48</v>
      </c>
      <c r="J29" s="3" t="s">
        <v>25</v>
      </c>
      <c r="K29" s="3">
        <v>0</v>
      </c>
      <c r="L29" s="3">
        <v>1</v>
      </c>
      <c r="M29" s="19" t="s">
        <v>560</v>
      </c>
      <c r="N29" s="3">
        <v>16</v>
      </c>
      <c r="O29" s="3">
        <v>16</v>
      </c>
      <c r="P29" s="3">
        <v>32</v>
      </c>
      <c r="Q29" s="20">
        <v>-0.09</v>
      </c>
      <c r="R29" s="3" t="s">
        <v>64</v>
      </c>
      <c r="S29" s="43">
        <v>-4.4984825999999999E-2</v>
      </c>
      <c r="T29" s="19" t="s">
        <v>2215</v>
      </c>
      <c r="U29" s="3">
        <v>16</v>
      </c>
      <c r="V29" s="3">
        <v>16</v>
      </c>
      <c r="W29" s="3">
        <f t="shared" si="0"/>
        <v>32</v>
      </c>
      <c r="X29" s="3" t="s">
        <v>1617</v>
      </c>
      <c r="Y29" s="3" t="s">
        <v>1618</v>
      </c>
      <c r="Z29" s="3" t="s">
        <v>1619</v>
      </c>
      <c r="AA29" s="3" t="s">
        <v>1620</v>
      </c>
      <c r="AB29" s="3" t="s">
        <v>2081</v>
      </c>
      <c r="AC29" s="20">
        <v>-1.6354638618323331E-2</v>
      </c>
      <c r="AD29" s="20">
        <v>-1.6354638618323331E-2</v>
      </c>
      <c r="AE29" s="20">
        <f t="shared" si="1"/>
        <v>2.8630187381676667E-2</v>
      </c>
      <c r="AF29" s="3">
        <v>1</v>
      </c>
      <c r="AG29" s="21">
        <v>3</v>
      </c>
      <c r="AH29" s="21">
        <f t="shared" si="2"/>
        <v>0</v>
      </c>
      <c r="AJ29" s="19" t="s">
        <v>1621</v>
      </c>
    </row>
    <row r="30" spans="1:36" s="3" customFormat="1" ht="60" x14ac:dyDescent="0.25">
      <c r="A30" s="3" t="s">
        <v>62</v>
      </c>
      <c r="B30" s="3" t="s">
        <v>2033</v>
      </c>
      <c r="C30" s="3" t="s">
        <v>1002</v>
      </c>
      <c r="D30" s="17" t="s">
        <v>85</v>
      </c>
      <c r="E30" s="3">
        <v>1990</v>
      </c>
      <c r="F30" s="3" t="s">
        <v>1278</v>
      </c>
      <c r="G30" s="3">
        <v>58</v>
      </c>
      <c r="H30" s="3">
        <v>2.1720000000000002</v>
      </c>
      <c r="I30" s="3" t="s">
        <v>23</v>
      </c>
      <c r="J30" s="3" t="s">
        <v>25</v>
      </c>
      <c r="K30" s="3">
        <v>0</v>
      </c>
      <c r="L30" s="3">
        <v>1</v>
      </c>
      <c r="M30" s="19" t="s">
        <v>2218</v>
      </c>
      <c r="N30" s="3">
        <v>29.5</v>
      </c>
      <c r="O30" s="3">
        <v>31</v>
      </c>
      <c r="P30" s="3">
        <v>60.5</v>
      </c>
      <c r="Q30" s="20">
        <v>0</v>
      </c>
      <c r="R30" s="3" t="s">
        <v>64</v>
      </c>
      <c r="S30" s="35">
        <v>0</v>
      </c>
      <c r="T30" s="19" t="s">
        <v>1623</v>
      </c>
      <c r="U30" s="3">
        <v>29.5</v>
      </c>
      <c r="V30" s="3">
        <v>31</v>
      </c>
      <c r="W30" s="3">
        <f t="shared" si="0"/>
        <v>60.5</v>
      </c>
      <c r="X30" s="3" t="s">
        <v>23</v>
      </c>
      <c r="Y30" s="3" t="s">
        <v>23</v>
      </c>
      <c r="Z30" s="3" t="s">
        <v>23</v>
      </c>
      <c r="AA30" s="3" t="s">
        <v>23</v>
      </c>
      <c r="AB30" s="3" t="s">
        <v>23</v>
      </c>
      <c r="AC30" s="20" t="s">
        <v>23</v>
      </c>
      <c r="AD30" s="20">
        <v>0</v>
      </c>
      <c r="AE30" s="20">
        <f t="shared" si="1"/>
        <v>0</v>
      </c>
      <c r="AF30" s="3">
        <v>0</v>
      </c>
      <c r="AG30" s="21">
        <v>0</v>
      </c>
      <c r="AH30" s="21">
        <f t="shared" si="2"/>
        <v>0</v>
      </c>
      <c r="AJ30" s="19"/>
    </row>
    <row r="31" spans="1:36" s="3" customFormat="1" ht="61.15" customHeight="1" x14ac:dyDescent="0.25">
      <c r="A31" s="3" t="s">
        <v>62</v>
      </c>
      <c r="B31" s="3" t="s">
        <v>2033</v>
      </c>
      <c r="C31" s="3" t="s">
        <v>852</v>
      </c>
      <c r="D31" s="17" t="s">
        <v>85</v>
      </c>
      <c r="E31" s="3">
        <v>1990</v>
      </c>
      <c r="F31" s="3" t="s">
        <v>1278</v>
      </c>
      <c r="G31" s="3">
        <v>58</v>
      </c>
      <c r="H31" s="3">
        <v>2.1720000000000002</v>
      </c>
      <c r="I31" s="3" t="s">
        <v>23</v>
      </c>
      <c r="J31" s="3" t="s">
        <v>25</v>
      </c>
      <c r="K31" s="3">
        <v>0</v>
      </c>
      <c r="L31" s="3">
        <v>2</v>
      </c>
      <c r="M31" s="19" t="s">
        <v>2217</v>
      </c>
      <c r="N31" s="3">
        <v>60</v>
      </c>
      <c r="O31" s="3">
        <v>60</v>
      </c>
      <c r="P31" s="3">
        <v>120</v>
      </c>
      <c r="Q31" s="20">
        <v>0.42</v>
      </c>
      <c r="R31" s="3" t="s">
        <v>64</v>
      </c>
      <c r="S31" s="35">
        <v>0.20848634999999999</v>
      </c>
      <c r="T31" s="19" t="s">
        <v>2216</v>
      </c>
      <c r="U31" s="3">
        <v>60</v>
      </c>
      <c r="V31" s="3">
        <v>60</v>
      </c>
      <c r="W31" s="3">
        <f t="shared" si="0"/>
        <v>120</v>
      </c>
      <c r="X31" s="3" t="s">
        <v>23</v>
      </c>
      <c r="Y31" s="3" t="s">
        <v>23</v>
      </c>
      <c r="Z31" s="3" t="s">
        <v>23</v>
      </c>
      <c r="AA31" s="3" t="s">
        <v>23</v>
      </c>
      <c r="AB31" s="3" t="s">
        <v>61</v>
      </c>
      <c r="AC31" s="20" t="s">
        <v>1622</v>
      </c>
      <c r="AD31" s="45">
        <v>0.21052380800304707</v>
      </c>
      <c r="AE31" s="20">
        <f t="shared" si="1"/>
        <v>2.0374580030470824E-3</v>
      </c>
      <c r="AF31" s="3">
        <v>0</v>
      </c>
      <c r="AG31" s="21">
        <v>0</v>
      </c>
      <c r="AH31" s="21">
        <f t="shared" si="2"/>
        <v>0</v>
      </c>
      <c r="AJ31" s="19"/>
    </row>
    <row r="32" spans="1:36" s="3" customFormat="1" ht="71.45" customHeight="1" x14ac:dyDescent="0.25">
      <c r="A32" s="3" t="s">
        <v>62</v>
      </c>
      <c r="B32" s="3" t="s">
        <v>2034</v>
      </c>
      <c r="C32" s="3" t="s">
        <v>852</v>
      </c>
      <c r="D32" s="17" t="s">
        <v>84</v>
      </c>
      <c r="E32" s="3">
        <v>1984</v>
      </c>
      <c r="F32" s="3" t="s">
        <v>1279</v>
      </c>
      <c r="G32" s="3">
        <v>142</v>
      </c>
      <c r="H32" s="3">
        <v>3.2559999999999998</v>
      </c>
      <c r="I32" s="3">
        <v>54</v>
      </c>
      <c r="J32" s="3" t="s">
        <v>25</v>
      </c>
      <c r="K32" s="3">
        <v>0</v>
      </c>
      <c r="L32" s="3">
        <v>2</v>
      </c>
      <c r="M32" s="19" t="s">
        <v>561</v>
      </c>
      <c r="N32" s="3">
        <v>21</v>
      </c>
      <c r="O32" s="3">
        <v>21</v>
      </c>
      <c r="P32" s="3">
        <v>42</v>
      </c>
      <c r="Q32" s="20">
        <v>-1.06</v>
      </c>
      <c r="R32" s="3" t="s">
        <v>64</v>
      </c>
      <c r="S32" s="33">
        <v>-0.50788241300000003</v>
      </c>
      <c r="T32" s="19" t="s">
        <v>1625</v>
      </c>
      <c r="U32" s="3">
        <v>21</v>
      </c>
      <c r="V32" s="3">
        <v>21</v>
      </c>
      <c r="W32" s="3">
        <f t="shared" si="0"/>
        <v>42</v>
      </c>
      <c r="X32" s="3">
        <v>13.6</v>
      </c>
      <c r="Y32" s="3">
        <v>6</v>
      </c>
      <c r="Z32" s="3">
        <v>6.58</v>
      </c>
      <c r="AA32" s="3">
        <v>3.59</v>
      </c>
      <c r="AB32" s="3" t="s">
        <v>64</v>
      </c>
      <c r="AC32" s="20">
        <v>-1.4339048376418446</v>
      </c>
      <c r="AD32" s="20">
        <v>-0.66649922287358609</v>
      </c>
      <c r="AE32" s="20">
        <f t="shared" si="1"/>
        <v>-0.15861680987358606</v>
      </c>
      <c r="AF32" s="3">
        <v>3</v>
      </c>
      <c r="AG32" s="21">
        <v>3</v>
      </c>
      <c r="AH32" s="21">
        <f t="shared" si="2"/>
        <v>0</v>
      </c>
      <c r="AJ32" s="19" t="s">
        <v>1624</v>
      </c>
    </row>
    <row r="33" spans="1:36" s="3" customFormat="1" ht="30" x14ac:dyDescent="0.25">
      <c r="A33" s="3" t="s">
        <v>62</v>
      </c>
      <c r="B33" s="3" t="s">
        <v>86</v>
      </c>
      <c r="C33" s="3" t="s">
        <v>852</v>
      </c>
      <c r="D33" s="17" t="s">
        <v>87</v>
      </c>
      <c r="E33" s="3">
        <v>1992</v>
      </c>
      <c r="F33" s="3" t="s">
        <v>1279</v>
      </c>
      <c r="G33" s="3">
        <v>142</v>
      </c>
      <c r="H33" s="3">
        <v>3.2559999999999998</v>
      </c>
      <c r="I33" s="3">
        <v>54</v>
      </c>
      <c r="J33" s="3" t="s">
        <v>25</v>
      </c>
      <c r="K33" s="3">
        <v>0</v>
      </c>
      <c r="L33" s="3">
        <v>0</v>
      </c>
      <c r="M33" s="19" t="s">
        <v>562</v>
      </c>
      <c r="N33" s="3">
        <v>15</v>
      </c>
      <c r="O33" s="3">
        <v>13</v>
      </c>
      <c r="P33" s="3">
        <v>28</v>
      </c>
      <c r="Q33" s="20">
        <v>-2.25</v>
      </c>
      <c r="R33" s="3" t="s">
        <v>64</v>
      </c>
      <c r="S33" s="35">
        <v>-0.965149174</v>
      </c>
      <c r="T33" s="19" t="s">
        <v>1626</v>
      </c>
      <c r="U33" s="3">
        <v>15</v>
      </c>
      <c r="V33" s="3">
        <v>13</v>
      </c>
      <c r="W33" s="3">
        <f t="shared" si="0"/>
        <v>28</v>
      </c>
      <c r="X33" s="3" t="s">
        <v>23</v>
      </c>
      <c r="Y33" s="3" t="s">
        <v>23</v>
      </c>
      <c r="Z33" s="3" t="s">
        <v>23</v>
      </c>
      <c r="AA33" s="3" t="s">
        <v>23</v>
      </c>
      <c r="AB33" s="3" t="s">
        <v>73</v>
      </c>
      <c r="AC33" s="20">
        <v>5.95</v>
      </c>
      <c r="AD33" s="20">
        <v>-0.96669039814320401</v>
      </c>
      <c r="AE33" s="20">
        <f t="shared" si="1"/>
        <v>-1.5412241432040119E-3</v>
      </c>
      <c r="AF33" s="3">
        <v>0</v>
      </c>
      <c r="AG33" s="21">
        <v>0</v>
      </c>
      <c r="AH33" s="21">
        <f t="shared" si="2"/>
        <v>0</v>
      </c>
      <c r="AJ33" s="19"/>
    </row>
    <row r="34" spans="1:36" s="3" customFormat="1" ht="210" x14ac:dyDescent="0.25">
      <c r="A34" s="3" t="s">
        <v>62</v>
      </c>
      <c r="B34" s="3" t="s">
        <v>88</v>
      </c>
      <c r="C34" s="3" t="s">
        <v>852</v>
      </c>
      <c r="D34" s="17" t="s">
        <v>89</v>
      </c>
      <c r="E34" s="3">
        <v>1996</v>
      </c>
      <c r="F34" s="3" t="s">
        <v>1279</v>
      </c>
      <c r="G34" s="3">
        <v>142</v>
      </c>
      <c r="H34" s="3">
        <v>3.2559999999999998</v>
      </c>
      <c r="I34" s="3">
        <v>54</v>
      </c>
      <c r="J34" s="3" t="s">
        <v>25</v>
      </c>
      <c r="K34" s="3">
        <v>0</v>
      </c>
      <c r="L34" s="3">
        <v>1</v>
      </c>
      <c r="M34" s="19" t="s">
        <v>563</v>
      </c>
      <c r="N34" s="3">
        <v>54</v>
      </c>
      <c r="O34" s="3">
        <v>27</v>
      </c>
      <c r="P34" s="3">
        <v>81</v>
      </c>
      <c r="Q34" s="20">
        <v>0.92</v>
      </c>
      <c r="R34" s="3" t="s">
        <v>64</v>
      </c>
      <c r="S34" s="43">
        <v>0.42113309599999998</v>
      </c>
      <c r="T34" s="19" t="s">
        <v>2219</v>
      </c>
      <c r="U34" s="44">
        <v>54</v>
      </c>
      <c r="V34" s="3">
        <v>27</v>
      </c>
      <c r="W34" s="3">
        <f t="shared" ref="W34:W65" si="3">U34+V34</f>
        <v>81</v>
      </c>
      <c r="X34" s="3" t="s">
        <v>23</v>
      </c>
      <c r="Y34" s="3" t="s">
        <v>23</v>
      </c>
      <c r="Z34" s="3" t="s">
        <v>23</v>
      </c>
      <c r="AA34" s="3" t="s">
        <v>23</v>
      </c>
      <c r="AB34" s="3" t="s">
        <v>2081</v>
      </c>
      <c r="AC34" s="20">
        <v>-0.13321847786322721</v>
      </c>
      <c r="AD34" s="20">
        <v>-0.13321847786322721</v>
      </c>
      <c r="AE34" s="20">
        <f t="shared" si="1"/>
        <v>-0.5543515738632272</v>
      </c>
      <c r="AF34" s="3">
        <v>3</v>
      </c>
      <c r="AG34" s="21">
        <v>3</v>
      </c>
      <c r="AH34" s="21">
        <f t="shared" si="2"/>
        <v>0</v>
      </c>
      <c r="AJ34" s="19" t="s">
        <v>2220</v>
      </c>
    </row>
    <row r="35" spans="1:36" s="3" customFormat="1" ht="120" x14ac:dyDescent="0.25">
      <c r="A35" s="3" t="s">
        <v>62</v>
      </c>
      <c r="B35" s="3" t="s">
        <v>564</v>
      </c>
      <c r="C35" s="3" t="s">
        <v>1002</v>
      </c>
      <c r="D35" s="17" t="s">
        <v>565</v>
      </c>
      <c r="E35" s="3">
        <v>2003</v>
      </c>
      <c r="F35" s="3" t="s">
        <v>1472</v>
      </c>
      <c r="G35" s="3">
        <v>88</v>
      </c>
      <c r="H35" s="3">
        <v>2.3330000000000002</v>
      </c>
      <c r="I35" s="3">
        <v>46</v>
      </c>
      <c r="J35" s="3" t="s">
        <v>25</v>
      </c>
      <c r="K35" s="3">
        <v>0</v>
      </c>
      <c r="L35" s="3">
        <v>0</v>
      </c>
      <c r="M35" s="19" t="s">
        <v>1210</v>
      </c>
      <c r="N35" s="3">
        <v>11.5</v>
      </c>
      <c r="O35" s="3">
        <v>12</v>
      </c>
      <c r="P35" s="3">
        <v>23.5</v>
      </c>
      <c r="Q35" s="20">
        <v>-0.1</v>
      </c>
      <c r="R35" s="3" t="s">
        <v>64</v>
      </c>
      <c r="S35" s="33">
        <v>-4.9967886000000003E-2</v>
      </c>
      <c r="T35" s="19" t="s">
        <v>2222</v>
      </c>
      <c r="U35" s="3">
        <v>11.5</v>
      </c>
      <c r="V35" s="3">
        <v>12</v>
      </c>
      <c r="W35" s="3">
        <f t="shared" si="3"/>
        <v>23.5</v>
      </c>
      <c r="X35" s="42" t="s">
        <v>2223</v>
      </c>
      <c r="Y35" s="42" t="s">
        <v>2224</v>
      </c>
      <c r="Z35" s="42" t="s">
        <v>2225</v>
      </c>
      <c r="AA35" s="42" t="s">
        <v>2226</v>
      </c>
      <c r="AB35" s="3" t="s">
        <v>2081</v>
      </c>
      <c r="AC35" s="20">
        <v>-0.12045860689273191</v>
      </c>
      <c r="AD35" s="20">
        <v>-0.12045860689273191</v>
      </c>
      <c r="AE35" s="20">
        <f t="shared" si="1"/>
        <v>-7.0490720892731909E-2</v>
      </c>
      <c r="AF35" s="3">
        <v>2</v>
      </c>
      <c r="AG35" s="21">
        <v>3</v>
      </c>
      <c r="AH35" s="21">
        <f t="shared" si="2"/>
        <v>0</v>
      </c>
      <c r="AJ35" s="50" t="s">
        <v>2221</v>
      </c>
    </row>
    <row r="36" spans="1:36" s="3" customFormat="1" ht="30" x14ac:dyDescent="0.25">
      <c r="A36" s="3" t="s">
        <v>62</v>
      </c>
      <c r="B36" s="3" t="s">
        <v>90</v>
      </c>
      <c r="C36" s="3" t="s">
        <v>1002</v>
      </c>
      <c r="D36" s="12" t="s">
        <v>91</v>
      </c>
      <c r="E36" s="3">
        <v>1998</v>
      </c>
      <c r="F36" s="3" t="s">
        <v>1627</v>
      </c>
      <c r="G36" s="3">
        <v>73</v>
      </c>
      <c r="H36" s="3">
        <v>3.6920000000000002</v>
      </c>
      <c r="I36" s="3">
        <v>48</v>
      </c>
      <c r="J36" s="3" t="s">
        <v>25</v>
      </c>
      <c r="K36" s="3">
        <v>0</v>
      </c>
      <c r="L36" s="3">
        <v>0</v>
      </c>
      <c r="M36" s="19" t="s">
        <v>92</v>
      </c>
      <c r="N36" s="3">
        <v>21</v>
      </c>
      <c r="O36" s="3">
        <v>21</v>
      </c>
      <c r="P36" s="3">
        <v>42</v>
      </c>
      <c r="Q36" s="20">
        <v>-0.44</v>
      </c>
      <c r="R36" s="3" t="s">
        <v>64</v>
      </c>
      <c r="S36" s="33">
        <v>-0.21826290700000001</v>
      </c>
      <c r="T36" s="19" t="s">
        <v>2227</v>
      </c>
      <c r="U36" s="3">
        <v>21</v>
      </c>
      <c r="V36" s="3">
        <v>21</v>
      </c>
      <c r="W36" s="3">
        <f t="shared" si="3"/>
        <v>42</v>
      </c>
      <c r="X36" s="3">
        <v>18.5</v>
      </c>
      <c r="Y36" s="3">
        <v>17.100000000000001</v>
      </c>
      <c r="Z36" s="3">
        <v>2.75</v>
      </c>
      <c r="AA36" s="3">
        <v>3.2</v>
      </c>
      <c r="AB36" s="3" t="s">
        <v>64</v>
      </c>
      <c r="AC36" s="20">
        <v>-0.46924811454773019</v>
      </c>
      <c r="AD36" s="20">
        <v>-0.23252308202599917</v>
      </c>
      <c r="AE36" s="20">
        <f t="shared" si="1"/>
        <v>-1.4260175025999161E-2</v>
      </c>
      <c r="AF36" s="3">
        <v>0</v>
      </c>
      <c r="AG36" s="21">
        <v>3</v>
      </c>
      <c r="AH36" s="21">
        <f t="shared" si="2"/>
        <v>0</v>
      </c>
      <c r="AJ36" s="19"/>
    </row>
    <row r="37" spans="1:36" s="3" customFormat="1" ht="30" x14ac:dyDescent="0.25">
      <c r="A37" s="3" t="s">
        <v>62</v>
      </c>
      <c r="B37" s="3" t="s">
        <v>93</v>
      </c>
      <c r="C37" s="3" t="s">
        <v>1002</v>
      </c>
      <c r="D37" s="12" t="s">
        <v>94</v>
      </c>
      <c r="E37" s="3">
        <v>1988</v>
      </c>
      <c r="F37" s="3" t="s">
        <v>1279</v>
      </c>
      <c r="G37" s="3">
        <v>142</v>
      </c>
      <c r="H37" s="3">
        <v>3.2559999999999998</v>
      </c>
      <c r="I37" s="3">
        <v>54</v>
      </c>
      <c r="J37" s="3" t="s">
        <v>25</v>
      </c>
      <c r="K37" s="3">
        <v>0</v>
      </c>
      <c r="L37" s="3">
        <v>3</v>
      </c>
      <c r="M37" s="19" t="s">
        <v>566</v>
      </c>
      <c r="N37" s="3">
        <v>10</v>
      </c>
      <c r="O37" s="3">
        <v>10</v>
      </c>
      <c r="P37" s="3">
        <v>20</v>
      </c>
      <c r="Q37" s="20">
        <v>0.2</v>
      </c>
      <c r="R37" s="3" t="s">
        <v>64</v>
      </c>
      <c r="S37" s="33">
        <v>9.9834079000000006E-2</v>
      </c>
      <c r="T37" s="19" t="s">
        <v>1628</v>
      </c>
      <c r="U37" s="3">
        <v>10</v>
      </c>
      <c r="V37" s="3">
        <v>10</v>
      </c>
      <c r="W37" s="3">
        <f t="shared" si="3"/>
        <v>20</v>
      </c>
      <c r="X37" s="3" t="s">
        <v>23</v>
      </c>
      <c r="Y37" s="3" t="s">
        <v>23</v>
      </c>
      <c r="Z37" s="3" t="s">
        <v>23</v>
      </c>
      <c r="AA37" s="3" t="s">
        <v>23</v>
      </c>
      <c r="AB37" s="3" t="s">
        <v>61</v>
      </c>
      <c r="AC37" s="20">
        <v>0.24</v>
      </c>
      <c r="AD37" s="20">
        <v>0.10932659717658762</v>
      </c>
      <c r="AE37" s="20">
        <f t="shared" si="1"/>
        <v>9.492518176587611E-3</v>
      </c>
      <c r="AF37" s="3">
        <v>0</v>
      </c>
      <c r="AG37" s="21">
        <v>3</v>
      </c>
      <c r="AH37" s="21">
        <f t="shared" si="2"/>
        <v>0</v>
      </c>
      <c r="AJ37" s="19" t="s">
        <v>2228</v>
      </c>
    </row>
    <row r="38" spans="1:36" s="3" customFormat="1" ht="30" x14ac:dyDescent="0.25">
      <c r="A38" s="3" t="s">
        <v>62</v>
      </c>
      <c r="B38" s="3" t="s">
        <v>93</v>
      </c>
      <c r="C38" s="3" t="s">
        <v>1002</v>
      </c>
      <c r="D38" s="12" t="s">
        <v>94</v>
      </c>
      <c r="E38" s="3">
        <v>1988</v>
      </c>
      <c r="F38" s="3" t="s">
        <v>1279</v>
      </c>
      <c r="G38" s="3">
        <v>142</v>
      </c>
      <c r="H38" s="3">
        <v>3.2559999999999998</v>
      </c>
      <c r="I38" s="3">
        <v>54</v>
      </c>
      <c r="J38" s="3" t="s">
        <v>25</v>
      </c>
      <c r="K38" s="3">
        <v>0</v>
      </c>
      <c r="L38" s="3">
        <v>5</v>
      </c>
      <c r="M38" s="19" t="s">
        <v>566</v>
      </c>
      <c r="N38" s="3">
        <v>10</v>
      </c>
      <c r="O38" s="3">
        <v>10</v>
      </c>
      <c r="P38" s="3">
        <v>20</v>
      </c>
      <c r="Q38" s="20">
        <v>-0.71</v>
      </c>
      <c r="R38" s="3" t="s">
        <v>64</v>
      </c>
      <c r="S38" s="33">
        <v>-0.34793715600000003</v>
      </c>
      <c r="T38" s="19" t="s">
        <v>1629</v>
      </c>
      <c r="U38" s="3">
        <v>10</v>
      </c>
      <c r="V38" s="3">
        <v>10</v>
      </c>
      <c r="W38" s="3">
        <f t="shared" si="3"/>
        <v>20</v>
      </c>
      <c r="X38" s="3" t="s">
        <v>23</v>
      </c>
      <c r="Y38" s="3" t="s">
        <v>23</v>
      </c>
      <c r="Z38" s="3" t="s">
        <v>23</v>
      </c>
      <c r="AA38" s="3" t="s">
        <v>23</v>
      </c>
      <c r="AB38" s="3" t="s">
        <v>61</v>
      </c>
      <c r="AC38" s="20">
        <v>0.28999999999999998</v>
      </c>
      <c r="AD38" s="20">
        <v>0.12013</v>
      </c>
      <c r="AE38" s="20">
        <f t="shared" si="1"/>
        <v>0.46806715600000004</v>
      </c>
      <c r="AF38" s="3">
        <v>3</v>
      </c>
      <c r="AG38" s="21">
        <v>3</v>
      </c>
      <c r="AH38" s="21">
        <f t="shared" si="2"/>
        <v>0</v>
      </c>
      <c r="AJ38" s="19" t="s">
        <v>2229</v>
      </c>
    </row>
    <row r="39" spans="1:36" s="3" customFormat="1" ht="30" x14ac:dyDescent="0.25">
      <c r="A39" s="3" t="s">
        <v>62</v>
      </c>
      <c r="B39" s="3" t="s">
        <v>95</v>
      </c>
      <c r="C39" s="3" t="s">
        <v>852</v>
      </c>
      <c r="D39" s="12" t="s">
        <v>23</v>
      </c>
      <c r="E39" s="3">
        <v>1933</v>
      </c>
      <c r="G39" s="3" t="s">
        <v>23</v>
      </c>
      <c r="H39" s="3" t="s">
        <v>23</v>
      </c>
      <c r="I39" s="3" t="s">
        <v>23</v>
      </c>
      <c r="J39" s="3" t="s">
        <v>96</v>
      </c>
      <c r="K39" s="3">
        <v>1</v>
      </c>
      <c r="L39" s="3">
        <v>0</v>
      </c>
      <c r="M39" s="19" t="s">
        <v>567</v>
      </c>
      <c r="N39" s="3">
        <v>20</v>
      </c>
      <c r="O39" s="3">
        <v>20</v>
      </c>
      <c r="P39" s="3">
        <v>40</v>
      </c>
      <c r="Q39" s="20">
        <v>0.39</v>
      </c>
      <c r="R39" s="3" t="s">
        <v>64</v>
      </c>
      <c r="S39" s="33">
        <v>0.193784867</v>
      </c>
      <c r="T39" s="19" t="s">
        <v>97</v>
      </c>
      <c r="U39" s="3">
        <v>20</v>
      </c>
      <c r="V39" s="3">
        <v>20</v>
      </c>
      <c r="W39" s="3">
        <f t="shared" si="3"/>
        <v>40</v>
      </c>
      <c r="X39" s="3" t="s">
        <v>23</v>
      </c>
      <c r="Y39" s="3" t="s">
        <v>23</v>
      </c>
      <c r="Z39" s="3" t="s">
        <v>23</v>
      </c>
      <c r="AA39" s="3" t="s">
        <v>23</v>
      </c>
      <c r="AB39" s="3" t="s">
        <v>23</v>
      </c>
      <c r="AC39" s="20" t="s">
        <v>23</v>
      </c>
      <c r="AD39" s="20">
        <v>0.193784867</v>
      </c>
      <c r="AE39" s="20">
        <f t="shared" si="1"/>
        <v>0</v>
      </c>
      <c r="AF39" s="3">
        <v>0</v>
      </c>
      <c r="AG39" s="21">
        <v>2</v>
      </c>
      <c r="AH39" s="21">
        <f t="shared" si="2"/>
        <v>0</v>
      </c>
      <c r="AJ39" s="19" t="s">
        <v>1630</v>
      </c>
    </row>
    <row r="40" spans="1:36" s="3" customFormat="1" ht="30" x14ac:dyDescent="0.25">
      <c r="A40" s="3" t="s">
        <v>62</v>
      </c>
      <c r="B40" s="3" t="s">
        <v>98</v>
      </c>
      <c r="C40" s="3" t="s">
        <v>852</v>
      </c>
      <c r="D40" s="12" t="s">
        <v>99</v>
      </c>
      <c r="E40" s="3">
        <v>2002</v>
      </c>
      <c r="F40" s="3" t="s">
        <v>1472</v>
      </c>
      <c r="G40" s="3">
        <v>88</v>
      </c>
      <c r="H40" s="3">
        <v>2.3330000000000002</v>
      </c>
      <c r="I40" s="3">
        <v>46</v>
      </c>
      <c r="J40" s="3" t="s">
        <v>25</v>
      </c>
      <c r="K40" s="3">
        <v>0</v>
      </c>
      <c r="L40" s="3">
        <v>0</v>
      </c>
      <c r="M40" s="19" t="s">
        <v>568</v>
      </c>
      <c r="N40" s="3">
        <v>18</v>
      </c>
      <c r="O40" s="3">
        <v>18</v>
      </c>
      <c r="P40" s="3">
        <v>36</v>
      </c>
      <c r="Q40" s="20">
        <v>-2.19</v>
      </c>
      <c r="R40" s="3" t="s">
        <v>64</v>
      </c>
      <c r="S40" s="33">
        <v>-0.94697937700000001</v>
      </c>
      <c r="T40" s="19" t="s">
        <v>1631</v>
      </c>
      <c r="U40" s="3">
        <v>18</v>
      </c>
      <c r="V40" s="3">
        <v>18</v>
      </c>
      <c r="W40" s="3">
        <f t="shared" si="3"/>
        <v>36</v>
      </c>
      <c r="X40" s="3">
        <v>10.17</v>
      </c>
      <c r="Y40" s="3">
        <v>8.11</v>
      </c>
      <c r="Z40" s="3">
        <v>1.04</v>
      </c>
      <c r="AA40" s="3">
        <v>0.83</v>
      </c>
      <c r="AB40" s="3" t="s">
        <v>64</v>
      </c>
      <c r="AC40" s="20">
        <v>-2.1894499999999999</v>
      </c>
      <c r="AD40" s="45">
        <v>-0.94679259332640064</v>
      </c>
      <c r="AE40" s="20">
        <f t="shared" si="1"/>
        <v>1.8678367359936665E-4</v>
      </c>
      <c r="AF40" s="3">
        <v>0</v>
      </c>
      <c r="AG40" s="21">
        <v>0</v>
      </c>
      <c r="AH40" s="21">
        <f t="shared" si="2"/>
        <v>0</v>
      </c>
      <c r="AJ40" s="19"/>
    </row>
    <row r="41" spans="1:36" s="8" customFormat="1" ht="30" x14ac:dyDescent="0.25">
      <c r="A41" s="8" t="s">
        <v>62</v>
      </c>
      <c r="B41" s="8" t="s">
        <v>100</v>
      </c>
      <c r="C41" s="8" t="s">
        <v>852</v>
      </c>
      <c r="D41" s="18" t="s">
        <v>101</v>
      </c>
      <c r="E41" s="8">
        <v>1990</v>
      </c>
      <c r="F41" s="8" t="s">
        <v>1278</v>
      </c>
      <c r="G41" s="8">
        <v>58</v>
      </c>
      <c r="H41" s="8">
        <v>2.1720000000000002</v>
      </c>
      <c r="I41" s="8" t="s">
        <v>23</v>
      </c>
      <c r="J41" s="8" t="s">
        <v>25</v>
      </c>
      <c r="K41" s="8">
        <v>0</v>
      </c>
      <c r="L41" s="8">
        <v>1</v>
      </c>
      <c r="M41" s="15" t="s">
        <v>1637</v>
      </c>
      <c r="N41" s="8">
        <v>21</v>
      </c>
      <c r="O41" s="8">
        <v>21</v>
      </c>
      <c r="P41" s="8">
        <v>42</v>
      </c>
      <c r="Q41" s="16">
        <v>-1.07</v>
      </c>
      <c r="R41" s="8" t="s">
        <v>64</v>
      </c>
      <c r="S41" s="34">
        <v>-0.51229570300000005</v>
      </c>
      <c r="T41" s="15" t="s">
        <v>1636</v>
      </c>
      <c r="U41" s="8">
        <v>21</v>
      </c>
      <c r="V41" s="8">
        <v>21</v>
      </c>
      <c r="W41" s="8">
        <f t="shared" si="3"/>
        <v>42</v>
      </c>
      <c r="X41" s="2" t="s">
        <v>1633</v>
      </c>
      <c r="Y41" s="2" t="s">
        <v>1632</v>
      </c>
      <c r="Z41" s="2" t="s">
        <v>1635</v>
      </c>
      <c r="AA41" s="2" t="s">
        <v>1634</v>
      </c>
      <c r="AB41" s="8" t="s">
        <v>64</v>
      </c>
      <c r="AC41" s="16">
        <v>-1.0746</v>
      </c>
      <c r="AD41" s="51">
        <v>-0.51282148124452753</v>
      </c>
      <c r="AE41" s="16">
        <f t="shared" si="1"/>
        <v>-5.2577824452748612E-4</v>
      </c>
      <c r="AF41" s="8">
        <v>0</v>
      </c>
      <c r="AG41" s="13">
        <v>0</v>
      </c>
      <c r="AH41" s="13">
        <f t="shared" si="2"/>
        <v>0</v>
      </c>
      <c r="AJ41" s="15"/>
    </row>
    <row r="42" spans="1:36" s="3" customFormat="1" ht="30" x14ac:dyDescent="0.25">
      <c r="A42" s="3" t="s">
        <v>102</v>
      </c>
      <c r="B42" s="3" t="s">
        <v>103</v>
      </c>
      <c r="C42" s="3" t="s">
        <v>1002</v>
      </c>
      <c r="D42" s="12" t="s">
        <v>104</v>
      </c>
      <c r="E42" s="3">
        <v>2006</v>
      </c>
      <c r="F42" s="3" t="s">
        <v>1283</v>
      </c>
      <c r="G42" s="3">
        <v>95</v>
      </c>
      <c r="H42" s="3">
        <v>2.399</v>
      </c>
      <c r="I42" s="3">
        <v>36</v>
      </c>
      <c r="J42" s="3" t="s">
        <v>25</v>
      </c>
      <c r="K42" s="3">
        <v>0</v>
      </c>
      <c r="L42" s="3">
        <v>0</v>
      </c>
      <c r="M42" s="19" t="s">
        <v>579</v>
      </c>
      <c r="N42" s="3">
        <v>13</v>
      </c>
      <c r="O42" s="3">
        <v>11</v>
      </c>
      <c r="P42" s="3">
        <v>24</v>
      </c>
      <c r="Q42" s="20">
        <v>-0.81</v>
      </c>
      <c r="R42" s="3" t="s">
        <v>26</v>
      </c>
      <c r="S42" s="31">
        <v>-0.406700452855353</v>
      </c>
      <c r="T42" s="19" t="s">
        <v>1638</v>
      </c>
      <c r="U42" s="3">
        <v>13</v>
      </c>
      <c r="V42" s="3">
        <v>11</v>
      </c>
      <c r="W42" s="3">
        <f t="shared" si="3"/>
        <v>24</v>
      </c>
      <c r="X42" s="3">
        <v>14.5</v>
      </c>
      <c r="Y42" s="3">
        <v>12.2</v>
      </c>
      <c r="Z42" s="3">
        <v>2.8</v>
      </c>
      <c r="AA42" s="3">
        <v>2.7</v>
      </c>
      <c r="AB42" s="3" t="s">
        <v>64</v>
      </c>
      <c r="AC42" s="20">
        <v>0.83479999999999999</v>
      </c>
      <c r="AD42" s="20">
        <v>-0.40482346825755333</v>
      </c>
      <c r="AE42" s="20">
        <f t="shared" si="1"/>
        <v>1.8769845977996691E-3</v>
      </c>
      <c r="AF42" s="3">
        <v>0</v>
      </c>
      <c r="AG42" s="21">
        <v>0</v>
      </c>
      <c r="AH42" s="21">
        <f t="shared" si="2"/>
        <v>0</v>
      </c>
      <c r="AJ42" s="19"/>
    </row>
    <row r="43" spans="1:36" s="3" customFormat="1" ht="30" x14ac:dyDescent="0.25">
      <c r="A43" s="3" t="s">
        <v>102</v>
      </c>
      <c r="B43" s="3" t="s">
        <v>105</v>
      </c>
      <c r="C43" s="3" t="s">
        <v>1002</v>
      </c>
      <c r="D43" s="12" t="s">
        <v>106</v>
      </c>
      <c r="E43" s="3">
        <v>2004</v>
      </c>
      <c r="F43" s="3" t="s">
        <v>1284</v>
      </c>
      <c r="G43" s="3">
        <v>80</v>
      </c>
      <c r="H43" s="3">
        <v>1.8220000000000001</v>
      </c>
      <c r="I43" s="3">
        <v>35</v>
      </c>
      <c r="J43" s="3" t="s">
        <v>25</v>
      </c>
      <c r="K43" s="3">
        <v>0</v>
      </c>
      <c r="L43" s="3">
        <v>0</v>
      </c>
      <c r="M43" s="19" t="s">
        <v>580</v>
      </c>
      <c r="N43" s="3">
        <v>27</v>
      </c>
      <c r="O43" s="3">
        <v>27</v>
      </c>
      <c r="P43" s="3">
        <v>54</v>
      </c>
      <c r="Q43" s="20">
        <v>-1.21</v>
      </c>
      <c r="R43" s="3" t="s">
        <v>26</v>
      </c>
      <c r="S43" s="31">
        <v>-0.58070494169602604</v>
      </c>
      <c r="T43" s="19" t="s">
        <v>1639</v>
      </c>
      <c r="U43" s="3">
        <v>27</v>
      </c>
      <c r="V43" s="3">
        <v>27</v>
      </c>
      <c r="W43" s="3">
        <f t="shared" si="3"/>
        <v>54</v>
      </c>
      <c r="X43" s="3">
        <v>0.97</v>
      </c>
      <c r="Y43" s="3">
        <v>0.51</v>
      </c>
      <c r="Z43" s="3">
        <v>0.18</v>
      </c>
      <c r="AA43" s="3">
        <v>0.5</v>
      </c>
      <c r="AB43" s="3" t="s">
        <v>64</v>
      </c>
      <c r="AC43" s="20">
        <v>-1.22417</v>
      </c>
      <c r="AD43" s="20">
        <v>-0.57915853717978782</v>
      </c>
      <c r="AE43" s="20">
        <f t="shared" si="1"/>
        <v>1.5464045162382201E-3</v>
      </c>
      <c r="AF43" s="3">
        <v>0</v>
      </c>
      <c r="AG43" s="21">
        <v>0</v>
      </c>
      <c r="AH43" s="21">
        <f t="shared" si="2"/>
        <v>0</v>
      </c>
      <c r="AJ43" s="19"/>
    </row>
    <row r="44" spans="1:36" s="3" customFormat="1" ht="30" x14ac:dyDescent="0.25">
      <c r="A44" s="3" t="s">
        <v>102</v>
      </c>
      <c r="B44" s="3" t="s">
        <v>107</v>
      </c>
      <c r="C44" s="3" t="s">
        <v>1002</v>
      </c>
      <c r="D44" s="12" t="s">
        <v>108</v>
      </c>
      <c r="E44" s="3">
        <v>1989</v>
      </c>
      <c r="F44" s="3" t="s">
        <v>1284</v>
      </c>
      <c r="G44" s="3">
        <v>80</v>
      </c>
      <c r="H44" s="3">
        <v>1.8220000000000001</v>
      </c>
      <c r="I44" s="3">
        <v>35</v>
      </c>
      <c r="J44" s="3" t="s">
        <v>25</v>
      </c>
      <c r="K44" s="3">
        <v>0</v>
      </c>
      <c r="L44" s="3">
        <v>0</v>
      </c>
      <c r="M44" s="19" t="s">
        <v>591</v>
      </c>
      <c r="N44" s="3">
        <v>31</v>
      </c>
      <c r="O44" s="3">
        <v>31</v>
      </c>
      <c r="P44" s="3">
        <v>62</v>
      </c>
      <c r="Q44" s="20">
        <v>-1.47</v>
      </c>
      <c r="R44" s="3" t="s">
        <v>26</v>
      </c>
      <c r="S44" s="31">
        <v>-0.68861561179534603</v>
      </c>
      <c r="T44" s="19" t="s">
        <v>1640</v>
      </c>
      <c r="U44" s="3">
        <v>31</v>
      </c>
      <c r="V44" s="3">
        <v>31</v>
      </c>
      <c r="W44" s="3">
        <f t="shared" si="3"/>
        <v>62</v>
      </c>
      <c r="X44" s="3">
        <v>5.03</v>
      </c>
      <c r="Y44" s="3">
        <v>10.06</v>
      </c>
      <c r="Z44" s="3">
        <v>2.77</v>
      </c>
      <c r="AA44" s="3">
        <v>3.91</v>
      </c>
      <c r="AB44" s="3" t="s">
        <v>64</v>
      </c>
      <c r="AC44" s="20">
        <v>-1.4845299999999999</v>
      </c>
      <c r="AD44" s="20">
        <v>-0.68694577589935568</v>
      </c>
      <c r="AE44" s="20">
        <f t="shared" si="1"/>
        <v>1.6698358959903459E-3</v>
      </c>
      <c r="AF44" s="3">
        <v>0</v>
      </c>
      <c r="AG44" s="21">
        <v>0</v>
      </c>
      <c r="AH44" s="21">
        <f t="shared" si="2"/>
        <v>0</v>
      </c>
      <c r="AJ44" s="19"/>
    </row>
    <row r="45" spans="1:36" s="3" customFormat="1" ht="30" x14ac:dyDescent="0.25">
      <c r="A45" s="3" t="s">
        <v>102</v>
      </c>
      <c r="B45" s="3" t="s">
        <v>109</v>
      </c>
      <c r="C45" s="3" t="s">
        <v>1002</v>
      </c>
      <c r="D45" s="12" t="s">
        <v>110</v>
      </c>
      <c r="E45" s="3">
        <v>2004</v>
      </c>
      <c r="F45" s="3" t="s">
        <v>1285</v>
      </c>
      <c r="G45" s="3">
        <v>163</v>
      </c>
      <c r="H45" s="3">
        <v>2.9889999999999999</v>
      </c>
      <c r="I45" s="3">
        <v>59</v>
      </c>
      <c r="J45" s="3" t="s">
        <v>25</v>
      </c>
      <c r="K45" s="3">
        <v>0</v>
      </c>
      <c r="L45" s="3">
        <v>0</v>
      </c>
      <c r="M45" s="19" t="s">
        <v>592</v>
      </c>
      <c r="N45" s="3">
        <v>30</v>
      </c>
      <c r="O45" s="3">
        <v>30</v>
      </c>
      <c r="P45" s="3">
        <v>60</v>
      </c>
      <c r="Q45" s="20">
        <v>-1.1499999999999999</v>
      </c>
      <c r="R45" s="3" t="s">
        <v>26</v>
      </c>
      <c r="S45" s="31">
        <v>-0.55381781329020796</v>
      </c>
      <c r="T45" s="19" t="s">
        <v>1645</v>
      </c>
      <c r="U45" s="3">
        <v>30</v>
      </c>
      <c r="V45" s="3">
        <v>30</v>
      </c>
      <c r="W45" s="3">
        <f t="shared" si="3"/>
        <v>60</v>
      </c>
      <c r="X45" t="s">
        <v>1641</v>
      </c>
      <c r="Y45" t="s">
        <v>1642</v>
      </c>
      <c r="Z45" t="s">
        <v>1643</v>
      </c>
      <c r="AA45" t="s">
        <v>1644</v>
      </c>
      <c r="AB45" s="3" t="s">
        <v>64</v>
      </c>
      <c r="AC45" s="20">
        <v>-1.1658999999999999</v>
      </c>
      <c r="AD45" s="20">
        <v>-0.55364758159884764</v>
      </c>
      <c r="AE45" s="20">
        <f t="shared" si="1"/>
        <v>1.7023169136032301E-4</v>
      </c>
      <c r="AF45" s="3">
        <v>0</v>
      </c>
      <c r="AG45" s="21">
        <v>0</v>
      </c>
      <c r="AH45" s="21">
        <f t="shared" si="2"/>
        <v>0</v>
      </c>
      <c r="AJ45" s="19"/>
    </row>
    <row r="46" spans="1:36" s="3" customFormat="1" ht="30" x14ac:dyDescent="0.25">
      <c r="A46" s="3" t="s">
        <v>102</v>
      </c>
      <c r="B46" s="3" t="s">
        <v>111</v>
      </c>
      <c r="C46" s="3" t="s">
        <v>1002</v>
      </c>
      <c r="D46" s="12" t="s">
        <v>112</v>
      </c>
      <c r="E46" s="3">
        <v>2006</v>
      </c>
      <c r="F46" s="3" t="s">
        <v>1285</v>
      </c>
      <c r="G46" s="3">
        <v>163</v>
      </c>
      <c r="H46" s="3">
        <v>2.9889999999999999</v>
      </c>
      <c r="I46" s="3">
        <v>59</v>
      </c>
      <c r="J46" s="3" t="s">
        <v>25</v>
      </c>
      <c r="K46" s="3">
        <v>0</v>
      </c>
      <c r="L46" s="3">
        <v>0</v>
      </c>
      <c r="M46" s="19" t="s">
        <v>605</v>
      </c>
      <c r="N46" s="3">
        <v>17</v>
      </c>
      <c r="O46" s="3">
        <v>16</v>
      </c>
      <c r="P46" s="3">
        <v>33</v>
      </c>
      <c r="Q46" s="20">
        <v>-0.54</v>
      </c>
      <c r="R46" s="3" t="s">
        <v>26</v>
      </c>
      <c r="S46" s="31">
        <v>-0.27321124883810599</v>
      </c>
      <c r="T46" s="19" t="s">
        <v>1646</v>
      </c>
      <c r="U46" s="3">
        <v>17</v>
      </c>
      <c r="V46" s="3">
        <v>16</v>
      </c>
      <c r="W46" s="3">
        <f t="shared" si="3"/>
        <v>33</v>
      </c>
      <c r="X46" s="3">
        <v>35.299999999999997</v>
      </c>
      <c r="Y46" s="3">
        <v>33.1</v>
      </c>
      <c r="Z46" s="3">
        <v>3.06</v>
      </c>
      <c r="AA46" s="3">
        <v>4.75</v>
      </c>
      <c r="AB46" s="3" t="s">
        <v>64</v>
      </c>
      <c r="AC46" s="20">
        <v>-0.55434000000000005</v>
      </c>
      <c r="AD46" s="20">
        <v>-0.27361824640025473</v>
      </c>
      <c r="AE46" s="20">
        <f t="shared" si="1"/>
        <v>-4.069975621487365E-4</v>
      </c>
      <c r="AF46" s="3">
        <v>0</v>
      </c>
      <c r="AG46" s="21">
        <v>0</v>
      </c>
      <c r="AH46" s="21">
        <f t="shared" si="2"/>
        <v>0</v>
      </c>
      <c r="AJ46" s="19"/>
    </row>
    <row r="47" spans="1:36" s="3" customFormat="1" ht="43.15" customHeight="1" x14ac:dyDescent="0.25">
      <c r="A47" s="3" t="s">
        <v>102</v>
      </c>
      <c r="B47" s="3" t="s">
        <v>113</v>
      </c>
      <c r="C47" s="3" t="s">
        <v>1002</v>
      </c>
      <c r="D47" s="12" t="s">
        <v>114</v>
      </c>
      <c r="E47" s="3">
        <v>2002</v>
      </c>
      <c r="F47" s="3" t="s">
        <v>1284</v>
      </c>
      <c r="G47" s="3">
        <v>80</v>
      </c>
      <c r="H47" s="3">
        <v>1.8220000000000001</v>
      </c>
      <c r="I47" s="3">
        <v>35</v>
      </c>
      <c r="J47" s="3" t="s">
        <v>25</v>
      </c>
      <c r="K47" s="3">
        <v>0</v>
      </c>
      <c r="L47" s="3">
        <v>0</v>
      </c>
      <c r="M47" s="19" t="s">
        <v>606</v>
      </c>
      <c r="N47" s="3">
        <v>15</v>
      </c>
      <c r="O47" s="3">
        <v>15</v>
      </c>
      <c r="P47" s="3">
        <v>30</v>
      </c>
      <c r="Q47" s="20">
        <v>-1.38</v>
      </c>
      <c r="R47" s="3" t="s">
        <v>26</v>
      </c>
      <c r="S47" s="26">
        <v>-0.660160021324396</v>
      </c>
      <c r="T47" s="19" t="s">
        <v>1647</v>
      </c>
      <c r="U47" s="3">
        <v>15</v>
      </c>
      <c r="V47" s="3">
        <v>15</v>
      </c>
      <c r="W47" s="3">
        <f t="shared" si="3"/>
        <v>30</v>
      </c>
      <c r="X47" s="3">
        <v>51.4</v>
      </c>
      <c r="Y47" s="3">
        <v>40.299999999999997</v>
      </c>
      <c r="Z47" s="3">
        <v>4.22</v>
      </c>
      <c r="AA47" s="3">
        <v>10.220000000000001</v>
      </c>
      <c r="AB47" s="3" t="s">
        <v>64</v>
      </c>
      <c r="AC47" s="20">
        <v>-1.4197200000000001</v>
      </c>
      <c r="AD47" s="20">
        <v>-0.66072383615713393</v>
      </c>
      <c r="AE47" s="20">
        <f t="shared" si="1"/>
        <v>-5.6381483273792998E-4</v>
      </c>
      <c r="AF47" s="3">
        <v>0</v>
      </c>
      <c r="AG47" s="21">
        <v>0</v>
      </c>
      <c r="AH47" s="21">
        <f t="shared" si="2"/>
        <v>0</v>
      </c>
      <c r="AJ47" s="19"/>
    </row>
    <row r="48" spans="1:36" s="3" customFormat="1" ht="45" x14ac:dyDescent="0.25">
      <c r="A48" s="3" t="s">
        <v>102</v>
      </c>
      <c r="B48" s="3" t="s">
        <v>115</v>
      </c>
      <c r="C48" s="3" t="s">
        <v>1002</v>
      </c>
      <c r="D48" s="12" t="s">
        <v>116</v>
      </c>
      <c r="E48" s="3">
        <v>2008</v>
      </c>
      <c r="F48" s="3" t="s">
        <v>1285</v>
      </c>
      <c r="G48" s="3">
        <v>163</v>
      </c>
      <c r="H48" s="3">
        <v>2.9889999999999999</v>
      </c>
      <c r="I48" s="3">
        <v>59</v>
      </c>
      <c r="J48" s="3" t="s">
        <v>25</v>
      </c>
      <c r="K48" s="3">
        <v>0</v>
      </c>
      <c r="L48" s="3">
        <v>0</v>
      </c>
      <c r="M48" s="19" t="s">
        <v>617</v>
      </c>
      <c r="N48" s="3">
        <v>32</v>
      </c>
      <c r="O48" s="3">
        <v>30</v>
      </c>
      <c r="P48" s="3">
        <v>62</v>
      </c>
      <c r="Q48" s="20">
        <v>-0.81</v>
      </c>
      <c r="R48" s="3" t="s">
        <v>26</v>
      </c>
      <c r="S48" s="31">
        <v>-0.39924372290770599</v>
      </c>
      <c r="T48" s="19" t="s">
        <v>2090</v>
      </c>
      <c r="U48" s="3">
        <v>32</v>
      </c>
      <c r="V48" s="3">
        <v>30</v>
      </c>
      <c r="W48" s="3">
        <f t="shared" si="3"/>
        <v>62</v>
      </c>
      <c r="X48" s="3" t="s">
        <v>2091</v>
      </c>
      <c r="Y48" s="3" t="s">
        <v>2092</v>
      </c>
      <c r="Z48" s="3" t="s">
        <v>2093</v>
      </c>
      <c r="AA48" s="3" t="s">
        <v>2094</v>
      </c>
      <c r="AB48" s="3" t="s">
        <v>64</v>
      </c>
      <c r="AC48" s="20">
        <v>-0.82465737769955272</v>
      </c>
      <c r="AD48" s="20">
        <v>-0.40125935146332814</v>
      </c>
      <c r="AE48" s="20">
        <f t="shared" si="1"/>
        <v>-2.0156285556221509E-3</v>
      </c>
      <c r="AF48" s="3">
        <v>0</v>
      </c>
      <c r="AG48" s="21">
        <v>0</v>
      </c>
      <c r="AH48" s="21">
        <f t="shared" si="2"/>
        <v>0</v>
      </c>
      <c r="AJ48" s="19"/>
    </row>
    <row r="49" spans="1:36" s="3" customFormat="1" ht="30" x14ac:dyDescent="0.25">
      <c r="A49" s="12" t="s">
        <v>102</v>
      </c>
      <c r="B49" s="12" t="s">
        <v>117</v>
      </c>
      <c r="C49" s="3" t="s">
        <v>852</v>
      </c>
      <c r="D49" s="12" t="s">
        <v>118</v>
      </c>
      <c r="E49" s="12">
        <v>2005</v>
      </c>
      <c r="F49" s="12" t="s">
        <v>1286</v>
      </c>
      <c r="G49" s="12">
        <v>99</v>
      </c>
      <c r="H49" s="12">
        <v>2.633</v>
      </c>
      <c r="I49" s="12">
        <v>37</v>
      </c>
      <c r="J49" s="12" t="s">
        <v>25</v>
      </c>
      <c r="K49" s="12">
        <v>0</v>
      </c>
      <c r="L49" s="12">
        <v>0</v>
      </c>
      <c r="M49" s="24" t="s">
        <v>119</v>
      </c>
      <c r="N49" s="12">
        <v>28</v>
      </c>
      <c r="O49" s="12">
        <v>34</v>
      </c>
      <c r="P49" s="12">
        <v>62</v>
      </c>
      <c r="Q49" s="22">
        <v>-0.5</v>
      </c>
      <c r="R49" s="12" t="s">
        <v>26</v>
      </c>
      <c r="S49" s="31">
        <v>-0.249396243584001</v>
      </c>
      <c r="T49" s="24" t="s">
        <v>1648</v>
      </c>
      <c r="U49" s="12">
        <v>28</v>
      </c>
      <c r="V49" s="12">
        <v>34</v>
      </c>
      <c r="W49" s="3">
        <f t="shared" si="3"/>
        <v>62</v>
      </c>
      <c r="X49" s="12">
        <v>10.32</v>
      </c>
      <c r="Y49" s="12">
        <v>9.1199999999999992</v>
      </c>
      <c r="Z49" s="12">
        <v>1.72</v>
      </c>
      <c r="AA49" s="12">
        <v>2.76</v>
      </c>
      <c r="AB49" s="12" t="s">
        <v>64</v>
      </c>
      <c r="AC49" s="22">
        <v>-0.51071</v>
      </c>
      <c r="AD49" s="22">
        <v>-0.25149659968357213</v>
      </c>
      <c r="AE49" s="22">
        <f t="shared" si="1"/>
        <v>-2.1003560995711268E-3</v>
      </c>
      <c r="AF49" s="12">
        <v>0</v>
      </c>
      <c r="AG49" s="23">
        <v>0</v>
      </c>
      <c r="AH49" s="21">
        <f t="shared" si="2"/>
        <v>0</v>
      </c>
      <c r="AI49" s="12"/>
      <c r="AJ49" s="24"/>
    </row>
    <row r="50" spans="1:36" s="3" customFormat="1" ht="30" x14ac:dyDescent="0.25">
      <c r="A50" s="3" t="s">
        <v>102</v>
      </c>
      <c r="B50" s="3" t="s">
        <v>2041</v>
      </c>
      <c r="C50" s="3" t="s">
        <v>1002</v>
      </c>
      <c r="D50" s="12" t="s">
        <v>120</v>
      </c>
      <c r="E50" s="3">
        <v>2003</v>
      </c>
      <c r="F50" s="3" t="s">
        <v>1287</v>
      </c>
      <c r="G50" s="3">
        <v>84</v>
      </c>
      <c r="H50" s="3">
        <v>1.6930000000000001</v>
      </c>
      <c r="I50" s="3">
        <v>37</v>
      </c>
      <c r="J50" s="3" t="s">
        <v>25</v>
      </c>
      <c r="K50" s="3">
        <v>0</v>
      </c>
      <c r="L50" s="3">
        <v>0</v>
      </c>
      <c r="M50" s="19" t="s">
        <v>627</v>
      </c>
      <c r="N50" s="3">
        <v>17</v>
      </c>
      <c r="O50" s="3">
        <v>17</v>
      </c>
      <c r="P50" s="3">
        <v>34</v>
      </c>
      <c r="Q50" s="20">
        <v>-1.01</v>
      </c>
      <c r="R50" s="3" t="s">
        <v>26</v>
      </c>
      <c r="S50" s="31">
        <v>-0.496558573680419</v>
      </c>
      <c r="T50" s="19" t="s">
        <v>2095</v>
      </c>
      <c r="U50" s="3">
        <v>17</v>
      </c>
      <c r="V50" s="3">
        <v>17</v>
      </c>
      <c r="W50" s="3">
        <f t="shared" si="3"/>
        <v>34</v>
      </c>
      <c r="X50" s="3" t="s">
        <v>2096</v>
      </c>
      <c r="Y50" s="3" t="s">
        <v>2097</v>
      </c>
      <c r="Z50" s="3" t="s">
        <v>2098</v>
      </c>
      <c r="AA50" s="3" t="s">
        <v>2099</v>
      </c>
      <c r="AB50" s="3" t="s">
        <v>64</v>
      </c>
      <c r="AC50" s="20">
        <v>-1.0342199999999999</v>
      </c>
      <c r="AD50" s="20">
        <v>-0.49462653690097524</v>
      </c>
      <c r="AE50" s="20">
        <f t="shared" si="1"/>
        <v>1.9320367794437576E-3</v>
      </c>
      <c r="AF50" s="3">
        <v>0</v>
      </c>
      <c r="AG50" s="21">
        <v>0</v>
      </c>
      <c r="AH50" s="21">
        <f t="shared" si="2"/>
        <v>0</v>
      </c>
      <c r="AJ50" s="19"/>
    </row>
    <row r="51" spans="1:36" s="12" customFormat="1" ht="30" x14ac:dyDescent="0.25">
      <c r="A51" s="3" t="s">
        <v>102</v>
      </c>
      <c r="B51" s="3" t="s">
        <v>2042</v>
      </c>
      <c r="C51" s="3" t="s">
        <v>852</v>
      </c>
      <c r="D51" s="12" t="s">
        <v>122</v>
      </c>
      <c r="E51" s="3">
        <v>2008</v>
      </c>
      <c r="F51" s="12" t="s">
        <v>1286</v>
      </c>
      <c r="G51" s="3">
        <v>99</v>
      </c>
      <c r="H51" s="12">
        <v>2.633</v>
      </c>
      <c r="I51" s="3">
        <v>37</v>
      </c>
      <c r="J51" s="3" t="s">
        <v>25</v>
      </c>
      <c r="K51" s="3">
        <v>0</v>
      </c>
      <c r="L51" s="3">
        <v>0</v>
      </c>
      <c r="M51" s="19" t="s">
        <v>121</v>
      </c>
      <c r="N51" s="3">
        <v>34</v>
      </c>
      <c r="O51" s="3">
        <v>33</v>
      </c>
      <c r="P51" s="3">
        <v>67</v>
      </c>
      <c r="Q51" s="20">
        <v>-2.0699999999999998</v>
      </c>
      <c r="R51" s="3" t="s">
        <v>26</v>
      </c>
      <c r="S51" s="26">
        <v>-0.91422868828856396</v>
      </c>
      <c r="T51" s="19"/>
      <c r="U51" s="3">
        <v>34</v>
      </c>
      <c r="V51" s="3">
        <v>33</v>
      </c>
      <c r="W51" s="3">
        <f t="shared" si="3"/>
        <v>67</v>
      </c>
      <c r="X51" s="3" t="s">
        <v>23</v>
      </c>
      <c r="Y51" s="3" t="s">
        <v>23</v>
      </c>
      <c r="Z51" s="3" t="s">
        <v>23</v>
      </c>
      <c r="AA51" s="3" t="s">
        <v>23</v>
      </c>
      <c r="AB51" s="3" t="s">
        <v>23</v>
      </c>
      <c r="AC51" s="20" t="s">
        <v>23</v>
      </c>
      <c r="AD51" s="26">
        <v>-0.91422868828856396</v>
      </c>
      <c r="AE51" s="20">
        <f t="shared" si="1"/>
        <v>0</v>
      </c>
      <c r="AF51" s="3">
        <v>0</v>
      </c>
      <c r="AG51" s="21">
        <v>2</v>
      </c>
      <c r="AH51" s="21">
        <f t="shared" si="2"/>
        <v>0</v>
      </c>
      <c r="AI51" s="3"/>
      <c r="AJ51" s="19" t="s">
        <v>700</v>
      </c>
    </row>
    <row r="52" spans="1:36" s="8" customFormat="1" ht="31.15" customHeight="1" x14ac:dyDescent="0.25">
      <c r="A52" s="8" t="s">
        <v>102</v>
      </c>
      <c r="B52" s="8" t="s">
        <v>123</v>
      </c>
      <c r="C52" s="8" t="s">
        <v>1002</v>
      </c>
      <c r="D52" s="18" t="s">
        <v>124</v>
      </c>
      <c r="E52" s="8">
        <v>2000</v>
      </c>
      <c r="F52" s="8" t="s">
        <v>1288</v>
      </c>
      <c r="G52" s="8">
        <v>47</v>
      </c>
      <c r="H52" s="8">
        <v>1.365</v>
      </c>
      <c r="I52" s="8">
        <v>18</v>
      </c>
      <c r="J52" s="8" t="s">
        <v>25</v>
      </c>
      <c r="K52" s="8">
        <v>0</v>
      </c>
      <c r="L52" s="8">
        <v>0</v>
      </c>
      <c r="M52" s="15" t="s">
        <v>121</v>
      </c>
      <c r="N52" s="8">
        <v>24</v>
      </c>
      <c r="O52" s="8">
        <v>24</v>
      </c>
      <c r="P52" s="8">
        <v>48</v>
      </c>
      <c r="Q52" s="16">
        <v>-0.56000000000000005</v>
      </c>
      <c r="R52" s="8" t="s">
        <v>26</v>
      </c>
      <c r="S52" s="32">
        <v>-0.280955789143227</v>
      </c>
      <c r="T52" s="15" t="s">
        <v>1649</v>
      </c>
      <c r="U52" s="8">
        <v>24</v>
      </c>
      <c r="V52" s="8">
        <v>24</v>
      </c>
      <c r="W52" s="8">
        <f t="shared" si="3"/>
        <v>48</v>
      </c>
      <c r="X52" s="2" t="s">
        <v>1653</v>
      </c>
      <c r="Y52" s="2" t="s">
        <v>1652</v>
      </c>
      <c r="Z52" s="2" t="s">
        <v>1651</v>
      </c>
      <c r="AA52" s="2" t="s">
        <v>1650</v>
      </c>
      <c r="AB52" s="8" t="s">
        <v>64</v>
      </c>
      <c r="AC52" s="16">
        <v>-0.56859999999999999</v>
      </c>
      <c r="AD52" s="16">
        <v>-0.28061861004711919</v>
      </c>
      <c r="AE52" s="16">
        <f t="shared" si="1"/>
        <v>3.3717909610780916E-4</v>
      </c>
      <c r="AF52" s="8">
        <v>0</v>
      </c>
      <c r="AG52" s="13">
        <v>0</v>
      </c>
      <c r="AH52" s="13">
        <f t="shared" si="2"/>
        <v>0</v>
      </c>
      <c r="AJ52" s="15"/>
    </row>
    <row r="53" spans="1:36" s="3" customFormat="1" x14ac:dyDescent="0.25">
      <c r="A53" s="3" t="s">
        <v>125</v>
      </c>
      <c r="B53" s="3" t="s">
        <v>126</v>
      </c>
      <c r="C53" s="3" t="s">
        <v>852</v>
      </c>
      <c r="D53" s="12" t="s">
        <v>143</v>
      </c>
      <c r="E53" s="3">
        <v>2003</v>
      </c>
      <c r="F53" s="3" t="s">
        <v>1289</v>
      </c>
      <c r="G53" s="3">
        <v>61</v>
      </c>
      <c r="H53" s="3">
        <v>1.4570000000000001</v>
      </c>
      <c r="I53" s="3">
        <v>21</v>
      </c>
      <c r="J53" s="3" t="s">
        <v>25</v>
      </c>
      <c r="K53" s="3">
        <v>0</v>
      </c>
      <c r="L53" s="3">
        <v>0</v>
      </c>
      <c r="M53" s="19" t="s">
        <v>640</v>
      </c>
      <c r="N53" s="3" t="s">
        <v>23</v>
      </c>
      <c r="O53" s="3" t="s">
        <v>23</v>
      </c>
      <c r="P53" s="3">
        <v>298</v>
      </c>
      <c r="Q53" s="20">
        <v>-0.43</v>
      </c>
      <c r="R53" s="3" t="s">
        <v>64</v>
      </c>
      <c r="S53" s="31">
        <v>-0.21337714008606901</v>
      </c>
      <c r="T53" s="19" t="s">
        <v>2230</v>
      </c>
      <c r="U53" s="3">
        <v>149.94</v>
      </c>
      <c r="V53" s="3">
        <v>88.06</v>
      </c>
      <c r="W53" s="3">
        <f t="shared" si="3"/>
        <v>238</v>
      </c>
      <c r="X53" s="3" t="s">
        <v>23</v>
      </c>
      <c r="Y53" s="3" t="s">
        <v>23</v>
      </c>
      <c r="Z53" s="3" t="s">
        <v>23</v>
      </c>
      <c r="AA53" s="3" t="s">
        <v>23</v>
      </c>
      <c r="AB53" s="3" t="s">
        <v>148</v>
      </c>
      <c r="AC53" s="20">
        <v>0.21</v>
      </c>
      <c r="AD53" s="52">
        <v>-0.21317134656485975</v>
      </c>
      <c r="AE53" s="20">
        <f t="shared" si="1"/>
        <v>2.0579352120925209E-4</v>
      </c>
      <c r="AF53" s="3">
        <v>0</v>
      </c>
      <c r="AG53" s="21">
        <v>3</v>
      </c>
      <c r="AH53" s="21">
        <f t="shared" si="2"/>
        <v>60</v>
      </c>
      <c r="AI53" s="3" t="s">
        <v>276</v>
      </c>
      <c r="AJ53" s="19" t="s">
        <v>2231</v>
      </c>
    </row>
    <row r="54" spans="1:36" s="3" customFormat="1" ht="69.599999999999994" customHeight="1" x14ac:dyDescent="0.25">
      <c r="A54" s="3" t="s">
        <v>125</v>
      </c>
      <c r="B54" s="3" t="s">
        <v>127</v>
      </c>
      <c r="C54" s="3" t="s">
        <v>852</v>
      </c>
      <c r="D54" s="12" t="s">
        <v>23</v>
      </c>
      <c r="E54" s="3">
        <v>2005</v>
      </c>
      <c r="G54" s="3" t="s">
        <v>23</v>
      </c>
      <c r="H54" s="3" t="s">
        <v>23</v>
      </c>
      <c r="I54" s="3" t="s">
        <v>23</v>
      </c>
      <c r="J54" s="3" t="s">
        <v>146</v>
      </c>
      <c r="K54" s="3">
        <v>1</v>
      </c>
      <c r="L54" s="3">
        <v>0</v>
      </c>
      <c r="M54" s="19" t="s">
        <v>144</v>
      </c>
      <c r="N54" s="3" t="s">
        <v>23</v>
      </c>
      <c r="O54" s="3" t="s">
        <v>23</v>
      </c>
      <c r="P54" s="3">
        <v>24</v>
      </c>
      <c r="Q54" s="20">
        <v>-1.9</v>
      </c>
      <c r="R54" s="3" t="s">
        <v>64</v>
      </c>
      <c r="S54" s="31">
        <v>-0.84557269703972704</v>
      </c>
      <c r="T54" s="19" t="s">
        <v>1654</v>
      </c>
      <c r="U54" s="3">
        <v>12</v>
      </c>
      <c r="V54" s="3">
        <v>12</v>
      </c>
      <c r="W54" s="3">
        <f t="shared" si="3"/>
        <v>24</v>
      </c>
      <c r="X54" s="3" t="s">
        <v>23</v>
      </c>
      <c r="Y54" s="3" t="s">
        <v>23</v>
      </c>
      <c r="Z54" s="3" t="s">
        <v>23</v>
      </c>
      <c r="AA54" s="3" t="s">
        <v>23</v>
      </c>
      <c r="AB54" s="3" t="s">
        <v>73</v>
      </c>
      <c r="AC54" s="20">
        <v>4.6500000000000004</v>
      </c>
      <c r="AD54" s="45">
        <v>-0.84497609958146902</v>
      </c>
      <c r="AE54" s="20">
        <f t="shared" si="1"/>
        <v>5.9659745825801913E-4</v>
      </c>
      <c r="AF54" s="3">
        <v>0</v>
      </c>
      <c r="AG54" s="21">
        <v>0</v>
      </c>
      <c r="AH54" s="21">
        <f t="shared" si="2"/>
        <v>0</v>
      </c>
      <c r="AJ54" s="19"/>
    </row>
    <row r="55" spans="1:36" s="3" customFormat="1" ht="45" x14ac:dyDescent="0.25">
      <c r="A55" s="3" t="s">
        <v>125</v>
      </c>
      <c r="B55" s="3" t="s">
        <v>128</v>
      </c>
      <c r="C55" s="3" t="s">
        <v>1002</v>
      </c>
      <c r="D55" s="12" t="s">
        <v>147</v>
      </c>
      <c r="E55" s="3">
        <v>1972</v>
      </c>
      <c r="F55" s="3" t="s">
        <v>1290</v>
      </c>
      <c r="G55" s="3" t="s">
        <v>23</v>
      </c>
      <c r="H55" s="3" t="s">
        <v>23</v>
      </c>
      <c r="I55" s="3" t="s">
        <v>23</v>
      </c>
      <c r="J55" s="3" t="s">
        <v>25</v>
      </c>
      <c r="K55" s="3">
        <v>0</v>
      </c>
      <c r="L55" s="3">
        <v>0</v>
      </c>
      <c r="M55" s="19" t="s">
        <v>648</v>
      </c>
      <c r="N55" s="3" t="s">
        <v>23</v>
      </c>
      <c r="O55" s="3" t="s">
        <v>23</v>
      </c>
      <c r="P55" s="3">
        <v>120</v>
      </c>
      <c r="Q55" s="20">
        <v>-0.3</v>
      </c>
      <c r="R55" s="3" t="s">
        <v>64</v>
      </c>
      <c r="S55" s="31">
        <v>-0.14944312018495801</v>
      </c>
      <c r="T55" s="19" t="s">
        <v>2021</v>
      </c>
      <c r="U55" s="3">
        <v>53</v>
      </c>
      <c r="V55" s="3">
        <v>67</v>
      </c>
      <c r="W55" s="3">
        <f t="shared" si="3"/>
        <v>120</v>
      </c>
      <c r="X55" s="3" t="s">
        <v>23</v>
      </c>
      <c r="Y55" s="3" t="s">
        <v>23</v>
      </c>
      <c r="Z55" s="3" t="s">
        <v>23</v>
      </c>
      <c r="AA55" s="3" t="s">
        <v>23</v>
      </c>
      <c r="AB55" s="3" t="s">
        <v>64</v>
      </c>
      <c r="AC55" s="20">
        <v>-0.29752899999999999</v>
      </c>
      <c r="AD55" s="20">
        <v>-0.14721648507818108</v>
      </c>
      <c r="AE55" s="20">
        <f t="shared" si="1"/>
        <v>2.2266351067769252E-3</v>
      </c>
      <c r="AF55" s="3">
        <v>0</v>
      </c>
      <c r="AG55" s="21">
        <v>0</v>
      </c>
      <c r="AH55" s="21">
        <f t="shared" si="2"/>
        <v>0</v>
      </c>
      <c r="AJ55" s="19"/>
    </row>
    <row r="56" spans="1:36" s="3" customFormat="1" x14ac:dyDescent="0.25">
      <c r="A56" s="3" t="s">
        <v>125</v>
      </c>
      <c r="B56" s="3" t="s">
        <v>129</v>
      </c>
      <c r="C56" s="3" t="s">
        <v>1002</v>
      </c>
      <c r="D56" s="12" t="s">
        <v>149</v>
      </c>
      <c r="E56" s="3">
        <v>2010</v>
      </c>
      <c r="F56" s="3" t="s">
        <v>1291</v>
      </c>
      <c r="G56" s="3">
        <v>78</v>
      </c>
      <c r="H56" s="3">
        <v>1.677</v>
      </c>
      <c r="I56" s="3">
        <v>37</v>
      </c>
      <c r="J56" s="3" t="s">
        <v>25</v>
      </c>
      <c r="K56" s="3">
        <v>0</v>
      </c>
      <c r="L56" s="3">
        <v>0</v>
      </c>
      <c r="M56" s="19" t="s">
        <v>144</v>
      </c>
      <c r="N56" s="3" t="s">
        <v>23</v>
      </c>
      <c r="O56" s="3" t="s">
        <v>23</v>
      </c>
      <c r="P56" s="3">
        <v>112</v>
      </c>
      <c r="Q56" s="20">
        <v>-0.13</v>
      </c>
      <c r="R56" s="3" t="s">
        <v>64</v>
      </c>
      <c r="S56" s="26">
        <v>-6.49543159702414E-2</v>
      </c>
      <c r="T56" s="19" t="s">
        <v>2232</v>
      </c>
      <c r="U56" s="3">
        <v>322</v>
      </c>
      <c r="V56" s="3">
        <v>322</v>
      </c>
      <c r="W56" s="3">
        <f t="shared" si="3"/>
        <v>644</v>
      </c>
      <c r="X56" s="3" t="s">
        <v>23</v>
      </c>
      <c r="Y56" s="3" t="s">
        <v>23</v>
      </c>
      <c r="Z56" s="3" t="s">
        <v>23</v>
      </c>
      <c r="AA56" s="3" t="s">
        <v>23</v>
      </c>
      <c r="AB56" s="3" t="s">
        <v>145</v>
      </c>
      <c r="AC56" s="20">
        <v>-0.22</v>
      </c>
      <c r="AD56" s="20">
        <v>-6.0609064198172018E-2</v>
      </c>
      <c r="AE56" s="20">
        <f t="shared" si="1"/>
        <v>4.345251772069382E-3</v>
      </c>
      <c r="AF56" s="3">
        <v>0</v>
      </c>
      <c r="AG56" s="21">
        <v>3</v>
      </c>
      <c r="AH56" s="21">
        <f t="shared" si="2"/>
        <v>-532</v>
      </c>
      <c r="AI56" s="3" t="s">
        <v>649</v>
      </c>
      <c r="AJ56" s="19" t="s">
        <v>2233</v>
      </c>
    </row>
    <row r="57" spans="1:36" s="3" customFormat="1" ht="30" x14ac:dyDescent="0.25">
      <c r="A57" s="3" t="s">
        <v>125</v>
      </c>
      <c r="B57" s="3" t="s">
        <v>130</v>
      </c>
      <c r="C57" s="3" t="s">
        <v>852</v>
      </c>
      <c r="D57" s="12" t="s">
        <v>23</v>
      </c>
      <c r="E57" s="3">
        <v>1994</v>
      </c>
      <c r="F57" s="3" t="s">
        <v>1292</v>
      </c>
      <c r="G57" s="3">
        <v>70</v>
      </c>
      <c r="H57" s="3">
        <v>2.2879999999999998</v>
      </c>
      <c r="I57" s="3">
        <v>29</v>
      </c>
      <c r="J57" s="3" t="s">
        <v>25</v>
      </c>
      <c r="K57" s="3">
        <v>0</v>
      </c>
      <c r="L57" s="3">
        <v>0</v>
      </c>
      <c r="M57" s="19" t="s">
        <v>1211</v>
      </c>
      <c r="N57" s="3" t="s">
        <v>23</v>
      </c>
      <c r="O57" s="3" t="s">
        <v>23</v>
      </c>
      <c r="P57" s="3">
        <v>227</v>
      </c>
      <c r="Q57" s="20">
        <v>-0.47</v>
      </c>
      <c r="R57" s="3" t="s">
        <v>64</v>
      </c>
      <c r="S57" s="31">
        <v>-0.232889070427235</v>
      </c>
      <c r="T57" s="19" t="s">
        <v>1655</v>
      </c>
      <c r="U57" s="3">
        <v>113.5</v>
      </c>
      <c r="V57" s="3">
        <v>113.5</v>
      </c>
      <c r="W57" s="3">
        <f t="shared" si="3"/>
        <v>227</v>
      </c>
      <c r="X57" s="3" t="s">
        <v>23</v>
      </c>
      <c r="Y57" s="3" t="s">
        <v>23</v>
      </c>
      <c r="Z57" s="3" t="s">
        <v>23</v>
      </c>
      <c r="AA57" s="3" t="s">
        <v>23</v>
      </c>
      <c r="AB57" s="3" t="s">
        <v>1201</v>
      </c>
      <c r="AC57" s="20">
        <v>0.23</v>
      </c>
      <c r="AD57" s="20">
        <v>-0.23288907042723472</v>
      </c>
      <c r="AE57" s="20">
        <f t="shared" si="1"/>
        <v>2.7755575615628914E-16</v>
      </c>
      <c r="AF57" s="3">
        <v>0</v>
      </c>
      <c r="AG57" s="21">
        <v>0</v>
      </c>
      <c r="AH57" s="21">
        <f t="shared" si="2"/>
        <v>0</v>
      </c>
      <c r="AJ57" s="19"/>
    </row>
    <row r="58" spans="1:36" s="3" customFormat="1" ht="78" customHeight="1" x14ac:dyDescent="0.25">
      <c r="A58" s="3" t="s">
        <v>125</v>
      </c>
      <c r="B58" s="3" t="s">
        <v>131</v>
      </c>
      <c r="C58" s="3" t="s">
        <v>852</v>
      </c>
      <c r="D58" s="12" t="s">
        <v>150</v>
      </c>
      <c r="E58" s="3">
        <v>2006</v>
      </c>
      <c r="F58" s="3" t="s">
        <v>1293</v>
      </c>
      <c r="G58" s="3">
        <v>271</v>
      </c>
      <c r="H58" s="3">
        <v>4.7359999999999998</v>
      </c>
      <c r="I58" s="3">
        <v>51</v>
      </c>
      <c r="J58" s="3" t="s">
        <v>25</v>
      </c>
      <c r="K58" s="3">
        <v>0</v>
      </c>
      <c r="L58" s="3">
        <v>1</v>
      </c>
      <c r="M58" s="19" t="s">
        <v>658</v>
      </c>
      <c r="N58" s="3" t="s">
        <v>23</v>
      </c>
      <c r="O58" s="3" t="s">
        <v>23</v>
      </c>
      <c r="P58" s="3">
        <v>62</v>
      </c>
      <c r="Q58" s="20">
        <v>0.49</v>
      </c>
      <c r="R58" s="3" t="s">
        <v>64</v>
      </c>
      <c r="S58" s="26">
        <v>0.242612911397075</v>
      </c>
      <c r="T58" s="19" t="s">
        <v>1656</v>
      </c>
      <c r="U58" s="3">
        <v>32</v>
      </c>
      <c r="V58" s="3">
        <v>34</v>
      </c>
      <c r="W58" s="3">
        <f t="shared" si="3"/>
        <v>66</v>
      </c>
      <c r="X58" s="3" t="s">
        <v>23</v>
      </c>
      <c r="Y58" s="3" t="s">
        <v>23</v>
      </c>
      <c r="Z58" s="3" t="s">
        <v>23</v>
      </c>
      <c r="AA58" s="3" t="s">
        <v>23</v>
      </c>
      <c r="AB58" s="3" t="s">
        <v>61</v>
      </c>
      <c r="AC58" s="20">
        <v>3.67</v>
      </c>
      <c r="AD58" s="20">
        <v>0.23367690899449783</v>
      </c>
      <c r="AE58" s="20">
        <f t="shared" si="1"/>
        <v>-8.9360024025771645E-3</v>
      </c>
      <c r="AF58" s="3">
        <v>0</v>
      </c>
      <c r="AG58" s="21">
        <v>0</v>
      </c>
      <c r="AH58" s="21">
        <f t="shared" si="2"/>
        <v>-4</v>
      </c>
      <c r="AI58" s="3" t="s">
        <v>649</v>
      </c>
      <c r="AJ58" s="19" t="s">
        <v>1657</v>
      </c>
    </row>
    <row r="59" spans="1:36" s="3" customFormat="1" ht="49.15" customHeight="1" x14ac:dyDescent="0.25">
      <c r="A59" s="3" t="s">
        <v>125</v>
      </c>
      <c r="B59" s="3" t="s">
        <v>132</v>
      </c>
      <c r="C59" s="3" t="s">
        <v>1002</v>
      </c>
      <c r="D59" s="12" t="s">
        <v>151</v>
      </c>
      <c r="E59" s="3">
        <v>1998</v>
      </c>
      <c r="F59" s="3" t="s">
        <v>1294</v>
      </c>
      <c r="G59" s="3">
        <v>29</v>
      </c>
      <c r="H59" s="3">
        <v>0.80500000000000005</v>
      </c>
      <c r="I59" s="3">
        <v>16</v>
      </c>
      <c r="J59" s="3" t="s">
        <v>25</v>
      </c>
      <c r="K59" s="3">
        <v>0</v>
      </c>
      <c r="L59" s="3">
        <v>0</v>
      </c>
      <c r="M59" s="19" t="s">
        <v>659</v>
      </c>
      <c r="N59" s="3" t="s">
        <v>23</v>
      </c>
      <c r="O59" s="3" t="s">
        <v>23</v>
      </c>
      <c r="P59" s="3">
        <v>30</v>
      </c>
      <c r="Q59" s="20">
        <v>-0.59</v>
      </c>
      <c r="R59" s="3" t="s">
        <v>64</v>
      </c>
      <c r="S59" s="31">
        <v>-0.29088063468453201</v>
      </c>
      <c r="T59" s="19" t="s">
        <v>1658</v>
      </c>
      <c r="U59" s="3">
        <v>15</v>
      </c>
      <c r="V59" s="3">
        <v>15</v>
      </c>
      <c r="W59" s="3">
        <f t="shared" si="3"/>
        <v>30</v>
      </c>
      <c r="X59" s="3" t="s">
        <v>23</v>
      </c>
      <c r="Y59" s="3" t="s">
        <v>23</v>
      </c>
      <c r="Z59" s="3" t="s">
        <v>23</v>
      </c>
      <c r="AA59" s="3" t="s">
        <v>23</v>
      </c>
      <c r="AB59" s="3" t="s">
        <v>73</v>
      </c>
      <c r="AC59" s="20">
        <v>1.64</v>
      </c>
      <c r="AD59" s="20">
        <v>-0.29511905881226602</v>
      </c>
      <c r="AE59" s="20">
        <f t="shared" si="1"/>
        <v>-4.2384241277340085E-3</v>
      </c>
      <c r="AF59" s="3">
        <v>0</v>
      </c>
      <c r="AG59" s="21">
        <v>0</v>
      </c>
      <c r="AH59" s="21">
        <f t="shared" si="2"/>
        <v>0</v>
      </c>
      <c r="AJ59" s="19"/>
    </row>
    <row r="60" spans="1:36" s="3" customFormat="1" x14ac:dyDescent="0.25">
      <c r="A60" s="3" t="s">
        <v>125</v>
      </c>
      <c r="B60" s="3" t="s">
        <v>133</v>
      </c>
      <c r="C60" s="3" t="s">
        <v>852</v>
      </c>
      <c r="D60" s="12" t="s">
        <v>152</v>
      </c>
      <c r="E60" s="3">
        <v>1974</v>
      </c>
      <c r="F60" s="3" t="s">
        <v>1295</v>
      </c>
      <c r="G60" s="3">
        <v>101</v>
      </c>
      <c r="H60" s="3">
        <v>3.657</v>
      </c>
      <c r="I60" s="3">
        <v>37</v>
      </c>
      <c r="J60" s="3" t="s">
        <v>25</v>
      </c>
      <c r="K60" s="3">
        <v>0</v>
      </c>
      <c r="L60" s="3">
        <v>0</v>
      </c>
      <c r="M60" s="19" t="s">
        <v>670</v>
      </c>
      <c r="N60" s="3" t="s">
        <v>23</v>
      </c>
      <c r="O60" s="3" t="s">
        <v>23</v>
      </c>
      <c r="P60" s="3">
        <v>60</v>
      </c>
      <c r="Q60" s="20">
        <v>0.86</v>
      </c>
      <c r="R60" s="3" t="s">
        <v>64</v>
      </c>
      <c r="S60" s="31">
        <v>0.41774349944156303</v>
      </c>
      <c r="T60" s="19" t="s">
        <v>1659</v>
      </c>
      <c r="U60" s="3">
        <v>30</v>
      </c>
      <c r="V60" s="3">
        <v>30</v>
      </c>
      <c r="W60" s="3">
        <f t="shared" si="3"/>
        <v>60</v>
      </c>
      <c r="X60" s="3" t="s">
        <v>23</v>
      </c>
      <c r="Y60" s="3" t="s">
        <v>23</v>
      </c>
      <c r="Z60" s="3" t="s">
        <v>23</v>
      </c>
      <c r="AA60" s="3" t="s">
        <v>23</v>
      </c>
      <c r="AB60" s="3" t="s">
        <v>61</v>
      </c>
      <c r="AC60" s="20">
        <v>9.84</v>
      </c>
      <c r="AD60" s="20">
        <v>0.39464508310124546</v>
      </c>
      <c r="AE60" s="20">
        <f t="shared" si="1"/>
        <v>-2.3098416340317562E-2</v>
      </c>
      <c r="AF60" s="3">
        <v>1</v>
      </c>
      <c r="AG60" s="21">
        <v>1</v>
      </c>
      <c r="AH60" s="21">
        <f t="shared" si="2"/>
        <v>0</v>
      </c>
      <c r="AJ60" s="19"/>
    </row>
    <row r="61" spans="1:36" s="3" customFormat="1" ht="30" x14ac:dyDescent="0.25">
      <c r="A61" s="3" t="s">
        <v>125</v>
      </c>
      <c r="B61" s="3" t="s">
        <v>134</v>
      </c>
      <c r="C61" s="3" t="s">
        <v>852</v>
      </c>
      <c r="D61" s="12" t="s">
        <v>153</v>
      </c>
      <c r="E61" s="3">
        <v>2001</v>
      </c>
      <c r="F61" s="3" t="s">
        <v>1288</v>
      </c>
      <c r="G61" s="3">
        <v>47</v>
      </c>
      <c r="H61" s="3">
        <v>1.365</v>
      </c>
      <c r="I61" s="3">
        <v>18</v>
      </c>
      <c r="J61" s="3" t="s">
        <v>25</v>
      </c>
      <c r="K61" s="3">
        <v>0</v>
      </c>
      <c r="L61" s="3">
        <v>0</v>
      </c>
      <c r="M61" s="19" t="s">
        <v>671</v>
      </c>
      <c r="N61" s="3" t="s">
        <v>23</v>
      </c>
      <c r="O61" s="3" t="s">
        <v>23</v>
      </c>
      <c r="P61" s="3">
        <v>72</v>
      </c>
      <c r="Q61" s="20">
        <v>0.47</v>
      </c>
      <c r="R61" s="3" t="s">
        <v>64</v>
      </c>
      <c r="S61" s="31">
        <v>0.232889070427235</v>
      </c>
      <c r="T61" s="19" t="s">
        <v>2108</v>
      </c>
      <c r="U61" s="3">
        <v>15</v>
      </c>
      <c r="V61" s="3">
        <v>42</v>
      </c>
      <c r="W61" s="3">
        <f t="shared" si="3"/>
        <v>57</v>
      </c>
      <c r="X61" s="3" t="s">
        <v>23</v>
      </c>
      <c r="Y61" s="3" t="s">
        <v>23</v>
      </c>
      <c r="Z61" s="3" t="s">
        <v>23</v>
      </c>
      <c r="AA61" s="3" t="s">
        <v>23</v>
      </c>
      <c r="AB61" s="3" t="s">
        <v>148</v>
      </c>
      <c r="AC61" s="20">
        <v>0.23</v>
      </c>
      <c r="AD61" s="20">
        <v>0.2341894667593668</v>
      </c>
      <c r="AE61" s="20">
        <f t="shared" si="1"/>
        <v>1.3003963321318035E-3</v>
      </c>
      <c r="AF61" s="3">
        <v>0</v>
      </c>
      <c r="AG61" s="21">
        <v>0</v>
      </c>
      <c r="AH61" s="21">
        <f t="shared" si="2"/>
        <v>15</v>
      </c>
      <c r="AI61" s="3" t="s">
        <v>276</v>
      </c>
      <c r="AJ61" s="19"/>
    </row>
    <row r="62" spans="1:36" s="3" customFormat="1" x14ac:dyDescent="0.25">
      <c r="A62" s="3" t="s">
        <v>125</v>
      </c>
      <c r="B62" s="3" t="s">
        <v>135</v>
      </c>
      <c r="C62" s="3" t="s">
        <v>1002</v>
      </c>
      <c r="D62" s="12" t="s">
        <v>154</v>
      </c>
      <c r="E62" s="3">
        <v>2005</v>
      </c>
      <c r="F62" s="3" t="s">
        <v>1296</v>
      </c>
      <c r="G62" s="3">
        <v>92</v>
      </c>
      <c r="H62" s="3">
        <v>1.736</v>
      </c>
      <c r="I62" s="3">
        <v>31</v>
      </c>
      <c r="J62" s="3" t="s">
        <v>25</v>
      </c>
      <c r="K62" s="3">
        <v>0</v>
      </c>
      <c r="L62" s="3">
        <v>0</v>
      </c>
      <c r="M62" s="19" t="s">
        <v>672</v>
      </c>
      <c r="N62" s="3" t="s">
        <v>23</v>
      </c>
      <c r="O62" s="3" t="s">
        <v>23</v>
      </c>
      <c r="P62" s="3">
        <v>122</v>
      </c>
      <c r="Q62" s="20">
        <v>0.11</v>
      </c>
      <c r="R62" s="3" t="s">
        <v>64</v>
      </c>
      <c r="S62" s="30">
        <v>5.4972308511835197E-2</v>
      </c>
      <c r="T62" s="19" t="s">
        <v>1660</v>
      </c>
      <c r="U62" s="3">
        <v>66</v>
      </c>
      <c r="V62" s="3">
        <v>56</v>
      </c>
      <c r="W62" s="3">
        <f t="shared" si="3"/>
        <v>122</v>
      </c>
      <c r="X62" s="3">
        <v>57.58</v>
      </c>
      <c r="Y62" s="3">
        <v>62.5</v>
      </c>
      <c r="Z62" s="3">
        <v>49.8</v>
      </c>
      <c r="AA62" s="3">
        <v>48.79</v>
      </c>
      <c r="AB62" s="3" t="s">
        <v>64</v>
      </c>
      <c r="AC62" s="20">
        <v>9.9720000000000003E-2</v>
      </c>
      <c r="AD62" s="20">
        <v>4.9811150605604058E-2</v>
      </c>
      <c r="AE62" s="20">
        <f t="shared" si="1"/>
        <v>-5.1611579062311383E-3</v>
      </c>
      <c r="AF62" s="3">
        <v>0</v>
      </c>
      <c r="AG62" s="21">
        <v>3</v>
      </c>
      <c r="AH62" s="21">
        <f t="shared" si="2"/>
        <v>0</v>
      </c>
      <c r="AJ62" s="19" t="s">
        <v>155</v>
      </c>
    </row>
    <row r="63" spans="1:36" s="3" customFormat="1" ht="45" x14ac:dyDescent="0.25">
      <c r="A63" s="3" t="s">
        <v>125</v>
      </c>
      <c r="B63" s="3" t="s">
        <v>136</v>
      </c>
      <c r="C63" s="3" t="s">
        <v>1002</v>
      </c>
      <c r="D63" s="12" t="s">
        <v>156</v>
      </c>
      <c r="E63" s="3">
        <v>1977</v>
      </c>
      <c r="F63" s="3" t="s">
        <v>1297</v>
      </c>
      <c r="G63" s="3">
        <v>78</v>
      </c>
      <c r="H63" s="3">
        <v>1.6870000000000001</v>
      </c>
      <c r="I63" s="3">
        <v>37</v>
      </c>
      <c r="J63" s="3" t="s">
        <v>25</v>
      </c>
      <c r="K63" s="3">
        <v>0</v>
      </c>
      <c r="L63" s="3">
        <v>1</v>
      </c>
      <c r="M63" s="19" t="s">
        <v>671</v>
      </c>
      <c r="N63" s="3" t="s">
        <v>23</v>
      </c>
      <c r="O63" s="3" t="s">
        <v>23</v>
      </c>
      <c r="P63" s="3">
        <v>54</v>
      </c>
      <c r="Q63" s="20">
        <v>-0.31</v>
      </c>
      <c r="R63" s="3" t="s">
        <v>64</v>
      </c>
      <c r="S63" s="26">
        <v>-0.154385969709221</v>
      </c>
      <c r="T63" s="19" t="s">
        <v>1661</v>
      </c>
      <c r="U63" s="3">
        <v>101</v>
      </c>
      <c r="V63" s="3">
        <v>98</v>
      </c>
      <c r="W63" s="3">
        <f t="shared" si="3"/>
        <v>199</v>
      </c>
      <c r="X63" s="3" t="s">
        <v>23</v>
      </c>
      <c r="Y63" s="3" t="s">
        <v>23</v>
      </c>
      <c r="Z63" s="3" t="s">
        <v>23</v>
      </c>
      <c r="AA63" s="3" t="s">
        <v>23</v>
      </c>
      <c r="AB63" s="3" t="s">
        <v>61</v>
      </c>
      <c r="AC63" s="20">
        <v>4.72</v>
      </c>
      <c r="AD63" s="20">
        <v>-0.15340601576062701</v>
      </c>
      <c r="AE63" s="20">
        <f t="shared" si="1"/>
        <v>9.7995394859398677E-4</v>
      </c>
      <c r="AF63" s="3">
        <v>0</v>
      </c>
      <c r="AG63" s="21">
        <v>0</v>
      </c>
      <c r="AH63" s="21">
        <f t="shared" si="2"/>
        <v>-145</v>
      </c>
      <c r="AI63" s="3" t="s">
        <v>649</v>
      </c>
      <c r="AJ63" s="19"/>
    </row>
    <row r="64" spans="1:36" s="3" customFormat="1" ht="45" x14ac:dyDescent="0.25">
      <c r="A64" s="3" t="s">
        <v>125</v>
      </c>
      <c r="B64" s="3" t="s">
        <v>136</v>
      </c>
      <c r="C64" s="3" t="s">
        <v>1002</v>
      </c>
      <c r="D64" s="12" t="s">
        <v>156</v>
      </c>
      <c r="E64" s="3">
        <v>1977</v>
      </c>
      <c r="F64" s="3" t="s">
        <v>1297</v>
      </c>
      <c r="G64" s="3">
        <v>78</v>
      </c>
      <c r="H64" s="3">
        <v>1.6870000000000001</v>
      </c>
      <c r="I64" s="3">
        <v>37</v>
      </c>
      <c r="J64" s="3" t="s">
        <v>25</v>
      </c>
      <c r="K64" s="3">
        <v>0</v>
      </c>
      <c r="L64" s="3">
        <v>2</v>
      </c>
      <c r="M64" s="19" t="s">
        <v>671</v>
      </c>
      <c r="N64" s="3" t="s">
        <v>23</v>
      </c>
      <c r="O64" s="3" t="s">
        <v>23</v>
      </c>
      <c r="P64" s="3">
        <v>168</v>
      </c>
      <c r="Q64" s="20">
        <v>0</v>
      </c>
      <c r="R64" s="3" t="s">
        <v>64</v>
      </c>
      <c r="S64" s="31">
        <v>0</v>
      </c>
      <c r="T64" s="19" t="s">
        <v>743</v>
      </c>
      <c r="U64" s="3">
        <v>83</v>
      </c>
      <c r="V64" s="3">
        <v>85</v>
      </c>
      <c r="W64" s="3">
        <f t="shared" si="3"/>
        <v>168</v>
      </c>
      <c r="X64" s="3" t="s">
        <v>23</v>
      </c>
      <c r="Y64" s="3" t="s">
        <v>23</v>
      </c>
      <c r="Z64" s="3" t="s">
        <v>23</v>
      </c>
      <c r="AA64" s="3" t="s">
        <v>23</v>
      </c>
      <c r="AB64" s="3" t="s">
        <v>23</v>
      </c>
      <c r="AC64" s="20" t="s">
        <v>23</v>
      </c>
      <c r="AD64" s="20">
        <v>0</v>
      </c>
      <c r="AE64" s="20">
        <f t="shared" si="1"/>
        <v>0</v>
      </c>
      <c r="AF64" s="3">
        <v>0</v>
      </c>
      <c r="AG64" s="21">
        <v>0</v>
      </c>
      <c r="AH64" s="21">
        <f t="shared" si="2"/>
        <v>0</v>
      </c>
    </row>
    <row r="65" spans="1:36" s="3" customFormat="1" ht="30" x14ac:dyDescent="0.25">
      <c r="A65" s="3" t="s">
        <v>125</v>
      </c>
      <c r="B65" s="3" t="s">
        <v>137</v>
      </c>
      <c r="C65" s="3" t="s">
        <v>1002</v>
      </c>
      <c r="D65" s="12" t="s">
        <v>158</v>
      </c>
      <c r="E65" s="3">
        <v>1991</v>
      </c>
      <c r="F65" s="3" t="s">
        <v>1298</v>
      </c>
      <c r="G65" s="3">
        <v>79</v>
      </c>
      <c r="H65" s="3">
        <v>1.3740000000000001</v>
      </c>
      <c r="I65" s="3">
        <v>47</v>
      </c>
      <c r="J65" s="3" t="s">
        <v>25</v>
      </c>
      <c r="K65" s="3">
        <v>0</v>
      </c>
      <c r="L65" s="3">
        <v>0</v>
      </c>
      <c r="M65" s="19" t="s">
        <v>144</v>
      </c>
      <c r="N65" s="3" t="s">
        <v>23</v>
      </c>
      <c r="O65" s="3" t="s">
        <v>23</v>
      </c>
      <c r="P65" s="3">
        <v>82</v>
      </c>
      <c r="Q65" s="20">
        <v>-0.23</v>
      </c>
      <c r="R65" s="3" t="s">
        <v>64</v>
      </c>
      <c r="S65" s="31">
        <v>-0.114748017581985</v>
      </c>
      <c r="T65" s="19" t="s">
        <v>1662</v>
      </c>
      <c r="U65" s="3">
        <v>28</v>
      </c>
      <c r="V65" s="3">
        <v>54</v>
      </c>
      <c r="W65" s="3">
        <f t="shared" si="3"/>
        <v>82</v>
      </c>
      <c r="X65" s="3">
        <v>12.93</v>
      </c>
      <c r="Y65" s="3">
        <v>14.2</v>
      </c>
      <c r="Z65" s="3">
        <v>6.3898000000000001</v>
      </c>
      <c r="AA65" s="3">
        <v>4.9699</v>
      </c>
      <c r="AB65" s="3" t="s">
        <v>23</v>
      </c>
      <c r="AC65" s="20" t="s">
        <v>23</v>
      </c>
      <c r="AD65" s="20">
        <v>-0.10947140635055801</v>
      </c>
      <c r="AE65" s="20">
        <f t="shared" si="1"/>
        <v>5.2766112314269892E-3</v>
      </c>
      <c r="AF65" s="3">
        <v>0</v>
      </c>
      <c r="AG65" s="21">
        <v>0</v>
      </c>
      <c r="AH65" s="21">
        <f t="shared" si="2"/>
        <v>0</v>
      </c>
      <c r="AJ65" s="19" t="s">
        <v>2234</v>
      </c>
    </row>
    <row r="66" spans="1:36" s="3" customFormat="1" ht="30" x14ac:dyDescent="0.25">
      <c r="A66" s="3" t="s">
        <v>125</v>
      </c>
      <c r="B66" s="3" t="s">
        <v>138</v>
      </c>
      <c r="C66" s="3" t="s">
        <v>1002</v>
      </c>
      <c r="D66" s="12" t="s">
        <v>159</v>
      </c>
      <c r="E66" s="3">
        <v>1985</v>
      </c>
      <c r="F66" s="3" t="s">
        <v>1299</v>
      </c>
      <c r="G66" s="3">
        <v>95</v>
      </c>
      <c r="H66" s="3">
        <v>2.5</v>
      </c>
      <c r="I66" s="3">
        <v>50</v>
      </c>
      <c r="J66" s="3" t="s">
        <v>25</v>
      </c>
      <c r="K66" s="3">
        <v>0</v>
      </c>
      <c r="L66" s="3">
        <v>2</v>
      </c>
      <c r="M66" s="19" t="s">
        <v>144</v>
      </c>
      <c r="N66" s="3" t="s">
        <v>23</v>
      </c>
      <c r="O66" s="3" t="s">
        <v>23</v>
      </c>
      <c r="P66" s="3">
        <v>124</v>
      </c>
      <c r="Q66" s="20">
        <v>0</v>
      </c>
      <c r="R66" s="3" t="s">
        <v>64</v>
      </c>
      <c r="S66" s="31">
        <v>0</v>
      </c>
      <c r="T66" s="19" t="s">
        <v>701</v>
      </c>
      <c r="U66" s="3">
        <v>64</v>
      </c>
      <c r="V66" s="3">
        <v>60</v>
      </c>
      <c r="W66" s="3">
        <f t="shared" ref="W66:W84" si="4">U66+V66</f>
        <v>124</v>
      </c>
      <c r="X66" s="3" t="s">
        <v>23</v>
      </c>
      <c r="Y66" s="3" t="s">
        <v>23</v>
      </c>
      <c r="Z66" s="3" t="s">
        <v>23</v>
      </c>
      <c r="AA66" s="3" t="s">
        <v>23</v>
      </c>
      <c r="AB66" s="3" t="s">
        <v>23</v>
      </c>
      <c r="AC66" s="20" t="s">
        <v>23</v>
      </c>
      <c r="AD66" s="20">
        <v>0</v>
      </c>
      <c r="AE66" s="20">
        <f t="shared" ref="AE66:AE129" si="5">AD66-S66</f>
        <v>0</v>
      </c>
      <c r="AF66" s="3">
        <v>0</v>
      </c>
      <c r="AG66" s="21">
        <v>0</v>
      </c>
      <c r="AH66" s="21">
        <f t="shared" ref="AH66:AH129" si="6">P66-W66</f>
        <v>0</v>
      </c>
    </row>
    <row r="67" spans="1:36" s="3" customFormat="1" ht="30" x14ac:dyDescent="0.25">
      <c r="A67" s="3" t="s">
        <v>125</v>
      </c>
      <c r="B67" s="3" t="s">
        <v>139</v>
      </c>
      <c r="C67" s="3" t="s">
        <v>852</v>
      </c>
      <c r="D67" s="12" t="s">
        <v>160</v>
      </c>
      <c r="E67" s="3">
        <v>1973</v>
      </c>
      <c r="F67" s="3" t="s">
        <v>1300</v>
      </c>
      <c r="G67" s="3">
        <v>78</v>
      </c>
      <c r="H67" s="3">
        <v>4.7359999999999998</v>
      </c>
      <c r="I67" s="3">
        <v>81</v>
      </c>
      <c r="J67" s="3" t="s">
        <v>25</v>
      </c>
      <c r="K67" s="3">
        <v>0</v>
      </c>
      <c r="L67" s="3">
        <v>0</v>
      </c>
      <c r="M67" s="19" t="s">
        <v>144</v>
      </c>
      <c r="N67" s="3" t="s">
        <v>23</v>
      </c>
      <c r="O67" s="3" t="s">
        <v>23</v>
      </c>
      <c r="P67" s="3">
        <v>82</v>
      </c>
      <c r="Q67" s="20">
        <v>-0.6</v>
      </c>
      <c r="R67" s="3" t="s">
        <v>64</v>
      </c>
      <c r="S67" s="31">
        <v>-0.295673047563422</v>
      </c>
      <c r="T67" s="19" t="s">
        <v>1663</v>
      </c>
      <c r="U67" s="3">
        <v>43</v>
      </c>
      <c r="V67" s="3">
        <v>38</v>
      </c>
      <c r="W67" s="3">
        <f t="shared" si="4"/>
        <v>81</v>
      </c>
      <c r="X67" s="3" t="s">
        <v>23</v>
      </c>
      <c r="Y67" s="3" t="s">
        <v>23</v>
      </c>
      <c r="Z67" s="3" t="s">
        <v>23</v>
      </c>
      <c r="AA67" s="3" t="s">
        <v>23</v>
      </c>
      <c r="AB67" s="3" t="s">
        <v>61</v>
      </c>
      <c r="AC67" s="20">
        <v>7.31</v>
      </c>
      <c r="AD67" s="20">
        <v>-0.296066922481935</v>
      </c>
      <c r="AE67" s="20">
        <f t="shared" si="5"/>
        <v>-3.9387491851300416E-4</v>
      </c>
      <c r="AF67" s="3">
        <v>0</v>
      </c>
      <c r="AG67" s="21">
        <v>0</v>
      </c>
      <c r="AH67" s="21">
        <f t="shared" si="6"/>
        <v>1</v>
      </c>
      <c r="AI67" s="3" t="s">
        <v>276</v>
      </c>
      <c r="AJ67" s="19"/>
    </row>
    <row r="68" spans="1:36" s="3" customFormat="1" x14ac:dyDescent="0.25">
      <c r="A68" s="3" t="s">
        <v>125</v>
      </c>
      <c r="B68" s="3" t="s">
        <v>140</v>
      </c>
      <c r="C68" s="3" t="s">
        <v>852</v>
      </c>
      <c r="D68" s="12" t="s">
        <v>161</v>
      </c>
      <c r="E68" s="3">
        <v>1965</v>
      </c>
      <c r="F68" s="3" t="s">
        <v>1297</v>
      </c>
      <c r="G68" s="3">
        <v>78</v>
      </c>
      <c r="H68" s="3">
        <v>1.6870000000000001</v>
      </c>
      <c r="I68" s="3">
        <v>37</v>
      </c>
      <c r="J68" s="3" t="s">
        <v>25</v>
      </c>
      <c r="K68" s="3">
        <v>0</v>
      </c>
      <c r="L68" s="3">
        <v>0</v>
      </c>
      <c r="M68" s="19" t="s">
        <v>702</v>
      </c>
      <c r="N68" s="3" t="s">
        <v>23</v>
      </c>
      <c r="O68" s="3" t="s">
        <v>23</v>
      </c>
      <c r="P68" s="3">
        <v>32</v>
      </c>
      <c r="Q68" s="20">
        <v>1.18</v>
      </c>
      <c r="R68" s="3" t="s">
        <v>64</v>
      </c>
      <c r="S68" s="26">
        <v>0.56023107641092795</v>
      </c>
      <c r="T68" s="19" t="s">
        <v>2109</v>
      </c>
      <c r="U68" s="3">
        <v>16</v>
      </c>
      <c r="V68" s="3">
        <v>16</v>
      </c>
      <c r="W68" s="3">
        <f t="shared" si="4"/>
        <v>32</v>
      </c>
      <c r="X68" s="3" t="s">
        <v>23</v>
      </c>
      <c r="Y68" s="3" t="s">
        <v>23</v>
      </c>
      <c r="Z68" s="3" t="s">
        <v>23</v>
      </c>
      <c r="AA68" s="3" t="s">
        <v>23</v>
      </c>
      <c r="AB68" s="3" t="s">
        <v>61</v>
      </c>
      <c r="AC68" s="20">
        <v>11.19</v>
      </c>
      <c r="AD68" s="20">
        <v>0.56138811706977632</v>
      </c>
      <c r="AE68" s="20">
        <f t="shared" si="5"/>
        <v>1.1570406588483628E-3</v>
      </c>
      <c r="AF68" s="3">
        <v>0</v>
      </c>
      <c r="AG68" s="21">
        <v>0</v>
      </c>
      <c r="AH68" s="21">
        <f t="shared" si="6"/>
        <v>0</v>
      </c>
      <c r="AJ68" s="19" t="s">
        <v>1664</v>
      </c>
    </row>
    <row r="69" spans="1:36" s="3" customFormat="1" x14ac:dyDescent="0.25">
      <c r="A69" s="3" t="s">
        <v>125</v>
      </c>
      <c r="B69" s="3" t="s">
        <v>2035</v>
      </c>
      <c r="C69" s="3" t="s">
        <v>1002</v>
      </c>
      <c r="D69" s="12" t="s">
        <v>162</v>
      </c>
      <c r="E69" s="3">
        <v>1997</v>
      </c>
      <c r="F69" s="3" t="s">
        <v>1289</v>
      </c>
      <c r="G69" s="3">
        <v>61</v>
      </c>
      <c r="H69" s="3">
        <v>1.4570000000000001</v>
      </c>
      <c r="I69" s="3">
        <v>21</v>
      </c>
      <c r="J69" s="3" t="s">
        <v>25</v>
      </c>
      <c r="K69" s="3">
        <v>0</v>
      </c>
      <c r="L69" s="3">
        <v>0</v>
      </c>
      <c r="M69" s="19" t="s">
        <v>144</v>
      </c>
      <c r="N69" s="3" t="s">
        <v>23</v>
      </c>
      <c r="O69" s="3" t="s">
        <v>23</v>
      </c>
      <c r="P69" s="3">
        <v>83</v>
      </c>
      <c r="Q69" s="20">
        <v>-0.45</v>
      </c>
      <c r="R69" s="3" t="s">
        <v>64</v>
      </c>
      <c r="S69" s="31">
        <v>-0.22314355131420999</v>
      </c>
      <c r="T69" s="19" t="s">
        <v>1666</v>
      </c>
      <c r="U69" s="3">
        <v>42</v>
      </c>
      <c r="V69" s="3">
        <v>41</v>
      </c>
      <c r="W69" s="3">
        <f t="shared" si="4"/>
        <v>83</v>
      </c>
      <c r="X69" s="3">
        <v>279.5</v>
      </c>
      <c r="Y69" s="3">
        <v>232</v>
      </c>
      <c r="Z69" s="3">
        <v>96.3</v>
      </c>
      <c r="AA69" s="3">
        <v>116.1</v>
      </c>
      <c r="AB69" s="3" t="s">
        <v>64</v>
      </c>
      <c r="AC69" s="20">
        <v>-0.44585000000000002</v>
      </c>
      <c r="AD69" s="45">
        <v>-0.22110168405001085</v>
      </c>
      <c r="AE69" s="20">
        <f t="shared" si="5"/>
        <v>2.0418672641991376E-3</v>
      </c>
      <c r="AF69" s="3">
        <v>0</v>
      </c>
      <c r="AG69" s="21">
        <v>0</v>
      </c>
      <c r="AH69" s="21">
        <f t="shared" si="6"/>
        <v>0</v>
      </c>
      <c r="AJ69" s="19"/>
    </row>
    <row r="70" spans="1:36" s="3" customFormat="1" x14ac:dyDescent="0.25">
      <c r="A70" s="3" t="s">
        <v>125</v>
      </c>
      <c r="B70" s="3" t="s">
        <v>2035</v>
      </c>
      <c r="C70" s="3" t="s">
        <v>852</v>
      </c>
      <c r="D70" s="12" t="s">
        <v>162</v>
      </c>
      <c r="E70" s="3">
        <v>1997</v>
      </c>
      <c r="F70" s="3" t="s">
        <v>1289</v>
      </c>
      <c r="G70" s="3">
        <v>61</v>
      </c>
      <c r="H70" s="3">
        <v>1.4570000000000001</v>
      </c>
      <c r="I70" s="3">
        <v>21</v>
      </c>
      <c r="J70" s="3" t="s">
        <v>25</v>
      </c>
      <c r="K70" s="3">
        <v>0</v>
      </c>
      <c r="L70" s="3">
        <v>0</v>
      </c>
      <c r="M70" s="19" t="s">
        <v>144</v>
      </c>
      <c r="N70" s="3" t="s">
        <v>23</v>
      </c>
      <c r="O70" s="3" t="s">
        <v>23</v>
      </c>
      <c r="P70" s="3">
        <v>79</v>
      </c>
      <c r="Q70" s="20">
        <v>0.47</v>
      </c>
      <c r="R70" s="3" t="s">
        <v>64</v>
      </c>
      <c r="S70" s="26">
        <v>0.232889070427235</v>
      </c>
      <c r="T70" s="19" t="s">
        <v>1667</v>
      </c>
      <c r="U70" s="3">
        <v>40</v>
      </c>
      <c r="V70" s="3">
        <v>39</v>
      </c>
      <c r="W70" s="3">
        <f t="shared" si="4"/>
        <v>79</v>
      </c>
      <c r="X70" s="3">
        <v>250.6</v>
      </c>
      <c r="Y70" s="3">
        <v>308.3</v>
      </c>
      <c r="Z70" s="3">
        <v>122.2</v>
      </c>
      <c r="AA70" s="3">
        <v>122.9</v>
      </c>
      <c r="AB70" s="3" t="s">
        <v>64</v>
      </c>
      <c r="AC70" s="20">
        <v>0.47083999999999998</v>
      </c>
      <c r="AD70" s="45">
        <v>0.23328139189470593</v>
      </c>
      <c r="AE70" s="20">
        <f t="shared" si="5"/>
        <v>3.9232146747092411E-4</v>
      </c>
      <c r="AF70" s="3">
        <v>0</v>
      </c>
      <c r="AG70" s="21">
        <v>0</v>
      </c>
      <c r="AH70" s="21">
        <f t="shared" si="6"/>
        <v>0</v>
      </c>
      <c r="AJ70" s="19"/>
    </row>
    <row r="71" spans="1:36" s="3" customFormat="1" x14ac:dyDescent="0.25">
      <c r="A71" s="3" t="s">
        <v>125</v>
      </c>
      <c r="B71" s="3" t="s">
        <v>2036</v>
      </c>
      <c r="C71" s="3" t="s">
        <v>1002</v>
      </c>
      <c r="D71" s="12" t="s">
        <v>163</v>
      </c>
      <c r="E71" s="3">
        <v>1993</v>
      </c>
      <c r="F71" s="3" t="s">
        <v>1289</v>
      </c>
      <c r="G71" s="3">
        <v>61</v>
      </c>
      <c r="H71" s="3">
        <v>1.4570000000000001</v>
      </c>
      <c r="I71" s="3">
        <v>21</v>
      </c>
      <c r="J71" s="3" t="s">
        <v>25</v>
      </c>
      <c r="K71" s="3">
        <v>0</v>
      </c>
      <c r="L71" s="3">
        <v>0</v>
      </c>
      <c r="M71" s="19" t="s">
        <v>144</v>
      </c>
      <c r="N71" s="3" t="s">
        <v>23</v>
      </c>
      <c r="O71" s="3" t="s">
        <v>23</v>
      </c>
      <c r="P71" s="3">
        <v>25</v>
      </c>
      <c r="Q71" s="20">
        <v>0.52</v>
      </c>
      <c r="R71" s="3" t="s">
        <v>64</v>
      </c>
      <c r="S71" s="31">
        <v>0.257156348513015</v>
      </c>
      <c r="T71" s="19" t="s">
        <v>1665</v>
      </c>
      <c r="U71" s="3">
        <v>13</v>
      </c>
      <c r="V71" s="3">
        <v>12</v>
      </c>
      <c r="W71" s="3">
        <f t="shared" si="4"/>
        <v>25</v>
      </c>
      <c r="X71" s="3">
        <v>278.8</v>
      </c>
      <c r="Y71" s="3">
        <v>334.8</v>
      </c>
      <c r="Z71" s="3">
        <v>51.3</v>
      </c>
      <c r="AA71" s="3">
        <v>147.1</v>
      </c>
      <c r="AB71" s="3" t="s">
        <v>64</v>
      </c>
      <c r="AC71" s="20">
        <v>0.51724000000000003</v>
      </c>
      <c r="AD71" s="45">
        <v>0.25561878505903002</v>
      </c>
      <c r="AE71" s="20">
        <f t="shared" si="5"/>
        <v>-1.5375634539849803E-3</v>
      </c>
      <c r="AF71" s="3">
        <v>0</v>
      </c>
      <c r="AG71" s="21">
        <v>0</v>
      </c>
      <c r="AH71" s="21">
        <f t="shared" si="6"/>
        <v>0</v>
      </c>
      <c r="AJ71" s="19"/>
    </row>
    <row r="72" spans="1:36" s="3" customFormat="1" x14ac:dyDescent="0.25">
      <c r="A72" s="3" t="s">
        <v>125</v>
      </c>
      <c r="B72" s="3" t="s">
        <v>141</v>
      </c>
      <c r="C72" s="3" t="s">
        <v>1002</v>
      </c>
      <c r="D72" s="12" t="s">
        <v>164</v>
      </c>
      <c r="E72" s="3">
        <v>2007</v>
      </c>
      <c r="F72" s="3" t="s">
        <v>1301</v>
      </c>
      <c r="G72" s="3">
        <v>82</v>
      </c>
      <c r="H72" s="3">
        <v>3.2229999999999999</v>
      </c>
      <c r="I72" s="3">
        <v>39</v>
      </c>
      <c r="J72" s="3" t="s">
        <v>25</v>
      </c>
      <c r="K72" s="3">
        <v>0</v>
      </c>
      <c r="L72" s="3">
        <v>2</v>
      </c>
      <c r="M72" s="19" t="s">
        <v>144</v>
      </c>
      <c r="N72" s="3" t="s">
        <v>23</v>
      </c>
      <c r="O72" s="3" t="s">
        <v>23</v>
      </c>
      <c r="P72" s="3">
        <v>144</v>
      </c>
      <c r="Q72" s="20">
        <v>0</v>
      </c>
      <c r="R72" s="3" t="s">
        <v>64</v>
      </c>
      <c r="S72" s="31">
        <v>0</v>
      </c>
      <c r="T72" s="19" t="s">
        <v>744</v>
      </c>
      <c r="U72" s="3">
        <v>72</v>
      </c>
      <c r="V72" s="3">
        <v>72</v>
      </c>
      <c r="W72" s="3">
        <f t="shared" si="4"/>
        <v>144</v>
      </c>
      <c r="X72" s="3" t="s">
        <v>23</v>
      </c>
      <c r="Y72" s="3" t="s">
        <v>23</v>
      </c>
      <c r="Z72" s="3" t="s">
        <v>23</v>
      </c>
      <c r="AA72" s="3" t="s">
        <v>23</v>
      </c>
      <c r="AB72" s="3" t="s">
        <v>23</v>
      </c>
      <c r="AC72" s="20" t="s">
        <v>23</v>
      </c>
      <c r="AD72" s="20">
        <v>0</v>
      </c>
      <c r="AE72" s="20">
        <f t="shared" si="5"/>
        <v>0</v>
      </c>
      <c r="AF72" s="3">
        <v>0</v>
      </c>
      <c r="AG72" s="21">
        <v>0</v>
      </c>
      <c r="AH72" s="21">
        <f t="shared" si="6"/>
        <v>0</v>
      </c>
    </row>
    <row r="73" spans="1:36" s="8" customFormat="1" x14ac:dyDescent="0.25">
      <c r="A73" s="8" t="s">
        <v>125</v>
      </c>
      <c r="B73" s="8" t="s">
        <v>142</v>
      </c>
      <c r="C73" s="8" t="s">
        <v>852</v>
      </c>
      <c r="D73" s="18" t="s">
        <v>165</v>
      </c>
      <c r="E73" s="8">
        <v>1975</v>
      </c>
      <c r="F73" s="8" t="s">
        <v>1297</v>
      </c>
      <c r="G73" s="8">
        <v>78</v>
      </c>
      <c r="H73" s="8">
        <v>1.6870000000000001</v>
      </c>
      <c r="I73" s="8">
        <v>37</v>
      </c>
      <c r="J73" s="8" t="s">
        <v>25</v>
      </c>
      <c r="K73" s="8">
        <v>0</v>
      </c>
      <c r="L73" s="8">
        <v>0</v>
      </c>
      <c r="M73" s="15" t="s">
        <v>659</v>
      </c>
      <c r="N73" s="8" t="s">
        <v>23</v>
      </c>
      <c r="O73" s="8" t="s">
        <v>23</v>
      </c>
      <c r="P73" s="8">
        <v>96</v>
      </c>
      <c r="Q73" s="16">
        <v>-0.5</v>
      </c>
      <c r="R73" s="8" t="s">
        <v>64</v>
      </c>
      <c r="S73" s="32">
        <v>-0.24746646154726301</v>
      </c>
      <c r="U73" s="8">
        <v>48</v>
      </c>
      <c r="V73" s="8">
        <v>48</v>
      </c>
      <c r="W73" s="8">
        <f t="shared" si="4"/>
        <v>96</v>
      </c>
      <c r="X73" s="8" t="s">
        <v>23</v>
      </c>
      <c r="Y73" s="8" t="s">
        <v>23</v>
      </c>
      <c r="Z73" s="8" t="s">
        <v>23</v>
      </c>
      <c r="AA73" s="8" t="s">
        <v>23</v>
      </c>
      <c r="AB73" s="8" t="s">
        <v>23</v>
      </c>
      <c r="AC73" s="16" t="s">
        <v>23</v>
      </c>
      <c r="AD73" s="32">
        <v>-0.24746646154726301</v>
      </c>
      <c r="AE73" s="16">
        <f t="shared" si="5"/>
        <v>0</v>
      </c>
      <c r="AF73" s="8">
        <v>0</v>
      </c>
      <c r="AG73" s="13">
        <v>2</v>
      </c>
      <c r="AH73" s="13">
        <f t="shared" si="6"/>
        <v>0</v>
      </c>
      <c r="AJ73" s="15" t="s">
        <v>1668</v>
      </c>
    </row>
    <row r="74" spans="1:36" s="3" customFormat="1" ht="30" x14ac:dyDescent="0.25">
      <c r="A74" s="3" t="s">
        <v>166</v>
      </c>
      <c r="B74" s="3" t="s">
        <v>167</v>
      </c>
      <c r="C74" s="3" t="s">
        <v>1002</v>
      </c>
      <c r="D74" s="12" t="s">
        <v>177</v>
      </c>
      <c r="E74" s="3">
        <v>1996</v>
      </c>
      <c r="F74" s="3" t="s">
        <v>1302</v>
      </c>
      <c r="G74" s="3">
        <v>21</v>
      </c>
      <c r="H74" s="3">
        <v>1.6E-2</v>
      </c>
      <c r="I74" s="3">
        <v>18</v>
      </c>
      <c r="J74" s="3" t="s">
        <v>25</v>
      </c>
      <c r="K74" s="3">
        <v>0</v>
      </c>
      <c r="L74" s="3">
        <v>0</v>
      </c>
      <c r="M74" s="19" t="s">
        <v>703</v>
      </c>
      <c r="N74" s="3">
        <v>33</v>
      </c>
      <c r="O74" s="3">
        <v>31</v>
      </c>
      <c r="P74" s="3">
        <f t="shared" ref="P74:P84" si="7">N74+O74</f>
        <v>64</v>
      </c>
      <c r="Q74" s="20">
        <v>0.06</v>
      </c>
      <c r="R74" s="3" t="s">
        <v>64</v>
      </c>
      <c r="S74" s="31">
        <v>2.9995502E-2</v>
      </c>
      <c r="T74" s="19" t="s">
        <v>2127</v>
      </c>
      <c r="U74" s="3">
        <v>33</v>
      </c>
      <c r="V74" s="3">
        <v>31</v>
      </c>
      <c r="W74" s="3">
        <f t="shared" si="4"/>
        <v>64</v>
      </c>
      <c r="X74" s="3">
        <v>2.63</v>
      </c>
      <c r="Y74" s="3">
        <v>2.65</v>
      </c>
      <c r="Z74" s="3">
        <v>0.313</v>
      </c>
      <c r="AA74" s="3">
        <v>0.40699999999999997</v>
      </c>
      <c r="AB74" s="3" t="s">
        <v>64</v>
      </c>
      <c r="AC74" s="20">
        <v>5.5320000000000001E-2</v>
      </c>
      <c r="AD74" s="20">
        <v>2.7640000000000001E-2</v>
      </c>
      <c r="AE74" s="20">
        <f t="shared" si="5"/>
        <v>-2.3555019999999989E-3</v>
      </c>
      <c r="AF74" s="3">
        <v>0</v>
      </c>
      <c r="AG74" s="21">
        <v>3</v>
      </c>
      <c r="AH74" s="21">
        <f t="shared" si="6"/>
        <v>0</v>
      </c>
      <c r="AJ74" s="19" t="s">
        <v>2110</v>
      </c>
    </row>
    <row r="75" spans="1:36" s="3" customFormat="1" ht="150" customHeight="1" x14ac:dyDescent="0.25">
      <c r="A75" s="3" t="s">
        <v>166</v>
      </c>
      <c r="B75" s="3" t="s">
        <v>168</v>
      </c>
      <c r="C75" s="3" t="s">
        <v>1002</v>
      </c>
      <c r="D75" s="12" t="s">
        <v>178</v>
      </c>
      <c r="E75" s="3">
        <v>2006</v>
      </c>
      <c r="F75" s="3" t="s">
        <v>1303</v>
      </c>
      <c r="G75" s="3">
        <v>111</v>
      </c>
      <c r="H75" s="3">
        <v>2.335</v>
      </c>
      <c r="I75" s="3">
        <v>41</v>
      </c>
      <c r="J75" s="3" t="s">
        <v>25</v>
      </c>
      <c r="K75" s="3">
        <v>0</v>
      </c>
      <c r="L75" s="3">
        <v>0</v>
      </c>
      <c r="M75" s="19" t="s">
        <v>180</v>
      </c>
      <c r="N75" s="3">
        <v>25</v>
      </c>
      <c r="O75" s="3">
        <v>25</v>
      </c>
      <c r="P75" s="3">
        <f t="shared" si="7"/>
        <v>50</v>
      </c>
      <c r="Q75" s="20">
        <v>0.32</v>
      </c>
      <c r="R75" s="3" t="s">
        <v>64</v>
      </c>
      <c r="S75" s="31">
        <v>0.15932508000000001</v>
      </c>
      <c r="T75" s="19" t="s">
        <v>1669</v>
      </c>
      <c r="U75" s="3">
        <v>25</v>
      </c>
      <c r="V75" s="3">
        <v>25</v>
      </c>
      <c r="W75" s="3">
        <f t="shared" si="4"/>
        <v>50</v>
      </c>
      <c r="X75" s="3" t="s">
        <v>23</v>
      </c>
      <c r="Y75" s="3" t="s">
        <v>23</v>
      </c>
      <c r="Z75" s="3" t="s">
        <v>23</v>
      </c>
      <c r="AA75" s="3" t="s">
        <v>23</v>
      </c>
      <c r="AB75" s="3" t="s">
        <v>64</v>
      </c>
      <c r="AC75" s="20">
        <v>0.31373200000000001</v>
      </c>
      <c r="AD75" s="20">
        <v>0.15622968897871164</v>
      </c>
      <c r="AE75" s="20">
        <f t="shared" si="5"/>
        <v>-3.0953910212883629E-3</v>
      </c>
      <c r="AF75" s="3">
        <v>0</v>
      </c>
      <c r="AG75" s="21">
        <v>3</v>
      </c>
      <c r="AH75" s="21">
        <f t="shared" si="6"/>
        <v>0</v>
      </c>
    </row>
    <row r="76" spans="1:36" s="3" customFormat="1" ht="45.6" customHeight="1" x14ac:dyDescent="0.25">
      <c r="A76" s="3" t="s">
        <v>166</v>
      </c>
      <c r="B76" s="3" t="s">
        <v>169</v>
      </c>
      <c r="C76" s="3" t="s">
        <v>1002</v>
      </c>
      <c r="D76" s="12" t="s">
        <v>179</v>
      </c>
      <c r="E76" s="3">
        <v>1986</v>
      </c>
      <c r="F76" s="3" t="s">
        <v>1304</v>
      </c>
      <c r="G76" s="3">
        <v>192</v>
      </c>
      <c r="H76" s="3">
        <v>4.7130000000000001</v>
      </c>
      <c r="I76" s="3">
        <v>62</v>
      </c>
      <c r="J76" s="3" t="s">
        <v>25</v>
      </c>
      <c r="K76" s="3">
        <v>0</v>
      </c>
      <c r="L76" s="3">
        <v>1</v>
      </c>
      <c r="M76" s="19" t="s">
        <v>182</v>
      </c>
      <c r="N76" s="3">
        <v>54</v>
      </c>
      <c r="O76" s="3">
        <v>54</v>
      </c>
      <c r="P76" s="3">
        <f t="shared" si="7"/>
        <v>108</v>
      </c>
      <c r="Q76" s="20">
        <v>0.68</v>
      </c>
      <c r="R76" s="3" t="s">
        <v>64</v>
      </c>
      <c r="S76" s="31">
        <v>0.33376835199999999</v>
      </c>
      <c r="T76" s="19" t="s">
        <v>2111</v>
      </c>
      <c r="U76" s="3">
        <v>54</v>
      </c>
      <c r="V76" s="3">
        <v>54</v>
      </c>
      <c r="W76" s="3">
        <f t="shared" si="4"/>
        <v>108</v>
      </c>
      <c r="X76" s="3" t="s">
        <v>23</v>
      </c>
      <c r="Y76" s="3" t="s">
        <v>23</v>
      </c>
      <c r="Z76" s="3" t="s">
        <v>23</v>
      </c>
      <c r="AA76" s="3" t="s">
        <v>23</v>
      </c>
      <c r="AB76" s="3" t="s">
        <v>64</v>
      </c>
      <c r="AC76" s="20">
        <v>0.63</v>
      </c>
      <c r="AD76" s="20">
        <v>0.31001041649523708</v>
      </c>
      <c r="AE76" s="20">
        <f t="shared" si="5"/>
        <v>-2.3757935504762906E-2</v>
      </c>
      <c r="AF76" s="3">
        <v>1</v>
      </c>
      <c r="AG76" s="21">
        <v>3</v>
      </c>
      <c r="AH76" s="21">
        <f t="shared" si="6"/>
        <v>0</v>
      </c>
      <c r="AI76" s="3" t="s">
        <v>2113</v>
      </c>
      <c r="AJ76" s="19" t="s">
        <v>2112</v>
      </c>
    </row>
    <row r="77" spans="1:36" s="3" customFormat="1" ht="75" x14ac:dyDescent="0.25">
      <c r="A77" s="3" t="s">
        <v>166</v>
      </c>
      <c r="B77" s="3" t="s">
        <v>170</v>
      </c>
      <c r="C77" s="3" t="s">
        <v>1002</v>
      </c>
      <c r="D77" s="12" t="s">
        <v>181</v>
      </c>
      <c r="E77" s="3">
        <v>2008</v>
      </c>
      <c r="F77" s="3" t="s">
        <v>1305</v>
      </c>
      <c r="G77" s="3">
        <v>78</v>
      </c>
      <c r="H77" s="3">
        <v>1.579</v>
      </c>
      <c r="I77" s="3">
        <v>39</v>
      </c>
      <c r="J77" s="3" t="s">
        <v>25</v>
      </c>
      <c r="K77" s="3">
        <v>0</v>
      </c>
      <c r="L77" s="3">
        <v>0</v>
      </c>
      <c r="M77" s="19" t="s">
        <v>1681</v>
      </c>
      <c r="N77" s="3">
        <v>12</v>
      </c>
      <c r="O77" s="3">
        <v>9</v>
      </c>
      <c r="P77" s="3">
        <f t="shared" si="7"/>
        <v>21</v>
      </c>
      <c r="Q77" s="20">
        <v>0.91</v>
      </c>
      <c r="R77" s="3" t="s">
        <v>64</v>
      </c>
      <c r="S77" s="31">
        <v>0.440605003</v>
      </c>
      <c r="T77" s="19" t="s">
        <v>1671</v>
      </c>
      <c r="U77" s="3">
        <v>12</v>
      </c>
      <c r="V77" s="3">
        <v>9</v>
      </c>
      <c r="W77" s="3">
        <f t="shared" si="4"/>
        <v>21</v>
      </c>
      <c r="X77" s="3" t="s">
        <v>23</v>
      </c>
      <c r="Y77" s="3" t="s">
        <v>23</v>
      </c>
      <c r="Z77" s="3" t="s">
        <v>23</v>
      </c>
      <c r="AA77" s="3" t="s">
        <v>23</v>
      </c>
      <c r="AB77" s="3" t="s">
        <v>64</v>
      </c>
      <c r="AC77" s="20">
        <v>0.96116670000000004</v>
      </c>
      <c r="AD77" s="20">
        <v>0.45933092823387328</v>
      </c>
      <c r="AE77" s="20">
        <f t="shared" si="5"/>
        <v>1.8725925233873286E-2</v>
      </c>
      <c r="AF77" s="3">
        <v>0</v>
      </c>
      <c r="AG77" s="21">
        <v>3</v>
      </c>
      <c r="AH77" s="21">
        <f t="shared" si="6"/>
        <v>0</v>
      </c>
      <c r="AJ77" s="19" t="s">
        <v>1670</v>
      </c>
    </row>
    <row r="78" spans="1:36" s="3" customFormat="1" ht="30" x14ac:dyDescent="0.25">
      <c r="A78" s="3" t="s">
        <v>166</v>
      </c>
      <c r="B78" s="3" t="s">
        <v>171</v>
      </c>
      <c r="C78" s="3" t="s">
        <v>1002</v>
      </c>
      <c r="D78" s="12" t="s">
        <v>183</v>
      </c>
      <c r="E78" s="3">
        <v>2006</v>
      </c>
      <c r="F78" s="3" t="s">
        <v>1306</v>
      </c>
      <c r="G78" s="3">
        <v>43</v>
      </c>
      <c r="H78" s="3">
        <v>1.7350000000000001</v>
      </c>
      <c r="I78" s="3">
        <v>22</v>
      </c>
      <c r="J78" s="3" t="s">
        <v>25</v>
      </c>
      <c r="K78" s="3">
        <v>0</v>
      </c>
      <c r="L78" s="3">
        <v>0</v>
      </c>
      <c r="M78" s="19" t="s">
        <v>2114</v>
      </c>
      <c r="N78" s="3">
        <v>10</v>
      </c>
      <c r="O78" s="3">
        <v>10</v>
      </c>
      <c r="P78" s="3">
        <f t="shared" si="7"/>
        <v>20</v>
      </c>
      <c r="Q78" s="20">
        <v>0.93</v>
      </c>
      <c r="R78" s="3" t="s">
        <v>64</v>
      </c>
      <c r="S78" s="31">
        <v>0.44968989300000001</v>
      </c>
      <c r="T78" s="19" t="s">
        <v>2115</v>
      </c>
      <c r="U78" s="3">
        <v>10</v>
      </c>
      <c r="V78" s="3">
        <v>5</v>
      </c>
      <c r="W78" s="3">
        <f t="shared" si="4"/>
        <v>15</v>
      </c>
      <c r="X78" s="3" t="s">
        <v>23</v>
      </c>
      <c r="Y78" s="3" t="s">
        <v>23</v>
      </c>
      <c r="Z78" s="3" t="s">
        <v>23</v>
      </c>
      <c r="AA78" s="3" t="s">
        <v>23</v>
      </c>
      <c r="AB78" s="3" t="s">
        <v>64</v>
      </c>
      <c r="AC78" s="20">
        <v>0.82166666666666666</v>
      </c>
      <c r="AD78" s="20">
        <v>0.39772083594584517</v>
      </c>
      <c r="AE78" s="20">
        <f t="shared" si="5"/>
        <v>-5.1969057054154832E-2</v>
      </c>
      <c r="AF78" s="3">
        <v>1</v>
      </c>
      <c r="AG78" s="21">
        <v>3</v>
      </c>
      <c r="AH78" s="21">
        <f t="shared" si="6"/>
        <v>5</v>
      </c>
      <c r="AI78" s="3" t="s">
        <v>276</v>
      </c>
      <c r="AJ78" s="19" t="s">
        <v>1672</v>
      </c>
    </row>
    <row r="79" spans="1:36" s="3" customFormat="1" ht="29.45" customHeight="1" x14ac:dyDescent="0.25">
      <c r="A79" s="3" t="s">
        <v>166</v>
      </c>
      <c r="B79" s="3" t="s">
        <v>172</v>
      </c>
      <c r="C79" s="3" t="s">
        <v>1002</v>
      </c>
      <c r="D79" s="12" t="s">
        <v>184</v>
      </c>
      <c r="E79" s="3">
        <v>2002</v>
      </c>
      <c r="F79" s="3" t="s">
        <v>1309</v>
      </c>
      <c r="G79" s="3">
        <v>51</v>
      </c>
      <c r="H79" s="3">
        <v>0.97899999999999998</v>
      </c>
      <c r="I79" s="3">
        <v>26</v>
      </c>
      <c r="J79" s="3" t="s">
        <v>25</v>
      </c>
      <c r="K79" s="3">
        <v>0</v>
      </c>
      <c r="L79" s="3">
        <v>0</v>
      </c>
      <c r="M79" s="19" t="s">
        <v>185</v>
      </c>
      <c r="N79" s="3">
        <v>10</v>
      </c>
      <c r="O79" s="3">
        <v>8</v>
      </c>
      <c r="P79" s="3">
        <f t="shared" si="7"/>
        <v>18</v>
      </c>
      <c r="Q79" s="20">
        <v>0.21</v>
      </c>
      <c r="R79" s="3" t="s">
        <v>64</v>
      </c>
      <c r="S79" s="31">
        <v>0.10480801300000001</v>
      </c>
      <c r="T79" s="19" t="s">
        <v>2235</v>
      </c>
      <c r="U79" s="3">
        <v>10</v>
      </c>
      <c r="V79" s="3">
        <v>8</v>
      </c>
      <c r="W79" s="3">
        <f t="shared" si="4"/>
        <v>18</v>
      </c>
      <c r="X79" s="3" t="s">
        <v>23</v>
      </c>
      <c r="Y79" s="3" t="s">
        <v>23</v>
      </c>
      <c r="Z79" s="3" t="s">
        <v>23</v>
      </c>
      <c r="AA79" s="3" t="s">
        <v>23</v>
      </c>
      <c r="AB79" s="3" t="s">
        <v>23</v>
      </c>
      <c r="AC79" s="20" t="s">
        <v>23</v>
      </c>
      <c r="AD79" s="31">
        <v>0.10480801300000001</v>
      </c>
      <c r="AE79" s="20">
        <f t="shared" si="5"/>
        <v>0</v>
      </c>
      <c r="AF79" s="3">
        <v>0</v>
      </c>
      <c r="AG79" s="21">
        <v>2</v>
      </c>
      <c r="AH79" s="21">
        <f t="shared" si="6"/>
        <v>0</v>
      </c>
      <c r="AJ79" s="19" t="s">
        <v>1212</v>
      </c>
    </row>
    <row r="80" spans="1:36" s="3" customFormat="1" ht="60" x14ac:dyDescent="0.25">
      <c r="A80" s="3" t="s">
        <v>166</v>
      </c>
      <c r="B80" s="3" t="s">
        <v>173</v>
      </c>
      <c r="C80" s="3" t="s">
        <v>1002</v>
      </c>
      <c r="D80" s="12" t="s">
        <v>186</v>
      </c>
      <c r="E80" s="3">
        <v>2009</v>
      </c>
      <c r="F80" s="3" t="s">
        <v>1307</v>
      </c>
      <c r="G80" s="3">
        <v>101</v>
      </c>
      <c r="H80" s="3">
        <v>1.7350000000000001</v>
      </c>
      <c r="I80" s="3">
        <v>22</v>
      </c>
      <c r="J80" s="3" t="s">
        <v>25</v>
      </c>
      <c r="K80" s="3">
        <v>0</v>
      </c>
      <c r="L80" s="3">
        <v>1</v>
      </c>
      <c r="M80" s="19" t="s">
        <v>1679</v>
      </c>
      <c r="N80" s="3">
        <v>19</v>
      </c>
      <c r="O80" s="3">
        <v>21</v>
      </c>
      <c r="P80" s="3">
        <f t="shared" si="7"/>
        <v>40</v>
      </c>
      <c r="Q80" s="20">
        <v>0.26</v>
      </c>
      <c r="R80" s="3" t="s">
        <v>64</v>
      </c>
      <c r="S80" s="31">
        <v>0.12963659</v>
      </c>
      <c r="T80" s="19" t="s">
        <v>2116</v>
      </c>
      <c r="U80" s="3">
        <v>19</v>
      </c>
      <c r="V80" s="3">
        <v>21</v>
      </c>
      <c r="W80" s="3">
        <f t="shared" si="4"/>
        <v>40</v>
      </c>
      <c r="X80" s="3" t="s">
        <v>23</v>
      </c>
      <c r="Y80" s="3" t="s">
        <v>23</v>
      </c>
      <c r="Z80" s="3" t="s">
        <v>23</v>
      </c>
      <c r="AA80" s="3" t="s">
        <v>23</v>
      </c>
      <c r="AB80" s="3" t="s">
        <v>64</v>
      </c>
      <c r="AC80" s="45">
        <v>0.25497102944267502</v>
      </c>
      <c r="AD80" s="45">
        <v>0.12699886186450807</v>
      </c>
      <c r="AE80" s="20">
        <f t="shared" si="5"/>
        <v>-2.6377281354919291E-3</v>
      </c>
      <c r="AF80" s="3">
        <v>0</v>
      </c>
      <c r="AG80" s="21">
        <v>3</v>
      </c>
      <c r="AH80" s="21">
        <f t="shared" si="6"/>
        <v>0</v>
      </c>
      <c r="AJ80" s="19" t="s">
        <v>1674</v>
      </c>
    </row>
    <row r="81" spans="1:36" s="3" customFormat="1" ht="60" x14ac:dyDescent="0.25">
      <c r="A81" s="3" t="s">
        <v>166</v>
      </c>
      <c r="B81" s="3" t="s">
        <v>173</v>
      </c>
      <c r="C81" s="3" t="s">
        <v>1002</v>
      </c>
      <c r="D81" s="12" t="s">
        <v>186</v>
      </c>
      <c r="E81" s="3">
        <v>2009</v>
      </c>
      <c r="F81" s="3" t="s">
        <v>1307</v>
      </c>
      <c r="G81" s="3">
        <v>101</v>
      </c>
      <c r="H81" s="3">
        <v>1.7350000000000001</v>
      </c>
      <c r="I81" s="3">
        <v>22</v>
      </c>
      <c r="J81" s="3" t="s">
        <v>25</v>
      </c>
      <c r="K81" s="3">
        <v>0</v>
      </c>
      <c r="L81" s="3">
        <v>2</v>
      </c>
      <c r="M81" s="19" t="s">
        <v>1680</v>
      </c>
      <c r="N81" s="3">
        <v>18</v>
      </c>
      <c r="O81" s="3">
        <v>21</v>
      </c>
      <c r="P81" s="3">
        <f t="shared" si="7"/>
        <v>39</v>
      </c>
      <c r="Q81" s="20">
        <v>0.41</v>
      </c>
      <c r="R81" s="3" t="s">
        <v>64</v>
      </c>
      <c r="S81" s="31">
        <v>0.20359063899999999</v>
      </c>
      <c r="T81" s="19" t="s">
        <v>1675</v>
      </c>
      <c r="U81" s="3">
        <v>18</v>
      </c>
      <c r="V81" s="3">
        <v>21</v>
      </c>
      <c r="W81" s="3">
        <f t="shared" si="4"/>
        <v>39</v>
      </c>
      <c r="X81" s="3" t="s">
        <v>23</v>
      </c>
      <c r="Y81" s="3" t="s">
        <v>23</v>
      </c>
      <c r="Z81" s="3" t="s">
        <v>23</v>
      </c>
      <c r="AA81" s="3" t="s">
        <v>23</v>
      </c>
      <c r="AB81" s="3" t="s">
        <v>64</v>
      </c>
      <c r="AC81" s="20">
        <v>0.80202200000000001</v>
      </c>
      <c r="AD81" s="20">
        <v>0.38987080413279968</v>
      </c>
      <c r="AE81" s="20">
        <f t="shared" si="5"/>
        <v>0.18628016513279969</v>
      </c>
      <c r="AF81" s="3">
        <v>3</v>
      </c>
      <c r="AG81" s="21">
        <v>3</v>
      </c>
      <c r="AH81" s="21">
        <f t="shared" si="6"/>
        <v>0</v>
      </c>
      <c r="AJ81" s="19" t="s">
        <v>1673</v>
      </c>
    </row>
    <row r="82" spans="1:36" s="3" customFormat="1" ht="30" x14ac:dyDescent="0.25">
      <c r="A82" s="3" t="s">
        <v>166</v>
      </c>
      <c r="B82" s="3" t="s">
        <v>174</v>
      </c>
      <c r="C82" s="3" t="s">
        <v>1002</v>
      </c>
      <c r="D82" s="12" t="s">
        <v>187</v>
      </c>
      <c r="E82" s="3">
        <v>1999</v>
      </c>
      <c r="F82" s="3" t="s">
        <v>1308</v>
      </c>
      <c r="G82" s="3">
        <v>53</v>
      </c>
      <c r="H82" s="3">
        <v>1.79</v>
      </c>
      <c r="I82" s="3">
        <v>26</v>
      </c>
      <c r="J82" s="3" t="s">
        <v>25</v>
      </c>
      <c r="K82" s="3">
        <v>0</v>
      </c>
      <c r="L82" s="3">
        <v>0</v>
      </c>
      <c r="M82" s="19" t="s">
        <v>188</v>
      </c>
      <c r="N82" s="3">
        <v>22</v>
      </c>
      <c r="O82" s="3">
        <v>19</v>
      </c>
      <c r="P82" s="3">
        <f t="shared" si="7"/>
        <v>41</v>
      </c>
      <c r="Q82" s="20">
        <v>0.53</v>
      </c>
      <c r="R82" s="3" t="s">
        <v>64</v>
      </c>
      <c r="S82" s="30">
        <v>0.26199250000000002</v>
      </c>
      <c r="T82" s="19" t="s">
        <v>1676</v>
      </c>
      <c r="U82" s="3">
        <v>60</v>
      </c>
      <c r="V82" s="3">
        <v>52</v>
      </c>
      <c r="W82" s="3">
        <f t="shared" si="4"/>
        <v>112</v>
      </c>
      <c r="X82" s="3" t="s">
        <v>23</v>
      </c>
      <c r="Y82" s="3" t="s">
        <v>23</v>
      </c>
      <c r="Z82" s="3" t="s">
        <v>23</v>
      </c>
      <c r="AA82" s="3" t="s">
        <v>23</v>
      </c>
      <c r="AB82" s="3" t="s">
        <v>61</v>
      </c>
      <c r="AC82" s="20">
        <v>5.96</v>
      </c>
      <c r="AD82" s="20">
        <v>0.22868378143766063</v>
      </c>
      <c r="AE82" s="20">
        <f t="shared" si="5"/>
        <v>-3.3308718562339384E-2</v>
      </c>
      <c r="AF82" s="3">
        <v>1</v>
      </c>
      <c r="AG82" s="21">
        <v>3</v>
      </c>
      <c r="AH82" s="21">
        <f t="shared" si="6"/>
        <v>-71</v>
      </c>
      <c r="AI82" s="3" t="s">
        <v>157</v>
      </c>
      <c r="AJ82" s="19" t="s">
        <v>1677</v>
      </c>
    </row>
    <row r="83" spans="1:36" s="3" customFormat="1" ht="47.45" customHeight="1" x14ac:dyDescent="0.25">
      <c r="A83" s="3" t="s">
        <v>166</v>
      </c>
      <c r="B83" s="3" t="s">
        <v>175</v>
      </c>
      <c r="C83" s="3" t="s">
        <v>1002</v>
      </c>
      <c r="D83" s="12" t="s">
        <v>189</v>
      </c>
      <c r="E83" s="3">
        <v>2004</v>
      </c>
      <c r="F83" s="3" t="s">
        <v>1303</v>
      </c>
      <c r="G83" s="3">
        <v>44</v>
      </c>
      <c r="H83" s="3">
        <v>2.335</v>
      </c>
      <c r="I83" s="3">
        <v>41</v>
      </c>
      <c r="J83" s="3" t="s">
        <v>25</v>
      </c>
      <c r="K83" s="3">
        <v>0</v>
      </c>
      <c r="L83" s="3">
        <v>0</v>
      </c>
      <c r="M83" s="19" t="s">
        <v>1678</v>
      </c>
      <c r="N83" s="3">
        <v>24</v>
      </c>
      <c r="O83" s="3">
        <v>24</v>
      </c>
      <c r="P83" s="3">
        <f t="shared" si="7"/>
        <v>48</v>
      </c>
      <c r="Q83" s="20">
        <v>0.66</v>
      </c>
      <c r="R83" s="3" t="s">
        <v>64</v>
      </c>
      <c r="S83" s="31">
        <v>0.324286295</v>
      </c>
      <c r="T83" s="19" t="s">
        <v>2240</v>
      </c>
      <c r="U83" s="3">
        <v>24</v>
      </c>
      <c r="V83" s="3">
        <v>24</v>
      </c>
      <c r="W83" s="3">
        <f t="shared" si="4"/>
        <v>48</v>
      </c>
      <c r="X83" s="3" t="s">
        <v>2236</v>
      </c>
      <c r="Y83" s="3" t="s">
        <v>2237</v>
      </c>
      <c r="Z83" s="3" t="s">
        <v>2238</v>
      </c>
      <c r="AA83" s="3" t="s">
        <v>2239</v>
      </c>
      <c r="AB83" s="3" t="s">
        <v>2081</v>
      </c>
      <c r="AC83" s="20">
        <v>1.93039874975044</v>
      </c>
      <c r="AD83" s="20">
        <v>1.93039874975044</v>
      </c>
      <c r="AE83" s="20">
        <f t="shared" si="5"/>
        <v>1.60611245475044</v>
      </c>
      <c r="AF83" s="3">
        <v>3</v>
      </c>
      <c r="AG83" s="21">
        <v>3</v>
      </c>
      <c r="AH83" s="21">
        <f t="shared" si="6"/>
        <v>0</v>
      </c>
      <c r="AJ83" s="19" t="s">
        <v>2241</v>
      </c>
    </row>
    <row r="84" spans="1:36" s="8" customFormat="1" ht="90" x14ac:dyDescent="0.25">
      <c r="A84" s="8" t="s">
        <v>166</v>
      </c>
      <c r="B84" s="8" t="s">
        <v>176</v>
      </c>
      <c r="C84" s="8" t="s">
        <v>1002</v>
      </c>
      <c r="D84" s="18" t="s">
        <v>190</v>
      </c>
      <c r="E84" s="8">
        <v>1996</v>
      </c>
      <c r="F84" s="8" t="s">
        <v>1310</v>
      </c>
      <c r="G84" s="8">
        <v>47</v>
      </c>
      <c r="H84" s="8">
        <v>0.73699999999999999</v>
      </c>
      <c r="I84" s="8">
        <v>15</v>
      </c>
      <c r="J84" s="8" t="s">
        <v>25</v>
      </c>
      <c r="K84" s="8">
        <v>0</v>
      </c>
      <c r="L84" s="8">
        <v>0</v>
      </c>
      <c r="M84" s="15" t="s">
        <v>191</v>
      </c>
      <c r="N84" s="8">
        <v>15</v>
      </c>
      <c r="O84" s="8">
        <v>16</v>
      </c>
      <c r="P84" s="8">
        <f t="shared" si="7"/>
        <v>31</v>
      </c>
      <c r="Q84" s="16">
        <v>0.31</v>
      </c>
      <c r="R84" s="8" t="s">
        <v>64</v>
      </c>
      <c r="S84" s="32">
        <v>0.15438597000000001</v>
      </c>
      <c r="T84" s="15" t="s">
        <v>2242</v>
      </c>
      <c r="U84" s="8">
        <v>15</v>
      </c>
      <c r="V84" s="8">
        <v>16</v>
      </c>
      <c r="W84" s="8">
        <f t="shared" si="4"/>
        <v>31</v>
      </c>
      <c r="X84" s="8" t="s">
        <v>23</v>
      </c>
      <c r="Y84" s="8" t="s">
        <v>23</v>
      </c>
      <c r="Z84" s="8" t="s">
        <v>23</v>
      </c>
      <c r="AA84" s="8" t="s">
        <v>23</v>
      </c>
      <c r="AB84" s="8" t="s">
        <v>64</v>
      </c>
      <c r="AC84" s="16">
        <v>0.8316886</v>
      </c>
      <c r="AD84" s="16">
        <v>0.40450605459322198</v>
      </c>
      <c r="AE84" s="16">
        <f t="shared" si="5"/>
        <v>0.25012008459322199</v>
      </c>
      <c r="AF84" s="8">
        <v>3</v>
      </c>
      <c r="AG84" s="13">
        <v>3</v>
      </c>
      <c r="AH84" s="13">
        <f t="shared" si="6"/>
        <v>0</v>
      </c>
      <c r="AJ84" s="15" t="s">
        <v>1682</v>
      </c>
    </row>
    <row r="85" spans="1:36" s="3" customFormat="1" ht="45" x14ac:dyDescent="0.25">
      <c r="A85" s="3" t="s">
        <v>192</v>
      </c>
      <c r="B85" s="3" t="s">
        <v>194</v>
      </c>
      <c r="C85" s="3" t="s">
        <v>1002</v>
      </c>
      <c r="D85" s="12" t="s">
        <v>212</v>
      </c>
      <c r="E85" s="3">
        <v>2006</v>
      </c>
      <c r="F85" s="3" t="s">
        <v>1311</v>
      </c>
      <c r="G85" s="3">
        <v>87</v>
      </c>
      <c r="H85" s="3">
        <v>2</v>
      </c>
      <c r="I85" s="3">
        <v>36</v>
      </c>
      <c r="J85" s="3" t="s">
        <v>25</v>
      </c>
      <c r="K85" s="3">
        <v>0</v>
      </c>
      <c r="L85" s="3">
        <v>0</v>
      </c>
      <c r="M85" s="19" t="s">
        <v>2117</v>
      </c>
      <c r="N85" s="3" t="s">
        <v>23</v>
      </c>
      <c r="O85" s="3" t="s">
        <v>23</v>
      </c>
      <c r="P85" s="3">
        <v>121</v>
      </c>
      <c r="Q85" s="20">
        <v>0.3</v>
      </c>
      <c r="R85" s="3" t="s">
        <v>148</v>
      </c>
      <c r="S85" s="31">
        <v>0.30951960420311198</v>
      </c>
      <c r="T85" s="19" t="s">
        <v>2243</v>
      </c>
      <c r="U85" s="3" t="s">
        <v>23</v>
      </c>
      <c r="V85" s="3" t="s">
        <v>23</v>
      </c>
      <c r="W85" s="3">
        <v>121</v>
      </c>
      <c r="X85" s="3" t="s">
        <v>23</v>
      </c>
      <c r="Y85" s="3" t="s">
        <v>23</v>
      </c>
      <c r="Z85" s="3" t="s">
        <v>23</v>
      </c>
      <c r="AA85" s="3" t="s">
        <v>23</v>
      </c>
      <c r="AB85" s="3" t="s">
        <v>148</v>
      </c>
      <c r="AC85" s="20">
        <v>0.28999999999999998</v>
      </c>
      <c r="AD85" s="31">
        <v>0.29856626366017835</v>
      </c>
      <c r="AE85" s="20">
        <f t="shared" si="5"/>
        <v>-1.0953340542933621E-2</v>
      </c>
      <c r="AF85" s="3">
        <v>0</v>
      </c>
      <c r="AG85" s="21">
        <v>0</v>
      </c>
      <c r="AH85" s="21">
        <f t="shared" si="6"/>
        <v>0</v>
      </c>
      <c r="AJ85" s="19" t="s">
        <v>213</v>
      </c>
    </row>
    <row r="86" spans="1:36" s="3" customFormat="1" ht="29.45" customHeight="1" x14ac:dyDescent="0.25">
      <c r="A86" s="3" t="s">
        <v>192</v>
      </c>
      <c r="B86" s="3" t="s">
        <v>195</v>
      </c>
      <c r="C86" s="3" t="s">
        <v>1002</v>
      </c>
      <c r="D86" s="12" t="s">
        <v>214</v>
      </c>
      <c r="E86" s="3">
        <v>2009</v>
      </c>
      <c r="F86" s="3" t="s">
        <v>1312</v>
      </c>
      <c r="G86" s="3">
        <v>66</v>
      </c>
      <c r="H86" s="3">
        <v>3.5609999999999999</v>
      </c>
      <c r="I86" s="3">
        <v>53</v>
      </c>
      <c r="J86" s="3" t="s">
        <v>25</v>
      </c>
      <c r="K86" s="3">
        <v>0</v>
      </c>
      <c r="L86" s="3">
        <v>0</v>
      </c>
      <c r="M86" s="19" t="s">
        <v>215</v>
      </c>
      <c r="N86" s="3" t="s">
        <v>23</v>
      </c>
      <c r="O86" s="3" t="s">
        <v>23</v>
      </c>
      <c r="P86" s="3">
        <v>54</v>
      </c>
      <c r="Q86" s="20">
        <v>0.46</v>
      </c>
      <c r="R86" s="3" t="s">
        <v>148</v>
      </c>
      <c r="S86" s="31">
        <v>0.49731128757203102</v>
      </c>
      <c r="T86" s="19" t="s">
        <v>1683</v>
      </c>
      <c r="U86" s="3" t="s">
        <v>23</v>
      </c>
      <c r="V86" s="3" t="s">
        <v>23</v>
      </c>
      <c r="W86" s="3">
        <v>54</v>
      </c>
      <c r="X86" s="3" t="s">
        <v>23</v>
      </c>
      <c r="Y86" s="3" t="s">
        <v>23</v>
      </c>
      <c r="Z86" s="3" t="s">
        <v>23</v>
      </c>
      <c r="AA86" s="3" t="s">
        <v>23</v>
      </c>
      <c r="AB86" s="3" t="s">
        <v>148</v>
      </c>
      <c r="AC86" s="20">
        <v>0.46</v>
      </c>
      <c r="AD86" s="45">
        <v>0.49731128757203102</v>
      </c>
      <c r="AE86" s="20">
        <f t="shared" si="5"/>
        <v>0</v>
      </c>
      <c r="AF86" s="3">
        <v>0</v>
      </c>
      <c r="AG86" s="21">
        <v>0</v>
      </c>
      <c r="AH86" s="21">
        <f t="shared" si="6"/>
        <v>0</v>
      </c>
      <c r="AJ86" s="19"/>
    </row>
    <row r="87" spans="1:36" s="3" customFormat="1" ht="45.6" customHeight="1" x14ac:dyDescent="0.25">
      <c r="A87" s="3" t="s">
        <v>192</v>
      </c>
      <c r="B87" s="3" t="s">
        <v>196</v>
      </c>
      <c r="C87" s="3" t="s">
        <v>1002</v>
      </c>
      <c r="D87" s="12" t="s">
        <v>216</v>
      </c>
      <c r="E87" s="3">
        <v>2007</v>
      </c>
      <c r="F87" s="3" t="s">
        <v>1313</v>
      </c>
      <c r="G87" s="3">
        <v>101</v>
      </c>
      <c r="H87" s="3">
        <v>1.389</v>
      </c>
      <c r="I87" s="3">
        <v>5</v>
      </c>
      <c r="J87" s="3" t="s">
        <v>25</v>
      </c>
      <c r="K87" s="3">
        <v>0</v>
      </c>
      <c r="L87" s="3">
        <v>0</v>
      </c>
      <c r="M87" s="19" t="s">
        <v>2119</v>
      </c>
      <c r="N87" s="3" t="s">
        <v>23</v>
      </c>
      <c r="O87" s="3" t="s">
        <v>23</v>
      </c>
      <c r="P87" s="3">
        <v>132</v>
      </c>
      <c r="Q87" s="20">
        <v>0.3</v>
      </c>
      <c r="R87" s="3" t="s">
        <v>148</v>
      </c>
      <c r="S87" s="26">
        <v>0.30951960420311198</v>
      </c>
      <c r="T87" s="19" t="s">
        <v>2118</v>
      </c>
      <c r="U87" s="3" t="s">
        <v>23</v>
      </c>
      <c r="V87" s="3" t="s">
        <v>23</v>
      </c>
      <c r="W87" s="3">
        <v>132</v>
      </c>
      <c r="X87" s="3" t="s">
        <v>23</v>
      </c>
      <c r="Y87" s="3" t="s">
        <v>23</v>
      </c>
      <c r="Z87" s="3" t="s">
        <v>23</v>
      </c>
      <c r="AA87" s="3" t="s">
        <v>23</v>
      </c>
      <c r="AB87" s="3" t="s">
        <v>148</v>
      </c>
      <c r="AC87" s="20">
        <v>0.3</v>
      </c>
      <c r="AD87" s="45">
        <v>0.30951960420311175</v>
      </c>
      <c r="AE87" s="20">
        <f t="shared" si="5"/>
        <v>0</v>
      </c>
      <c r="AF87" s="3">
        <v>0</v>
      </c>
      <c r="AG87" s="21">
        <v>0</v>
      </c>
      <c r="AH87" s="21">
        <f t="shared" si="6"/>
        <v>0</v>
      </c>
      <c r="AJ87" s="19" t="s">
        <v>1686</v>
      </c>
    </row>
    <row r="88" spans="1:36" s="3" customFormat="1" ht="45.6" customHeight="1" x14ac:dyDescent="0.25">
      <c r="A88" s="3" t="s">
        <v>192</v>
      </c>
      <c r="B88" s="3" t="s">
        <v>197</v>
      </c>
      <c r="C88" s="3" t="s">
        <v>1002</v>
      </c>
      <c r="D88" s="12" t="s">
        <v>23</v>
      </c>
      <c r="E88" s="3">
        <v>2007</v>
      </c>
      <c r="G88" s="3" t="s">
        <v>23</v>
      </c>
      <c r="H88" s="3" t="s">
        <v>23</v>
      </c>
      <c r="I88" s="3" t="s">
        <v>23</v>
      </c>
      <c r="J88" s="3" t="s">
        <v>217</v>
      </c>
      <c r="K88" s="3">
        <v>1</v>
      </c>
      <c r="L88" s="3">
        <v>0</v>
      </c>
      <c r="M88" s="19" t="s">
        <v>218</v>
      </c>
      <c r="N88" s="3" t="s">
        <v>23</v>
      </c>
      <c r="O88" s="3" t="s">
        <v>23</v>
      </c>
      <c r="P88" s="3">
        <v>146</v>
      </c>
      <c r="Q88" s="20">
        <v>0.42</v>
      </c>
      <c r="R88" s="3" t="s">
        <v>148</v>
      </c>
      <c r="S88" s="31">
        <v>0.44769202352742099</v>
      </c>
      <c r="T88" s="19" t="s">
        <v>1684</v>
      </c>
      <c r="U88" s="3" t="s">
        <v>23</v>
      </c>
      <c r="V88" s="3" t="s">
        <v>23</v>
      </c>
      <c r="W88" s="3">
        <v>147</v>
      </c>
      <c r="X88" s="3" t="s">
        <v>23</v>
      </c>
      <c r="Y88" s="3" t="s">
        <v>23</v>
      </c>
      <c r="Z88" s="3" t="s">
        <v>23</v>
      </c>
      <c r="AA88" s="3" t="s">
        <v>23</v>
      </c>
      <c r="AB88" s="3" t="s">
        <v>148</v>
      </c>
      <c r="AC88" s="20">
        <v>0.42</v>
      </c>
      <c r="AD88" s="45">
        <v>0.44769202352742066</v>
      </c>
      <c r="AE88" s="20">
        <f t="shared" si="5"/>
        <v>0</v>
      </c>
      <c r="AF88" s="3">
        <v>0</v>
      </c>
      <c r="AG88" s="21">
        <v>0</v>
      </c>
      <c r="AH88" s="21">
        <f t="shared" si="6"/>
        <v>-1</v>
      </c>
      <c r="AI88" s="3" t="s">
        <v>157</v>
      </c>
      <c r="AJ88" s="19"/>
    </row>
    <row r="89" spans="1:36" s="3" customFormat="1" x14ac:dyDescent="0.25">
      <c r="A89" s="3" t="s">
        <v>192</v>
      </c>
      <c r="B89" s="3" t="s">
        <v>198</v>
      </c>
      <c r="C89" s="3" t="s">
        <v>1002</v>
      </c>
      <c r="D89" s="12" t="s">
        <v>219</v>
      </c>
      <c r="E89" s="3">
        <v>2009</v>
      </c>
      <c r="F89" s="3" t="s">
        <v>1314</v>
      </c>
      <c r="G89" s="3">
        <v>46</v>
      </c>
      <c r="H89" s="3">
        <v>2.25</v>
      </c>
      <c r="I89" s="3">
        <v>34</v>
      </c>
      <c r="J89" s="3" t="s">
        <v>25</v>
      </c>
      <c r="K89" s="3">
        <v>0</v>
      </c>
      <c r="L89" s="3">
        <v>0</v>
      </c>
      <c r="M89" s="19" t="s">
        <v>1687</v>
      </c>
      <c r="N89" s="3" t="s">
        <v>23</v>
      </c>
      <c r="O89" s="3" t="s">
        <v>23</v>
      </c>
      <c r="P89" s="3">
        <v>184</v>
      </c>
      <c r="Q89" s="20">
        <v>0.24</v>
      </c>
      <c r="R89" s="3" t="s">
        <v>148</v>
      </c>
      <c r="S89" s="31">
        <v>0.244774112659353</v>
      </c>
      <c r="T89" s="19" t="s">
        <v>1685</v>
      </c>
      <c r="U89" s="3" t="s">
        <v>23</v>
      </c>
      <c r="V89" s="3" t="s">
        <v>23</v>
      </c>
      <c r="W89" s="3">
        <v>184</v>
      </c>
      <c r="X89" s="3" t="s">
        <v>23</v>
      </c>
      <c r="Y89" s="3" t="s">
        <v>23</v>
      </c>
      <c r="Z89" s="3" t="s">
        <v>23</v>
      </c>
      <c r="AA89" s="3" t="s">
        <v>23</v>
      </c>
      <c r="AB89" s="3" t="s">
        <v>148</v>
      </c>
      <c r="AC89" s="20">
        <v>0.23</v>
      </c>
      <c r="AD89" s="52">
        <v>0.2341894667593668</v>
      </c>
      <c r="AE89" s="20">
        <f t="shared" si="5"/>
        <v>-1.05846458999862E-2</v>
      </c>
      <c r="AF89" s="3">
        <v>0</v>
      </c>
      <c r="AG89" s="21">
        <v>0</v>
      </c>
      <c r="AH89" s="21">
        <f t="shared" si="6"/>
        <v>0</v>
      </c>
      <c r="AJ89" s="19"/>
    </row>
    <row r="90" spans="1:36" s="3" customFormat="1" ht="30" x14ac:dyDescent="0.25">
      <c r="A90" s="3" t="s">
        <v>192</v>
      </c>
      <c r="B90" s="3" t="s">
        <v>199</v>
      </c>
      <c r="C90" s="3" t="s">
        <v>1002</v>
      </c>
      <c r="D90" s="12" t="s">
        <v>220</v>
      </c>
      <c r="E90" s="3">
        <v>2006</v>
      </c>
      <c r="F90" s="3" t="s">
        <v>1315</v>
      </c>
      <c r="G90" s="3">
        <v>195</v>
      </c>
      <c r="H90" s="3">
        <v>3.81</v>
      </c>
      <c r="I90" s="3">
        <v>69</v>
      </c>
      <c r="J90" s="3" t="s">
        <v>25</v>
      </c>
      <c r="K90" s="3">
        <v>0</v>
      </c>
      <c r="L90" s="3">
        <v>0</v>
      </c>
      <c r="M90" s="19" t="s">
        <v>1688</v>
      </c>
      <c r="N90" s="3" t="s">
        <v>23</v>
      </c>
      <c r="O90" s="3" t="s">
        <v>23</v>
      </c>
      <c r="P90" s="3">
        <v>131</v>
      </c>
      <c r="Q90" s="20">
        <v>0.2</v>
      </c>
      <c r="R90" s="3" t="s">
        <v>148</v>
      </c>
      <c r="S90" s="31">
        <v>0.202732554054082</v>
      </c>
      <c r="T90" s="19" t="s">
        <v>1694</v>
      </c>
      <c r="U90" s="3" t="s">
        <v>23</v>
      </c>
      <c r="V90" s="3" t="s">
        <v>23</v>
      </c>
      <c r="W90" s="3">
        <v>131</v>
      </c>
      <c r="X90" s="3" t="s">
        <v>23</v>
      </c>
      <c r="Y90" s="3" t="s">
        <v>23</v>
      </c>
      <c r="Z90" s="3" t="s">
        <v>23</v>
      </c>
      <c r="AA90" s="3" t="s">
        <v>23</v>
      </c>
      <c r="AB90" s="3" t="s">
        <v>148</v>
      </c>
      <c r="AC90" s="20">
        <v>0.2</v>
      </c>
      <c r="AD90" s="45">
        <v>0.20273255405408214</v>
      </c>
      <c r="AE90" s="20">
        <f t="shared" si="5"/>
        <v>0</v>
      </c>
      <c r="AF90" s="3">
        <v>0</v>
      </c>
      <c r="AG90" s="21">
        <v>0</v>
      </c>
      <c r="AH90" s="21">
        <f t="shared" si="6"/>
        <v>0</v>
      </c>
      <c r="AJ90" s="19"/>
    </row>
    <row r="91" spans="1:36" s="3" customFormat="1" ht="30" x14ac:dyDescent="0.25">
      <c r="A91" s="3" t="s">
        <v>192</v>
      </c>
      <c r="B91" s="3" t="s">
        <v>200</v>
      </c>
      <c r="C91" s="3" t="s">
        <v>852</v>
      </c>
      <c r="D91" s="12" t="s">
        <v>23</v>
      </c>
      <c r="E91" s="3">
        <v>2001</v>
      </c>
      <c r="F91" s="3" t="s">
        <v>1316</v>
      </c>
      <c r="G91" s="3" t="s">
        <v>23</v>
      </c>
      <c r="H91" s="3" t="s">
        <v>23</v>
      </c>
      <c r="I91" s="3" t="s">
        <v>23</v>
      </c>
      <c r="J91" s="3" t="s">
        <v>25</v>
      </c>
      <c r="K91" s="3">
        <v>0</v>
      </c>
      <c r="L91" s="3">
        <v>0</v>
      </c>
      <c r="M91" s="19" t="s">
        <v>1689</v>
      </c>
      <c r="N91" s="3" t="s">
        <v>23</v>
      </c>
      <c r="O91" s="3" t="s">
        <v>23</v>
      </c>
      <c r="P91" s="3">
        <v>556</v>
      </c>
      <c r="Q91" s="20">
        <v>0.15</v>
      </c>
      <c r="R91" s="3" t="s">
        <v>148</v>
      </c>
      <c r="S91" s="31">
        <v>0.151140435936467</v>
      </c>
      <c r="T91" s="19" t="s">
        <v>1695</v>
      </c>
      <c r="U91" s="3" t="s">
        <v>23</v>
      </c>
      <c r="V91" s="3" t="s">
        <v>23</v>
      </c>
      <c r="W91" s="3">
        <v>556</v>
      </c>
      <c r="X91" s="3" t="s">
        <v>23</v>
      </c>
      <c r="Y91" s="3" t="s">
        <v>23</v>
      </c>
      <c r="Z91" s="3" t="s">
        <v>23</v>
      </c>
      <c r="AA91" s="3" t="s">
        <v>23</v>
      </c>
      <c r="AB91" s="3" t="s">
        <v>148</v>
      </c>
      <c r="AC91" s="20">
        <v>0.154</v>
      </c>
      <c r="AD91" s="45">
        <v>0.15523504373091079</v>
      </c>
      <c r="AE91" s="20">
        <f t="shared" si="5"/>
        <v>4.0946077944437886E-3</v>
      </c>
      <c r="AF91" s="3">
        <v>0</v>
      </c>
      <c r="AG91" s="21">
        <v>0</v>
      </c>
      <c r="AH91" s="21">
        <f t="shared" si="6"/>
        <v>0</v>
      </c>
      <c r="AJ91" s="19"/>
    </row>
    <row r="92" spans="1:36" s="3" customFormat="1" ht="30" x14ac:dyDescent="0.25">
      <c r="A92" s="3" t="s">
        <v>192</v>
      </c>
      <c r="B92" s="3" t="s">
        <v>201</v>
      </c>
      <c r="C92" s="3" t="s">
        <v>1002</v>
      </c>
      <c r="D92" s="12" t="s">
        <v>221</v>
      </c>
      <c r="E92" s="3">
        <v>2006</v>
      </c>
      <c r="F92" s="3" t="s">
        <v>1317</v>
      </c>
      <c r="G92" s="3">
        <v>195</v>
      </c>
      <c r="H92" s="3">
        <v>4.0570000000000004</v>
      </c>
      <c r="I92" s="3">
        <v>42</v>
      </c>
      <c r="J92" s="3" t="s">
        <v>25</v>
      </c>
      <c r="K92" s="3">
        <v>0</v>
      </c>
      <c r="L92" s="3">
        <v>0</v>
      </c>
      <c r="M92" s="19" t="s">
        <v>1690</v>
      </c>
      <c r="N92" s="3" t="s">
        <v>23</v>
      </c>
      <c r="O92" s="3" t="s">
        <v>23</v>
      </c>
      <c r="P92" s="3">
        <v>141</v>
      </c>
      <c r="Q92" s="20">
        <v>0.38</v>
      </c>
      <c r="R92" s="3" t="s">
        <v>148</v>
      </c>
      <c r="S92" s="31">
        <v>0.40005965005605698</v>
      </c>
      <c r="T92" s="19" t="s">
        <v>1696</v>
      </c>
      <c r="U92" s="3" t="s">
        <v>23</v>
      </c>
      <c r="V92" s="3" t="s">
        <v>23</v>
      </c>
      <c r="W92" s="3">
        <v>141</v>
      </c>
      <c r="X92" s="3" t="s">
        <v>23</v>
      </c>
      <c r="Y92" s="3" t="s">
        <v>23</v>
      </c>
      <c r="Z92" s="3" t="s">
        <v>23</v>
      </c>
      <c r="AA92" s="3" t="s">
        <v>23</v>
      </c>
      <c r="AB92" s="3" t="s">
        <v>148</v>
      </c>
      <c r="AC92" s="20">
        <v>0.34499999999999997</v>
      </c>
      <c r="AD92" s="45">
        <v>0.35975702820034372</v>
      </c>
      <c r="AE92" s="20">
        <f t="shared" si="5"/>
        <v>-4.0302621855713261E-2</v>
      </c>
      <c r="AF92" s="3">
        <v>1</v>
      </c>
      <c r="AG92" s="21">
        <v>1</v>
      </c>
      <c r="AH92" s="21">
        <f t="shared" si="6"/>
        <v>0</v>
      </c>
      <c r="AJ92" s="19" t="s">
        <v>1697</v>
      </c>
    </row>
    <row r="93" spans="1:36" s="3" customFormat="1" ht="30" x14ac:dyDescent="0.25">
      <c r="A93" s="3" t="s">
        <v>192</v>
      </c>
      <c r="B93" s="3" t="s">
        <v>202</v>
      </c>
      <c r="C93" s="3" t="s">
        <v>1002</v>
      </c>
      <c r="D93" s="12" t="s">
        <v>222</v>
      </c>
      <c r="E93" s="3">
        <v>2005</v>
      </c>
      <c r="F93" s="3" t="s">
        <v>1318</v>
      </c>
      <c r="G93" s="3">
        <v>119</v>
      </c>
      <c r="H93" s="3">
        <v>2.9860000000000002</v>
      </c>
      <c r="I93" s="3">
        <v>51</v>
      </c>
      <c r="J93" s="3" t="s">
        <v>25</v>
      </c>
      <c r="K93" s="3">
        <v>0</v>
      </c>
      <c r="L93" s="3">
        <v>0</v>
      </c>
      <c r="M93" s="19" t="s">
        <v>1691</v>
      </c>
      <c r="N93" s="3" t="s">
        <v>23</v>
      </c>
      <c r="O93" s="3" t="s">
        <v>23</v>
      </c>
      <c r="P93" s="3">
        <v>155</v>
      </c>
      <c r="Q93" s="20">
        <v>0.24</v>
      </c>
      <c r="R93" s="3" t="s">
        <v>148</v>
      </c>
      <c r="S93" s="31">
        <v>0.244774112659353</v>
      </c>
      <c r="T93" s="19" t="s">
        <v>1698</v>
      </c>
      <c r="U93" s="3" t="s">
        <v>23</v>
      </c>
      <c r="V93" s="3" t="s">
        <v>23</v>
      </c>
      <c r="W93" s="3">
        <v>155</v>
      </c>
      <c r="X93" s="3" t="s">
        <v>23</v>
      </c>
      <c r="Y93" s="3" t="s">
        <v>23</v>
      </c>
      <c r="Z93" s="3" t="s">
        <v>23</v>
      </c>
      <c r="AA93" s="3" t="s">
        <v>23</v>
      </c>
      <c r="AB93" s="3" t="s">
        <v>148</v>
      </c>
      <c r="AC93" s="20">
        <v>0.24</v>
      </c>
      <c r="AD93" s="45">
        <v>0.24477411265935289</v>
      </c>
      <c r="AE93" s="20">
        <f t="shared" si="5"/>
        <v>0</v>
      </c>
      <c r="AF93" s="3">
        <v>0</v>
      </c>
      <c r="AG93" s="21">
        <v>0</v>
      </c>
      <c r="AH93" s="21">
        <f t="shared" si="6"/>
        <v>0</v>
      </c>
      <c r="AJ93" s="19"/>
    </row>
    <row r="94" spans="1:36" s="3" customFormat="1" ht="30" x14ac:dyDescent="0.25">
      <c r="A94" s="3" t="s">
        <v>192</v>
      </c>
      <c r="B94" s="3" t="s">
        <v>203</v>
      </c>
      <c r="C94" s="3" t="s">
        <v>852</v>
      </c>
      <c r="D94" s="12" t="s">
        <v>223</v>
      </c>
      <c r="E94" s="3">
        <v>2010</v>
      </c>
      <c r="F94" s="3" t="s">
        <v>1315</v>
      </c>
      <c r="G94" s="3">
        <v>195</v>
      </c>
      <c r="H94" s="3">
        <v>3.81</v>
      </c>
      <c r="I94" s="3">
        <v>69</v>
      </c>
      <c r="J94" s="3" t="s">
        <v>25</v>
      </c>
      <c r="K94" s="3">
        <v>0</v>
      </c>
      <c r="L94" s="3">
        <v>1</v>
      </c>
      <c r="M94" s="19" t="s">
        <v>1692</v>
      </c>
      <c r="N94" s="3" t="s">
        <v>23</v>
      </c>
      <c r="O94" s="3" t="s">
        <v>23</v>
      </c>
      <c r="P94" s="3">
        <v>119</v>
      </c>
      <c r="Q94" s="20">
        <v>0.48</v>
      </c>
      <c r="R94" s="3" t="s">
        <v>148</v>
      </c>
      <c r="S94" s="31">
        <v>0.52298427759134403</v>
      </c>
      <c r="T94" s="19" t="s">
        <v>1700</v>
      </c>
      <c r="U94" s="3" t="s">
        <v>23</v>
      </c>
      <c r="V94" s="3" t="s">
        <v>23</v>
      </c>
      <c r="W94" s="3">
        <v>140</v>
      </c>
      <c r="X94" s="3" t="s">
        <v>23</v>
      </c>
      <c r="Y94" s="3" t="s">
        <v>23</v>
      </c>
      <c r="Z94" s="3" t="s">
        <v>23</v>
      </c>
      <c r="AA94" s="3" t="s">
        <v>23</v>
      </c>
      <c r="AB94" s="3" t="s">
        <v>148</v>
      </c>
      <c r="AC94" s="20">
        <v>0.48</v>
      </c>
      <c r="AD94" s="45">
        <v>0.5229842775913438</v>
      </c>
      <c r="AE94" s="20">
        <f t="shared" si="5"/>
        <v>0</v>
      </c>
      <c r="AF94" s="3">
        <v>0</v>
      </c>
      <c r="AG94" s="21">
        <v>0</v>
      </c>
      <c r="AH94" s="21">
        <f t="shared" si="6"/>
        <v>-21</v>
      </c>
      <c r="AI94" s="3" t="s">
        <v>157</v>
      </c>
      <c r="AJ94" s="19"/>
    </row>
    <row r="95" spans="1:36" s="8" customFormat="1" ht="13.9" customHeight="1" x14ac:dyDescent="0.25">
      <c r="A95" s="8" t="s">
        <v>192</v>
      </c>
      <c r="B95" s="8" t="s">
        <v>203</v>
      </c>
      <c r="C95" s="8" t="s">
        <v>1002</v>
      </c>
      <c r="D95" s="18" t="s">
        <v>223</v>
      </c>
      <c r="E95" s="8">
        <v>2010</v>
      </c>
      <c r="F95" s="8" t="s">
        <v>1315</v>
      </c>
      <c r="G95" s="8">
        <v>195</v>
      </c>
      <c r="H95" s="8">
        <v>3.81</v>
      </c>
      <c r="I95" s="8">
        <v>69</v>
      </c>
      <c r="J95" s="8" t="s">
        <v>25</v>
      </c>
      <c r="K95" s="8">
        <v>0</v>
      </c>
      <c r="L95" s="8">
        <v>2</v>
      </c>
      <c r="M95" s="15" t="s">
        <v>1693</v>
      </c>
      <c r="N95" s="8" t="s">
        <v>23</v>
      </c>
      <c r="O95" s="8" t="s">
        <v>23</v>
      </c>
      <c r="P95" s="8">
        <v>140</v>
      </c>
      <c r="Q95" s="16">
        <v>0.42</v>
      </c>
      <c r="R95" s="8" t="s">
        <v>148</v>
      </c>
      <c r="S95" s="32">
        <v>0.44769202352742099</v>
      </c>
      <c r="T95" s="15" t="s">
        <v>1699</v>
      </c>
      <c r="U95" s="8" t="s">
        <v>23</v>
      </c>
      <c r="V95" s="8" t="s">
        <v>23</v>
      </c>
      <c r="W95" s="8">
        <v>119</v>
      </c>
      <c r="X95" s="8" t="s">
        <v>23</v>
      </c>
      <c r="Y95" s="8" t="s">
        <v>23</v>
      </c>
      <c r="Z95" s="8" t="s">
        <v>23</v>
      </c>
      <c r="AA95" s="8" t="s">
        <v>23</v>
      </c>
      <c r="AB95" s="8" t="s">
        <v>148</v>
      </c>
      <c r="AC95" s="16">
        <v>0.42</v>
      </c>
      <c r="AD95" s="51">
        <v>0.44769202352742066</v>
      </c>
      <c r="AE95" s="16">
        <f t="shared" si="5"/>
        <v>0</v>
      </c>
      <c r="AF95" s="8">
        <v>0</v>
      </c>
      <c r="AG95" s="13">
        <v>0</v>
      </c>
      <c r="AH95" s="13">
        <f t="shared" si="6"/>
        <v>21</v>
      </c>
      <c r="AI95" s="8" t="s">
        <v>1978</v>
      </c>
      <c r="AJ95" s="15"/>
    </row>
    <row r="96" spans="1:36" s="3" customFormat="1" ht="30" x14ac:dyDescent="0.25">
      <c r="A96" s="3" t="s">
        <v>193</v>
      </c>
      <c r="B96" s="3" t="s">
        <v>206</v>
      </c>
      <c r="C96" s="3" t="s">
        <v>852</v>
      </c>
      <c r="D96" s="12" t="s">
        <v>23</v>
      </c>
      <c r="E96" s="3">
        <v>1981</v>
      </c>
      <c r="F96" s="3" t="s">
        <v>23</v>
      </c>
      <c r="G96" s="3" t="s">
        <v>23</v>
      </c>
      <c r="H96" s="3" t="s">
        <v>23</v>
      </c>
      <c r="I96" s="3" t="s">
        <v>23</v>
      </c>
      <c r="J96" s="3" t="s">
        <v>224</v>
      </c>
      <c r="K96" s="3">
        <v>1</v>
      </c>
      <c r="L96" s="3">
        <v>0</v>
      </c>
      <c r="M96" s="19" t="s">
        <v>232</v>
      </c>
      <c r="N96" s="3" t="s">
        <v>23</v>
      </c>
      <c r="O96" s="3" t="s">
        <v>23</v>
      </c>
      <c r="P96" s="3">
        <v>583</v>
      </c>
      <c r="Q96">
        <v>0.42</v>
      </c>
      <c r="R96" s="3" t="s">
        <v>148</v>
      </c>
      <c r="S96" s="31">
        <v>0.44769202352742099</v>
      </c>
      <c r="T96" s="19" t="s">
        <v>1701</v>
      </c>
      <c r="U96" s="3" t="s">
        <v>23</v>
      </c>
      <c r="V96" s="3" t="s">
        <v>23</v>
      </c>
      <c r="W96" s="3">
        <v>583</v>
      </c>
      <c r="X96" s="3" t="s">
        <v>23</v>
      </c>
      <c r="Y96" s="3" t="s">
        <v>23</v>
      </c>
      <c r="Z96" s="3" t="s">
        <v>23</v>
      </c>
      <c r="AA96" s="3" t="s">
        <v>23</v>
      </c>
      <c r="AB96" s="3" t="s">
        <v>148</v>
      </c>
      <c r="AC96" s="20">
        <v>0.41499999999999998</v>
      </c>
      <c r="AD96" s="53">
        <v>0.44163648142274081</v>
      </c>
      <c r="AE96" s="20">
        <f t="shared" si="5"/>
        <v>-6.0555421046801783E-3</v>
      </c>
      <c r="AF96" s="3">
        <v>0</v>
      </c>
      <c r="AG96" s="21">
        <v>0</v>
      </c>
      <c r="AH96" s="21">
        <f t="shared" si="6"/>
        <v>0</v>
      </c>
      <c r="AJ96" s="19"/>
    </row>
    <row r="97" spans="1:36" s="3" customFormat="1" ht="30.6" customHeight="1" x14ac:dyDescent="0.25">
      <c r="A97" s="3" t="s">
        <v>193</v>
      </c>
      <c r="B97" s="3" t="s">
        <v>207</v>
      </c>
      <c r="C97" s="3" t="s">
        <v>852</v>
      </c>
      <c r="D97" s="12" t="s">
        <v>23</v>
      </c>
      <c r="E97" s="3">
        <v>2000</v>
      </c>
      <c r="F97" s="3" t="s">
        <v>23</v>
      </c>
      <c r="G97" s="3" t="s">
        <v>23</v>
      </c>
      <c r="H97" s="3" t="s">
        <v>23</v>
      </c>
      <c r="I97" s="3" t="s">
        <v>23</v>
      </c>
      <c r="J97" s="3" t="s">
        <v>225</v>
      </c>
      <c r="K97" s="3">
        <v>1</v>
      </c>
      <c r="L97" s="3">
        <v>0</v>
      </c>
      <c r="M97" s="19" t="s">
        <v>233</v>
      </c>
      <c r="N97" s="3" t="s">
        <v>23</v>
      </c>
      <c r="O97" s="3" t="s">
        <v>23</v>
      </c>
      <c r="P97" s="3">
        <v>2835</v>
      </c>
      <c r="Q97">
        <v>0.37</v>
      </c>
      <c r="R97" s="3" t="s">
        <v>148</v>
      </c>
      <c r="S97" s="31">
        <v>0.38842309971829603</v>
      </c>
      <c r="T97" s="19" t="s">
        <v>1702</v>
      </c>
      <c r="U97" s="3">
        <v>1074</v>
      </c>
      <c r="V97" s="3">
        <v>1761</v>
      </c>
      <c r="W97" s="3">
        <v>2835</v>
      </c>
      <c r="X97" s="3" t="s">
        <v>23</v>
      </c>
      <c r="Y97" s="3" t="s">
        <v>23</v>
      </c>
      <c r="Z97" s="3" t="s">
        <v>23</v>
      </c>
      <c r="AA97" s="3" t="s">
        <v>23</v>
      </c>
      <c r="AB97" s="3" t="s">
        <v>148</v>
      </c>
      <c r="AC97" s="20">
        <v>0.36499999999999999</v>
      </c>
      <c r="AD97" s="45">
        <v>0.38264235436318422</v>
      </c>
      <c r="AE97" s="20">
        <f t="shared" si="5"/>
        <v>-5.7807453551118049E-3</v>
      </c>
      <c r="AF97" s="3">
        <v>0</v>
      </c>
      <c r="AG97" s="21">
        <v>0</v>
      </c>
      <c r="AH97" s="21">
        <f t="shared" si="6"/>
        <v>0</v>
      </c>
      <c r="AJ97" s="19"/>
    </row>
    <row r="98" spans="1:36" s="3" customFormat="1" ht="48.6" customHeight="1" x14ac:dyDescent="0.25">
      <c r="A98" s="3" t="s">
        <v>193</v>
      </c>
      <c r="B98" s="3" t="s">
        <v>208</v>
      </c>
      <c r="C98" s="3" t="s">
        <v>852</v>
      </c>
      <c r="D98" s="12" t="s">
        <v>226</v>
      </c>
      <c r="E98" s="3">
        <v>1968</v>
      </c>
      <c r="F98" s="3" t="s">
        <v>1319</v>
      </c>
      <c r="G98" s="3">
        <v>36</v>
      </c>
      <c r="H98" s="3">
        <v>1.528</v>
      </c>
      <c r="I98" s="3">
        <v>15</v>
      </c>
      <c r="J98" s="3" t="s">
        <v>25</v>
      </c>
      <c r="K98" s="3">
        <v>0</v>
      </c>
      <c r="L98" s="3" t="s">
        <v>227</v>
      </c>
      <c r="M98" s="19" t="s">
        <v>234</v>
      </c>
      <c r="N98" s="3" t="s">
        <v>23</v>
      </c>
      <c r="O98" s="3" t="s">
        <v>23</v>
      </c>
      <c r="P98" s="3">
        <v>125</v>
      </c>
      <c r="Q98">
        <v>0.54</v>
      </c>
      <c r="R98" s="3" t="s">
        <v>148</v>
      </c>
      <c r="S98" s="31">
        <v>0.604155602962267</v>
      </c>
      <c r="T98" s="19" t="s">
        <v>2126</v>
      </c>
      <c r="U98" s="3" t="s">
        <v>23</v>
      </c>
      <c r="V98" s="3" t="s">
        <v>23</v>
      </c>
      <c r="W98" s="3">
        <v>125</v>
      </c>
      <c r="X98" s="3" t="s">
        <v>23</v>
      </c>
      <c r="Y98" s="3" t="s">
        <v>23</v>
      </c>
      <c r="Z98" s="3" t="s">
        <v>23</v>
      </c>
      <c r="AA98" s="3" t="s">
        <v>23</v>
      </c>
      <c r="AB98" s="3" t="s">
        <v>148</v>
      </c>
      <c r="AC98" s="20">
        <v>0.54090919999999998</v>
      </c>
      <c r="AD98" s="45">
        <v>0.60543994947971946</v>
      </c>
      <c r="AE98" s="20">
        <f t="shared" si="5"/>
        <v>1.2843465174524615E-3</v>
      </c>
      <c r="AF98" s="3">
        <v>0</v>
      </c>
      <c r="AG98" s="21">
        <v>0</v>
      </c>
      <c r="AH98" s="21">
        <f t="shared" si="6"/>
        <v>0</v>
      </c>
    </row>
    <row r="99" spans="1:36" s="3" customFormat="1" ht="45" x14ac:dyDescent="0.25">
      <c r="A99" s="3" t="s">
        <v>193</v>
      </c>
      <c r="B99" s="3" t="s">
        <v>209</v>
      </c>
      <c r="C99" s="3" t="s">
        <v>852</v>
      </c>
      <c r="D99" s="12" t="s">
        <v>23</v>
      </c>
      <c r="E99" s="3">
        <v>1971</v>
      </c>
      <c r="F99" s="3" t="s">
        <v>23</v>
      </c>
      <c r="G99" s="3" t="s">
        <v>23</v>
      </c>
      <c r="H99" s="3" t="s">
        <v>23</v>
      </c>
      <c r="I99" s="3" t="s">
        <v>23</v>
      </c>
      <c r="J99" s="3" t="s">
        <v>228</v>
      </c>
      <c r="K99" s="3">
        <v>1</v>
      </c>
      <c r="L99" s="3" t="s">
        <v>229</v>
      </c>
      <c r="M99" s="19" t="s">
        <v>235</v>
      </c>
      <c r="N99" s="3" t="s">
        <v>23</v>
      </c>
      <c r="O99" s="3" t="s">
        <v>23</v>
      </c>
      <c r="P99" s="3">
        <v>552</v>
      </c>
      <c r="Q99" s="4">
        <v>0.32</v>
      </c>
      <c r="R99" s="3" t="s">
        <v>148</v>
      </c>
      <c r="S99" s="26">
        <v>0.33164710870513198</v>
      </c>
      <c r="T99" s="19" t="s">
        <v>2244</v>
      </c>
      <c r="U99" s="3">
        <v>210</v>
      </c>
      <c r="V99" s="3">
        <v>342</v>
      </c>
      <c r="W99" s="3">
        <v>552</v>
      </c>
      <c r="X99" s="3" t="s">
        <v>23</v>
      </c>
      <c r="Y99" s="3" t="s">
        <v>23</v>
      </c>
      <c r="Z99" s="3" t="s">
        <v>23</v>
      </c>
      <c r="AA99" s="3" t="s">
        <v>23</v>
      </c>
      <c r="AB99" s="3" t="s">
        <v>148</v>
      </c>
      <c r="AC99" s="20">
        <v>0.32125710000000002</v>
      </c>
      <c r="AD99" s="45">
        <v>0.3330482500404397</v>
      </c>
      <c r="AE99" s="20">
        <f t="shared" si="5"/>
        <v>1.4011413353077207E-3</v>
      </c>
      <c r="AF99" s="3">
        <v>0</v>
      </c>
      <c r="AG99" s="21">
        <v>0</v>
      </c>
      <c r="AH99" s="21">
        <f t="shared" si="6"/>
        <v>0</v>
      </c>
      <c r="AJ99" s="19"/>
    </row>
    <row r="100" spans="1:36" s="3" customFormat="1" ht="45" x14ac:dyDescent="0.25">
      <c r="A100" s="3" t="s">
        <v>193</v>
      </c>
      <c r="B100" s="3" t="s">
        <v>209</v>
      </c>
      <c r="C100" s="3" t="s">
        <v>852</v>
      </c>
      <c r="D100" s="12" t="s">
        <v>23</v>
      </c>
      <c r="E100" s="3">
        <v>1971</v>
      </c>
      <c r="F100" s="3" t="s">
        <v>23</v>
      </c>
      <c r="G100" s="3" t="s">
        <v>23</v>
      </c>
      <c r="H100" s="3" t="s">
        <v>23</v>
      </c>
      <c r="I100" s="3" t="s">
        <v>23</v>
      </c>
      <c r="J100" s="3" t="s">
        <v>228</v>
      </c>
      <c r="K100" s="3">
        <v>1</v>
      </c>
      <c r="L100" s="3" t="s">
        <v>230</v>
      </c>
      <c r="M100" s="19" t="s">
        <v>235</v>
      </c>
      <c r="N100" s="3" t="s">
        <v>23</v>
      </c>
      <c r="O100" s="3" t="s">
        <v>23</v>
      </c>
      <c r="P100" s="3">
        <v>38</v>
      </c>
      <c r="Q100" s="4">
        <v>0.64</v>
      </c>
      <c r="R100" s="3" t="s">
        <v>148</v>
      </c>
      <c r="S100" s="26">
        <v>0.75817374468404397</v>
      </c>
      <c r="T100" s="19" t="s">
        <v>1703</v>
      </c>
      <c r="U100" s="3">
        <v>5</v>
      </c>
      <c r="V100" s="3">
        <v>33</v>
      </c>
      <c r="W100" s="3">
        <v>38</v>
      </c>
      <c r="X100" s="3" t="s">
        <v>23</v>
      </c>
      <c r="Y100" s="3" t="s">
        <v>23</v>
      </c>
      <c r="Z100" s="3" t="s">
        <v>23</v>
      </c>
      <c r="AA100" s="3" t="s">
        <v>23</v>
      </c>
      <c r="AB100" s="3" t="s">
        <v>148</v>
      </c>
      <c r="AC100" s="20">
        <v>0.63904000000000005</v>
      </c>
      <c r="AD100" s="45">
        <v>0.75655330493919526</v>
      </c>
      <c r="AE100" s="20">
        <f t="shared" si="5"/>
        <v>-1.6204397448487118E-3</v>
      </c>
      <c r="AF100" s="3">
        <v>0</v>
      </c>
      <c r="AG100" s="21">
        <v>0</v>
      </c>
      <c r="AH100" s="21">
        <f t="shared" si="6"/>
        <v>0</v>
      </c>
      <c r="AJ100" s="19"/>
    </row>
    <row r="101" spans="1:36" s="3" customFormat="1" ht="30" x14ac:dyDescent="0.25">
      <c r="A101" s="3" t="s">
        <v>193</v>
      </c>
      <c r="B101" s="3" t="s">
        <v>210</v>
      </c>
      <c r="C101" s="3" t="s">
        <v>852</v>
      </c>
      <c r="D101" s="12" t="s">
        <v>23</v>
      </c>
      <c r="E101" s="3">
        <v>1971</v>
      </c>
      <c r="F101" s="3" t="s">
        <v>23</v>
      </c>
      <c r="G101" s="3" t="s">
        <v>23</v>
      </c>
      <c r="H101" s="3" t="s">
        <v>23</v>
      </c>
      <c r="I101" s="3" t="s">
        <v>23</v>
      </c>
      <c r="J101" s="3" t="s">
        <v>231</v>
      </c>
      <c r="K101" s="3">
        <v>1</v>
      </c>
      <c r="L101" s="3" t="s">
        <v>236</v>
      </c>
      <c r="M101" s="19" t="s">
        <v>1552</v>
      </c>
      <c r="N101" s="3" t="s">
        <v>23</v>
      </c>
      <c r="O101" s="3" t="s">
        <v>23</v>
      </c>
      <c r="P101" s="3">
        <v>51</v>
      </c>
      <c r="Q101">
        <v>-0.23</v>
      </c>
      <c r="R101" s="3" t="s">
        <v>148</v>
      </c>
      <c r="S101" s="31">
        <v>-0.234189466759367</v>
      </c>
      <c r="T101" s="19" t="s">
        <v>1704</v>
      </c>
      <c r="U101" s="3" t="s">
        <v>23</v>
      </c>
      <c r="V101" s="3" t="s">
        <v>23</v>
      </c>
      <c r="W101" s="3">
        <v>51</v>
      </c>
      <c r="X101" s="3" t="s">
        <v>23</v>
      </c>
      <c r="Y101" s="3" t="s">
        <v>23</v>
      </c>
      <c r="Z101" s="3" t="s">
        <v>23</v>
      </c>
      <c r="AA101" s="3" t="s">
        <v>23</v>
      </c>
      <c r="AB101" s="3" t="s">
        <v>148</v>
      </c>
      <c r="AC101" s="20">
        <v>-0.23</v>
      </c>
      <c r="AD101" s="45">
        <v>-0.2341894667593668</v>
      </c>
      <c r="AE101" s="20">
        <f t="shared" si="5"/>
        <v>0</v>
      </c>
      <c r="AF101" s="3">
        <v>0</v>
      </c>
      <c r="AG101" s="21">
        <v>0</v>
      </c>
      <c r="AH101" s="21">
        <f t="shared" si="6"/>
        <v>0</v>
      </c>
      <c r="AJ101" s="19"/>
    </row>
    <row r="102" spans="1:36" s="3" customFormat="1" ht="30" x14ac:dyDescent="0.25">
      <c r="A102" s="3" t="s">
        <v>193</v>
      </c>
      <c r="B102" s="3" t="s">
        <v>211</v>
      </c>
      <c r="C102" s="3" t="s">
        <v>1002</v>
      </c>
      <c r="D102" s="12" t="s">
        <v>23</v>
      </c>
      <c r="E102" s="3">
        <v>1970</v>
      </c>
      <c r="F102" s="3" t="s">
        <v>23</v>
      </c>
      <c r="G102" s="3" t="s">
        <v>23</v>
      </c>
      <c r="H102" s="3" t="s">
        <v>23</v>
      </c>
      <c r="I102" s="3" t="s">
        <v>23</v>
      </c>
      <c r="J102" s="3" t="s">
        <v>237</v>
      </c>
      <c r="K102" s="3">
        <v>1</v>
      </c>
      <c r="L102" s="3" t="s">
        <v>239</v>
      </c>
      <c r="M102" s="19" t="s">
        <v>2128</v>
      </c>
      <c r="N102" s="3" t="s">
        <v>23</v>
      </c>
      <c r="O102" s="3" t="s">
        <v>23</v>
      </c>
      <c r="P102" s="3">
        <v>17</v>
      </c>
      <c r="Q102" s="4">
        <v>0.13</v>
      </c>
      <c r="R102" s="3" t="s">
        <v>148</v>
      </c>
      <c r="S102" s="26">
        <v>0.130739850028878</v>
      </c>
      <c r="T102" s="19" t="s">
        <v>1705</v>
      </c>
      <c r="U102" s="3" t="s">
        <v>23</v>
      </c>
      <c r="V102" s="3" t="s">
        <v>23</v>
      </c>
      <c r="W102" s="3">
        <v>15</v>
      </c>
      <c r="X102" s="3" t="s">
        <v>23</v>
      </c>
      <c r="Y102" s="3" t="s">
        <v>23</v>
      </c>
      <c r="Z102" s="3" t="s">
        <v>23</v>
      </c>
      <c r="AA102" s="3" t="s">
        <v>23</v>
      </c>
      <c r="AB102" s="3" t="s">
        <v>148</v>
      </c>
      <c r="AC102" s="20">
        <v>0.126</v>
      </c>
      <c r="AD102" s="20">
        <v>0.1266732165220501</v>
      </c>
      <c r="AE102" s="20">
        <f t="shared" si="5"/>
        <v>-4.0666335068278991E-3</v>
      </c>
      <c r="AF102" s="3">
        <v>0</v>
      </c>
      <c r="AG102" s="21">
        <v>3</v>
      </c>
      <c r="AH102" s="21">
        <f t="shared" si="6"/>
        <v>2</v>
      </c>
      <c r="AI102" s="3" t="s">
        <v>276</v>
      </c>
      <c r="AJ102" s="19" t="s">
        <v>2245</v>
      </c>
    </row>
    <row r="103" spans="1:36" s="3" customFormat="1" ht="30" x14ac:dyDescent="0.25">
      <c r="A103" s="3" t="s">
        <v>193</v>
      </c>
      <c r="B103" s="3" t="s">
        <v>204</v>
      </c>
      <c r="C103" s="3" t="s">
        <v>852</v>
      </c>
      <c r="D103" s="12" t="s">
        <v>23</v>
      </c>
      <c r="E103" s="3">
        <v>1977</v>
      </c>
      <c r="F103" s="3" t="s">
        <v>23</v>
      </c>
      <c r="G103" s="3" t="s">
        <v>23</v>
      </c>
      <c r="H103" s="3" t="s">
        <v>23</v>
      </c>
      <c r="I103" s="3" t="s">
        <v>23</v>
      </c>
      <c r="J103" s="3" t="s">
        <v>231</v>
      </c>
      <c r="K103" s="3">
        <v>1</v>
      </c>
      <c r="L103" s="3" t="s">
        <v>240</v>
      </c>
      <c r="M103" s="19" t="s">
        <v>243</v>
      </c>
      <c r="N103" s="3" t="s">
        <v>23</v>
      </c>
      <c r="O103" s="3" t="s">
        <v>23</v>
      </c>
      <c r="P103" s="3">
        <v>1073</v>
      </c>
      <c r="Q103">
        <v>0.14000000000000001</v>
      </c>
      <c r="R103" s="3" t="s">
        <v>148</v>
      </c>
      <c r="S103" s="31">
        <v>0.140925576070494</v>
      </c>
      <c r="T103" s="19" t="s">
        <v>1706</v>
      </c>
      <c r="U103" s="3" t="s">
        <v>23</v>
      </c>
      <c r="V103" s="3" t="s">
        <v>23</v>
      </c>
      <c r="W103" s="3">
        <v>1073</v>
      </c>
      <c r="X103" s="3" t="s">
        <v>23</v>
      </c>
      <c r="Y103" s="3" t="s">
        <v>23</v>
      </c>
      <c r="Z103" s="3" t="s">
        <v>23</v>
      </c>
      <c r="AA103" s="3" t="s">
        <v>23</v>
      </c>
      <c r="AB103" s="3" t="s">
        <v>148</v>
      </c>
      <c r="AC103" s="20">
        <v>0.14000000000000001</v>
      </c>
      <c r="AD103" s="45">
        <v>0.14092557607049394</v>
      </c>
      <c r="AE103" s="20">
        <f t="shared" si="5"/>
        <v>0</v>
      </c>
      <c r="AF103" s="3">
        <v>0</v>
      </c>
      <c r="AG103" s="21">
        <v>0</v>
      </c>
      <c r="AH103" s="21">
        <f t="shared" si="6"/>
        <v>0</v>
      </c>
      <c r="AJ103" s="19"/>
    </row>
    <row r="104" spans="1:36" s="3" customFormat="1" ht="30" x14ac:dyDescent="0.25">
      <c r="A104" s="3" t="s">
        <v>193</v>
      </c>
      <c r="B104" s="3" t="s">
        <v>204</v>
      </c>
      <c r="C104" s="3" t="s">
        <v>852</v>
      </c>
      <c r="D104" s="12" t="s">
        <v>23</v>
      </c>
      <c r="E104" s="3">
        <v>1977</v>
      </c>
      <c r="F104" s="3" t="s">
        <v>23</v>
      </c>
      <c r="G104" s="3" t="s">
        <v>23</v>
      </c>
      <c r="H104" s="3" t="s">
        <v>23</v>
      </c>
      <c r="I104" s="3" t="s">
        <v>23</v>
      </c>
      <c r="J104" s="3" t="s">
        <v>231</v>
      </c>
      <c r="K104" s="3">
        <v>1</v>
      </c>
      <c r="L104" s="3" t="s">
        <v>241</v>
      </c>
      <c r="M104" s="19" t="s">
        <v>243</v>
      </c>
      <c r="N104" s="3" t="s">
        <v>23</v>
      </c>
      <c r="O104" s="3" t="s">
        <v>23</v>
      </c>
      <c r="P104" s="3">
        <v>136</v>
      </c>
      <c r="Q104">
        <v>0.02</v>
      </c>
      <c r="R104" s="3" t="s">
        <v>148</v>
      </c>
      <c r="S104" s="31">
        <v>2.00026673068496E-2</v>
      </c>
      <c r="T104" s="19" t="s">
        <v>1707</v>
      </c>
      <c r="U104" s="3" t="s">
        <v>23</v>
      </c>
      <c r="V104" s="3" t="s">
        <v>23</v>
      </c>
      <c r="W104" s="3">
        <v>136</v>
      </c>
      <c r="X104" s="3" t="s">
        <v>23</v>
      </c>
      <c r="Y104" s="3" t="s">
        <v>23</v>
      </c>
      <c r="Z104" s="3" t="s">
        <v>23</v>
      </c>
      <c r="AA104" s="3" t="s">
        <v>23</v>
      </c>
      <c r="AB104" s="3" t="s">
        <v>148</v>
      </c>
      <c r="AC104" s="20">
        <v>0.02</v>
      </c>
      <c r="AD104" s="45">
        <v>2.0002667306849596E-2</v>
      </c>
      <c r="AE104" s="20">
        <f t="shared" si="5"/>
        <v>0</v>
      </c>
      <c r="AF104" s="3">
        <v>0</v>
      </c>
      <c r="AG104" s="21">
        <v>0</v>
      </c>
      <c r="AH104" s="21">
        <f t="shared" si="6"/>
        <v>0</v>
      </c>
      <c r="AJ104" s="19"/>
    </row>
    <row r="105" spans="1:36" s="3" customFormat="1" ht="30" x14ac:dyDescent="0.25">
      <c r="A105" s="3" t="s">
        <v>193</v>
      </c>
      <c r="B105" s="3" t="s">
        <v>204</v>
      </c>
      <c r="C105" s="3" t="s">
        <v>1002</v>
      </c>
      <c r="D105" s="12" t="s">
        <v>23</v>
      </c>
      <c r="E105" s="3">
        <v>1977</v>
      </c>
      <c r="F105" s="3" t="s">
        <v>23</v>
      </c>
      <c r="G105" s="3" t="s">
        <v>23</v>
      </c>
      <c r="H105" s="3" t="s">
        <v>23</v>
      </c>
      <c r="I105" s="3" t="s">
        <v>23</v>
      </c>
      <c r="J105" s="3" t="s">
        <v>231</v>
      </c>
      <c r="K105" s="3">
        <v>1</v>
      </c>
      <c r="L105" s="3" t="s">
        <v>242</v>
      </c>
      <c r="M105" s="19" t="s">
        <v>243</v>
      </c>
      <c r="N105" s="3" t="s">
        <v>23</v>
      </c>
      <c r="O105" s="3" t="s">
        <v>23</v>
      </c>
      <c r="P105" s="3">
        <v>181</v>
      </c>
      <c r="Q105">
        <v>0.3</v>
      </c>
      <c r="R105" s="3" t="s">
        <v>148</v>
      </c>
      <c r="S105" s="31">
        <v>0.30951960420311198</v>
      </c>
      <c r="T105" s="19" t="s">
        <v>1708</v>
      </c>
      <c r="U105" s="3" t="s">
        <v>23</v>
      </c>
      <c r="V105" s="3" t="s">
        <v>23</v>
      </c>
      <c r="W105" s="3">
        <v>181</v>
      </c>
      <c r="X105" s="3" t="s">
        <v>23</v>
      </c>
      <c r="Y105" s="3" t="s">
        <v>23</v>
      </c>
      <c r="Z105" s="3" t="s">
        <v>23</v>
      </c>
      <c r="AA105" s="3" t="s">
        <v>23</v>
      </c>
      <c r="AB105" s="3" t="s">
        <v>148</v>
      </c>
      <c r="AC105" s="20">
        <v>0.3</v>
      </c>
      <c r="AD105" s="45">
        <v>0.30951960420311175</v>
      </c>
      <c r="AE105" s="20">
        <f t="shared" si="5"/>
        <v>0</v>
      </c>
      <c r="AF105" s="3">
        <v>0</v>
      </c>
      <c r="AG105" s="21">
        <v>0</v>
      </c>
      <c r="AH105" s="21">
        <f t="shared" si="6"/>
        <v>0</v>
      </c>
      <c r="AJ105" s="19"/>
    </row>
    <row r="106" spans="1:36" s="3" customFormat="1" x14ac:dyDescent="0.25">
      <c r="A106" s="3" t="s">
        <v>193</v>
      </c>
      <c r="B106" s="3" t="s">
        <v>205</v>
      </c>
      <c r="C106" s="3" t="s">
        <v>1002</v>
      </c>
      <c r="D106" s="12" t="s">
        <v>23</v>
      </c>
      <c r="E106" s="3">
        <v>2000</v>
      </c>
      <c r="F106" s="3" t="s">
        <v>23</v>
      </c>
      <c r="G106" s="3" t="s">
        <v>23</v>
      </c>
      <c r="H106" s="3" t="s">
        <v>23</v>
      </c>
      <c r="I106" s="3" t="s">
        <v>23</v>
      </c>
      <c r="J106" s="3" t="s">
        <v>231</v>
      </c>
      <c r="K106" s="3">
        <v>1</v>
      </c>
      <c r="L106" s="3" t="s">
        <v>244</v>
      </c>
      <c r="M106" s="19" t="s">
        <v>246</v>
      </c>
      <c r="N106" s="3" t="s">
        <v>23</v>
      </c>
      <c r="O106" s="3" t="s">
        <v>23</v>
      </c>
      <c r="P106" s="3">
        <v>231</v>
      </c>
      <c r="Q106">
        <v>0.22</v>
      </c>
      <c r="R106" s="3" t="s">
        <v>148</v>
      </c>
      <c r="S106" s="31">
        <v>0.223656109021832</v>
      </c>
      <c r="T106" s="19" t="s">
        <v>1709</v>
      </c>
      <c r="U106" s="3" t="s">
        <v>23</v>
      </c>
      <c r="V106" s="3" t="s">
        <v>23</v>
      </c>
      <c r="W106" s="3">
        <v>231</v>
      </c>
      <c r="X106" s="3" t="s">
        <v>23</v>
      </c>
      <c r="Y106" s="3" t="s">
        <v>23</v>
      </c>
      <c r="Z106" s="3" t="s">
        <v>23</v>
      </c>
      <c r="AA106" s="3" t="s">
        <v>23</v>
      </c>
      <c r="AB106" s="3" t="s">
        <v>148</v>
      </c>
      <c r="AC106" s="20">
        <v>0.22</v>
      </c>
      <c r="AD106" s="45">
        <v>0.22365610902183239</v>
      </c>
      <c r="AE106" s="20">
        <f t="shared" si="5"/>
        <v>3.8857805861880479E-16</v>
      </c>
      <c r="AF106" s="3">
        <v>0</v>
      </c>
      <c r="AG106" s="21">
        <v>0</v>
      </c>
      <c r="AH106" s="21">
        <f t="shared" si="6"/>
        <v>0</v>
      </c>
      <c r="AJ106" s="19"/>
    </row>
    <row r="107" spans="1:36" s="3" customFormat="1" x14ac:dyDescent="0.25">
      <c r="A107" s="3" t="s">
        <v>193</v>
      </c>
      <c r="B107" s="3" t="s">
        <v>205</v>
      </c>
      <c r="C107" s="3" t="s">
        <v>1002</v>
      </c>
      <c r="D107" s="12" t="s">
        <v>23</v>
      </c>
      <c r="E107" s="3">
        <v>2000</v>
      </c>
      <c r="F107" s="3" t="s">
        <v>23</v>
      </c>
      <c r="G107" s="3" t="s">
        <v>23</v>
      </c>
      <c r="H107" s="3" t="s">
        <v>23</v>
      </c>
      <c r="I107" s="3" t="s">
        <v>23</v>
      </c>
      <c r="J107" s="3" t="s">
        <v>231</v>
      </c>
      <c r="K107" s="3">
        <v>1</v>
      </c>
      <c r="L107" s="3" t="s">
        <v>245</v>
      </c>
      <c r="M107" s="19" t="s">
        <v>246</v>
      </c>
      <c r="N107" s="3" t="s">
        <v>23</v>
      </c>
      <c r="O107" s="3" t="s">
        <v>23</v>
      </c>
      <c r="P107" s="3">
        <v>400</v>
      </c>
      <c r="Q107" s="4">
        <v>0.19</v>
      </c>
      <c r="R107" s="3" t="s">
        <v>148</v>
      </c>
      <c r="S107" s="26">
        <v>0.192337169219545</v>
      </c>
      <c r="T107" s="19" t="s">
        <v>1710</v>
      </c>
      <c r="U107" s="3" t="s">
        <v>23</v>
      </c>
      <c r="V107" s="3" t="s">
        <v>23</v>
      </c>
      <c r="W107" s="3">
        <v>400</v>
      </c>
      <c r="X107" s="3" t="s">
        <v>23</v>
      </c>
      <c r="Y107" s="3" t="s">
        <v>23</v>
      </c>
      <c r="Z107" s="3" t="s">
        <v>23</v>
      </c>
      <c r="AA107" s="3" t="s">
        <v>23</v>
      </c>
      <c r="AB107" s="3" t="s">
        <v>148</v>
      </c>
      <c r="AC107" s="20">
        <v>0.19</v>
      </c>
      <c r="AD107" s="52">
        <v>0.19233716921954525</v>
      </c>
      <c r="AE107" s="20">
        <f t="shared" si="5"/>
        <v>2.4980018054066022E-16</v>
      </c>
      <c r="AF107" s="3">
        <v>0</v>
      </c>
      <c r="AG107" s="21">
        <v>0</v>
      </c>
      <c r="AH107" s="21">
        <f t="shared" si="6"/>
        <v>0</v>
      </c>
      <c r="AJ107" s="19"/>
    </row>
    <row r="108" spans="1:36" s="3" customFormat="1" ht="33.6" customHeight="1" x14ac:dyDescent="0.25">
      <c r="A108" s="3" t="s">
        <v>193</v>
      </c>
      <c r="B108" s="3" t="s">
        <v>2043</v>
      </c>
      <c r="C108" s="3" t="s">
        <v>852</v>
      </c>
      <c r="D108" s="12" t="s">
        <v>23</v>
      </c>
      <c r="E108" s="3">
        <v>1990</v>
      </c>
      <c r="F108" s="3" t="s">
        <v>23</v>
      </c>
      <c r="G108" s="3" t="s">
        <v>23</v>
      </c>
      <c r="H108" s="3" t="s">
        <v>23</v>
      </c>
      <c r="I108" s="3" t="s">
        <v>23</v>
      </c>
      <c r="J108" s="3" t="s">
        <v>231</v>
      </c>
      <c r="K108" s="3">
        <v>1</v>
      </c>
      <c r="L108" s="3" t="s">
        <v>230</v>
      </c>
      <c r="M108" s="19" t="s">
        <v>253</v>
      </c>
      <c r="N108" s="3" t="s">
        <v>23</v>
      </c>
      <c r="O108" s="3" t="s">
        <v>23</v>
      </c>
      <c r="P108" s="3">
        <v>41</v>
      </c>
      <c r="Q108">
        <v>0.51</v>
      </c>
      <c r="R108" s="3" t="s">
        <v>148</v>
      </c>
      <c r="S108" s="31">
        <v>0.56272976935214902</v>
      </c>
      <c r="T108" s="19" t="s">
        <v>1711</v>
      </c>
      <c r="U108" s="3" t="s">
        <v>23</v>
      </c>
      <c r="V108" s="3" t="s">
        <v>23</v>
      </c>
      <c r="W108" s="3">
        <v>41</v>
      </c>
      <c r="X108" s="3" t="s">
        <v>23</v>
      </c>
      <c r="Y108" s="3" t="s">
        <v>23</v>
      </c>
      <c r="Z108" s="3" t="s">
        <v>23</v>
      </c>
      <c r="AA108" s="3" t="s">
        <v>23</v>
      </c>
      <c r="AB108" s="3" t="s">
        <v>148</v>
      </c>
      <c r="AC108" s="20">
        <v>0.51</v>
      </c>
      <c r="AD108" s="45">
        <v>0.56272976935214891</v>
      </c>
      <c r="AE108" s="20">
        <f t="shared" si="5"/>
        <v>0</v>
      </c>
      <c r="AF108" s="3">
        <v>0</v>
      </c>
      <c r="AG108" s="21">
        <v>0</v>
      </c>
      <c r="AH108" s="21">
        <f t="shared" si="6"/>
        <v>0</v>
      </c>
      <c r="AJ108" s="19"/>
    </row>
    <row r="109" spans="1:36" s="3" customFormat="1" ht="35.450000000000003" customHeight="1" x14ac:dyDescent="0.25">
      <c r="A109" s="3" t="s">
        <v>193</v>
      </c>
      <c r="B109" s="3" t="s">
        <v>2043</v>
      </c>
      <c r="C109" s="3" t="s">
        <v>1002</v>
      </c>
      <c r="D109" s="12" t="s">
        <v>23</v>
      </c>
      <c r="E109" s="3">
        <v>1990</v>
      </c>
      <c r="F109" s="3" t="s">
        <v>23</v>
      </c>
      <c r="G109" s="3" t="s">
        <v>23</v>
      </c>
      <c r="H109" s="3" t="s">
        <v>23</v>
      </c>
      <c r="I109" s="3" t="s">
        <v>23</v>
      </c>
      <c r="J109" s="3" t="s">
        <v>231</v>
      </c>
      <c r="K109" s="3">
        <v>1</v>
      </c>
      <c r="L109" s="3" t="s">
        <v>247</v>
      </c>
      <c r="M109" s="19" t="s">
        <v>253</v>
      </c>
      <c r="N109" s="3" t="s">
        <v>23</v>
      </c>
      <c r="O109" s="3" t="s">
        <v>23</v>
      </c>
      <c r="P109" s="3">
        <v>43</v>
      </c>
      <c r="Q109">
        <v>0.25</v>
      </c>
      <c r="R109" s="3" t="s">
        <v>148</v>
      </c>
      <c r="S109" s="31">
        <v>0.25541281188299497</v>
      </c>
      <c r="T109" s="19" t="s">
        <v>1712</v>
      </c>
      <c r="U109" s="3" t="s">
        <v>23</v>
      </c>
      <c r="V109" s="3" t="s">
        <v>23</v>
      </c>
      <c r="W109" s="3">
        <v>43</v>
      </c>
      <c r="X109" s="3" t="s">
        <v>23</v>
      </c>
      <c r="Y109" s="3" t="s">
        <v>23</v>
      </c>
      <c r="Z109" s="3" t="s">
        <v>23</v>
      </c>
      <c r="AA109" s="3" t="s">
        <v>23</v>
      </c>
      <c r="AB109" s="3" t="s">
        <v>148</v>
      </c>
      <c r="AC109" s="20">
        <v>0.25</v>
      </c>
      <c r="AD109" s="45">
        <v>0.25541281188299536</v>
      </c>
      <c r="AE109" s="20">
        <f t="shared" si="5"/>
        <v>0</v>
      </c>
      <c r="AF109" s="3">
        <v>0</v>
      </c>
      <c r="AG109" s="21">
        <v>0</v>
      </c>
      <c r="AH109" s="21">
        <f t="shared" si="6"/>
        <v>0</v>
      </c>
      <c r="AJ109" s="19"/>
    </row>
    <row r="110" spans="1:36" s="3" customFormat="1" ht="29.45" customHeight="1" x14ac:dyDescent="0.25">
      <c r="A110" s="3" t="s">
        <v>193</v>
      </c>
      <c r="B110" s="3" t="s">
        <v>2043</v>
      </c>
      <c r="C110" s="3" t="s">
        <v>1002</v>
      </c>
      <c r="D110" s="12" t="s">
        <v>23</v>
      </c>
      <c r="E110" s="3">
        <v>1990</v>
      </c>
      <c r="F110" s="3" t="s">
        <v>23</v>
      </c>
      <c r="G110" s="3" t="s">
        <v>23</v>
      </c>
      <c r="H110" s="3" t="s">
        <v>23</v>
      </c>
      <c r="I110" s="3" t="s">
        <v>23</v>
      </c>
      <c r="J110" s="3" t="s">
        <v>231</v>
      </c>
      <c r="K110" s="3">
        <v>1</v>
      </c>
      <c r="L110" s="3" t="s">
        <v>248</v>
      </c>
      <c r="M110" s="19" t="s">
        <v>253</v>
      </c>
      <c r="N110" s="3" t="s">
        <v>23</v>
      </c>
      <c r="O110" s="3" t="s">
        <v>23</v>
      </c>
      <c r="P110" s="3">
        <v>39</v>
      </c>
      <c r="Q110" s="4">
        <v>0.18</v>
      </c>
      <c r="R110" s="3" t="s">
        <v>148</v>
      </c>
      <c r="S110" s="26">
        <v>0.18198268860070599</v>
      </c>
      <c r="T110" s="19" t="s">
        <v>1713</v>
      </c>
      <c r="U110" s="3" t="s">
        <v>23</v>
      </c>
      <c r="V110" s="3" t="s">
        <v>23</v>
      </c>
      <c r="W110" s="3">
        <v>39</v>
      </c>
      <c r="X110" s="3" t="s">
        <v>23</v>
      </c>
      <c r="Y110" s="3" t="s">
        <v>23</v>
      </c>
      <c r="Z110" s="3" t="s">
        <v>23</v>
      </c>
      <c r="AA110" s="3" t="s">
        <v>23</v>
      </c>
      <c r="AB110" s="3" t="s">
        <v>148</v>
      </c>
      <c r="AC110" s="20">
        <v>0.18</v>
      </c>
      <c r="AD110" s="45">
        <v>0.18198268860070577</v>
      </c>
      <c r="AE110" s="20">
        <f t="shared" si="5"/>
        <v>-2.2204460492503131E-16</v>
      </c>
      <c r="AF110" s="3">
        <v>0</v>
      </c>
      <c r="AG110" s="21">
        <v>0</v>
      </c>
      <c r="AH110" s="21">
        <f t="shared" si="6"/>
        <v>0</v>
      </c>
      <c r="AJ110" s="19"/>
    </row>
    <row r="111" spans="1:36" s="3" customFormat="1" ht="35.450000000000003" customHeight="1" x14ac:dyDescent="0.25">
      <c r="A111" s="3" t="s">
        <v>193</v>
      </c>
      <c r="B111" s="3" t="s">
        <v>2043</v>
      </c>
      <c r="C111" s="3" t="s">
        <v>1002</v>
      </c>
      <c r="D111" s="12" t="s">
        <v>23</v>
      </c>
      <c r="E111" s="3">
        <v>1990</v>
      </c>
      <c r="F111" s="3" t="s">
        <v>23</v>
      </c>
      <c r="G111" s="3" t="s">
        <v>23</v>
      </c>
      <c r="H111" s="3" t="s">
        <v>23</v>
      </c>
      <c r="I111" s="3" t="s">
        <v>23</v>
      </c>
      <c r="J111" s="3" t="s">
        <v>231</v>
      </c>
      <c r="K111" s="3">
        <v>1</v>
      </c>
      <c r="L111" s="3" t="s">
        <v>250</v>
      </c>
      <c r="M111" s="19" t="s">
        <v>253</v>
      </c>
      <c r="N111" s="3" t="s">
        <v>23</v>
      </c>
      <c r="O111" s="3" t="s">
        <v>23</v>
      </c>
      <c r="P111" s="3">
        <v>41</v>
      </c>
      <c r="Q111" s="4">
        <v>0.46</v>
      </c>
      <c r="R111" s="3" t="s">
        <v>148</v>
      </c>
      <c r="S111" s="26">
        <v>0.49731128757203102</v>
      </c>
      <c r="T111" s="19" t="s">
        <v>1714</v>
      </c>
      <c r="U111" s="3" t="s">
        <v>23</v>
      </c>
      <c r="V111" s="3" t="s">
        <v>23</v>
      </c>
      <c r="W111" s="3">
        <v>41</v>
      </c>
      <c r="X111" s="3" t="s">
        <v>23</v>
      </c>
      <c r="Y111" s="3" t="s">
        <v>23</v>
      </c>
      <c r="Z111" s="3" t="s">
        <v>23</v>
      </c>
      <c r="AA111" s="3" t="s">
        <v>23</v>
      </c>
      <c r="AB111" s="3" t="s">
        <v>148</v>
      </c>
      <c r="AC111" s="20">
        <v>0.46</v>
      </c>
      <c r="AD111" s="45">
        <v>0.49731128757203102</v>
      </c>
      <c r="AE111" s="20">
        <f t="shared" si="5"/>
        <v>0</v>
      </c>
      <c r="AF111" s="3">
        <v>0</v>
      </c>
      <c r="AG111" s="21">
        <v>0</v>
      </c>
      <c r="AH111" s="21">
        <f t="shared" si="6"/>
        <v>0</v>
      </c>
      <c r="AJ111" s="19"/>
    </row>
    <row r="112" spans="1:36" s="3" customFormat="1" ht="33" customHeight="1" x14ac:dyDescent="0.25">
      <c r="A112" s="3" t="s">
        <v>193</v>
      </c>
      <c r="B112" s="3" t="s">
        <v>2043</v>
      </c>
      <c r="C112" s="3" t="s">
        <v>852</v>
      </c>
      <c r="D112" s="12" t="s">
        <v>23</v>
      </c>
      <c r="E112" s="3">
        <v>1990</v>
      </c>
      <c r="F112" s="3" t="s">
        <v>23</v>
      </c>
      <c r="G112" s="3" t="s">
        <v>23</v>
      </c>
      <c r="H112" s="3" t="s">
        <v>23</v>
      </c>
      <c r="I112" s="3" t="s">
        <v>23</v>
      </c>
      <c r="J112" s="3" t="s">
        <v>231</v>
      </c>
      <c r="K112" s="3">
        <v>1</v>
      </c>
      <c r="L112" s="3" t="s">
        <v>249</v>
      </c>
      <c r="M112" s="19" t="s">
        <v>253</v>
      </c>
      <c r="N112" s="3" t="s">
        <v>23</v>
      </c>
      <c r="O112" s="3" t="s">
        <v>23</v>
      </c>
      <c r="P112" s="3">
        <v>130</v>
      </c>
      <c r="Q112">
        <v>0.42</v>
      </c>
      <c r="R112" s="3" t="s">
        <v>148</v>
      </c>
      <c r="S112" s="31">
        <v>0.44769202352742099</v>
      </c>
      <c r="T112" s="19" t="s">
        <v>1715</v>
      </c>
      <c r="U112" s="3" t="s">
        <v>23</v>
      </c>
      <c r="V112" s="3" t="s">
        <v>23</v>
      </c>
      <c r="W112" s="3">
        <v>130</v>
      </c>
      <c r="X112" s="3" t="s">
        <v>23</v>
      </c>
      <c r="Y112" s="3" t="s">
        <v>23</v>
      </c>
      <c r="Z112" s="3" t="s">
        <v>23</v>
      </c>
      <c r="AA112" s="3" t="s">
        <v>23</v>
      </c>
      <c r="AB112" s="3" t="s">
        <v>148</v>
      </c>
      <c r="AC112" s="20">
        <v>0.42</v>
      </c>
      <c r="AD112" s="45">
        <v>0.44769202352742066</v>
      </c>
      <c r="AE112" s="20">
        <f t="shared" si="5"/>
        <v>0</v>
      </c>
      <c r="AF112" s="3">
        <v>0</v>
      </c>
      <c r="AG112" s="21">
        <v>0</v>
      </c>
      <c r="AH112" s="21">
        <f t="shared" si="6"/>
        <v>0</v>
      </c>
      <c r="AJ112" s="19"/>
    </row>
    <row r="113" spans="1:36" s="3" customFormat="1" ht="31.15" customHeight="1" x14ac:dyDescent="0.25">
      <c r="A113" s="3" t="s">
        <v>193</v>
      </c>
      <c r="B113" s="3" t="s">
        <v>2043</v>
      </c>
      <c r="C113" s="3" t="s">
        <v>852</v>
      </c>
      <c r="D113" s="12" t="s">
        <v>23</v>
      </c>
      <c r="E113" s="3">
        <v>1990</v>
      </c>
      <c r="F113" s="3" t="s">
        <v>23</v>
      </c>
      <c r="G113" s="3" t="s">
        <v>23</v>
      </c>
      <c r="H113" s="3" t="s">
        <v>23</v>
      </c>
      <c r="I113" s="3" t="s">
        <v>23</v>
      </c>
      <c r="J113" s="3" t="s">
        <v>231</v>
      </c>
      <c r="K113" s="3">
        <v>1</v>
      </c>
      <c r="L113" s="3" t="s">
        <v>251</v>
      </c>
      <c r="M113" s="19" t="s">
        <v>253</v>
      </c>
      <c r="N113" s="3" t="s">
        <v>23</v>
      </c>
      <c r="O113" s="3" t="s">
        <v>23</v>
      </c>
      <c r="P113" s="3">
        <v>55</v>
      </c>
      <c r="Q113" s="4">
        <v>0.61</v>
      </c>
      <c r="R113" s="3" t="s">
        <v>148</v>
      </c>
      <c r="S113" s="26">
        <v>0.70892135942740797</v>
      </c>
      <c r="T113" s="19" t="s">
        <v>1716</v>
      </c>
      <c r="U113" s="3" t="s">
        <v>23</v>
      </c>
      <c r="V113" s="3" t="s">
        <v>23</v>
      </c>
      <c r="W113" s="3">
        <v>55</v>
      </c>
      <c r="X113" s="3" t="s">
        <v>23</v>
      </c>
      <c r="Y113" s="3" t="s">
        <v>23</v>
      </c>
      <c r="Z113" s="3" t="s">
        <v>23</v>
      </c>
      <c r="AA113" s="3" t="s">
        <v>23</v>
      </c>
      <c r="AB113" s="3" t="s">
        <v>148</v>
      </c>
      <c r="AC113" s="20">
        <v>0.61</v>
      </c>
      <c r="AD113" s="45">
        <v>0.70892135942740819</v>
      </c>
      <c r="AE113" s="20">
        <f t="shared" si="5"/>
        <v>0</v>
      </c>
      <c r="AF113" s="3">
        <v>0</v>
      </c>
      <c r="AG113" s="21">
        <v>0</v>
      </c>
      <c r="AH113" s="21">
        <f t="shared" si="6"/>
        <v>0</v>
      </c>
      <c r="AJ113" s="19"/>
    </row>
    <row r="114" spans="1:36" s="3" customFormat="1" ht="31.15" customHeight="1" x14ac:dyDescent="0.25">
      <c r="A114" s="3" t="s">
        <v>193</v>
      </c>
      <c r="B114" s="3" t="s">
        <v>2043</v>
      </c>
      <c r="C114" s="3" t="s">
        <v>1002</v>
      </c>
      <c r="D114" s="12" t="s">
        <v>23</v>
      </c>
      <c r="E114" s="3">
        <v>1990</v>
      </c>
      <c r="F114" s="3" t="s">
        <v>23</v>
      </c>
      <c r="G114" s="3" t="s">
        <v>23</v>
      </c>
      <c r="H114" s="3" t="s">
        <v>23</v>
      </c>
      <c r="I114" s="3" t="s">
        <v>23</v>
      </c>
      <c r="J114" s="3" t="s">
        <v>231</v>
      </c>
      <c r="K114" s="3">
        <v>1</v>
      </c>
      <c r="L114" s="3" t="s">
        <v>252</v>
      </c>
      <c r="M114" s="19" t="s">
        <v>253</v>
      </c>
      <c r="N114" s="3" t="s">
        <v>23</v>
      </c>
      <c r="O114" s="3" t="s">
        <v>23</v>
      </c>
      <c r="P114" s="3">
        <v>38</v>
      </c>
      <c r="Q114">
        <v>0.32</v>
      </c>
      <c r="R114" s="3" t="s">
        <v>148</v>
      </c>
      <c r="S114" s="31">
        <v>0.33164710870513198</v>
      </c>
      <c r="T114" s="19" t="s">
        <v>1717</v>
      </c>
      <c r="U114" s="3" t="s">
        <v>23</v>
      </c>
      <c r="V114" s="3" t="s">
        <v>23</v>
      </c>
      <c r="W114" s="3">
        <v>38</v>
      </c>
      <c r="X114" s="3" t="s">
        <v>23</v>
      </c>
      <c r="Y114" s="3" t="s">
        <v>23</v>
      </c>
      <c r="Z114" s="3" t="s">
        <v>23</v>
      </c>
      <c r="AA114" s="3" t="s">
        <v>23</v>
      </c>
      <c r="AB114" s="3" t="s">
        <v>148</v>
      </c>
      <c r="AC114" s="20">
        <v>0.32</v>
      </c>
      <c r="AD114" s="45">
        <v>0.33164710870513214</v>
      </c>
      <c r="AE114" s="20">
        <f t="shared" si="5"/>
        <v>0</v>
      </c>
      <c r="AF114" s="3">
        <v>0</v>
      </c>
      <c r="AG114" s="21">
        <v>0</v>
      </c>
      <c r="AH114" s="21">
        <f t="shared" si="6"/>
        <v>0</v>
      </c>
      <c r="AJ114" s="19"/>
    </row>
    <row r="115" spans="1:36" s="3" customFormat="1" ht="34.15" customHeight="1" x14ac:dyDescent="0.25">
      <c r="A115" s="3" t="s">
        <v>193</v>
      </c>
      <c r="B115" s="3" t="s">
        <v>261</v>
      </c>
      <c r="C115" s="3" t="s">
        <v>1002</v>
      </c>
      <c r="D115" s="12" t="s">
        <v>23</v>
      </c>
      <c r="E115" s="3">
        <v>1984</v>
      </c>
      <c r="F115" s="3" t="s">
        <v>23</v>
      </c>
      <c r="G115" s="3" t="s">
        <v>23</v>
      </c>
      <c r="H115" s="3" t="s">
        <v>23</v>
      </c>
      <c r="I115" s="3" t="s">
        <v>23</v>
      </c>
      <c r="J115" s="3" t="s">
        <v>231</v>
      </c>
      <c r="K115" s="3">
        <v>1</v>
      </c>
      <c r="L115" s="3" t="s">
        <v>229</v>
      </c>
      <c r="M115" s="19" t="s">
        <v>254</v>
      </c>
      <c r="N115" s="3" t="s">
        <v>23</v>
      </c>
      <c r="O115" s="3" t="s">
        <v>23</v>
      </c>
      <c r="P115" s="3">
        <v>27</v>
      </c>
      <c r="Q115">
        <v>0.06</v>
      </c>
      <c r="R115" s="3" t="s">
        <v>148</v>
      </c>
      <c r="S115" s="31">
        <v>6.0072155921031697E-2</v>
      </c>
      <c r="T115" s="19" t="s">
        <v>2129</v>
      </c>
      <c r="U115" s="3" t="s">
        <v>23</v>
      </c>
      <c r="V115" s="3" t="s">
        <v>23</v>
      </c>
      <c r="W115" s="3">
        <v>27</v>
      </c>
      <c r="X115" s="3" t="s">
        <v>23</v>
      </c>
      <c r="Y115" s="3" t="s">
        <v>23</v>
      </c>
      <c r="Z115" s="3" t="s">
        <v>23</v>
      </c>
      <c r="AA115" s="3" t="s">
        <v>23</v>
      </c>
      <c r="AB115" s="3" t="s">
        <v>148</v>
      </c>
      <c r="AC115" s="20">
        <v>0.06</v>
      </c>
      <c r="AD115" s="45">
        <v>6.0072155921031677E-2</v>
      </c>
      <c r="AE115" s="20">
        <f t="shared" si="5"/>
        <v>0</v>
      </c>
      <c r="AF115" s="3">
        <v>0</v>
      </c>
      <c r="AG115" s="21">
        <v>0</v>
      </c>
      <c r="AH115" s="21">
        <f t="shared" si="6"/>
        <v>0</v>
      </c>
      <c r="AJ115" s="19"/>
    </row>
    <row r="116" spans="1:36" s="3" customFormat="1" ht="35.450000000000003" customHeight="1" x14ac:dyDescent="0.25">
      <c r="A116" s="3" t="s">
        <v>193</v>
      </c>
      <c r="B116" s="3" t="s">
        <v>261</v>
      </c>
      <c r="C116" s="3" t="s">
        <v>1002</v>
      </c>
      <c r="D116" s="12" t="s">
        <v>23</v>
      </c>
      <c r="E116" s="3">
        <v>1984</v>
      </c>
      <c r="F116" s="3" t="s">
        <v>23</v>
      </c>
      <c r="G116" s="3" t="s">
        <v>23</v>
      </c>
      <c r="H116" s="3" t="s">
        <v>23</v>
      </c>
      <c r="I116" s="3" t="s">
        <v>23</v>
      </c>
      <c r="J116" s="3" t="s">
        <v>231</v>
      </c>
      <c r="K116" s="3">
        <v>1</v>
      </c>
      <c r="L116" s="3" t="s">
        <v>252</v>
      </c>
      <c r="M116" s="19" t="s">
        <v>254</v>
      </c>
      <c r="N116" s="3" t="s">
        <v>23</v>
      </c>
      <c r="O116" s="3" t="s">
        <v>23</v>
      </c>
      <c r="P116" s="3">
        <v>31</v>
      </c>
      <c r="Q116">
        <v>0.47</v>
      </c>
      <c r="R116" s="3" t="s">
        <v>148</v>
      </c>
      <c r="S116" s="31">
        <v>0.51007033661330703</v>
      </c>
      <c r="T116" s="19" t="s">
        <v>1719</v>
      </c>
      <c r="U116" s="3" t="s">
        <v>23</v>
      </c>
      <c r="V116" s="3" t="s">
        <v>23</v>
      </c>
      <c r="W116" s="3">
        <v>31</v>
      </c>
      <c r="X116" s="3" t="s">
        <v>23</v>
      </c>
      <c r="Y116" s="3" t="s">
        <v>23</v>
      </c>
      <c r="Z116" s="3" t="s">
        <v>23</v>
      </c>
      <c r="AA116" s="3" t="s">
        <v>23</v>
      </c>
      <c r="AB116" s="3" t="s">
        <v>148</v>
      </c>
      <c r="AC116" s="20">
        <v>0.47</v>
      </c>
      <c r="AD116" s="45">
        <v>0.51007033661330725</v>
      </c>
      <c r="AE116" s="20">
        <f t="shared" si="5"/>
        <v>0</v>
      </c>
      <c r="AF116" s="3">
        <v>0</v>
      </c>
      <c r="AG116" s="21">
        <v>0</v>
      </c>
      <c r="AH116" s="21">
        <f t="shared" si="6"/>
        <v>0</v>
      </c>
      <c r="AJ116" s="19"/>
    </row>
    <row r="117" spans="1:36" s="3" customFormat="1" ht="32.450000000000003" customHeight="1" x14ac:dyDescent="0.25">
      <c r="A117" s="3" t="s">
        <v>193</v>
      </c>
      <c r="B117" s="3" t="s">
        <v>261</v>
      </c>
      <c r="C117" s="3" t="s">
        <v>1002</v>
      </c>
      <c r="D117" s="12" t="s">
        <v>23</v>
      </c>
      <c r="E117" s="3">
        <v>1984</v>
      </c>
      <c r="F117" s="3" t="s">
        <v>23</v>
      </c>
      <c r="G117" s="3" t="s">
        <v>23</v>
      </c>
      <c r="H117" s="3" t="s">
        <v>23</v>
      </c>
      <c r="I117" s="3" t="s">
        <v>23</v>
      </c>
      <c r="J117" s="3" t="s">
        <v>231</v>
      </c>
      <c r="K117" s="3">
        <v>1</v>
      </c>
      <c r="L117" s="3" t="s">
        <v>249</v>
      </c>
      <c r="M117" s="19" t="s">
        <v>254</v>
      </c>
      <c r="N117" s="3" t="s">
        <v>23</v>
      </c>
      <c r="O117" s="3" t="s">
        <v>23</v>
      </c>
      <c r="P117" s="3">
        <v>27</v>
      </c>
      <c r="Q117" s="4">
        <v>0.5</v>
      </c>
      <c r="R117" s="3" t="s">
        <v>148</v>
      </c>
      <c r="S117" s="26">
        <v>0.549306144334055</v>
      </c>
      <c r="T117" s="19" t="s">
        <v>1720</v>
      </c>
      <c r="U117" s="3" t="s">
        <v>23</v>
      </c>
      <c r="V117" s="3" t="s">
        <v>23</v>
      </c>
      <c r="W117" s="3">
        <v>27</v>
      </c>
      <c r="X117" s="3" t="s">
        <v>23</v>
      </c>
      <c r="Y117" s="3" t="s">
        <v>23</v>
      </c>
      <c r="Z117" s="3" t="s">
        <v>23</v>
      </c>
      <c r="AA117" s="3" t="s">
        <v>23</v>
      </c>
      <c r="AB117" s="3" t="s">
        <v>148</v>
      </c>
      <c r="AC117" s="20">
        <v>0.06</v>
      </c>
      <c r="AD117" s="45">
        <v>0.54930614433405478</v>
      </c>
      <c r="AE117" s="20">
        <f t="shared" si="5"/>
        <v>0</v>
      </c>
      <c r="AF117" s="3">
        <v>0</v>
      </c>
      <c r="AG117" s="21">
        <v>0</v>
      </c>
      <c r="AH117" s="21">
        <f t="shared" si="6"/>
        <v>0</v>
      </c>
      <c r="AJ117" s="19"/>
    </row>
    <row r="118" spans="1:36" s="8" customFormat="1" ht="34.15" customHeight="1" x14ac:dyDescent="0.25">
      <c r="A118" s="8" t="s">
        <v>193</v>
      </c>
      <c r="B118" s="8" t="s">
        <v>261</v>
      </c>
      <c r="C118" s="8" t="s">
        <v>1002</v>
      </c>
      <c r="D118" s="18" t="s">
        <v>23</v>
      </c>
      <c r="E118" s="8">
        <v>1984</v>
      </c>
      <c r="F118" s="8" t="s">
        <v>23</v>
      </c>
      <c r="G118" s="8" t="s">
        <v>23</v>
      </c>
      <c r="H118" s="8" t="s">
        <v>23</v>
      </c>
      <c r="I118" s="8" t="s">
        <v>23</v>
      </c>
      <c r="J118" s="8" t="s">
        <v>231</v>
      </c>
      <c r="K118" s="8">
        <v>1</v>
      </c>
      <c r="L118" s="8" t="s">
        <v>238</v>
      </c>
      <c r="M118" s="15" t="s">
        <v>254</v>
      </c>
      <c r="N118" s="8" t="s">
        <v>23</v>
      </c>
      <c r="O118" s="8" t="s">
        <v>23</v>
      </c>
      <c r="P118" s="8">
        <v>85</v>
      </c>
      <c r="Q118" s="2">
        <v>0.41</v>
      </c>
      <c r="R118" s="8" t="s">
        <v>148</v>
      </c>
      <c r="S118" s="32">
        <v>0.43561122323622398</v>
      </c>
      <c r="T118" s="15" t="s">
        <v>1718</v>
      </c>
      <c r="U118" s="8" t="s">
        <v>23</v>
      </c>
      <c r="V118" s="8" t="s">
        <v>23</v>
      </c>
      <c r="W118" s="8">
        <v>85</v>
      </c>
      <c r="X118" s="8" t="s">
        <v>23</v>
      </c>
      <c r="Y118" s="8" t="s">
        <v>23</v>
      </c>
      <c r="Z118" s="8" t="s">
        <v>23</v>
      </c>
      <c r="AA118" s="8" t="s">
        <v>23</v>
      </c>
      <c r="AB118" s="8" t="s">
        <v>148</v>
      </c>
      <c r="AC118" s="16">
        <v>0.41</v>
      </c>
      <c r="AD118" s="51">
        <v>0.43561122323622431</v>
      </c>
      <c r="AE118" s="16">
        <f t="shared" si="5"/>
        <v>0</v>
      </c>
      <c r="AF118" s="8">
        <v>0</v>
      </c>
      <c r="AG118" s="13">
        <v>0</v>
      </c>
      <c r="AH118" s="13">
        <f t="shared" si="6"/>
        <v>0</v>
      </c>
      <c r="AJ118" s="15"/>
    </row>
    <row r="119" spans="1:36" s="3" customFormat="1" ht="31.9" customHeight="1" x14ac:dyDescent="0.25">
      <c r="A119" s="3" t="s">
        <v>255</v>
      </c>
      <c r="B119" s="3" t="s">
        <v>256</v>
      </c>
      <c r="C119" s="3" t="s">
        <v>852</v>
      </c>
      <c r="D119" s="12" t="s">
        <v>262</v>
      </c>
      <c r="E119" s="3">
        <v>2010</v>
      </c>
      <c r="F119" s="3" t="s">
        <v>1320</v>
      </c>
      <c r="G119" s="3">
        <v>263</v>
      </c>
      <c r="H119" s="3">
        <v>5.1959999999999997</v>
      </c>
      <c r="I119" s="3">
        <v>107</v>
      </c>
      <c r="J119" s="3" t="s">
        <v>25</v>
      </c>
      <c r="K119" s="3">
        <v>0</v>
      </c>
      <c r="L119" s="3">
        <v>0</v>
      </c>
      <c r="M119" s="19" t="s">
        <v>2120</v>
      </c>
      <c r="N119" s="3" t="s">
        <v>23</v>
      </c>
      <c r="O119" s="3" t="s">
        <v>23</v>
      </c>
      <c r="P119" s="3">
        <v>1495</v>
      </c>
      <c r="Q119" s="20">
        <v>-0.03</v>
      </c>
      <c r="R119" s="3" t="s">
        <v>148</v>
      </c>
      <c r="S119" s="20">
        <v>-3.0009004999999998E-2</v>
      </c>
      <c r="T119" s="19"/>
      <c r="U119" s="3" t="s">
        <v>23</v>
      </c>
      <c r="V119" s="3" t="s">
        <v>23</v>
      </c>
      <c r="W119" s="3">
        <v>1495</v>
      </c>
      <c r="X119" s="3" t="s">
        <v>23</v>
      </c>
      <c r="Y119" s="3" t="s">
        <v>23</v>
      </c>
      <c r="Z119" s="3" t="s">
        <v>23</v>
      </c>
      <c r="AA119" s="3" t="s">
        <v>23</v>
      </c>
      <c r="AB119" s="3" t="s">
        <v>23</v>
      </c>
      <c r="AC119" s="20" t="s">
        <v>23</v>
      </c>
      <c r="AD119" s="20">
        <v>-3.0009004999999998E-2</v>
      </c>
      <c r="AE119" s="20">
        <f t="shared" si="5"/>
        <v>0</v>
      </c>
      <c r="AF119" s="3">
        <v>0</v>
      </c>
      <c r="AG119" s="21">
        <v>2</v>
      </c>
      <c r="AH119" s="21">
        <f t="shared" si="6"/>
        <v>0</v>
      </c>
      <c r="AJ119" s="19" t="s">
        <v>2121</v>
      </c>
    </row>
    <row r="120" spans="1:36" s="3" customFormat="1" ht="48" customHeight="1" x14ac:dyDescent="0.25">
      <c r="A120" s="3" t="s">
        <v>255</v>
      </c>
      <c r="B120" s="3" t="s">
        <v>257</v>
      </c>
      <c r="C120" s="3" t="s">
        <v>1002</v>
      </c>
      <c r="D120" s="12" t="s">
        <v>264</v>
      </c>
      <c r="E120" s="3">
        <v>2008</v>
      </c>
      <c r="F120" s="3" t="s">
        <v>1321</v>
      </c>
      <c r="G120" s="3">
        <v>3</v>
      </c>
      <c r="H120" s="3">
        <v>5.7309999999999999</v>
      </c>
      <c r="I120" s="3" t="s">
        <v>23</v>
      </c>
      <c r="J120" s="3" t="s">
        <v>25</v>
      </c>
      <c r="K120" s="3">
        <v>0</v>
      </c>
      <c r="L120" s="3">
        <v>0</v>
      </c>
      <c r="M120" s="19" t="s">
        <v>263</v>
      </c>
      <c r="N120" s="3" t="s">
        <v>23</v>
      </c>
      <c r="O120" s="3" t="s">
        <v>23</v>
      </c>
      <c r="P120" s="3">
        <v>169</v>
      </c>
      <c r="Q120" s="20">
        <v>0.04</v>
      </c>
      <c r="R120" s="3" t="s">
        <v>148</v>
      </c>
      <c r="S120" s="20">
        <v>4.0021354000000002E-2</v>
      </c>
      <c r="T120" s="19" t="s">
        <v>2246</v>
      </c>
      <c r="U120" s="3">
        <v>114</v>
      </c>
      <c r="V120" s="3">
        <v>55</v>
      </c>
      <c r="W120" s="3">
        <f t="shared" ref="W120" si="8">U120+V120</f>
        <v>169</v>
      </c>
      <c r="X120" s="3" t="s">
        <v>2083</v>
      </c>
      <c r="Y120" s="3" t="s">
        <v>2084</v>
      </c>
      <c r="Z120" s="3" t="s">
        <v>2085</v>
      </c>
      <c r="AA120" s="3" t="s">
        <v>2086</v>
      </c>
      <c r="AB120" s="3" t="s">
        <v>2081</v>
      </c>
      <c r="AC120" s="20">
        <v>4.2167836784531398E-2</v>
      </c>
      <c r="AD120" s="20">
        <v>4.2167836784531398E-2</v>
      </c>
      <c r="AE120" s="20">
        <f t="shared" si="5"/>
        <v>2.1464827845313963E-3</v>
      </c>
      <c r="AF120" s="3">
        <v>0</v>
      </c>
      <c r="AG120" s="21">
        <v>0</v>
      </c>
      <c r="AH120" s="21">
        <f t="shared" si="6"/>
        <v>0</v>
      </c>
      <c r="AJ120" s="19"/>
    </row>
    <row r="121" spans="1:36" s="3" customFormat="1" ht="30" x14ac:dyDescent="0.25">
      <c r="A121" s="3" t="s">
        <v>255</v>
      </c>
      <c r="B121" s="3" t="s">
        <v>258</v>
      </c>
      <c r="C121" s="3" t="s">
        <v>1002</v>
      </c>
      <c r="D121" s="12" t="s">
        <v>266</v>
      </c>
      <c r="E121" s="3">
        <v>2009</v>
      </c>
      <c r="F121" s="3" t="s">
        <v>1322</v>
      </c>
      <c r="G121" s="3">
        <v>81</v>
      </c>
      <c r="H121" s="3">
        <v>2.323</v>
      </c>
      <c r="I121" s="3" t="s">
        <v>23</v>
      </c>
      <c r="J121" s="3" t="s">
        <v>25</v>
      </c>
      <c r="K121" s="3">
        <v>0</v>
      </c>
      <c r="L121" s="3">
        <v>0</v>
      </c>
      <c r="M121" s="19" t="s">
        <v>267</v>
      </c>
      <c r="N121" s="3" t="s">
        <v>23</v>
      </c>
      <c r="O121" s="3" t="s">
        <v>23</v>
      </c>
      <c r="P121" s="3">
        <v>101</v>
      </c>
      <c r="Q121" s="20">
        <v>0.03</v>
      </c>
      <c r="R121" s="3" t="s">
        <v>148</v>
      </c>
      <c r="S121" s="20">
        <v>3.0009004999999998E-2</v>
      </c>
      <c r="T121" s="19" t="s">
        <v>1721</v>
      </c>
      <c r="U121" s="3">
        <v>50.5</v>
      </c>
      <c r="V121" s="3">
        <v>50.5</v>
      </c>
      <c r="W121" s="3">
        <f>U121+V121</f>
        <v>101</v>
      </c>
      <c r="X121" s="3">
        <v>3.9</v>
      </c>
      <c r="Y121" s="3">
        <v>4.0999999999999996</v>
      </c>
      <c r="Z121" s="3">
        <v>3.2</v>
      </c>
      <c r="AA121" s="3">
        <v>2.7</v>
      </c>
      <c r="AB121" s="3" t="s">
        <v>148</v>
      </c>
      <c r="AC121" s="20">
        <v>3.3759999999999998E-2</v>
      </c>
      <c r="AD121" s="20">
        <v>3.3770000000000001E-2</v>
      </c>
      <c r="AE121" s="20">
        <f t="shared" si="5"/>
        <v>3.7609950000000031E-3</v>
      </c>
      <c r="AF121" s="3">
        <v>0</v>
      </c>
      <c r="AG121" s="21">
        <v>0</v>
      </c>
      <c r="AH121" s="21">
        <f t="shared" si="6"/>
        <v>0</v>
      </c>
      <c r="AJ121" s="19"/>
    </row>
    <row r="122" spans="1:36" s="3" customFormat="1" ht="30" x14ac:dyDescent="0.25">
      <c r="A122" s="3" t="s">
        <v>255</v>
      </c>
      <c r="B122" s="3" t="s">
        <v>2044</v>
      </c>
      <c r="C122" s="3" t="s">
        <v>1002</v>
      </c>
      <c r="D122" s="12" t="s">
        <v>268</v>
      </c>
      <c r="E122" s="3">
        <v>1988</v>
      </c>
      <c r="F122" s="3" t="s">
        <v>1323</v>
      </c>
      <c r="G122" s="3" t="s">
        <v>23</v>
      </c>
      <c r="H122" s="3">
        <v>7.1820000000000004</v>
      </c>
      <c r="I122" s="3" t="s">
        <v>23</v>
      </c>
      <c r="J122" s="3" t="s">
        <v>25</v>
      </c>
      <c r="K122" s="3">
        <v>0</v>
      </c>
      <c r="L122" s="3">
        <v>0</v>
      </c>
      <c r="M122" s="19" t="s">
        <v>270</v>
      </c>
      <c r="N122" s="3" t="s">
        <v>23</v>
      </c>
      <c r="O122" s="3" t="s">
        <v>23</v>
      </c>
      <c r="P122" s="3">
        <v>180</v>
      </c>
      <c r="Q122" s="20">
        <v>-0.01</v>
      </c>
      <c r="R122" s="3" t="s">
        <v>148</v>
      </c>
      <c r="S122" s="20">
        <v>-1.0000333E-2</v>
      </c>
      <c r="T122" s="19" t="s">
        <v>1722</v>
      </c>
      <c r="U122" s="3" t="s">
        <v>23</v>
      </c>
      <c r="V122" s="3" t="s">
        <v>23</v>
      </c>
      <c r="W122" s="3">
        <v>161</v>
      </c>
      <c r="X122" s="3" t="s">
        <v>23</v>
      </c>
      <c r="Y122" s="3" t="s">
        <v>23</v>
      </c>
      <c r="Z122" s="3" t="s">
        <v>23</v>
      </c>
      <c r="AA122" s="3" t="s">
        <v>23</v>
      </c>
      <c r="AB122" s="3" t="s">
        <v>148</v>
      </c>
      <c r="AC122" s="20">
        <v>-6.6666E-3</v>
      </c>
      <c r="AD122" s="20">
        <v>-7.0001143366948196E-3</v>
      </c>
      <c r="AE122" s="20">
        <f t="shared" si="5"/>
        <v>3.0002186633051806E-3</v>
      </c>
      <c r="AF122" s="3">
        <v>0</v>
      </c>
      <c r="AG122" s="21">
        <v>0</v>
      </c>
      <c r="AH122" s="21">
        <f t="shared" si="6"/>
        <v>19</v>
      </c>
      <c r="AI122" s="3" t="s">
        <v>276</v>
      </c>
      <c r="AJ122" s="19"/>
    </row>
    <row r="123" spans="1:36" s="3" customFormat="1" ht="15" customHeight="1" x14ac:dyDescent="0.25">
      <c r="A123" s="3" t="s">
        <v>255</v>
      </c>
      <c r="B123" s="3" t="s">
        <v>2045</v>
      </c>
      <c r="C123" s="3" t="s">
        <v>1002</v>
      </c>
      <c r="D123" s="12" t="s">
        <v>269</v>
      </c>
      <c r="E123" s="3">
        <v>1996</v>
      </c>
      <c r="F123" s="3" t="s">
        <v>1323</v>
      </c>
      <c r="G123" s="3" t="s">
        <v>23</v>
      </c>
      <c r="H123" s="3">
        <v>7.1820000000000004</v>
      </c>
      <c r="I123" s="3" t="s">
        <v>23</v>
      </c>
      <c r="J123" s="3" t="s">
        <v>25</v>
      </c>
      <c r="K123" s="3">
        <v>0</v>
      </c>
      <c r="L123" s="3">
        <v>0</v>
      </c>
      <c r="M123" s="19" t="s">
        <v>263</v>
      </c>
      <c r="N123" s="3" t="s">
        <v>23</v>
      </c>
      <c r="O123" s="3" t="s">
        <v>23</v>
      </c>
      <c r="P123" s="3">
        <v>382</v>
      </c>
      <c r="Q123" s="20">
        <v>0.05</v>
      </c>
      <c r="R123" s="3" t="s">
        <v>148</v>
      </c>
      <c r="S123" s="20">
        <v>5.0041729E-2</v>
      </c>
      <c r="T123" s="19" t="s">
        <v>1723</v>
      </c>
      <c r="U123" s="3">
        <v>255</v>
      </c>
      <c r="V123" s="3">
        <v>127</v>
      </c>
      <c r="W123" s="3">
        <f>U123+V123</f>
        <v>382</v>
      </c>
      <c r="X123" s="3">
        <v>52.51</v>
      </c>
      <c r="Y123" s="3">
        <v>53.54</v>
      </c>
      <c r="Z123" s="3">
        <v>10.78</v>
      </c>
      <c r="AA123" s="3">
        <v>10.25</v>
      </c>
      <c r="AB123" s="3" t="s">
        <v>148</v>
      </c>
      <c r="AC123" s="20">
        <v>4.5699999999999998E-2</v>
      </c>
      <c r="AD123" s="45">
        <v>4.5729218003335917E-2</v>
      </c>
      <c r="AE123" s="20">
        <f t="shared" si="5"/>
        <v>-4.3125109966640832E-3</v>
      </c>
      <c r="AF123" s="3">
        <v>0</v>
      </c>
      <c r="AG123" s="21">
        <v>0</v>
      </c>
      <c r="AH123" s="21">
        <f t="shared" si="6"/>
        <v>0</v>
      </c>
      <c r="AJ123" s="19"/>
    </row>
    <row r="124" spans="1:36" s="3" customFormat="1" ht="30" x14ac:dyDescent="0.25">
      <c r="A124" s="3" t="s">
        <v>255</v>
      </c>
      <c r="B124" s="3" t="s">
        <v>2047</v>
      </c>
      <c r="C124" s="3" t="s">
        <v>1002</v>
      </c>
      <c r="D124" s="12" t="s">
        <v>271</v>
      </c>
      <c r="E124" s="3">
        <v>1994</v>
      </c>
      <c r="F124" s="3" t="s">
        <v>1324</v>
      </c>
      <c r="G124" s="3">
        <v>30</v>
      </c>
      <c r="H124" s="3">
        <v>0.54900000000000004</v>
      </c>
      <c r="I124" s="3">
        <v>17</v>
      </c>
      <c r="J124" s="3" t="s">
        <v>25</v>
      </c>
      <c r="K124" s="3">
        <v>0</v>
      </c>
      <c r="L124" s="3">
        <v>0</v>
      </c>
      <c r="M124" s="19" t="s">
        <v>273</v>
      </c>
      <c r="N124" s="3" t="s">
        <v>23</v>
      </c>
      <c r="O124" s="3" t="s">
        <v>23</v>
      </c>
      <c r="P124" s="3">
        <v>61</v>
      </c>
      <c r="Q124" s="20">
        <v>-0.05</v>
      </c>
      <c r="R124" s="3" t="s">
        <v>148</v>
      </c>
      <c r="S124" s="20">
        <v>-5.0041729E-2</v>
      </c>
      <c r="T124" s="19"/>
      <c r="U124" s="3" t="s">
        <v>23</v>
      </c>
      <c r="V124" s="3" t="s">
        <v>23</v>
      </c>
      <c r="W124" s="3">
        <v>61</v>
      </c>
      <c r="X124" s="3">
        <v>55.6</v>
      </c>
      <c r="Y124" s="3">
        <v>51.5</v>
      </c>
      <c r="Z124" s="3" t="s">
        <v>23</v>
      </c>
      <c r="AA124" s="3" t="s">
        <v>23</v>
      </c>
      <c r="AB124" s="3" t="s">
        <v>23</v>
      </c>
      <c r="AC124" s="20" t="s">
        <v>23</v>
      </c>
      <c r="AD124" s="20">
        <v>-5.0041729E-2</v>
      </c>
      <c r="AE124" s="20">
        <f>AD124-S124</f>
        <v>0</v>
      </c>
      <c r="AF124" s="3">
        <v>0</v>
      </c>
      <c r="AG124" s="21">
        <v>2</v>
      </c>
      <c r="AH124" s="21">
        <f t="shared" si="6"/>
        <v>0</v>
      </c>
      <c r="AJ124" s="19" t="s">
        <v>1213</v>
      </c>
    </row>
    <row r="125" spans="1:36" s="3" customFormat="1" ht="90" x14ac:dyDescent="0.25">
      <c r="A125" s="3" t="s">
        <v>255</v>
      </c>
      <c r="B125" s="3" t="s">
        <v>2046</v>
      </c>
      <c r="C125" s="3" t="s">
        <v>1002</v>
      </c>
      <c r="D125" s="12" t="s">
        <v>272</v>
      </c>
      <c r="E125" s="3">
        <v>2001</v>
      </c>
      <c r="F125" s="3" t="s">
        <v>1323</v>
      </c>
      <c r="G125" s="3" t="s">
        <v>23</v>
      </c>
      <c r="H125" s="3">
        <v>7.1820000000000004</v>
      </c>
      <c r="I125" s="3" t="s">
        <v>23</v>
      </c>
      <c r="J125" s="3" t="s">
        <v>25</v>
      </c>
      <c r="K125" s="3">
        <v>0</v>
      </c>
      <c r="L125" s="3">
        <v>0</v>
      </c>
      <c r="M125" s="19" t="s">
        <v>263</v>
      </c>
      <c r="N125" s="3" t="s">
        <v>23</v>
      </c>
      <c r="O125" s="3" t="s">
        <v>23</v>
      </c>
      <c r="P125" s="3">
        <v>127</v>
      </c>
      <c r="Q125" s="20">
        <v>0.04</v>
      </c>
      <c r="R125" s="3" t="s">
        <v>148</v>
      </c>
      <c r="S125" s="20">
        <v>4.0021354000000002E-2</v>
      </c>
      <c r="T125" s="19" t="s">
        <v>2247</v>
      </c>
      <c r="U125" s="3">
        <v>75</v>
      </c>
      <c r="V125" s="3">
        <v>52</v>
      </c>
      <c r="W125" s="3">
        <f>U125+V125</f>
        <v>127</v>
      </c>
      <c r="X125" s="3" t="s">
        <v>23</v>
      </c>
      <c r="Y125" s="3" t="s">
        <v>23</v>
      </c>
      <c r="Z125" s="3" t="s">
        <v>23</v>
      </c>
      <c r="AA125" s="3" t="s">
        <v>23</v>
      </c>
      <c r="AB125" s="3" t="s">
        <v>64</v>
      </c>
      <c r="AC125" s="20">
        <v>0.19600615995284901</v>
      </c>
      <c r="AD125" s="20">
        <v>9.5514325078029677E-2</v>
      </c>
      <c r="AE125" s="20">
        <f t="shared" si="5"/>
        <v>5.5492971078029675E-2</v>
      </c>
      <c r="AF125" s="3">
        <v>1</v>
      </c>
      <c r="AG125" s="21">
        <v>3</v>
      </c>
      <c r="AH125" s="21">
        <f t="shared" si="6"/>
        <v>0</v>
      </c>
      <c r="AJ125" s="19"/>
    </row>
    <row r="126" spans="1:36" s="3" customFormat="1" ht="46.5" customHeight="1" x14ac:dyDescent="0.25">
      <c r="A126" s="3" t="s">
        <v>255</v>
      </c>
      <c r="B126" s="3" t="s">
        <v>259</v>
      </c>
      <c r="C126" s="3" t="s">
        <v>1002</v>
      </c>
      <c r="D126" s="12" t="s">
        <v>274</v>
      </c>
      <c r="E126" s="3">
        <v>2011</v>
      </c>
      <c r="F126" s="3" t="s">
        <v>1323</v>
      </c>
      <c r="G126" s="3" t="s">
        <v>23</v>
      </c>
      <c r="H126" s="3">
        <v>7.1820000000000004</v>
      </c>
      <c r="I126" s="3" t="s">
        <v>23</v>
      </c>
      <c r="J126" s="3" t="s">
        <v>25</v>
      </c>
      <c r="K126" s="3">
        <v>0</v>
      </c>
      <c r="L126" s="3">
        <v>0</v>
      </c>
      <c r="M126" s="19" t="s">
        <v>275</v>
      </c>
      <c r="N126" s="3" t="s">
        <v>23</v>
      </c>
      <c r="O126" s="3" t="s">
        <v>23</v>
      </c>
      <c r="P126" s="3">
        <v>138</v>
      </c>
      <c r="Q126" s="20">
        <v>0.03</v>
      </c>
      <c r="R126" s="3" t="s">
        <v>148</v>
      </c>
      <c r="S126" s="20">
        <v>3.0009004999999998E-2</v>
      </c>
      <c r="T126" s="19" t="s">
        <v>2248</v>
      </c>
      <c r="U126" s="3" t="s">
        <v>2250</v>
      </c>
      <c r="V126" s="3" t="s">
        <v>2249</v>
      </c>
      <c r="W126" s="3">
        <v>272</v>
      </c>
      <c r="X126" s="3" t="s">
        <v>2122</v>
      </c>
      <c r="Y126" s="3" t="s">
        <v>2123</v>
      </c>
      <c r="Z126" s="3" t="s">
        <v>2124</v>
      </c>
      <c r="AA126" s="3" t="s">
        <v>2125</v>
      </c>
      <c r="AB126" s="3" t="s">
        <v>2081</v>
      </c>
      <c r="AC126" s="20">
        <v>5.1586212206031677E-2</v>
      </c>
      <c r="AD126" s="20">
        <v>5.1586212206031677E-2</v>
      </c>
      <c r="AE126" s="20">
        <f t="shared" si="5"/>
        <v>2.1577207206031679E-2</v>
      </c>
      <c r="AF126" s="3">
        <v>1</v>
      </c>
      <c r="AG126" s="21">
        <v>1</v>
      </c>
      <c r="AH126" s="21">
        <f>P126-W126</f>
        <v>-134</v>
      </c>
      <c r="AI126" s="3" t="s">
        <v>649</v>
      </c>
      <c r="AJ126" s="19"/>
    </row>
    <row r="127" spans="1:36" s="8" customFormat="1" ht="45" customHeight="1" x14ac:dyDescent="0.25">
      <c r="A127" s="8" t="s">
        <v>255</v>
      </c>
      <c r="B127" s="8" t="s">
        <v>260</v>
      </c>
      <c r="C127" s="8" t="s">
        <v>1002</v>
      </c>
      <c r="D127" s="18" t="s">
        <v>277</v>
      </c>
      <c r="E127" s="8">
        <v>2009</v>
      </c>
      <c r="F127" s="8" t="s">
        <v>1325</v>
      </c>
      <c r="G127" s="8">
        <v>59</v>
      </c>
      <c r="H127" s="8">
        <v>1.4</v>
      </c>
      <c r="I127" s="8">
        <v>24</v>
      </c>
      <c r="J127" s="8" t="s">
        <v>25</v>
      </c>
      <c r="K127" s="8">
        <v>0</v>
      </c>
      <c r="L127" s="8">
        <v>0</v>
      </c>
      <c r="M127" s="15" t="s">
        <v>278</v>
      </c>
      <c r="N127" s="8" t="s">
        <v>23</v>
      </c>
      <c r="O127" s="8" t="s">
        <v>23</v>
      </c>
      <c r="P127" s="8">
        <v>65</v>
      </c>
      <c r="Q127" s="16">
        <v>0.06</v>
      </c>
      <c r="R127" s="8" t="s">
        <v>148</v>
      </c>
      <c r="S127" s="16">
        <v>6.0072156000000002E-2</v>
      </c>
      <c r="T127" s="15" t="s">
        <v>1724</v>
      </c>
      <c r="U127" s="8">
        <v>29</v>
      </c>
      <c r="V127" s="8">
        <v>36</v>
      </c>
      <c r="W127" s="8">
        <f>U127+V127</f>
        <v>65</v>
      </c>
      <c r="X127" s="8">
        <v>2.5499999999999998</v>
      </c>
      <c r="Y127" s="8">
        <v>2.78</v>
      </c>
      <c r="Z127" s="8">
        <v>1.59</v>
      </c>
      <c r="AA127" s="8">
        <v>1.98</v>
      </c>
      <c r="AB127" s="8" t="s">
        <v>148</v>
      </c>
      <c r="AC127" s="16">
        <v>6.2799999999999995E-2</v>
      </c>
      <c r="AD127" s="16">
        <v>6.2880000000000005E-2</v>
      </c>
      <c r="AE127" s="16">
        <f t="shared" si="5"/>
        <v>2.8078440000000038E-3</v>
      </c>
      <c r="AF127" s="8">
        <v>0</v>
      </c>
      <c r="AG127" s="13">
        <v>0</v>
      </c>
      <c r="AH127" s="13">
        <f t="shared" si="6"/>
        <v>0</v>
      </c>
      <c r="AJ127" s="15"/>
    </row>
    <row r="128" spans="1:36" s="3" customFormat="1" ht="30" x14ac:dyDescent="0.25">
      <c r="A128" s="3" t="s">
        <v>283</v>
      </c>
      <c r="B128" s="3" t="s">
        <v>279</v>
      </c>
      <c r="C128" s="3" t="s">
        <v>1002</v>
      </c>
      <c r="D128" s="12" t="s">
        <v>300</v>
      </c>
      <c r="E128" s="3">
        <v>2005</v>
      </c>
      <c r="F128" s="3" t="s">
        <v>1326</v>
      </c>
      <c r="G128" s="3">
        <v>15</v>
      </c>
      <c r="H128" s="3">
        <v>0.65900000000000003</v>
      </c>
      <c r="I128" s="3">
        <v>16</v>
      </c>
      <c r="J128" s="3" t="s">
        <v>25</v>
      </c>
      <c r="K128" s="3">
        <v>0</v>
      </c>
      <c r="L128" s="3">
        <v>0</v>
      </c>
      <c r="M128" s="19" t="s">
        <v>375</v>
      </c>
      <c r="N128" s="3" t="s">
        <v>23</v>
      </c>
      <c r="O128" s="3" t="s">
        <v>23</v>
      </c>
      <c r="P128" s="3">
        <v>56</v>
      </c>
      <c r="Q128" s="20">
        <v>0.16</v>
      </c>
      <c r="R128" s="3" t="s">
        <v>148</v>
      </c>
      <c r="S128" s="31">
        <v>0.16138669613152601</v>
      </c>
      <c r="T128" s="19" t="s">
        <v>1725</v>
      </c>
      <c r="U128" s="3" t="s">
        <v>23</v>
      </c>
      <c r="V128" s="3" t="s">
        <v>23</v>
      </c>
      <c r="W128" s="3">
        <v>56</v>
      </c>
      <c r="X128" s="3" t="s">
        <v>23</v>
      </c>
      <c r="Y128" s="3" t="s">
        <v>23</v>
      </c>
      <c r="Z128" s="3" t="s">
        <v>23</v>
      </c>
      <c r="AA128" s="3" t="s">
        <v>23</v>
      </c>
      <c r="AB128" s="3" t="s">
        <v>148</v>
      </c>
      <c r="AC128" s="20">
        <v>0.16</v>
      </c>
      <c r="AD128" s="45">
        <v>0.16138669613152551</v>
      </c>
      <c r="AE128" s="20">
        <f t="shared" si="5"/>
        <v>-4.9960036108132044E-16</v>
      </c>
      <c r="AF128" s="3">
        <v>0</v>
      </c>
      <c r="AG128" s="21">
        <v>0</v>
      </c>
      <c r="AH128" s="21">
        <f t="shared" si="6"/>
        <v>0</v>
      </c>
      <c r="AJ128" s="19"/>
    </row>
    <row r="129" spans="1:36" s="3" customFormat="1" ht="30" x14ac:dyDescent="0.25">
      <c r="A129" s="3" t="s">
        <v>283</v>
      </c>
      <c r="B129" s="3" t="s">
        <v>284</v>
      </c>
      <c r="C129" s="3" t="s">
        <v>852</v>
      </c>
      <c r="D129" s="12" t="s">
        <v>301</v>
      </c>
      <c r="E129" s="3">
        <v>1999</v>
      </c>
      <c r="F129" s="3" t="s">
        <v>1327</v>
      </c>
      <c r="G129" s="3">
        <v>116</v>
      </c>
      <c r="H129" s="3">
        <v>4.2039999999999997</v>
      </c>
      <c r="I129" s="3">
        <v>63</v>
      </c>
      <c r="J129" s="3" t="s">
        <v>25</v>
      </c>
      <c r="K129" s="3">
        <v>0</v>
      </c>
      <c r="L129" s="3">
        <v>0</v>
      </c>
      <c r="M129" s="19" t="s">
        <v>376</v>
      </c>
      <c r="N129" s="3" t="s">
        <v>23</v>
      </c>
      <c r="O129" s="3" t="s">
        <v>23</v>
      </c>
      <c r="P129" s="3">
        <v>195</v>
      </c>
      <c r="Q129" s="20">
        <v>0.01</v>
      </c>
      <c r="R129" s="3" t="s">
        <v>148</v>
      </c>
      <c r="S129" s="31">
        <v>1.00003333533347E-2</v>
      </c>
      <c r="T129" s="19" t="s">
        <v>1726</v>
      </c>
      <c r="U129" s="3" t="s">
        <v>23</v>
      </c>
      <c r="V129" s="3" t="s">
        <v>23</v>
      </c>
      <c r="W129" s="3">
        <v>195</v>
      </c>
      <c r="X129" s="3" t="s">
        <v>23</v>
      </c>
      <c r="Y129" s="3" t="s">
        <v>23</v>
      </c>
      <c r="Z129" s="3" t="s">
        <v>23</v>
      </c>
      <c r="AA129" s="3" t="s">
        <v>23</v>
      </c>
      <c r="AB129" s="3" t="s">
        <v>148</v>
      </c>
      <c r="AC129" s="20">
        <v>0.01</v>
      </c>
      <c r="AD129" s="45">
        <v>1.0000333353334771E-2</v>
      </c>
      <c r="AE129" s="20">
        <f t="shared" si="5"/>
        <v>7.1123662515049091E-17</v>
      </c>
      <c r="AF129" s="3">
        <v>0</v>
      </c>
      <c r="AG129" s="21">
        <v>0</v>
      </c>
      <c r="AH129" s="21">
        <f t="shared" si="6"/>
        <v>0</v>
      </c>
      <c r="AJ129" s="19"/>
    </row>
    <row r="130" spans="1:36" s="3" customFormat="1" ht="30" x14ac:dyDescent="0.25">
      <c r="A130" s="3" t="s">
        <v>283</v>
      </c>
      <c r="B130" s="3" t="s">
        <v>280</v>
      </c>
      <c r="C130" s="3" t="s">
        <v>852</v>
      </c>
      <c r="D130" s="12" t="s">
        <v>377</v>
      </c>
      <c r="E130" s="3">
        <v>2004</v>
      </c>
      <c r="F130" s="3" t="s">
        <v>1328</v>
      </c>
      <c r="G130" s="3">
        <v>34</v>
      </c>
      <c r="H130" s="3">
        <v>1.0760000000000001</v>
      </c>
      <c r="I130" s="3">
        <v>25</v>
      </c>
      <c r="J130" s="3" t="s">
        <v>25</v>
      </c>
      <c r="K130" s="3">
        <v>0</v>
      </c>
      <c r="L130" s="3">
        <v>0</v>
      </c>
      <c r="M130" s="19" t="s">
        <v>378</v>
      </c>
      <c r="N130" s="3" t="s">
        <v>23</v>
      </c>
      <c r="O130" s="3" t="s">
        <v>23</v>
      </c>
      <c r="P130" s="3">
        <v>98</v>
      </c>
      <c r="Q130" s="20">
        <v>0.4</v>
      </c>
      <c r="R130" s="3" t="s">
        <v>148</v>
      </c>
      <c r="S130" s="26">
        <v>0.423648930193602</v>
      </c>
      <c r="T130" s="19" t="s">
        <v>1727</v>
      </c>
      <c r="U130" s="3" t="s">
        <v>23</v>
      </c>
      <c r="V130" s="3" t="s">
        <v>23</v>
      </c>
      <c r="W130" s="3">
        <v>98</v>
      </c>
      <c r="X130" s="3" t="s">
        <v>23</v>
      </c>
      <c r="Y130" s="3" t="s">
        <v>23</v>
      </c>
      <c r="Z130" s="3" t="s">
        <v>23</v>
      </c>
      <c r="AA130" s="3" t="s">
        <v>23</v>
      </c>
      <c r="AB130" s="3" t="s">
        <v>148</v>
      </c>
      <c r="AC130" s="20">
        <v>0.4</v>
      </c>
      <c r="AD130" s="45">
        <v>0.42364893019360184</v>
      </c>
      <c r="AE130" s="20">
        <f t="shared" ref="AE130:AE193" si="9">AD130-S130</f>
        <v>0</v>
      </c>
      <c r="AF130" s="3">
        <v>0</v>
      </c>
      <c r="AG130" s="21">
        <v>0</v>
      </c>
      <c r="AH130" s="21">
        <f t="shared" ref="AH130:AH193" si="10">P130-W130</f>
        <v>0</v>
      </c>
      <c r="AJ130" s="19"/>
    </row>
    <row r="131" spans="1:36" s="3" customFormat="1" ht="30" x14ac:dyDescent="0.25">
      <c r="A131" s="3" t="s">
        <v>283</v>
      </c>
      <c r="B131" s="3" t="s">
        <v>285</v>
      </c>
      <c r="C131" s="3" t="s">
        <v>1002</v>
      </c>
      <c r="D131" s="12" t="s">
        <v>302</v>
      </c>
      <c r="E131" s="3">
        <v>2001</v>
      </c>
      <c r="F131" s="3" t="s">
        <v>1329</v>
      </c>
      <c r="G131" s="3">
        <v>227</v>
      </c>
      <c r="H131" s="3">
        <v>6.2329999999999997</v>
      </c>
      <c r="I131" s="3">
        <v>77</v>
      </c>
      <c r="J131" s="3" t="s">
        <v>25</v>
      </c>
      <c r="K131" s="3">
        <v>0</v>
      </c>
      <c r="L131" s="3">
        <v>0</v>
      </c>
      <c r="M131" s="19" t="s">
        <v>379</v>
      </c>
      <c r="N131" s="3" t="s">
        <v>23</v>
      </c>
      <c r="O131" s="3" t="s">
        <v>23</v>
      </c>
      <c r="P131" s="3">
        <v>245</v>
      </c>
      <c r="Q131" s="20">
        <v>0.11</v>
      </c>
      <c r="R131" s="3" t="s">
        <v>148</v>
      </c>
      <c r="S131" s="31">
        <v>0.11044691579009699</v>
      </c>
      <c r="T131" s="19" t="s">
        <v>1728</v>
      </c>
      <c r="U131" s="3" t="s">
        <v>23</v>
      </c>
      <c r="V131" s="3" t="s">
        <v>23</v>
      </c>
      <c r="W131" s="3">
        <v>245</v>
      </c>
      <c r="X131" s="3" t="s">
        <v>23</v>
      </c>
      <c r="Y131" s="3" t="s">
        <v>23</v>
      </c>
      <c r="Z131" s="3" t="s">
        <v>23</v>
      </c>
      <c r="AA131" s="3" t="s">
        <v>23</v>
      </c>
      <c r="AB131" s="3" t="s">
        <v>148</v>
      </c>
      <c r="AC131" s="20">
        <v>0.105</v>
      </c>
      <c r="AD131" s="45">
        <v>0.10538844783849889</v>
      </c>
      <c r="AE131" s="20">
        <f t="shared" si="9"/>
        <v>-5.0584679515981029E-3</v>
      </c>
      <c r="AF131" s="3">
        <v>0</v>
      </c>
      <c r="AG131" s="21">
        <v>0</v>
      </c>
      <c r="AH131" s="21">
        <f t="shared" si="10"/>
        <v>0</v>
      </c>
      <c r="AJ131" s="19"/>
    </row>
    <row r="132" spans="1:36" s="3" customFormat="1" ht="30" x14ac:dyDescent="0.25">
      <c r="A132" s="3" t="s">
        <v>283</v>
      </c>
      <c r="B132" s="3" t="s">
        <v>286</v>
      </c>
      <c r="C132" s="3" t="s">
        <v>1002</v>
      </c>
      <c r="D132" s="12" t="s">
        <v>303</v>
      </c>
      <c r="E132" s="3">
        <v>2009</v>
      </c>
      <c r="F132" s="3" t="s">
        <v>1330</v>
      </c>
      <c r="G132" s="3">
        <v>80</v>
      </c>
      <c r="H132" s="3">
        <v>3.4140000000000001</v>
      </c>
      <c r="I132" s="3">
        <v>59</v>
      </c>
      <c r="J132" s="3" t="s">
        <v>25</v>
      </c>
      <c r="K132" s="3">
        <v>0</v>
      </c>
      <c r="L132" s="3">
        <v>0</v>
      </c>
      <c r="M132" s="19" t="s">
        <v>380</v>
      </c>
      <c r="N132" s="3" t="s">
        <v>23</v>
      </c>
      <c r="O132" s="3" t="s">
        <v>23</v>
      </c>
      <c r="P132" s="3">
        <v>269</v>
      </c>
      <c r="Q132" s="20">
        <v>0.22</v>
      </c>
      <c r="R132" s="3" t="s">
        <v>148</v>
      </c>
      <c r="S132" s="31">
        <v>0.223656109021832</v>
      </c>
      <c r="T132" s="19" t="s">
        <v>1729</v>
      </c>
      <c r="U132" s="3" t="s">
        <v>23</v>
      </c>
      <c r="V132" s="3" t="s">
        <v>23</v>
      </c>
      <c r="W132" s="3">
        <v>269</v>
      </c>
      <c r="X132" s="3" t="s">
        <v>23</v>
      </c>
      <c r="Y132" s="3" t="s">
        <v>23</v>
      </c>
      <c r="Z132" s="3" t="s">
        <v>23</v>
      </c>
      <c r="AA132" s="3" t="s">
        <v>23</v>
      </c>
      <c r="AB132" s="3" t="s">
        <v>148</v>
      </c>
      <c r="AC132" s="20">
        <v>0.20499999999999999</v>
      </c>
      <c r="AD132" s="45">
        <v>0.20794636563521174</v>
      </c>
      <c r="AE132" s="20">
        <f t="shared" si="9"/>
        <v>-1.5709743386620262E-2</v>
      </c>
      <c r="AF132" s="3">
        <v>0</v>
      </c>
      <c r="AG132" s="21">
        <v>0</v>
      </c>
      <c r="AH132" s="21">
        <f t="shared" si="10"/>
        <v>0</v>
      </c>
      <c r="AJ132" s="19"/>
    </row>
    <row r="133" spans="1:36" s="3" customFormat="1" ht="30.6" customHeight="1" x14ac:dyDescent="0.25">
      <c r="A133" s="3" t="s">
        <v>283</v>
      </c>
      <c r="B133" s="3" t="s">
        <v>287</v>
      </c>
      <c r="C133" s="3" t="s">
        <v>852</v>
      </c>
      <c r="D133" s="12" t="s">
        <v>304</v>
      </c>
      <c r="E133" s="3">
        <v>2005</v>
      </c>
      <c r="F133" s="3" t="s">
        <v>1327</v>
      </c>
      <c r="G133" s="3">
        <v>116</v>
      </c>
      <c r="H133" s="3">
        <v>4.2039999999999997</v>
      </c>
      <c r="I133" s="3">
        <v>63</v>
      </c>
      <c r="J133" s="3" t="s">
        <v>25</v>
      </c>
      <c r="K133" s="3">
        <v>0</v>
      </c>
      <c r="L133" s="3">
        <v>0</v>
      </c>
      <c r="M133" s="19" t="s">
        <v>381</v>
      </c>
      <c r="N133" s="3" t="s">
        <v>23</v>
      </c>
      <c r="O133" s="3" t="s">
        <v>23</v>
      </c>
      <c r="P133" s="3">
        <v>192</v>
      </c>
      <c r="Q133" s="20">
        <v>0.01</v>
      </c>
      <c r="R133" s="3" t="s">
        <v>148</v>
      </c>
      <c r="S133" s="26">
        <v>1.00003333533347E-2</v>
      </c>
      <c r="T133" s="19" t="s">
        <v>1730</v>
      </c>
      <c r="U133" s="3" t="s">
        <v>23</v>
      </c>
      <c r="V133" s="3" t="s">
        <v>23</v>
      </c>
      <c r="W133" s="3">
        <v>192</v>
      </c>
      <c r="X133" s="3" t="s">
        <v>23</v>
      </c>
      <c r="Y133" s="3" t="s">
        <v>23</v>
      </c>
      <c r="Z133" s="3" t="s">
        <v>23</v>
      </c>
      <c r="AA133" s="3" t="s">
        <v>23</v>
      </c>
      <c r="AB133" s="3" t="s">
        <v>148</v>
      </c>
      <c r="AC133" s="20">
        <v>1.2500000000000001E-2</v>
      </c>
      <c r="AD133" s="45">
        <v>1.2500651102708591E-2</v>
      </c>
      <c r="AE133" s="20">
        <f t="shared" si="9"/>
        <v>2.5003177493738912E-3</v>
      </c>
      <c r="AF133" s="3">
        <v>0</v>
      </c>
      <c r="AG133" s="21">
        <v>0</v>
      </c>
      <c r="AH133" s="21">
        <f t="shared" si="10"/>
        <v>0</v>
      </c>
      <c r="AJ133" s="19"/>
    </row>
    <row r="134" spans="1:36" s="3" customFormat="1" ht="30" x14ac:dyDescent="0.25">
      <c r="A134" s="3" t="s">
        <v>283</v>
      </c>
      <c r="B134" s="3" t="s">
        <v>288</v>
      </c>
      <c r="C134" s="3" t="s">
        <v>852</v>
      </c>
      <c r="D134" s="12" t="s">
        <v>305</v>
      </c>
      <c r="E134" s="3">
        <v>2007</v>
      </c>
      <c r="F134" s="3" t="s">
        <v>1315</v>
      </c>
      <c r="G134" s="3">
        <v>195</v>
      </c>
      <c r="H134" s="3">
        <v>3.81</v>
      </c>
      <c r="I134" s="3">
        <v>69</v>
      </c>
      <c r="J134" s="3" t="s">
        <v>25</v>
      </c>
      <c r="K134" s="3">
        <v>0</v>
      </c>
      <c r="L134" s="3">
        <v>0</v>
      </c>
      <c r="M134" s="19" t="s">
        <v>382</v>
      </c>
      <c r="N134" s="3" t="s">
        <v>23</v>
      </c>
      <c r="O134" s="3" t="s">
        <v>23</v>
      </c>
      <c r="P134" s="3">
        <v>117</v>
      </c>
      <c r="Q134" s="20">
        <v>0.38</v>
      </c>
      <c r="R134" s="3" t="s">
        <v>148</v>
      </c>
      <c r="S134" s="31">
        <v>0.40005965005605698</v>
      </c>
      <c r="T134" s="19" t="s">
        <v>1731</v>
      </c>
      <c r="U134" s="3" t="s">
        <v>23</v>
      </c>
      <c r="V134" s="3" t="s">
        <v>23</v>
      </c>
      <c r="W134" s="3">
        <v>117</v>
      </c>
      <c r="X134" s="3" t="s">
        <v>23</v>
      </c>
      <c r="Y134" s="3" t="s">
        <v>23</v>
      </c>
      <c r="Z134" s="3" t="s">
        <v>23</v>
      </c>
      <c r="AA134" s="3" t="s">
        <v>23</v>
      </c>
      <c r="AB134" s="3" t="s">
        <v>148</v>
      </c>
      <c r="AC134" s="20">
        <v>0.38</v>
      </c>
      <c r="AD134" s="45">
        <v>0.40005965005605648</v>
      </c>
      <c r="AE134" s="20">
        <f t="shared" si="9"/>
        <v>-4.9960036108132044E-16</v>
      </c>
      <c r="AF134" s="3">
        <v>0</v>
      </c>
      <c r="AG134" s="21">
        <v>0</v>
      </c>
      <c r="AH134" s="21">
        <f t="shared" si="10"/>
        <v>0</v>
      </c>
      <c r="AJ134" s="19"/>
    </row>
    <row r="135" spans="1:36" s="3" customFormat="1" ht="30" x14ac:dyDescent="0.25">
      <c r="A135" s="3" t="s">
        <v>283</v>
      </c>
      <c r="B135" s="3" t="s">
        <v>289</v>
      </c>
      <c r="C135" s="3" t="s">
        <v>1002</v>
      </c>
      <c r="D135" s="12" t="s">
        <v>306</v>
      </c>
      <c r="E135" s="3">
        <v>2003</v>
      </c>
      <c r="F135" s="3" t="s">
        <v>1331</v>
      </c>
      <c r="G135" s="3">
        <v>199</v>
      </c>
      <c r="H135" s="3">
        <v>3.38</v>
      </c>
      <c r="I135" s="3">
        <v>71</v>
      </c>
      <c r="J135" s="3" t="s">
        <v>25</v>
      </c>
      <c r="K135" s="3">
        <v>0</v>
      </c>
      <c r="L135" s="3">
        <v>0</v>
      </c>
      <c r="M135" s="19" t="s">
        <v>383</v>
      </c>
      <c r="N135" s="3" t="s">
        <v>23</v>
      </c>
      <c r="O135" s="3" t="s">
        <v>23</v>
      </c>
      <c r="P135" s="3">
        <v>105</v>
      </c>
      <c r="Q135" s="20">
        <v>0.09</v>
      </c>
      <c r="R135" s="3" t="s">
        <v>148</v>
      </c>
      <c r="S135" s="31">
        <v>9.0244187856146796E-2</v>
      </c>
      <c r="T135" s="19" t="s">
        <v>1732</v>
      </c>
      <c r="U135" s="3" t="s">
        <v>23</v>
      </c>
      <c r="V135" s="3" t="s">
        <v>23</v>
      </c>
      <c r="W135" s="3">
        <v>105</v>
      </c>
      <c r="X135" s="3" t="s">
        <v>23</v>
      </c>
      <c r="Y135" s="3" t="s">
        <v>23</v>
      </c>
      <c r="Z135" s="3" t="s">
        <v>23</v>
      </c>
      <c r="AA135" s="3" t="s">
        <v>23</v>
      </c>
      <c r="AB135" s="3" t="s">
        <v>148</v>
      </c>
      <c r="AC135" s="20">
        <v>9.3299999999999994E-2</v>
      </c>
      <c r="AD135" s="45">
        <v>9.3605771044073194E-2</v>
      </c>
      <c r="AE135" s="20">
        <f t="shared" si="9"/>
        <v>3.361583187926398E-3</v>
      </c>
      <c r="AF135" s="3">
        <v>0</v>
      </c>
      <c r="AG135" s="21">
        <v>0</v>
      </c>
      <c r="AH135" s="21">
        <f t="shared" si="10"/>
        <v>0</v>
      </c>
      <c r="AJ135" s="19"/>
    </row>
    <row r="136" spans="1:36" s="3" customFormat="1" ht="30" x14ac:dyDescent="0.25">
      <c r="A136" s="3" t="s">
        <v>283</v>
      </c>
      <c r="B136" s="3" t="s">
        <v>281</v>
      </c>
      <c r="C136" s="3" t="s">
        <v>1002</v>
      </c>
      <c r="D136" s="12" t="s">
        <v>307</v>
      </c>
      <c r="E136" s="3">
        <v>2009</v>
      </c>
      <c r="F136" s="3" t="s">
        <v>1329</v>
      </c>
      <c r="G136" s="3">
        <v>227</v>
      </c>
      <c r="H136" s="3">
        <v>6.2329999999999997</v>
      </c>
      <c r="I136" s="3">
        <v>77</v>
      </c>
      <c r="J136" s="3" t="s">
        <v>25</v>
      </c>
      <c r="K136" s="3">
        <v>0</v>
      </c>
      <c r="L136" s="3">
        <v>0</v>
      </c>
      <c r="M136" s="19" t="s">
        <v>384</v>
      </c>
      <c r="N136" s="3" t="s">
        <v>23</v>
      </c>
      <c r="O136" s="3" t="s">
        <v>23</v>
      </c>
      <c r="P136" s="3">
        <v>201</v>
      </c>
      <c r="Q136" s="20">
        <v>0.05</v>
      </c>
      <c r="R136" s="3" t="s">
        <v>148</v>
      </c>
      <c r="S136" s="31">
        <v>5.00417292784913E-2</v>
      </c>
      <c r="T136" s="19" t="s">
        <v>1733</v>
      </c>
      <c r="U136" s="3" t="s">
        <v>23</v>
      </c>
      <c r="V136" s="3" t="s">
        <v>23</v>
      </c>
      <c r="W136" s="3">
        <v>201</v>
      </c>
      <c r="X136" s="3" t="s">
        <v>23</v>
      </c>
      <c r="Y136" s="3" t="s">
        <v>23</v>
      </c>
      <c r="Z136" s="3" t="s">
        <v>23</v>
      </c>
      <c r="AA136" s="3" t="s">
        <v>23</v>
      </c>
      <c r="AB136" s="3" t="s">
        <v>148</v>
      </c>
      <c r="AC136" s="20">
        <v>5.2499999999999998E-2</v>
      </c>
      <c r="AD136" s="45">
        <v>5.2548314299977528E-2</v>
      </c>
      <c r="AE136" s="20">
        <f t="shared" si="9"/>
        <v>2.5065850214862281E-3</v>
      </c>
      <c r="AF136" s="3">
        <v>0</v>
      </c>
      <c r="AG136" s="21">
        <v>0</v>
      </c>
      <c r="AH136" s="21">
        <f t="shared" si="10"/>
        <v>0</v>
      </c>
      <c r="AJ136" s="19"/>
    </row>
    <row r="137" spans="1:36" s="3" customFormat="1" ht="30" x14ac:dyDescent="0.25">
      <c r="A137" s="3" t="s">
        <v>283</v>
      </c>
      <c r="B137" s="3" t="s">
        <v>2048</v>
      </c>
      <c r="C137" s="3" t="s">
        <v>852</v>
      </c>
      <c r="D137" s="12" t="s">
        <v>308</v>
      </c>
      <c r="E137" s="3">
        <v>2005</v>
      </c>
      <c r="F137" s="3" t="s">
        <v>1331</v>
      </c>
      <c r="G137" s="3">
        <v>199</v>
      </c>
      <c r="H137" s="3">
        <v>3.38</v>
      </c>
      <c r="I137" s="3">
        <v>71</v>
      </c>
      <c r="J137" s="3" t="s">
        <v>25</v>
      </c>
      <c r="K137" s="3">
        <v>0</v>
      </c>
      <c r="L137" s="3">
        <v>0</v>
      </c>
      <c r="M137" s="19" t="s">
        <v>385</v>
      </c>
      <c r="N137" s="3" t="s">
        <v>23</v>
      </c>
      <c r="O137" s="3" t="s">
        <v>23</v>
      </c>
      <c r="P137" s="3">
        <v>105</v>
      </c>
      <c r="Q137" s="20">
        <v>0.56000000000000005</v>
      </c>
      <c r="R137" s="3" t="s">
        <v>148</v>
      </c>
      <c r="S137" s="31">
        <v>0.63283318666563804</v>
      </c>
      <c r="T137" s="19" t="s">
        <v>1734</v>
      </c>
      <c r="U137" s="3" t="s">
        <v>23</v>
      </c>
      <c r="V137" s="3" t="s">
        <v>23</v>
      </c>
      <c r="W137" s="3">
        <v>105</v>
      </c>
      <c r="X137" s="3" t="s">
        <v>23</v>
      </c>
      <c r="Y137" s="3" t="s">
        <v>23</v>
      </c>
      <c r="Z137" s="3" t="s">
        <v>23</v>
      </c>
      <c r="AA137" s="3" t="s">
        <v>23</v>
      </c>
      <c r="AB137" s="3" t="s">
        <v>148</v>
      </c>
      <c r="AC137" s="20">
        <v>0.56000000000000005</v>
      </c>
      <c r="AD137" s="45">
        <v>0.63283318666563804</v>
      </c>
      <c r="AE137" s="20">
        <f t="shared" si="9"/>
        <v>0</v>
      </c>
      <c r="AF137" s="3">
        <v>0</v>
      </c>
      <c r="AG137" s="21">
        <v>0</v>
      </c>
      <c r="AH137" s="21">
        <f t="shared" si="10"/>
        <v>0</v>
      </c>
      <c r="AJ137" s="19"/>
    </row>
    <row r="138" spans="1:36" s="3" customFormat="1" ht="30" x14ac:dyDescent="0.25">
      <c r="A138" s="3" t="s">
        <v>283</v>
      </c>
      <c r="B138" s="3" t="s">
        <v>2049</v>
      </c>
      <c r="C138" s="3" t="s">
        <v>1002</v>
      </c>
      <c r="D138" s="12" t="s">
        <v>309</v>
      </c>
      <c r="E138" s="3">
        <v>2005</v>
      </c>
      <c r="F138" s="3" t="s">
        <v>1331</v>
      </c>
      <c r="G138" s="3">
        <v>199</v>
      </c>
      <c r="H138" s="3">
        <v>3.38</v>
      </c>
      <c r="I138" s="3">
        <v>71</v>
      </c>
      <c r="J138" s="3" t="s">
        <v>25</v>
      </c>
      <c r="K138" s="3">
        <v>0</v>
      </c>
      <c r="L138" s="3">
        <v>0</v>
      </c>
      <c r="M138" s="19" t="s">
        <v>386</v>
      </c>
      <c r="N138" s="3" t="s">
        <v>23</v>
      </c>
      <c r="O138" s="3" t="s">
        <v>23</v>
      </c>
      <c r="P138" s="3">
        <v>60</v>
      </c>
      <c r="Q138" s="20">
        <v>-7.0000000000000007E-2</v>
      </c>
      <c r="R138" s="3" t="s">
        <v>148</v>
      </c>
      <c r="S138" s="31">
        <v>-7.0114670654325195E-2</v>
      </c>
      <c r="T138" s="19" t="s">
        <v>1735</v>
      </c>
      <c r="U138" s="3" t="s">
        <v>23</v>
      </c>
      <c r="V138" s="3" t="s">
        <v>23</v>
      </c>
      <c r="W138" s="3">
        <v>60</v>
      </c>
      <c r="X138" s="3" t="s">
        <v>23</v>
      </c>
      <c r="Y138" s="3" t="s">
        <v>23</v>
      </c>
      <c r="Z138" s="3" t="s">
        <v>23</v>
      </c>
      <c r="AA138" s="3" t="s">
        <v>23</v>
      </c>
      <c r="AB138" s="3" t="s">
        <v>148</v>
      </c>
      <c r="AC138" s="20">
        <v>-7.0000000000000007E-2</v>
      </c>
      <c r="AD138" s="45">
        <v>-7.0114670654325181E-2</v>
      </c>
      <c r="AE138" s="20">
        <f t="shared" si="9"/>
        <v>0</v>
      </c>
      <c r="AF138" s="3">
        <v>0</v>
      </c>
      <c r="AG138" s="21">
        <v>0</v>
      </c>
      <c r="AH138" s="21">
        <f t="shared" si="10"/>
        <v>0</v>
      </c>
      <c r="AJ138" s="19"/>
    </row>
    <row r="139" spans="1:36" s="3" customFormat="1" x14ac:dyDescent="0.25">
      <c r="A139" s="3" t="s">
        <v>283</v>
      </c>
      <c r="B139" s="3" t="s">
        <v>290</v>
      </c>
      <c r="C139" s="3" t="s">
        <v>852</v>
      </c>
      <c r="D139" s="12" t="s">
        <v>387</v>
      </c>
      <c r="E139" s="3">
        <v>2001</v>
      </c>
      <c r="F139" s="3" t="s">
        <v>1331</v>
      </c>
      <c r="G139" s="3">
        <v>199</v>
      </c>
      <c r="H139" s="3">
        <v>3.38</v>
      </c>
      <c r="I139" s="3">
        <v>71</v>
      </c>
      <c r="J139" s="3" t="s">
        <v>25</v>
      </c>
      <c r="K139" s="3">
        <v>0</v>
      </c>
      <c r="L139" s="3">
        <v>0</v>
      </c>
      <c r="M139" s="19" t="s">
        <v>388</v>
      </c>
      <c r="N139" s="3" t="s">
        <v>23</v>
      </c>
      <c r="O139" s="3" t="s">
        <v>23</v>
      </c>
      <c r="P139" s="3">
        <v>137</v>
      </c>
      <c r="Q139" s="20">
        <v>0.47</v>
      </c>
      <c r="R139" s="3" t="s">
        <v>148</v>
      </c>
      <c r="S139" s="31">
        <v>0.51007033661330703</v>
      </c>
      <c r="T139" s="19" t="s">
        <v>1736</v>
      </c>
      <c r="U139" s="3" t="s">
        <v>23</v>
      </c>
      <c r="V139" s="3" t="s">
        <v>23</v>
      </c>
      <c r="W139" s="3">
        <v>137</v>
      </c>
      <c r="X139" s="3" t="s">
        <v>23</v>
      </c>
      <c r="Y139" s="3" t="s">
        <v>23</v>
      </c>
      <c r="Z139" s="3" t="s">
        <v>23</v>
      </c>
      <c r="AA139" s="3" t="s">
        <v>23</v>
      </c>
      <c r="AB139" s="3" t="s">
        <v>148</v>
      </c>
      <c r="AC139" s="20">
        <v>0.47</v>
      </c>
      <c r="AD139" s="20">
        <v>0.51007000000000002</v>
      </c>
      <c r="AE139" s="20">
        <f t="shared" si="9"/>
        <v>-3.3661330700596181E-7</v>
      </c>
      <c r="AF139" s="3">
        <v>0</v>
      </c>
      <c r="AG139" s="21">
        <v>0</v>
      </c>
      <c r="AH139" s="21">
        <f t="shared" si="10"/>
        <v>0</v>
      </c>
      <c r="AJ139" s="19"/>
    </row>
    <row r="140" spans="1:36" s="3" customFormat="1" ht="60" x14ac:dyDescent="0.25">
      <c r="A140" s="3" t="s">
        <v>283</v>
      </c>
      <c r="B140" s="3" t="s">
        <v>291</v>
      </c>
      <c r="C140" s="3" t="s">
        <v>1002</v>
      </c>
      <c r="D140" s="12" t="s">
        <v>310</v>
      </c>
      <c r="E140" s="3">
        <v>2004</v>
      </c>
      <c r="F140" s="3" t="s">
        <v>1331</v>
      </c>
      <c r="G140" s="3">
        <v>199</v>
      </c>
      <c r="H140" s="3">
        <v>3.38</v>
      </c>
      <c r="I140" s="3">
        <v>71</v>
      </c>
      <c r="J140" s="3" t="s">
        <v>25</v>
      </c>
      <c r="K140" s="3">
        <v>0</v>
      </c>
      <c r="L140" s="3">
        <v>0</v>
      </c>
      <c r="M140" s="19" t="s">
        <v>389</v>
      </c>
      <c r="N140" s="3" t="s">
        <v>23</v>
      </c>
      <c r="O140" s="3" t="s">
        <v>23</v>
      </c>
      <c r="P140" s="3">
        <v>364</v>
      </c>
      <c r="Q140" s="20">
        <v>0.18</v>
      </c>
      <c r="R140" s="3" t="s">
        <v>148</v>
      </c>
      <c r="S140" s="26">
        <v>0.18198268860070599</v>
      </c>
      <c r="T140" s="19" t="s">
        <v>2130</v>
      </c>
      <c r="U140" s="3" t="s">
        <v>23</v>
      </c>
      <c r="V140" s="3" t="s">
        <v>23</v>
      </c>
      <c r="W140" s="3">
        <v>364</v>
      </c>
      <c r="X140" s="3" t="s">
        <v>23</v>
      </c>
      <c r="Y140" s="3" t="s">
        <v>23</v>
      </c>
      <c r="Z140" s="3" t="s">
        <v>23</v>
      </c>
      <c r="AA140" s="3" t="s">
        <v>23</v>
      </c>
      <c r="AB140" s="3" t="s">
        <v>148</v>
      </c>
      <c r="AC140" s="20">
        <v>2.3333E-2</v>
      </c>
      <c r="AD140" s="20">
        <v>2.3337235770153935E-2</v>
      </c>
      <c r="AE140" s="20">
        <f t="shared" si="9"/>
        <v>-0.15864545283055206</v>
      </c>
      <c r="AF140" s="3">
        <v>3</v>
      </c>
      <c r="AG140" s="21">
        <v>1</v>
      </c>
      <c r="AH140" s="21">
        <f t="shared" si="10"/>
        <v>0</v>
      </c>
      <c r="AJ140" s="19" t="s">
        <v>1737</v>
      </c>
    </row>
    <row r="141" spans="1:36" s="3" customFormat="1" ht="45" x14ac:dyDescent="0.25">
      <c r="A141" s="3" t="s">
        <v>283</v>
      </c>
      <c r="B141" s="3" t="s">
        <v>292</v>
      </c>
      <c r="C141" s="3" t="s">
        <v>852</v>
      </c>
      <c r="D141" s="12" t="s">
        <v>311</v>
      </c>
      <c r="E141" s="3">
        <v>2009</v>
      </c>
      <c r="F141" s="3" t="s">
        <v>1329</v>
      </c>
      <c r="G141" s="3">
        <v>227</v>
      </c>
      <c r="H141" s="3">
        <v>6.2329999999999997</v>
      </c>
      <c r="I141" s="3">
        <v>77</v>
      </c>
      <c r="J141" s="3" t="s">
        <v>25</v>
      </c>
      <c r="K141" s="3">
        <v>0</v>
      </c>
      <c r="L141" s="3">
        <v>0</v>
      </c>
      <c r="M141" s="19" t="s">
        <v>390</v>
      </c>
      <c r="N141" s="3" t="s">
        <v>23</v>
      </c>
      <c r="O141" s="3" t="s">
        <v>23</v>
      </c>
      <c r="P141" s="3">
        <v>1255</v>
      </c>
      <c r="Q141" s="20">
        <v>0.02</v>
      </c>
      <c r="R141" s="3" t="s">
        <v>148</v>
      </c>
      <c r="S141" s="31">
        <v>2.00026673068496E-2</v>
      </c>
      <c r="T141" s="19" t="s">
        <v>1738</v>
      </c>
      <c r="U141" s="3" t="s">
        <v>23</v>
      </c>
      <c r="V141" s="3" t="s">
        <v>23</v>
      </c>
      <c r="W141" s="3">
        <v>1255</v>
      </c>
      <c r="X141" s="3" t="s">
        <v>23</v>
      </c>
      <c r="Y141" s="3" t="s">
        <v>23</v>
      </c>
      <c r="Z141" s="3" t="s">
        <v>23</v>
      </c>
      <c r="AA141" s="3" t="s">
        <v>23</v>
      </c>
      <c r="AB141" s="3" t="s">
        <v>148</v>
      </c>
      <c r="AC141" s="20">
        <v>2.8888879999999999E-2</v>
      </c>
      <c r="AD141" s="20">
        <v>2.8896920599008495E-2</v>
      </c>
      <c r="AE141" s="20">
        <f t="shared" si="9"/>
        <v>8.8942532921588956E-3</v>
      </c>
      <c r="AF141" s="3">
        <v>0</v>
      </c>
      <c r="AG141" s="21">
        <v>3</v>
      </c>
      <c r="AH141" s="21">
        <f t="shared" si="10"/>
        <v>0</v>
      </c>
      <c r="AJ141" s="19"/>
    </row>
    <row r="142" spans="1:36" s="3" customFormat="1" ht="30" x14ac:dyDescent="0.25">
      <c r="A142" s="3" t="s">
        <v>283</v>
      </c>
      <c r="B142" s="3" t="s">
        <v>293</v>
      </c>
      <c r="C142" s="3" t="s">
        <v>1002</v>
      </c>
      <c r="D142" s="12" t="s">
        <v>312</v>
      </c>
      <c r="E142" s="3">
        <v>1997</v>
      </c>
      <c r="F142" s="3" t="s">
        <v>1331</v>
      </c>
      <c r="G142" s="3">
        <v>199</v>
      </c>
      <c r="H142" s="3">
        <v>3.38</v>
      </c>
      <c r="I142" s="3">
        <v>71</v>
      </c>
      <c r="J142" s="3" t="s">
        <v>25</v>
      </c>
      <c r="K142" s="3">
        <v>0</v>
      </c>
      <c r="L142" s="3">
        <v>0</v>
      </c>
      <c r="M142" s="19" t="s">
        <v>391</v>
      </c>
      <c r="N142" s="3" t="s">
        <v>23</v>
      </c>
      <c r="O142" s="3" t="s">
        <v>23</v>
      </c>
      <c r="P142" s="3">
        <v>65</v>
      </c>
      <c r="Q142" s="20">
        <v>0.38</v>
      </c>
      <c r="R142" s="3" t="s">
        <v>148</v>
      </c>
      <c r="S142" s="31">
        <v>0.40005965005605698</v>
      </c>
      <c r="T142" s="19" t="s">
        <v>1739</v>
      </c>
      <c r="U142" s="3" t="s">
        <v>23</v>
      </c>
      <c r="V142" s="3" t="s">
        <v>23</v>
      </c>
      <c r="W142" s="3">
        <v>65</v>
      </c>
      <c r="X142" s="3" t="s">
        <v>23</v>
      </c>
      <c r="Y142" s="3" t="s">
        <v>23</v>
      </c>
      <c r="Z142" s="3" t="s">
        <v>23</v>
      </c>
      <c r="AA142" s="3" t="s">
        <v>23</v>
      </c>
      <c r="AB142" s="3" t="s">
        <v>148</v>
      </c>
      <c r="AC142" s="20">
        <v>0.38</v>
      </c>
      <c r="AD142" s="20">
        <v>0.40005965005605648</v>
      </c>
      <c r="AE142" s="20">
        <f t="shared" si="9"/>
        <v>-4.9960036108132044E-16</v>
      </c>
      <c r="AF142" s="3">
        <v>0</v>
      </c>
      <c r="AG142" s="21">
        <v>0</v>
      </c>
      <c r="AH142" s="21">
        <f t="shared" si="10"/>
        <v>0</v>
      </c>
      <c r="AJ142" s="19"/>
    </row>
    <row r="143" spans="1:36" s="3" customFormat="1" ht="75" x14ac:dyDescent="0.25">
      <c r="A143" s="3" t="s">
        <v>283</v>
      </c>
      <c r="B143" s="3" t="s">
        <v>282</v>
      </c>
      <c r="C143" s="3" t="s">
        <v>1002</v>
      </c>
      <c r="D143" s="12" t="s">
        <v>313</v>
      </c>
      <c r="E143" s="3">
        <v>1995</v>
      </c>
      <c r="F143" s="3" t="s">
        <v>1329</v>
      </c>
      <c r="G143" s="3">
        <v>227</v>
      </c>
      <c r="H143" s="3">
        <v>6.2329999999999997</v>
      </c>
      <c r="I143" s="3">
        <v>77</v>
      </c>
      <c r="J143" s="3" t="s">
        <v>25</v>
      </c>
      <c r="K143" s="3">
        <v>0</v>
      </c>
      <c r="L143" s="3">
        <v>0</v>
      </c>
      <c r="M143" s="19" t="s">
        <v>392</v>
      </c>
      <c r="N143" s="3" t="s">
        <v>23</v>
      </c>
      <c r="O143" s="3" t="s">
        <v>23</v>
      </c>
      <c r="P143" s="3">
        <v>74</v>
      </c>
      <c r="Q143" s="20">
        <v>0.01</v>
      </c>
      <c r="R143" s="3" t="s">
        <v>148</v>
      </c>
      <c r="S143" s="26">
        <v>1.00003333533347E-2</v>
      </c>
      <c r="T143" s="19" t="s">
        <v>1740</v>
      </c>
      <c r="U143" s="3" t="s">
        <v>23</v>
      </c>
      <c r="V143" s="3" t="s">
        <v>23</v>
      </c>
      <c r="W143" s="3">
        <v>74</v>
      </c>
      <c r="X143" s="3" t="s">
        <v>23</v>
      </c>
      <c r="Y143" s="3" t="s">
        <v>23</v>
      </c>
      <c r="Z143" s="3" t="s">
        <v>23</v>
      </c>
      <c r="AA143" s="3" t="s">
        <v>23</v>
      </c>
      <c r="AB143" s="3" t="s">
        <v>148</v>
      </c>
      <c r="AC143" s="20">
        <v>1.2500000000000001E-2</v>
      </c>
      <c r="AD143" s="45">
        <v>1.2500651102708591E-2</v>
      </c>
      <c r="AE143" s="20">
        <f t="shared" si="9"/>
        <v>2.5003177493738912E-3</v>
      </c>
      <c r="AF143" s="3">
        <v>0</v>
      </c>
      <c r="AG143" s="21">
        <v>0</v>
      </c>
      <c r="AH143" s="21">
        <f t="shared" si="10"/>
        <v>0</v>
      </c>
      <c r="AJ143" s="19"/>
    </row>
    <row r="144" spans="1:36" s="3" customFormat="1" ht="30" x14ac:dyDescent="0.25">
      <c r="A144" s="3" t="s">
        <v>283</v>
      </c>
      <c r="B144" s="3" t="s">
        <v>294</v>
      </c>
      <c r="C144" s="3" t="s">
        <v>852</v>
      </c>
      <c r="D144" s="12" t="s">
        <v>314</v>
      </c>
      <c r="E144" s="3">
        <v>2006</v>
      </c>
      <c r="F144" s="3" t="s">
        <v>1332</v>
      </c>
      <c r="G144" s="3">
        <v>13</v>
      </c>
      <c r="H144" s="3">
        <v>1.4039999999999999</v>
      </c>
      <c r="I144" s="3">
        <v>18</v>
      </c>
      <c r="J144" s="3" t="s">
        <v>25</v>
      </c>
      <c r="K144" s="3">
        <v>0</v>
      </c>
      <c r="L144" s="3">
        <v>0</v>
      </c>
      <c r="M144" s="19" t="s">
        <v>393</v>
      </c>
      <c r="N144" s="3" t="s">
        <v>23</v>
      </c>
      <c r="O144" s="3" t="s">
        <v>23</v>
      </c>
      <c r="P144" s="3">
        <v>106</v>
      </c>
      <c r="Q144" s="20">
        <v>0.38</v>
      </c>
      <c r="R144" s="3" t="s">
        <v>148</v>
      </c>
      <c r="S144" s="31">
        <v>0.40005965005605698</v>
      </c>
      <c r="T144" s="19" t="s">
        <v>1741</v>
      </c>
      <c r="U144" s="3" t="s">
        <v>23</v>
      </c>
      <c r="V144" s="3" t="s">
        <v>23</v>
      </c>
      <c r="W144" s="3">
        <v>106</v>
      </c>
      <c r="X144" s="3" t="s">
        <v>23</v>
      </c>
      <c r="Y144" s="3" t="s">
        <v>23</v>
      </c>
      <c r="Z144" s="3" t="s">
        <v>23</v>
      </c>
      <c r="AA144" s="3" t="s">
        <v>23</v>
      </c>
      <c r="AB144" s="3" t="s">
        <v>148</v>
      </c>
      <c r="AC144" s="20">
        <v>0.38100000000000001</v>
      </c>
      <c r="AD144" s="45">
        <v>0.40122894036234802</v>
      </c>
      <c r="AE144" s="20">
        <f t="shared" si="9"/>
        <v>1.1692903062910376E-3</v>
      </c>
      <c r="AF144" s="3">
        <v>0</v>
      </c>
      <c r="AG144" s="21">
        <v>0</v>
      </c>
      <c r="AH144" s="21">
        <f t="shared" si="10"/>
        <v>0</v>
      </c>
      <c r="AJ144" s="19"/>
    </row>
    <row r="145" spans="1:36" s="3" customFormat="1" ht="30" x14ac:dyDescent="0.25">
      <c r="A145" s="3" t="s">
        <v>283</v>
      </c>
      <c r="B145" s="3" t="s">
        <v>295</v>
      </c>
      <c r="C145" s="3" t="s">
        <v>852</v>
      </c>
      <c r="D145" s="12" t="s">
        <v>315</v>
      </c>
      <c r="E145" s="3">
        <v>2007</v>
      </c>
      <c r="F145" s="3" t="s">
        <v>1315</v>
      </c>
      <c r="G145" s="3">
        <v>195</v>
      </c>
      <c r="H145" s="3">
        <v>3.81</v>
      </c>
      <c r="I145" s="3">
        <v>69</v>
      </c>
      <c r="J145" s="3" t="s">
        <v>25</v>
      </c>
      <c r="K145" s="3">
        <v>0</v>
      </c>
      <c r="L145" s="3">
        <v>0</v>
      </c>
      <c r="M145" s="19" t="s">
        <v>394</v>
      </c>
      <c r="N145" s="3" t="s">
        <v>23</v>
      </c>
      <c r="O145" s="3" t="s">
        <v>23</v>
      </c>
      <c r="P145" s="3">
        <v>76</v>
      </c>
      <c r="Q145" s="20">
        <v>0.56000000000000005</v>
      </c>
      <c r="R145" s="3" t="s">
        <v>148</v>
      </c>
      <c r="S145" s="31">
        <v>0.63283318666563804</v>
      </c>
      <c r="T145" s="19" t="s">
        <v>1742</v>
      </c>
      <c r="U145" s="3" t="s">
        <v>23</v>
      </c>
      <c r="V145" s="3" t="s">
        <v>23</v>
      </c>
      <c r="W145" s="3">
        <v>76</v>
      </c>
      <c r="X145" s="3" t="s">
        <v>23</v>
      </c>
      <c r="Y145" s="3" t="s">
        <v>23</v>
      </c>
      <c r="Z145" s="3" t="s">
        <v>23</v>
      </c>
      <c r="AA145" s="3" t="s">
        <v>23</v>
      </c>
      <c r="AB145" s="3" t="s">
        <v>148</v>
      </c>
      <c r="AC145" s="20">
        <v>0.56000000000000005</v>
      </c>
      <c r="AD145" s="45">
        <v>0.63283318666563804</v>
      </c>
      <c r="AE145" s="20">
        <f t="shared" si="9"/>
        <v>0</v>
      </c>
      <c r="AF145" s="3">
        <v>0</v>
      </c>
      <c r="AG145" s="21">
        <v>0</v>
      </c>
      <c r="AH145" s="21">
        <f t="shared" si="10"/>
        <v>0</v>
      </c>
      <c r="AJ145" s="19"/>
    </row>
    <row r="146" spans="1:36" s="3" customFormat="1" ht="30" x14ac:dyDescent="0.25">
      <c r="A146" s="3" t="s">
        <v>283</v>
      </c>
      <c r="B146" s="3" t="s">
        <v>296</v>
      </c>
      <c r="C146" s="3" t="s">
        <v>1002</v>
      </c>
      <c r="D146" s="12" t="s">
        <v>316</v>
      </c>
      <c r="E146" s="3">
        <v>2005</v>
      </c>
      <c r="F146" s="3" t="s">
        <v>1333</v>
      </c>
      <c r="G146" s="3">
        <v>73</v>
      </c>
      <c r="H146" s="3">
        <v>1.262</v>
      </c>
      <c r="I146" s="3">
        <v>41</v>
      </c>
      <c r="J146" s="3" t="s">
        <v>25</v>
      </c>
      <c r="K146" s="3">
        <v>0</v>
      </c>
      <c r="L146" s="3">
        <v>0</v>
      </c>
      <c r="M146" s="19" t="s">
        <v>395</v>
      </c>
      <c r="N146" s="3" t="s">
        <v>23</v>
      </c>
      <c r="O146" s="3" t="s">
        <v>23</v>
      </c>
      <c r="P146" s="3">
        <v>78</v>
      </c>
      <c r="Q146" s="20">
        <v>0.01</v>
      </c>
      <c r="R146" s="3" t="s">
        <v>148</v>
      </c>
      <c r="S146" s="26">
        <v>1.00003333533347E-2</v>
      </c>
      <c r="T146" s="19" t="s">
        <v>1743</v>
      </c>
      <c r="U146" s="3" t="s">
        <v>23</v>
      </c>
      <c r="V146" s="3" t="s">
        <v>23</v>
      </c>
      <c r="W146" s="3">
        <v>78</v>
      </c>
      <c r="X146" s="3" t="s">
        <v>23</v>
      </c>
      <c r="Y146" s="3" t="s">
        <v>23</v>
      </c>
      <c r="Z146" s="3" t="s">
        <v>23</v>
      </c>
      <c r="AA146" s="3" t="s">
        <v>23</v>
      </c>
      <c r="AB146" s="3" t="s">
        <v>148</v>
      </c>
      <c r="AC146" s="20">
        <v>0.01</v>
      </c>
      <c r="AD146" s="45">
        <v>1.0000333353334771E-2</v>
      </c>
      <c r="AE146" s="20">
        <f t="shared" si="9"/>
        <v>7.1123662515049091E-17</v>
      </c>
      <c r="AF146" s="3">
        <v>0</v>
      </c>
      <c r="AG146" s="21">
        <v>0</v>
      </c>
      <c r="AH146" s="21">
        <f t="shared" si="10"/>
        <v>0</v>
      </c>
      <c r="AJ146" s="19"/>
    </row>
    <row r="147" spans="1:36" s="3" customFormat="1" ht="60.6" customHeight="1" x14ac:dyDescent="0.25">
      <c r="A147" s="3" t="s">
        <v>283</v>
      </c>
      <c r="B147" s="3" t="s">
        <v>297</v>
      </c>
      <c r="C147" s="3" t="s">
        <v>1002</v>
      </c>
      <c r="D147" s="12" t="s">
        <v>317</v>
      </c>
      <c r="E147" s="3">
        <v>2009</v>
      </c>
      <c r="F147" s="3" t="s">
        <v>1315</v>
      </c>
      <c r="G147" s="3">
        <v>195</v>
      </c>
      <c r="H147" s="3">
        <v>3.81</v>
      </c>
      <c r="I147" s="3">
        <v>69</v>
      </c>
      <c r="J147" s="3" t="s">
        <v>25</v>
      </c>
      <c r="K147" s="3">
        <v>0</v>
      </c>
      <c r="L147" s="3">
        <v>0</v>
      </c>
      <c r="M147" s="19" t="s">
        <v>396</v>
      </c>
      <c r="N147" s="3" t="s">
        <v>23</v>
      </c>
      <c r="O147" s="3" t="s">
        <v>23</v>
      </c>
      <c r="P147" s="3">
        <v>861</v>
      </c>
      <c r="Q147" s="20">
        <v>0.14000000000000001</v>
      </c>
      <c r="R147" s="3" t="s">
        <v>148</v>
      </c>
      <c r="S147" s="31">
        <v>0.140925576070494</v>
      </c>
      <c r="T147" s="19" t="s">
        <v>1744</v>
      </c>
      <c r="U147" s="3" t="s">
        <v>23</v>
      </c>
      <c r="V147" s="3" t="s">
        <v>23</v>
      </c>
      <c r="W147" s="3">
        <v>861</v>
      </c>
      <c r="X147" s="3" t="s">
        <v>23</v>
      </c>
      <c r="Y147" s="3" t="s">
        <v>23</v>
      </c>
      <c r="Z147" s="3" t="s">
        <v>23</v>
      </c>
      <c r="AA147" s="3" t="s">
        <v>23</v>
      </c>
      <c r="AB147" s="3" t="s">
        <v>148</v>
      </c>
      <c r="AC147" s="20">
        <v>0.14888899999999999</v>
      </c>
      <c r="AD147" s="20">
        <v>0.15000405629394439</v>
      </c>
      <c r="AE147" s="20">
        <f t="shared" si="9"/>
        <v>9.078480223450397E-3</v>
      </c>
      <c r="AF147" s="3">
        <v>0</v>
      </c>
      <c r="AG147" s="21">
        <v>3</v>
      </c>
      <c r="AH147" s="21">
        <f t="shared" si="10"/>
        <v>0</v>
      </c>
      <c r="AJ147" s="19"/>
    </row>
    <row r="148" spans="1:36" s="3" customFormat="1" x14ac:dyDescent="0.25">
      <c r="A148" s="3" t="s">
        <v>283</v>
      </c>
      <c r="B148" s="3" t="s">
        <v>298</v>
      </c>
      <c r="C148" s="3" t="s">
        <v>1002</v>
      </c>
      <c r="D148" s="12" t="s">
        <v>318</v>
      </c>
      <c r="E148" s="3">
        <v>2009</v>
      </c>
      <c r="F148" s="3" t="s">
        <v>1331</v>
      </c>
      <c r="G148" s="3">
        <v>199</v>
      </c>
      <c r="H148" s="3">
        <v>3.38</v>
      </c>
      <c r="I148" s="3">
        <v>71</v>
      </c>
      <c r="J148" s="3" t="s">
        <v>25</v>
      </c>
      <c r="K148" s="3">
        <v>0</v>
      </c>
      <c r="L148" s="3">
        <v>0</v>
      </c>
      <c r="M148" s="19" t="s">
        <v>397</v>
      </c>
      <c r="N148" s="3" t="s">
        <v>23</v>
      </c>
      <c r="O148" s="3" t="s">
        <v>23</v>
      </c>
      <c r="P148" s="3">
        <v>211</v>
      </c>
      <c r="Q148" s="20">
        <v>0.15</v>
      </c>
      <c r="R148" s="3" t="s">
        <v>148</v>
      </c>
      <c r="S148" s="26">
        <v>0.151140435936467</v>
      </c>
      <c r="T148" s="19" t="s">
        <v>1745</v>
      </c>
      <c r="U148" s="3" t="s">
        <v>23</v>
      </c>
      <c r="V148" s="3" t="s">
        <v>23</v>
      </c>
      <c r="W148" s="3">
        <v>211</v>
      </c>
      <c r="X148" s="3" t="s">
        <v>23</v>
      </c>
      <c r="Y148" s="3" t="s">
        <v>23</v>
      </c>
      <c r="Z148" s="3" t="s">
        <v>23</v>
      </c>
      <c r="AA148" s="3" t="s">
        <v>23</v>
      </c>
      <c r="AB148" s="3" t="s">
        <v>148</v>
      </c>
      <c r="AC148" s="20">
        <v>0.15</v>
      </c>
      <c r="AD148" s="45">
        <v>0.15114043593646678</v>
      </c>
      <c r="AE148" s="20">
        <f t="shared" si="9"/>
        <v>-2.2204460492503131E-16</v>
      </c>
      <c r="AF148" s="3">
        <v>0</v>
      </c>
      <c r="AG148" s="21">
        <v>0</v>
      </c>
      <c r="AH148" s="21">
        <f t="shared" si="10"/>
        <v>0</v>
      </c>
      <c r="AJ148" s="19"/>
    </row>
    <row r="149" spans="1:36" s="8" customFormat="1" ht="45" x14ac:dyDescent="0.25">
      <c r="A149" s="8" t="s">
        <v>283</v>
      </c>
      <c r="B149" s="8" t="s">
        <v>299</v>
      </c>
      <c r="C149" s="8" t="s">
        <v>852</v>
      </c>
      <c r="D149" s="18" t="s">
        <v>319</v>
      </c>
      <c r="E149" s="8">
        <v>2008</v>
      </c>
      <c r="F149" s="8" t="s">
        <v>1330</v>
      </c>
      <c r="G149" s="8">
        <v>80</v>
      </c>
      <c r="H149" s="8">
        <v>3.4140000000000001</v>
      </c>
      <c r="I149" s="8">
        <v>59</v>
      </c>
      <c r="J149" s="8" t="s">
        <v>25</v>
      </c>
      <c r="K149" s="8">
        <v>0</v>
      </c>
      <c r="L149" s="8">
        <v>0</v>
      </c>
      <c r="M149" s="15" t="s">
        <v>398</v>
      </c>
      <c r="N149" s="8" t="s">
        <v>23</v>
      </c>
      <c r="O149" s="8" t="s">
        <v>23</v>
      </c>
      <c r="P149" s="8">
        <v>349</v>
      </c>
      <c r="Q149" s="16">
        <v>0.04</v>
      </c>
      <c r="R149" s="8" t="s">
        <v>148</v>
      </c>
      <c r="S149" s="32">
        <v>4.0021353836768303E-2</v>
      </c>
      <c r="T149" s="15" t="s">
        <v>1746</v>
      </c>
      <c r="U149" s="8" t="s">
        <v>23</v>
      </c>
      <c r="V149" s="8" t="s">
        <v>23</v>
      </c>
      <c r="W149" s="8">
        <v>349</v>
      </c>
      <c r="X149" s="8" t="s">
        <v>23</v>
      </c>
      <c r="Y149" s="8" t="s">
        <v>23</v>
      </c>
      <c r="Z149" s="8" t="s">
        <v>23</v>
      </c>
      <c r="AA149" s="8" t="s">
        <v>23</v>
      </c>
      <c r="AB149" s="8" t="s">
        <v>148</v>
      </c>
      <c r="AC149" s="54">
        <v>4.1333333333333326E-2</v>
      </c>
      <c r="AD149" s="16">
        <v>4.1356896059319581E-2</v>
      </c>
      <c r="AE149" s="16">
        <f t="shared" si="9"/>
        <v>1.3355422225512781E-3</v>
      </c>
      <c r="AF149" s="8">
        <v>0</v>
      </c>
      <c r="AG149" s="13">
        <v>0</v>
      </c>
      <c r="AH149" s="13">
        <f t="shared" si="10"/>
        <v>0</v>
      </c>
      <c r="AJ149" s="15"/>
    </row>
    <row r="150" spans="1:36" s="3" customFormat="1" x14ac:dyDescent="0.25">
      <c r="A150" s="3" t="s">
        <v>320</v>
      </c>
      <c r="B150" s="3" t="s">
        <v>323</v>
      </c>
      <c r="C150" s="3" t="s">
        <v>1002</v>
      </c>
      <c r="D150" s="12" t="s">
        <v>338</v>
      </c>
      <c r="E150" s="3">
        <v>2005</v>
      </c>
      <c r="F150" s="3" t="s">
        <v>1330</v>
      </c>
      <c r="G150" s="3">
        <v>160</v>
      </c>
      <c r="H150" s="3">
        <v>3.4140000000000001</v>
      </c>
      <c r="I150" s="3">
        <v>59</v>
      </c>
      <c r="J150" s="3" t="s">
        <v>25</v>
      </c>
      <c r="K150" s="3">
        <v>0</v>
      </c>
      <c r="L150" s="3">
        <v>0</v>
      </c>
      <c r="M150" s="19" t="s">
        <v>400</v>
      </c>
      <c r="N150" s="3" t="s">
        <v>23</v>
      </c>
      <c r="O150" s="3" t="s">
        <v>23</v>
      </c>
      <c r="P150" s="3">
        <v>256</v>
      </c>
      <c r="Q150" s="20">
        <v>-0.21</v>
      </c>
      <c r="R150" s="3" t="s">
        <v>148</v>
      </c>
      <c r="S150" s="26">
        <v>-0.21317134656486</v>
      </c>
      <c r="T150" s="19" t="s">
        <v>1747</v>
      </c>
      <c r="U150" s="3" t="s">
        <v>23</v>
      </c>
      <c r="V150" s="3" t="s">
        <v>23</v>
      </c>
      <c r="W150" s="3">
        <v>102</v>
      </c>
      <c r="X150" s="3" t="s">
        <v>23</v>
      </c>
      <c r="Y150" s="3" t="s">
        <v>23</v>
      </c>
      <c r="Z150" s="3" t="s">
        <v>23</v>
      </c>
      <c r="AA150" s="3" t="s">
        <v>23</v>
      </c>
      <c r="AB150" s="3" t="s">
        <v>148</v>
      </c>
      <c r="AC150" s="20">
        <v>-0.21</v>
      </c>
      <c r="AD150" s="45">
        <v>-0.21317134656485975</v>
      </c>
      <c r="AE150" s="20">
        <f t="shared" si="9"/>
        <v>2.4980018054066022E-16</v>
      </c>
      <c r="AF150" s="3">
        <v>0</v>
      </c>
      <c r="AG150" s="21">
        <v>0</v>
      </c>
      <c r="AH150" s="21">
        <f t="shared" si="10"/>
        <v>154</v>
      </c>
      <c r="AI150" s="3" t="s">
        <v>276</v>
      </c>
      <c r="AJ150" s="19"/>
    </row>
    <row r="151" spans="1:36" s="3" customFormat="1" ht="79.150000000000006" customHeight="1" x14ac:dyDescent="0.25">
      <c r="A151" s="3" t="s">
        <v>320</v>
      </c>
      <c r="B151" s="3" t="s">
        <v>324</v>
      </c>
      <c r="C151" s="3" t="s">
        <v>1002</v>
      </c>
      <c r="D151" s="12" t="s">
        <v>339</v>
      </c>
      <c r="E151" s="3">
        <v>2010</v>
      </c>
      <c r="F151" s="3" t="s">
        <v>1315</v>
      </c>
      <c r="G151" s="3">
        <v>195</v>
      </c>
      <c r="H151" s="3">
        <v>3.81</v>
      </c>
      <c r="I151" s="3">
        <v>69</v>
      </c>
      <c r="J151" s="3" t="s">
        <v>25</v>
      </c>
      <c r="K151" s="3">
        <v>0</v>
      </c>
      <c r="L151" s="3">
        <v>0</v>
      </c>
      <c r="M151" s="19" t="s">
        <v>399</v>
      </c>
      <c r="N151" s="3" t="s">
        <v>23</v>
      </c>
      <c r="O151" s="3" t="s">
        <v>23</v>
      </c>
      <c r="P151" s="3">
        <v>71</v>
      </c>
      <c r="Q151" s="20">
        <v>-0.08</v>
      </c>
      <c r="R151" s="3" t="s">
        <v>148</v>
      </c>
      <c r="S151" s="31">
        <v>-8.0171325037589697E-2</v>
      </c>
      <c r="T151" s="19" t="s">
        <v>1748</v>
      </c>
      <c r="U151" s="3" t="s">
        <v>23</v>
      </c>
      <c r="V151" s="3" t="s">
        <v>23</v>
      </c>
      <c r="W151" s="3">
        <v>71</v>
      </c>
      <c r="X151" s="3" t="s">
        <v>23</v>
      </c>
      <c r="Y151" s="3" t="s">
        <v>23</v>
      </c>
      <c r="Z151" s="3" t="s">
        <v>23</v>
      </c>
      <c r="AA151" s="3" t="s">
        <v>23</v>
      </c>
      <c r="AB151" s="3" t="s">
        <v>148</v>
      </c>
      <c r="AC151" s="20">
        <v>-0.08</v>
      </c>
      <c r="AD151" s="45">
        <v>-8.0171325037589697E-2</v>
      </c>
      <c r="AE151" s="20">
        <f t="shared" si="9"/>
        <v>0</v>
      </c>
      <c r="AF151" s="3">
        <v>0</v>
      </c>
      <c r="AG151" s="21">
        <v>0</v>
      </c>
      <c r="AH151" s="21">
        <f t="shared" si="10"/>
        <v>0</v>
      </c>
      <c r="AJ151" s="19"/>
    </row>
    <row r="152" spans="1:36" s="3" customFormat="1" x14ac:dyDescent="0.25">
      <c r="A152" s="3" t="s">
        <v>320</v>
      </c>
      <c r="B152" s="3" t="s">
        <v>325</v>
      </c>
      <c r="C152" s="3" t="s">
        <v>1002</v>
      </c>
      <c r="D152" s="12" t="s">
        <v>340</v>
      </c>
      <c r="E152" s="3">
        <v>2005</v>
      </c>
      <c r="F152" s="3" t="s">
        <v>1334</v>
      </c>
      <c r="G152" s="3">
        <v>167</v>
      </c>
      <c r="H152" s="3">
        <v>3.36</v>
      </c>
      <c r="I152" s="3">
        <v>67</v>
      </c>
      <c r="J152" s="3" t="s">
        <v>25</v>
      </c>
      <c r="K152" s="3">
        <v>0</v>
      </c>
      <c r="L152" s="3">
        <v>0</v>
      </c>
      <c r="M152" s="19" t="s">
        <v>402</v>
      </c>
      <c r="N152" s="3" t="s">
        <v>23</v>
      </c>
      <c r="O152" s="3" t="s">
        <v>23</v>
      </c>
      <c r="P152" s="3">
        <v>35</v>
      </c>
      <c r="Q152" s="20">
        <v>-0.12</v>
      </c>
      <c r="R152" s="3" t="s">
        <v>148</v>
      </c>
      <c r="S152" s="31">
        <v>-0.12058102840844399</v>
      </c>
      <c r="T152" s="19" t="s">
        <v>1749</v>
      </c>
      <c r="U152" s="3" t="s">
        <v>23</v>
      </c>
      <c r="V152" s="3" t="s">
        <v>23</v>
      </c>
      <c r="W152" s="3">
        <v>35</v>
      </c>
      <c r="X152" s="3" t="s">
        <v>23</v>
      </c>
      <c r="Y152" s="3" t="s">
        <v>23</v>
      </c>
      <c r="Z152" s="3" t="s">
        <v>23</v>
      </c>
      <c r="AA152" s="3" t="s">
        <v>23</v>
      </c>
      <c r="AB152" s="3" t="s">
        <v>148</v>
      </c>
      <c r="AC152" s="20">
        <v>-0.12</v>
      </c>
      <c r="AD152" s="45">
        <v>-0.12058102840844408</v>
      </c>
      <c r="AE152" s="20">
        <f t="shared" si="9"/>
        <v>0</v>
      </c>
      <c r="AF152" s="3">
        <v>0</v>
      </c>
      <c r="AG152" s="21">
        <v>0</v>
      </c>
      <c r="AH152" s="21">
        <f t="shared" si="10"/>
        <v>0</v>
      </c>
      <c r="AJ152" s="19"/>
    </row>
    <row r="153" spans="1:36" s="3" customFormat="1" x14ac:dyDescent="0.25">
      <c r="A153" s="3" t="s">
        <v>320</v>
      </c>
      <c r="B153" s="3" t="s">
        <v>326</v>
      </c>
      <c r="C153" s="3" t="s">
        <v>852</v>
      </c>
      <c r="D153" s="12" t="s">
        <v>341</v>
      </c>
      <c r="E153" s="3">
        <v>1999</v>
      </c>
      <c r="F153" s="3" t="s">
        <v>1335</v>
      </c>
      <c r="G153" s="3">
        <v>145</v>
      </c>
      <c r="H153" s="3">
        <v>6.0510000000000002</v>
      </c>
      <c r="I153" s="3">
        <v>79</v>
      </c>
      <c r="J153" s="3" t="s">
        <v>25</v>
      </c>
      <c r="K153" s="3">
        <v>0</v>
      </c>
      <c r="L153" s="3">
        <v>0</v>
      </c>
      <c r="M153" s="19" t="s">
        <v>403</v>
      </c>
      <c r="N153" s="3" t="s">
        <v>23</v>
      </c>
      <c r="O153" s="3" t="s">
        <v>23</v>
      </c>
      <c r="P153" s="3">
        <v>102</v>
      </c>
      <c r="Q153" s="20">
        <v>-0.51</v>
      </c>
      <c r="R153" s="3" t="s">
        <v>148</v>
      </c>
      <c r="S153" s="31">
        <v>-0.56272976935214902</v>
      </c>
      <c r="T153" s="19" t="s">
        <v>1750</v>
      </c>
      <c r="U153" s="3" t="s">
        <v>23</v>
      </c>
      <c r="V153" s="3" t="s">
        <v>23</v>
      </c>
      <c r="W153" s="3">
        <v>102</v>
      </c>
      <c r="X153" s="3" t="s">
        <v>23</v>
      </c>
      <c r="Y153" s="3" t="s">
        <v>23</v>
      </c>
      <c r="Z153" s="3" t="s">
        <v>23</v>
      </c>
      <c r="AA153" s="3" t="s">
        <v>23</v>
      </c>
      <c r="AB153" s="3" t="s">
        <v>148</v>
      </c>
      <c r="AC153" s="20">
        <v>-0.51</v>
      </c>
      <c r="AD153" s="45">
        <v>-0.56272976935214891</v>
      </c>
      <c r="AE153" s="20">
        <f t="shared" si="9"/>
        <v>0</v>
      </c>
      <c r="AF153" s="3">
        <v>0</v>
      </c>
      <c r="AG153" s="21">
        <v>0</v>
      </c>
      <c r="AH153" s="21">
        <f t="shared" si="10"/>
        <v>0</v>
      </c>
      <c r="AJ153" s="19"/>
    </row>
    <row r="154" spans="1:36" s="3" customFormat="1" x14ac:dyDescent="0.25">
      <c r="A154" s="3" t="s">
        <v>320</v>
      </c>
      <c r="B154" s="3" t="s">
        <v>327</v>
      </c>
      <c r="C154" s="3" t="s">
        <v>852</v>
      </c>
      <c r="D154" s="12" t="s">
        <v>342</v>
      </c>
      <c r="E154" s="3">
        <v>2008</v>
      </c>
      <c r="F154" s="3" t="s">
        <v>1336</v>
      </c>
      <c r="G154" s="3">
        <v>43</v>
      </c>
      <c r="H154" s="3">
        <v>1.3120000000000001</v>
      </c>
      <c r="I154" s="3">
        <v>22</v>
      </c>
      <c r="J154" s="3" t="s">
        <v>25</v>
      </c>
      <c r="K154" s="3">
        <v>0</v>
      </c>
      <c r="L154" s="3">
        <v>0</v>
      </c>
      <c r="M154" s="19" t="s">
        <v>404</v>
      </c>
      <c r="N154" s="3" t="s">
        <v>23</v>
      </c>
      <c r="O154" s="3" t="s">
        <v>23</v>
      </c>
      <c r="P154" s="3">
        <v>53</v>
      </c>
      <c r="Q154" s="20">
        <v>0.22</v>
      </c>
      <c r="R154" s="3" t="s">
        <v>148</v>
      </c>
      <c r="S154" s="26">
        <v>0.223656109021832</v>
      </c>
      <c r="T154" s="19" t="s">
        <v>1751</v>
      </c>
      <c r="U154" s="3" t="s">
        <v>23</v>
      </c>
      <c r="V154" s="3" t="s">
        <v>23</v>
      </c>
      <c r="W154" s="3">
        <v>53</v>
      </c>
      <c r="X154" s="3" t="s">
        <v>23</v>
      </c>
      <c r="Y154" s="3" t="s">
        <v>23</v>
      </c>
      <c r="Z154" s="3" t="s">
        <v>23</v>
      </c>
      <c r="AA154" s="3" t="s">
        <v>23</v>
      </c>
      <c r="AB154" s="3" t="s">
        <v>148</v>
      </c>
      <c r="AC154" s="20">
        <v>0.22</v>
      </c>
      <c r="AD154" s="45">
        <v>0.22365610902183239</v>
      </c>
      <c r="AE154" s="20">
        <f t="shared" si="9"/>
        <v>3.8857805861880479E-16</v>
      </c>
      <c r="AF154" s="3">
        <v>0</v>
      </c>
      <c r="AG154" s="21">
        <v>0</v>
      </c>
      <c r="AH154" s="21">
        <f t="shared" si="10"/>
        <v>0</v>
      </c>
      <c r="AJ154" s="19"/>
    </row>
    <row r="155" spans="1:36" s="3" customFormat="1" ht="30" x14ac:dyDescent="0.25">
      <c r="A155" s="3" t="s">
        <v>320</v>
      </c>
      <c r="B155" s="3" t="s">
        <v>405</v>
      </c>
      <c r="C155" s="3" t="s">
        <v>1002</v>
      </c>
      <c r="D155" s="12" t="s">
        <v>406</v>
      </c>
      <c r="E155" s="3">
        <v>2004</v>
      </c>
      <c r="F155" s="3" t="s">
        <v>1337</v>
      </c>
      <c r="G155" s="3">
        <v>54</v>
      </c>
      <c r="H155" s="3">
        <v>0.97699999999999998</v>
      </c>
      <c r="I155" s="3">
        <v>40</v>
      </c>
      <c r="J155" s="3" t="s">
        <v>25</v>
      </c>
      <c r="K155" s="3">
        <v>0</v>
      </c>
      <c r="L155" s="3">
        <v>0</v>
      </c>
      <c r="M155" s="19" t="s">
        <v>407</v>
      </c>
      <c r="N155" s="3" t="s">
        <v>23</v>
      </c>
      <c r="O155" s="3" t="s">
        <v>23</v>
      </c>
      <c r="P155" s="3">
        <v>108</v>
      </c>
      <c r="Q155" s="20">
        <v>-0.13</v>
      </c>
      <c r="R155" s="3" t="s">
        <v>148</v>
      </c>
      <c r="S155" s="31">
        <v>-0.130739850028878</v>
      </c>
      <c r="T155" s="19" t="s">
        <v>1752</v>
      </c>
      <c r="U155" s="3" t="s">
        <v>23</v>
      </c>
      <c r="V155" s="3" t="s">
        <v>23</v>
      </c>
      <c r="W155" s="3">
        <v>108</v>
      </c>
      <c r="X155" s="3" t="s">
        <v>23</v>
      </c>
      <c r="Y155" s="3" t="s">
        <v>23</v>
      </c>
      <c r="Z155" s="3" t="s">
        <v>23</v>
      </c>
      <c r="AA155" s="3" t="s">
        <v>23</v>
      </c>
      <c r="AB155" s="3" t="s">
        <v>148</v>
      </c>
      <c r="AC155" s="20">
        <v>-0.13</v>
      </c>
      <c r="AD155" s="45">
        <v>-0.13073985002887839</v>
      </c>
      <c r="AE155" s="20">
        <f t="shared" si="9"/>
        <v>-3.8857805861880479E-16</v>
      </c>
      <c r="AF155" s="3">
        <v>0</v>
      </c>
      <c r="AG155" s="21">
        <v>0</v>
      </c>
      <c r="AH155" s="21">
        <f t="shared" si="10"/>
        <v>0</v>
      </c>
      <c r="AJ155" s="19"/>
    </row>
    <row r="156" spans="1:36" s="3" customFormat="1" ht="30" x14ac:dyDescent="0.25">
      <c r="A156" s="3" t="s">
        <v>320</v>
      </c>
      <c r="B156" s="3" t="s">
        <v>328</v>
      </c>
      <c r="C156" s="3" t="s">
        <v>1002</v>
      </c>
      <c r="D156" s="12" t="s">
        <v>343</v>
      </c>
      <c r="E156" s="3">
        <v>2009</v>
      </c>
      <c r="F156" s="3" t="s">
        <v>1338</v>
      </c>
      <c r="G156" s="3">
        <v>37</v>
      </c>
      <c r="H156" s="3">
        <v>2.2080000000000002</v>
      </c>
      <c r="I156" s="3">
        <v>33</v>
      </c>
      <c r="J156" s="3" t="s">
        <v>25</v>
      </c>
      <c r="K156" s="3">
        <v>0</v>
      </c>
      <c r="L156" s="3">
        <v>0</v>
      </c>
      <c r="M156" s="19" t="s">
        <v>408</v>
      </c>
      <c r="N156" s="3" t="s">
        <v>23</v>
      </c>
      <c r="O156" s="3" t="s">
        <v>23</v>
      </c>
      <c r="P156" s="3">
        <v>40</v>
      </c>
      <c r="Q156" s="20">
        <v>-0.25</v>
      </c>
      <c r="R156" s="3" t="s">
        <v>148</v>
      </c>
      <c r="S156" s="31">
        <v>-0.25541281188299497</v>
      </c>
      <c r="T156" s="19" t="s">
        <v>1749</v>
      </c>
      <c r="U156" s="3" t="s">
        <v>23</v>
      </c>
      <c r="V156" s="3" t="s">
        <v>23</v>
      </c>
      <c r="W156" s="3">
        <v>40</v>
      </c>
      <c r="X156" s="3" t="s">
        <v>23</v>
      </c>
      <c r="Y156" s="3" t="s">
        <v>23</v>
      </c>
      <c r="Z156" s="3" t="s">
        <v>23</v>
      </c>
      <c r="AA156" s="3" t="s">
        <v>23</v>
      </c>
      <c r="AB156" s="3" t="s">
        <v>148</v>
      </c>
      <c r="AC156" s="20">
        <v>-0.25</v>
      </c>
      <c r="AD156" s="45">
        <v>-0.25541281188299536</v>
      </c>
      <c r="AE156" s="20">
        <f t="shared" si="9"/>
        <v>0</v>
      </c>
      <c r="AF156" s="3">
        <v>0</v>
      </c>
      <c r="AG156" s="21">
        <v>0</v>
      </c>
      <c r="AH156" s="21">
        <f t="shared" si="10"/>
        <v>0</v>
      </c>
      <c r="AJ156" s="19"/>
    </row>
    <row r="157" spans="1:36" s="3" customFormat="1" x14ac:dyDescent="0.25">
      <c r="A157" s="3" t="s">
        <v>320</v>
      </c>
      <c r="B157" s="3" t="s">
        <v>321</v>
      </c>
      <c r="C157" s="3" t="s">
        <v>1002</v>
      </c>
      <c r="D157" s="12" t="s">
        <v>344</v>
      </c>
      <c r="E157" s="3">
        <v>2007</v>
      </c>
      <c r="F157" s="3" t="s">
        <v>1329</v>
      </c>
      <c r="G157" s="3">
        <v>227</v>
      </c>
      <c r="H157" s="3">
        <v>6.2329999999999997</v>
      </c>
      <c r="I157" s="3">
        <v>77</v>
      </c>
      <c r="J157" s="3" t="s">
        <v>25</v>
      </c>
      <c r="K157" s="3">
        <v>0</v>
      </c>
      <c r="L157" s="3" t="s">
        <v>409</v>
      </c>
      <c r="M157" s="19" t="s">
        <v>404</v>
      </c>
      <c r="N157" s="3" t="s">
        <v>23</v>
      </c>
      <c r="O157" s="3" t="s">
        <v>23</v>
      </c>
      <c r="P157" s="3">
        <v>31</v>
      </c>
      <c r="Q157" s="20">
        <v>-0.4</v>
      </c>
      <c r="R157" s="3" t="s">
        <v>148</v>
      </c>
      <c r="S157" s="26">
        <v>-0.423648930193602</v>
      </c>
      <c r="T157" s="19" t="s">
        <v>2131</v>
      </c>
      <c r="U157" s="3" t="s">
        <v>23</v>
      </c>
      <c r="V157" s="3" t="s">
        <v>23</v>
      </c>
      <c r="W157" s="3">
        <v>31</v>
      </c>
      <c r="X157" s="3" t="s">
        <v>23</v>
      </c>
      <c r="Y157" s="3" t="s">
        <v>23</v>
      </c>
      <c r="Z157" s="3" t="s">
        <v>23</v>
      </c>
      <c r="AA157" s="3" t="s">
        <v>23</v>
      </c>
      <c r="AB157" s="3" t="s">
        <v>148</v>
      </c>
      <c r="AC157" s="20">
        <v>-0.4</v>
      </c>
      <c r="AD157" s="45">
        <v>-0.42364893019360184</v>
      </c>
      <c r="AE157" s="20">
        <f t="shared" si="9"/>
        <v>0</v>
      </c>
      <c r="AF157" s="3">
        <v>0</v>
      </c>
      <c r="AG157" s="21">
        <v>0</v>
      </c>
      <c r="AH157" s="21">
        <f t="shared" si="10"/>
        <v>0</v>
      </c>
      <c r="AJ157" s="19"/>
    </row>
    <row r="158" spans="1:36" s="3" customFormat="1" ht="30" x14ac:dyDescent="0.25">
      <c r="A158" s="3" t="s">
        <v>320</v>
      </c>
      <c r="B158" s="3" t="s">
        <v>329</v>
      </c>
      <c r="C158" s="3" t="s">
        <v>852</v>
      </c>
      <c r="D158" s="12" t="s">
        <v>345</v>
      </c>
      <c r="E158" s="3">
        <v>2005</v>
      </c>
      <c r="F158" s="3" t="s">
        <v>1329</v>
      </c>
      <c r="G158" s="3">
        <v>227</v>
      </c>
      <c r="H158" s="3">
        <v>6.2329999999999997</v>
      </c>
      <c r="I158" s="3">
        <v>77</v>
      </c>
      <c r="J158" s="3" t="s">
        <v>25</v>
      </c>
      <c r="K158" s="3">
        <v>0</v>
      </c>
      <c r="L158" s="3">
        <v>0</v>
      </c>
      <c r="M158" s="19" t="s">
        <v>410</v>
      </c>
      <c r="N158" s="3" t="s">
        <v>23</v>
      </c>
      <c r="O158" s="3" t="s">
        <v>23</v>
      </c>
      <c r="P158" s="3">
        <v>71</v>
      </c>
      <c r="Q158" s="20">
        <v>-0.42</v>
      </c>
      <c r="R158" s="3" t="s">
        <v>148</v>
      </c>
      <c r="S158" s="31">
        <v>-0.44769202352742099</v>
      </c>
      <c r="T158" s="19" t="s">
        <v>1753</v>
      </c>
      <c r="U158" s="3" t="s">
        <v>23</v>
      </c>
      <c r="V158" s="3" t="s">
        <v>23</v>
      </c>
      <c r="W158" s="3">
        <v>71</v>
      </c>
      <c r="X158" s="3" t="s">
        <v>23</v>
      </c>
      <c r="Y158" s="3" t="s">
        <v>23</v>
      </c>
      <c r="Z158" s="3" t="s">
        <v>23</v>
      </c>
      <c r="AA158" s="3" t="s">
        <v>23</v>
      </c>
      <c r="AB158" s="3" t="s">
        <v>148</v>
      </c>
      <c r="AC158" s="20">
        <v>-0.42</v>
      </c>
      <c r="AD158" s="45">
        <v>-0.44769202352742066</v>
      </c>
      <c r="AE158" s="20">
        <f t="shared" si="9"/>
        <v>0</v>
      </c>
      <c r="AF158" s="3">
        <v>0</v>
      </c>
      <c r="AG158" s="21">
        <v>0</v>
      </c>
      <c r="AH158" s="21">
        <f t="shared" si="10"/>
        <v>0</v>
      </c>
      <c r="AJ158" s="19"/>
    </row>
    <row r="159" spans="1:36" s="3" customFormat="1" ht="30" x14ac:dyDescent="0.25">
      <c r="A159" s="3" t="s">
        <v>320</v>
      </c>
      <c r="B159" s="3" t="s">
        <v>330</v>
      </c>
      <c r="C159" s="3" t="s">
        <v>852</v>
      </c>
      <c r="D159" s="12" t="s">
        <v>23</v>
      </c>
      <c r="E159" s="3">
        <v>2009</v>
      </c>
      <c r="G159" s="3" t="s">
        <v>23</v>
      </c>
      <c r="H159" s="3" t="s">
        <v>23</v>
      </c>
      <c r="I159" s="3" t="s">
        <v>23</v>
      </c>
      <c r="J159" s="3" t="s">
        <v>46</v>
      </c>
      <c r="K159" s="3">
        <v>1</v>
      </c>
      <c r="L159" s="3">
        <v>1</v>
      </c>
      <c r="M159" s="19" t="s">
        <v>411</v>
      </c>
      <c r="N159" s="3" t="s">
        <v>23</v>
      </c>
      <c r="O159" s="3" t="s">
        <v>23</v>
      </c>
      <c r="P159" s="3">
        <v>73</v>
      </c>
      <c r="Q159" s="20">
        <v>0.11</v>
      </c>
      <c r="R159" s="3" t="s">
        <v>148</v>
      </c>
      <c r="S159" s="26">
        <v>0.11044691579009699</v>
      </c>
      <c r="T159" s="19" t="s">
        <v>1754</v>
      </c>
      <c r="U159" s="3" t="s">
        <v>23</v>
      </c>
      <c r="V159" s="3" t="s">
        <v>23</v>
      </c>
      <c r="W159" s="3">
        <v>73</v>
      </c>
      <c r="X159" s="3" t="s">
        <v>23</v>
      </c>
      <c r="Y159" s="3" t="s">
        <v>23</v>
      </c>
      <c r="Z159" s="3" t="s">
        <v>23</v>
      </c>
      <c r="AA159" s="3" t="s">
        <v>23</v>
      </c>
      <c r="AB159" s="3" t="s">
        <v>148</v>
      </c>
      <c r="AC159" s="20">
        <v>0.11</v>
      </c>
      <c r="AD159" s="45">
        <v>0.11044691579009719</v>
      </c>
      <c r="AE159" s="20">
        <f t="shared" si="9"/>
        <v>1.9428902930940239E-16</v>
      </c>
      <c r="AF159" s="3">
        <v>0</v>
      </c>
      <c r="AG159" s="21">
        <v>0</v>
      </c>
      <c r="AH159" s="21">
        <f t="shared" si="10"/>
        <v>0</v>
      </c>
      <c r="AJ159" s="19"/>
    </row>
    <row r="160" spans="1:36" s="3" customFormat="1" ht="30" x14ac:dyDescent="0.25">
      <c r="A160" s="3" t="s">
        <v>320</v>
      </c>
      <c r="B160" s="3" t="s">
        <v>331</v>
      </c>
      <c r="C160" s="3" t="s">
        <v>852</v>
      </c>
      <c r="D160" s="12" t="s">
        <v>346</v>
      </c>
      <c r="E160" s="3">
        <v>2004</v>
      </c>
      <c r="F160" s="3" t="s">
        <v>1318</v>
      </c>
      <c r="G160" s="3">
        <v>119</v>
      </c>
      <c r="H160" s="3">
        <v>2.9860000000000002</v>
      </c>
      <c r="I160" s="3">
        <v>51</v>
      </c>
      <c r="J160" s="3" t="s">
        <v>25</v>
      </c>
      <c r="K160" s="3">
        <v>0</v>
      </c>
      <c r="L160" s="3" t="s">
        <v>409</v>
      </c>
      <c r="M160" s="19" t="s">
        <v>412</v>
      </c>
      <c r="N160" s="3" t="s">
        <v>23</v>
      </c>
      <c r="O160" s="3" t="s">
        <v>23</v>
      </c>
      <c r="P160" s="3">
        <v>45</v>
      </c>
      <c r="Q160" s="20">
        <v>0.16</v>
      </c>
      <c r="R160" s="3" t="s">
        <v>148</v>
      </c>
      <c r="S160" s="31">
        <v>0.16138669613152601</v>
      </c>
      <c r="T160" s="19" t="s">
        <v>1755</v>
      </c>
      <c r="U160" s="3" t="s">
        <v>23</v>
      </c>
      <c r="V160" s="3" t="s">
        <v>23</v>
      </c>
      <c r="W160" s="3">
        <v>45</v>
      </c>
      <c r="X160" s="3" t="s">
        <v>23</v>
      </c>
      <c r="Y160" s="3" t="s">
        <v>23</v>
      </c>
      <c r="Z160" s="3" t="s">
        <v>23</v>
      </c>
      <c r="AA160" s="3" t="s">
        <v>23</v>
      </c>
      <c r="AB160" s="3" t="s">
        <v>148</v>
      </c>
      <c r="AC160" s="20">
        <v>0.16</v>
      </c>
      <c r="AD160" s="45">
        <v>0.16138669613152551</v>
      </c>
      <c r="AE160" s="20">
        <f t="shared" si="9"/>
        <v>-4.9960036108132044E-16</v>
      </c>
      <c r="AF160" s="3">
        <v>0</v>
      </c>
      <c r="AG160" s="21">
        <v>0</v>
      </c>
      <c r="AH160" s="21">
        <f t="shared" si="10"/>
        <v>0</v>
      </c>
      <c r="AJ160" s="19"/>
    </row>
    <row r="161" spans="1:36" s="3" customFormat="1" x14ac:dyDescent="0.25">
      <c r="A161" s="3" t="s">
        <v>320</v>
      </c>
      <c r="B161" s="3" t="s">
        <v>332</v>
      </c>
      <c r="C161" s="3" t="s">
        <v>852</v>
      </c>
      <c r="D161" s="12" t="s">
        <v>23</v>
      </c>
      <c r="E161" s="3">
        <v>2004</v>
      </c>
      <c r="F161" s="3" t="s">
        <v>1339</v>
      </c>
      <c r="G161" s="3" t="s">
        <v>23</v>
      </c>
      <c r="H161" s="3">
        <v>0.74399999999999999</v>
      </c>
      <c r="I161" s="3">
        <v>14</v>
      </c>
      <c r="J161" s="3" t="s">
        <v>146</v>
      </c>
      <c r="K161" s="3">
        <v>1</v>
      </c>
      <c r="L161" s="3">
        <v>0</v>
      </c>
      <c r="M161" s="19" t="s">
        <v>413</v>
      </c>
      <c r="N161" s="3" t="s">
        <v>23</v>
      </c>
      <c r="O161" s="3" t="s">
        <v>23</v>
      </c>
      <c r="P161" s="3">
        <v>43</v>
      </c>
      <c r="Q161" s="20">
        <v>-0.52</v>
      </c>
      <c r="R161" s="3" t="s">
        <v>148</v>
      </c>
      <c r="S161" s="31">
        <v>-0.57633975496919299</v>
      </c>
      <c r="T161" s="19" t="s">
        <v>1756</v>
      </c>
      <c r="U161" s="3" t="s">
        <v>23</v>
      </c>
      <c r="V161" s="3" t="s">
        <v>23</v>
      </c>
      <c r="W161" s="3">
        <v>43</v>
      </c>
      <c r="X161" s="3" t="s">
        <v>23</v>
      </c>
      <c r="Y161" s="3" t="s">
        <v>23</v>
      </c>
      <c r="Z161" s="3" t="s">
        <v>23</v>
      </c>
      <c r="AA161" s="3" t="s">
        <v>23</v>
      </c>
      <c r="AB161" s="3" t="s">
        <v>148</v>
      </c>
      <c r="AC161" s="20">
        <v>-0.52</v>
      </c>
      <c r="AD161" s="45">
        <v>-0.57633975496919276</v>
      </c>
      <c r="AE161" s="20">
        <f t="shared" si="9"/>
        <v>0</v>
      </c>
      <c r="AF161" s="3">
        <v>0</v>
      </c>
      <c r="AG161" s="21">
        <v>0</v>
      </c>
      <c r="AH161" s="21">
        <f t="shared" si="10"/>
        <v>0</v>
      </c>
      <c r="AJ161" s="19"/>
    </row>
    <row r="162" spans="1:36" s="3" customFormat="1" ht="30" x14ac:dyDescent="0.25">
      <c r="A162" s="3" t="s">
        <v>320</v>
      </c>
      <c r="B162" s="3" t="s">
        <v>414</v>
      </c>
      <c r="C162" s="3" t="s">
        <v>1002</v>
      </c>
      <c r="D162" s="12" t="s">
        <v>415</v>
      </c>
      <c r="E162" s="3">
        <v>2003</v>
      </c>
      <c r="F162" s="3" t="s">
        <v>1340</v>
      </c>
      <c r="G162" s="3">
        <v>54</v>
      </c>
      <c r="H162" s="3">
        <v>0.77200000000000002</v>
      </c>
      <c r="I162" s="3">
        <v>81</v>
      </c>
      <c r="J162" s="3" t="s">
        <v>25</v>
      </c>
      <c r="K162" s="3">
        <v>0</v>
      </c>
      <c r="L162" s="3">
        <v>0</v>
      </c>
      <c r="M162" s="19" t="s">
        <v>416</v>
      </c>
      <c r="N162" s="3" t="s">
        <v>23</v>
      </c>
      <c r="O162" s="3" t="s">
        <v>23</v>
      </c>
      <c r="P162" s="3">
        <v>50</v>
      </c>
      <c r="Q162" s="20">
        <v>-0.2</v>
      </c>
      <c r="R162" s="3" t="s">
        <v>148</v>
      </c>
      <c r="S162" s="31">
        <v>-0.202732554054082</v>
      </c>
      <c r="T162" s="19" t="s">
        <v>2132</v>
      </c>
      <c r="U162" s="3" t="s">
        <v>23</v>
      </c>
      <c r="V162" s="3" t="s">
        <v>23</v>
      </c>
      <c r="W162" s="3">
        <v>125</v>
      </c>
      <c r="X162" s="3" t="s">
        <v>23</v>
      </c>
      <c r="Y162" s="3" t="s">
        <v>23</v>
      </c>
      <c r="Z162" s="3" t="s">
        <v>23</v>
      </c>
      <c r="AA162" s="3" t="s">
        <v>23</v>
      </c>
      <c r="AB162" s="3" t="s">
        <v>148</v>
      </c>
      <c r="AC162" s="20">
        <v>-0.2</v>
      </c>
      <c r="AD162" s="45">
        <v>-0.20273255405408214</v>
      </c>
      <c r="AE162" s="20">
        <f t="shared" si="9"/>
        <v>0</v>
      </c>
      <c r="AF162" s="3">
        <v>0</v>
      </c>
      <c r="AG162" s="21">
        <v>0</v>
      </c>
      <c r="AH162" s="21">
        <f t="shared" si="10"/>
        <v>-75</v>
      </c>
      <c r="AI162" s="3" t="s">
        <v>417</v>
      </c>
      <c r="AJ162" s="19"/>
    </row>
    <row r="163" spans="1:36" s="3" customFormat="1" ht="43.15" customHeight="1" x14ac:dyDescent="0.25">
      <c r="A163" s="3" t="s">
        <v>320</v>
      </c>
      <c r="B163" s="3" t="s">
        <v>401</v>
      </c>
      <c r="C163" s="3" t="s">
        <v>1002</v>
      </c>
      <c r="D163" s="12" t="s">
        <v>418</v>
      </c>
      <c r="E163" s="3">
        <v>2007</v>
      </c>
      <c r="F163" s="3" t="s">
        <v>1341</v>
      </c>
      <c r="G163" s="3">
        <v>98</v>
      </c>
      <c r="H163" s="3">
        <v>3.3690000000000002</v>
      </c>
      <c r="I163" s="3">
        <v>47</v>
      </c>
      <c r="J163" s="3" t="s">
        <v>25</v>
      </c>
      <c r="K163" s="3">
        <v>0</v>
      </c>
      <c r="L163" s="3">
        <v>0</v>
      </c>
      <c r="M163" s="19" t="s">
        <v>419</v>
      </c>
      <c r="N163" s="3" t="s">
        <v>23</v>
      </c>
      <c r="O163" s="3" t="s">
        <v>23</v>
      </c>
      <c r="P163" s="3">
        <v>21</v>
      </c>
      <c r="Q163" s="20">
        <v>-0.3</v>
      </c>
      <c r="R163" s="3" t="s">
        <v>148</v>
      </c>
      <c r="S163" s="31">
        <v>-0.30951960420311198</v>
      </c>
      <c r="T163" s="19" t="s">
        <v>1759</v>
      </c>
      <c r="U163" s="3" t="s">
        <v>23</v>
      </c>
      <c r="V163" s="3" t="s">
        <v>23</v>
      </c>
      <c r="W163" s="3">
        <v>21</v>
      </c>
      <c r="X163" s="3" t="s">
        <v>23</v>
      </c>
      <c r="Y163" s="3" t="s">
        <v>23</v>
      </c>
      <c r="Z163" s="3" t="s">
        <v>23</v>
      </c>
      <c r="AA163" s="3" t="s">
        <v>23</v>
      </c>
      <c r="AB163" s="3" t="s">
        <v>148</v>
      </c>
      <c r="AC163" s="20">
        <v>-0.18</v>
      </c>
      <c r="AD163" s="20">
        <v>-0.18198268860070579</v>
      </c>
      <c r="AE163" s="20">
        <f t="shared" si="9"/>
        <v>0.12753691560240618</v>
      </c>
      <c r="AF163" s="3">
        <v>3</v>
      </c>
      <c r="AG163" s="21">
        <v>3</v>
      </c>
      <c r="AH163" s="21">
        <f t="shared" si="10"/>
        <v>0</v>
      </c>
      <c r="AJ163" s="19" t="s">
        <v>2251</v>
      </c>
    </row>
    <row r="164" spans="1:36" s="3" customFormat="1" ht="30" x14ac:dyDescent="0.25">
      <c r="A164" s="3" t="s">
        <v>320</v>
      </c>
      <c r="B164" s="3" t="s">
        <v>333</v>
      </c>
      <c r="C164" s="3" t="s">
        <v>852</v>
      </c>
      <c r="D164" s="12" t="s">
        <v>347</v>
      </c>
      <c r="E164" s="3">
        <v>2003</v>
      </c>
      <c r="F164" s="3" t="s">
        <v>1342</v>
      </c>
      <c r="G164" s="3">
        <v>43</v>
      </c>
      <c r="H164" s="3">
        <v>1.3120000000000001</v>
      </c>
      <c r="I164" s="3">
        <v>22</v>
      </c>
      <c r="J164" s="3" t="s">
        <v>25</v>
      </c>
      <c r="K164" s="3">
        <v>0</v>
      </c>
      <c r="L164" s="3">
        <v>0</v>
      </c>
      <c r="M164" s="19" t="s">
        <v>420</v>
      </c>
      <c r="N164" s="3" t="s">
        <v>23</v>
      </c>
      <c r="O164" s="3" t="s">
        <v>23</v>
      </c>
      <c r="P164" s="3">
        <v>79</v>
      </c>
      <c r="Q164" s="20">
        <v>-0.64</v>
      </c>
      <c r="R164" s="3" t="s">
        <v>148</v>
      </c>
      <c r="S164" s="31">
        <v>-0.75817374468404397</v>
      </c>
      <c r="T164" s="19" t="s">
        <v>1758</v>
      </c>
      <c r="U164" s="3" t="s">
        <v>23</v>
      </c>
      <c r="V164" s="3" t="s">
        <v>23</v>
      </c>
      <c r="W164" s="3">
        <v>79</v>
      </c>
      <c r="X164" s="3" t="s">
        <v>23</v>
      </c>
      <c r="Y164" s="3" t="s">
        <v>23</v>
      </c>
      <c r="Z164" s="3" t="s">
        <v>23</v>
      </c>
      <c r="AA164" s="3" t="s">
        <v>23</v>
      </c>
      <c r="AB164" s="3" t="s">
        <v>148</v>
      </c>
      <c r="AC164" s="20">
        <v>-0.64</v>
      </c>
      <c r="AD164" s="45">
        <v>-0.7581737446840443</v>
      </c>
      <c r="AE164" s="20">
        <f t="shared" si="9"/>
        <v>0</v>
      </c>
      <c r="AF164" s="3">
        <v>0</v>
      </c>
      <c r="AG164" s="21">
        <v>0</v>
      </c>
      <c r="AH164" s="21">
        <f t="shared" si="10"/>
        <v>0</v>
      </c>
      <c r="AJ164" s="19"/>
    </row>
    <row r="165" spans="1:36" s="3" customFormat="1" ht="30" x14ac:dyDescent="0.25">
      <c r="A165" s="3" t="s">
        <v>320</v>
      </c>
      <c r="B165" s="3" t="s">
        <v>334</v>
      </c>
      <c r="C165" s="3" t="s">
        <v>1002</v>
      </c>
      <c r="D165" s="12" t="s">
        <v>348</v>
      </c>
      <c r="E165" s="3">
        <v>2006</v>
      </c>
      <c r="F165" s="3" t="s">
        <v>1343</v>
      </c>
      <c r="G165" s="3">
        <v>26</v>
      </c>
      <c r="H165" s="3">
        <v>2.738</v>
      </c>
      <c r="I165" s="3">
        <v>26</v>
      </c>
      <c r="J165" s="3" t="s">
        <v>25</v>
      </c>
      <c r="K165" s="3">
        <v>0</v>
      </c>
      <c r="L165" s="3">
        <v>0</v>
      </c>
      <c r="M165" s="19" t="s">
        <v>421</v>
      </c>
      <c r="N165" s="3" t="s">
        <v>23</v>
      </c>
      <c r="O165" s="3" t="s">
        <v>23</v>
      </c>
      <c r="P165" s="3">
        <v>186</v>
      </c>
      <c r="Q165" s="20">
        <v>-0.06</v>
      </c>
      <c r="R165" s="3" t="s">
        <v>148</v>
      </c>
      <c r="S165" s="31">
        <v>-6.0072155921031697E-2</v>
      </c>
      <c r="T165" s="19" t="s">
        <v>1760</v>
      </c>
      <c r="U165" s="3" t="s">
        <v>23</v>
      </c>
      <c r="V165" s="3" t="s">
        <v>23</v>
      </c>
      <c r="W165" s="3">
        <v>186</v>
      </c>
      <c r="X165" s="3" t="s">
        <v>23</v>
      </c>
      <c r="Y165" s="3" t="s">
        <v>23</v>
      </c>
      <c r="Z165" s="3" t="s">
        <v>23</v>
      </c>
      <c r="AA165" s="3" t="s">
        <v>23</v>
      </c>
      <c r="AB165" s="3" t="s">
        <v>148</v>
      </c>
      <c r="AC165" s="20">
        <v>-0.06</v>
      </c>
      <c r="AD165" s="45">
        <v>-6.0072155921031677E-2</v>
      </c>
      <c r="AE165" s="20">
        <f t="shared" si="9"/>
        <v>0</v>
      </c>
      <c r="AF165" s="3">
        <v>0</v>
      </c>
      <c r="AG165" s="21">
        <v>0</v>
      </c>
      <c r="AH165" s="21">
        <f t="shared" si="10"/>
        <v>0</v>
      </c>
      <c r="AJ165" s="3" t="s">
        <v>422</v>
      </c>
    </row>
    <row r="166" spans="1:36" s="3" customFormat="1" ht="30" x14ac:dyDescent="0.25">
      <c r="A166" s="3" t="s">
        <v>320</v>
      </c>
      <c r="B166" s="3" t="s">
        <v>337</v>
      </c>
      <c r="C166" s="3" t="s">
        <v>1002</v>
      </c>
      <c r="D166" s="12" t="s">
        <v>349</v>
      </c>
      <c r="E166" s="3">
        <v>2009</v>
      </c>
      <c r="F166" s="3" t="s">
        <v>1338</v>
      </c>
      <c r="G166" s="3">
        <v>37</v>
      </c>
      <c r="H166" s="3">
        <v>2.2080000000000002</v>
      </c>
      <c r="I166" s="3">
        <v>33</v>
      </c>
      <c r="J166" s="3" t="s">
        <v>25</v>
      </c>
      <c r="K166" s="3">
        <v>0</v>
      </c>
      <c r="L166" s="3">
        <v>0</v>
      </c>
      <c r="M166" s="19" t="s">
        <v>423</v>
      </c>
      <c r="N166" s="3" t="s">
        <v>23</v>
      </c>
      <c r="O166" s="3" t="s">
        <v>23</v>
      </c>
      <c r="P166" s="3">
        <v>84</v>
      </c>
      <c r="Q166" s="20">
        <v>-0.32</v>
      </c>
      <c r="R166" s="3" t="s">
        <v>148</v>
      </c>
      <c r="S166" s="26">
        <v>-0.33164710870513198</v>
      </c>
      <c r="T166" s="19" t="s">
        <v>1750</v>
      </c>
      <c r="U166" s="3" t="s">
        <v>23</v>
      </c>
      <c r="V166" s="3" t="s">
        <v>23</v>
      </c>
      <c r="W166" s="3">
        <v>84</v>
      </c>
      <c r="X166" s="3" t="s">
        <v>23</v>
      </c>
      <c r="Y166" s="3" t="s">
        <v>23</v>
      </c>
      <c r="Z166" s="3" t="s">
        <v>23</v>
      </c>
      <c r="AA166" s="3" t="s">
        <v>23</v>
      </c>
      <c r="AB166" s="3" t="s">
        <v>148</v>
      </c>
      <c r="AC166" s="20">
        <v>-0.32</v>
      </c>
      <c r="AD166" s="45">
        <v>-0.33164710870513214</v>
      </c>
      <c r="AE166" s="20">
        <f t="shared" si="9"/>
        <v>0</v>
      </c>
      <c r="AF166" s="3">
        <v>0</v>
      </c>
      <c r="AG166" s="21">
        <v>0</v>
      </c>
      <c r="AH166" s="21">
        <f t="shared" si="10"/>
        <v>0</v>
      </c>
      <c r="AJ166" s="19"/>
    </row>
    <row r="167" spans="1:36" s="3" customFormat="1" ht="30" x14ac:dyDescent="0.25">
      <c r="A167" s="3" t="s">
        <v>320</v>
      </c>
      <c r="B167" s="3" t="s">
        <v>322</v>
      </c>
      <c r="C167" s="3" t="s">
        <v>852</v>
      </c>
      <c r="D167" s="12" t="s">
        <v>350</v>
      </c>
      <c r="E167" s="3">
        <v>2007</v>
      </c>
      <c r="F167" s="3" t="s">
        <v>1339</v>
      </c>
      <c r="G167" s="3">
        <v>38</v>
      </c>
      <c r="H167" s="3">
        <v>0.74399999999999999</v>
      </c>
      <c r="I167" s="3">
        <v>14</v>
      </c>
      <c r="J167" s="3" t="s">
        <v>25</v>
      </c>
      <c r="K167" s="3">
        <v>0</v>
      </c>
      <c r="L167" s="3">
        <v>0</v>
      </c>
      <c r="M167" s="19" t="s">
        <v>424</v>
      </c>
      <c r="N167" s="3" t="s">
        <v>23</v>
      </c>
      <c r="O167" s="3" t="s">
        <v>23</v>
      </c>
      <c r="P167" s="3">
        <v>76</v>
      </c>
      <c r="Q167" s="20">
        <v>-0.42</v>
      </c>
      <c r="R167" s="3" t="s">
        <v>148</v>
      </c>
      <c r="S167" s="31">
        <v>-0.44769202352742099</v>
      </c>
      <c r="T167" s="19" t="s">
        <v>1760</v>
      </c>
      <c r="U167" s="3" t="s">
        <v>23</v>
      </c>
      <c r="V167" s="3" t="s">
        <v>23</v>
      </c>
      <c r="W167" s="3">
        <v>76</v>
      </c>
      <c r="X167" s="3" t="s">
        <v>23</v>
      </c>
      <c r="Y167" s="3" t="s">
        <v>23</v>
      </c>
      <c r="Z167" s="3" t="s">
        <v>23</v>
      </c>
      <c r="AA167" s="3" t="s">
        <v>23</v>
      </c>
      <c r="AB167" s="3" t="s">
        <v>148</v>
      </c>
      <c r="AC167" s="20">
        <v>-0.42</v>
      </c>
      <c r="AD167" s="45">
        <v>-0.44769202352742066</v>
      </c>
      <c r="AE167" s="20">
        <f t="shared" si="9"/>
        <v>0</v>
      </c>
      <c r="AF167" s="3">
        <v>0</v>
      </c>
      <c r="AG167" s="21">
        <v>0</v>
      </c>
      <c r="AH167" s="21">
        <f t="shared" si="10"/>
        <v>0</v>
      </c>
      <c r="AJ167" s="19"/>
    </row>
    <row r="168" spans="1:36" s="3" customFormat="1" ht="30" x14ac:dyDescent="0.25">
      <c r="A168" s="3" t="s">
        <v>320</v>
      </c>
      <c r="B168" s="3" t="s">
        <v>335</v>
      </c>
      <c r="C168" s="3" t="s">
        <v>1002</v>
      </c>
      <c r="D168" s="12" t="s">
        <v>425</v>
      </c>
      <c r="E168" s="3">
        <v>2008</v>
      </c>
      <c r="F168" s="3" t="s">
        <v>1344</v>
      </c>
      <c r="G168" s="3">
        <v>116</v>
      </c>
      <c r="H168" s="3">
        <v>3.0470000000000002</v>
      </c>
      <c r="I168" s="3">
        <v>50</v>
      </c>
      <c r="J168" s="3" t="s">
        <v>25</v>
      </c>
      <c r="K168" s="3">
        <v>0</v>
      </c>
      <c r="L168" s="3">
        <v>0</v>
      </c>
      <c r="M168" s="19" t="s">
        <v>423</v>
      </c>
      <c r="N168" s="3" t="s">
        <v>23</v>
      </c>
      <c r="O168" s="3" t="s">
        <v>23</v>
      </c>
      <c r="P168" s="3">
        <v>23</v>
      </c>
      <c r="Q168" s="20">
        <v>-0.22</v>
      </c>
      <c r="R168" s="3" t="s">
        <v>148</v>
      </c>
      <c r="S168" s="31">
        <v>-0.223656109021832</v>
      </c>
      <c r="T168" s="19" t="s">
        <v>1762</v>
      </c>
      <c r="U168" s="3" t="s">
        <v>23</v>
      </c>
      <c r="V168" s="3" t="s">
        <v>23</v>
      </c>
      <c r="W168" s="3">
        <v>23</v>
      </c>
      <c r="X168" s="3" t="s">
        <v>23</v>
      </c>
      <c r="Y168" s="3" t="s">
        <v>23</v>
      </c>
      <c r="Z168" s="3" t="s">
        <v>23</v>
      </c>
      <c r="AA168" s="3" t="s">
        <v>23</v>
      </c>
      <c r="AB168" s="3" t="s">
        <v>148</v>
      </c>
      <c r="AC168" s="20">
        <v>-0.22</v>
      </c>
      <c r="AD168" s="45">
        <v>-0.22365610902183239</v>
      </c>
      <c r="AE168" s="20">
        <f t="shared" si="9"/>
        <v>-3.8857805861880479E-16</v>
      </c>
      <c r="AF168" s="3">
        <v>0</v>
      </c>
      <c r="AG168" s="21">
        <v>0</v>
      </c>
      <c r="AH168" s="21">
        <f t="shared" si="10"/>
        <v>0</v>
      </c>
      <c r="AJ168" s="19"/>
    </row>
    <row r="169" spans="1:36" s="3" customFormat="1" ht="30" x14ac:dyDescent="0.25">
      <c r="A169" s="3" t="s">
        <v>320</v>
      </c>
      <c r="B169" s="3" t="s">
        <v>336</v>
      </c>
      <c r="C169" s="3" t="s">
        <v>1002</v>
      </c>
      <c r="D169" s="12" t="s">
        <v>351</v>
      </c>
      <c r="E169" s="3">
        <v>2006</v>
      </c>
      <c r="F169" s="3" t="s">
        <v>1345</v>
      </c>
      <c r="G169" s="3">
        <v>101</v>
      </c>
      <c r="H169" s="3">
        <v>2.7639999999999998</v>
      </c>
      <c r="I169" s="3">
        <v>51</v>
      </c>
      <c r="J169" s="3" t="s">
        <v>25</v>
      </c>
      <c r="K169" s="3">
        <v>0</v>
      </c>
      <c r="L169" s="3">
        <v>0</v>
      </c>
      <c r="M169" s="19" t="s">
        <v>423</v>
      </c>
      <c r="N169" s="3" t="s">
        <v>23</v>
      </c>
      <c r="O169" s="3" t="s">
        <v>23</v>
      </c>
      <c r="P169" s="3">
        <v>8</v>
      </c>
      <c r="Q169" s="20">
        <v>0</v>
      </c>
      <c r="R169" s="3" t="s">
        <v>148</v>
      </c>
      <c r="S169" s="31">
        <v>0</v>
      </c>
      <c r="T169" s="19" t="s">
        <v>1761</v>
      </c>
      <c r="U169" s="3" t="s">
        <v>23</v>
      </c>
      <c r="V169" s="3" t="s">
        <v>23</v>
      </c>
      <c r="W169" s="3">
        <v>8</v>
      </c>
      <c r="X169" s="3" t="s">
        <v>23</v>
      </c>
      <c r="Y169" s="3" t="s">
        <v>23</v>
      </c>
      <c r="Z169" s="3" t="s">
        <v>23</v>
      </c>
      <c r="AA169" s="3" t="s">
        <v>23</v>
      </c>
      <c r="AB169" s="3" t="s">
        <v>148</v>
      </c>
      <c r="AC169" s="20">
        <v>0</v>
      </c>
      <c r="AD169" s="45">
        <v>0</v>
      </c>
      <c r="AE169" s="20">
        <f t="shared" si="9"/>
        <v>0</v>
      </c>
      <c r="AF169" s="3">
        <v>0</v>
      </c>
      <c r="AG169" s="21">
        <v>0</v>
      </c>
      <c r="AH169" s="21">
        <f t="shared" si="10"/>
        <v>0</v>
      </c>
      <c r="AJ169" s="19"/>
    </row>
    <row r="170" spans="1:36" s="8" customFormat="1" ht="30" x14ac:dyDescent="0.25">
      <c r="A170" s="8" t="s">
        <v>320</v>
      </c>
      <c r="B170" s="8" t="s">
        <v>2050</v>
      </c>
      <c r="C170" s="8" t="s">
        <v>1002</v>
      </c>
      <c r="D170" s="18" t="s">
        <v>426</v>
      </c>
      <c r="E170" s="8">
        <v>2008</v>
      </c>
      <c r="G170" s="8">
        <v>195</v>
      </c>
      <c r="H170" s="8" t="s">
        <v>23</v>
      </c>
      <c r="I170" s="8" t="s">
        <v>23</v>
      </c>
      <c r="J170" s="8" t="s">
        <v>25</v>
      </c>
      <c r="K170" s="8">
        <v>0</v>
      </c>
      <c r="L170" s="8">
        <v>2</v>
      </c>
      <c r="M170" s="15" t="s">
        <v>423</v>
      </c>
      <c r="N170" s="8" t="s">
        <v>23</v>
      </c>
      <c r="O170" s="8" t="s">
        <v>23</v>
      </c>
      <c r="P170" s="8">
        <v>103</v>
      </c>
      <c r="Q170" s="16">
        <v>-0.06</v>
      </c>
      <c r="R170" s="8" t="s">
        <v>148</v>
      </c>
      <c r="S170" s="32">
        <v>-6.0072155921031697E-2</v>
      </c>
      <c r="T170" s="15" t="s">
        <v>1757</v>
      </c>
      <c r="U170" s="8" t="s">
        <v>23</v>
      </c>
      <c r="V170" s="8" t="s">
        <v>23</v>
      </c>
      <c r="W170" s="8">
        <v>127</v>
      </c>
      <c r="X170" s="8" t="s">
        <v>23</v>
      </c>
      <c r="Y170" s="8" t="s">
        <v>23</v>
      </c>
      <c r="Z170" s="8" t="s">
        <v>23</v>
      </c>
      <c r="AA170" s="8" t="s">
        <v>23</v>
      </c>
      <c r="AB170" s="8" t="s">
        <v>148</v>
      </c>
      <c r="AC170" s="16">
        <v>-0.06</v>
      </c>
      <c r="AD170" s="51">
        <v>-6.0072155921031677E-2</v>
      </c>
      <c r="AE170" s="16">
        <f t="shared" si="9"/>
        <v>0</v>
      </c>
      <c r="AF170" s="8">
        <v>0</v>
      </c>
      <c r="AG170" s="13">
        <v>0</v>
      </c>
      <c r="AH170" s="13">
        <f t="shared" si="10"/>
        <v>-24</v>
      </c>
      <c r="AI170" s="8" t="s">
        <v>649</v>
      </c>
      <c r="AJ170" s="15"/>
    </row>
    <row r="171" spans="1:36" s="3" customFormat="1" x14ac:dyDescent="0.25">
      <c r="A171" s="3" t="s">
        <v>352</v>
      </c>
      <c r="B171" s="3" t="s">
        <v>354</v>
      </c>
      <c r="C171" s="3" t="s">
        <v>852</v>
      </c>
      <c r="D171" s="12" t="s">
        <v>427</v>
      </c>
      <c r="E171" s="3">
        <v>2006</v>
      </c>
      <c r="F171" s="3" t="s">
        <v>1346</v>
      </c>
      <c r="G171" s="3">
        <v>60</v>
      </c>
      <c r="H171" s="3">
        <v>2.0609999999999999</v>
      </c>
      <c r="I171" s="3">
        <v>57</v>
      </c>
      <c r="J171" s="3" t="s">
        <v>25</v>
      </c>
      <c r="K171" s="3">
        <v>0</v>
      </c>
      <c r="L171" s="3">
        <v>0</v>
      </c>
      <c r="M171" s="19" t="s">
        <v>428</v>
      </c>
      <c r="N171" s="3">
        <v>113</v>
      </c>
      <c r="O171" s="3">
        <v>100</v>
      </c>
      <c r="P171" s="3">
        <v>213</v>
      </c>
      <c r="Q171" s="20">
        <v>-0.31</v>
      </c>
      <c r="R171" s="3" t="s">
        <v>64</v>
      </c>
      <c r="S171" s="20">
        <v>-0.15410041599999999</v>
      </c>
      <c r="T171" s="19" t="s">
        <v>1763</v>
      </c>
      <c r="U171" s="3">
        <v>113</v>
      </c>
      <c r="V171" s="3">
        <v>100</v>
      </c>
      <c r="W171" s="3">
        <f>U171+V171</f>
        <v>213</v>
      </c>
      <c r="X171" s="3" t="s">
        <v>23</v>
      </c>
      <c r="Y171" s="3" t="s">
        <v>23</v>
      </c>
      <c r="Z171" s="3" t="s">
        <v>23</v>
      </c>
      <c r="AA171" s="3" t="s">
        <v>23</v>
      </c>
      <c r="AB171" s="3" t="s">
        <v>148</v>
      </c>
      <c r="AC171" s="20">
        <v>-0.15</v>
      </c>
      <c r="AD171" s="20">
        <v>-0.15114043593646678</v>
      </c>
      <c r="AE171" s="20">
        <f t="shared" si="9"/>
        <v>2.9599800635332074E-3</v>
      </c>
      <c r="AF171" s="3">
        <v>0</v>
      </c>
      <c r="AG171" s="21">
        <v>0</v>
      </c>
      <c r="AH171" s="21">
        <f t="shared" si="10"/>
        <v>0</v>
      </c>
      <c r="AJ171" s="19"/>
    </row>
    <row r="172" spans="1:36" s="3" customFormat="1" ht="30" x14ac:dyDescent="0.25">
      <c r="A172" s="3" t="s">
        <v>352</v>
      </c>
      <c r="B172" s="3" t="s">
        <v>355</v>
      </c>
      <c r="C172" s="3" t="s">
        <v>852</v>
      </c>
      <c r="D172" s="12" t="s">
        <v>429</v>
      </c>
      <c r="E172" s="3">
        <v>2010</v>
      </c>
      <c r="F172" s="3" t="s">
        <v>1347</v>
      </c>
      <c r="G172" s="3">
        <v>30</v>
      </c>
      <c r="H172" s="3">
        <v>1.341</v>
      </c>
      <c r="I172" s="3">
        <v>24</v>
      </c>
      <c r="J172" s="3" t="s">
        <v>25</v>
      </c>
      <c r="K172" s="3">
        <v>0</v>
      </c>
      <c r="L172" s="3">
        <v>0</v>
      </c>
      <c r="M172" s="19" t="s">
        <v>430</v>
      </c>
      <c r="N172" s="3">
        <v>1414</v>
      </c>
      <c r="O172" s="3">
        <v>1114</v>
      </c>
      <c r="P172" s="3">
        <v>2528</v>
      </c>
      <c r="Q172" s="20">
        <v>0.09</v>
      </c>
      <c r="R172" s="3" t="s">
        <v>64</v>
      </c>
      <c r="S172" s="20">
        <v>4.4667158999999998E-2</v>
      </c>
      <c r="T172" s="19" t="s">
        <v>1764</v>
      </c>
      <c r="U172" s="3">
        <v>1414</v>
      </c>
      <c r="V172" s="3">
        <v>1114</v>
      </c>
      <c r="W172" s="3">
        <f>U172+V172</f>
        <v>2528</v>
      </c>
      <c r="X172" s="3" t="s">
        <v>23</v>
      </c>
      <c r="Y172" s="3" t="s">
        <v>23</v>
      </c>
      <c r="Z172" s="3" t="s">
        <v>23</v>
      </c>
      <c r="AA172" s="3" t="s">
        <v>23</v>
      </c>
      <c r="AB172" s="3" t="s">
        <v>431</v>
      </c>
      <c r="AC172" s="20">
        <v>5.6239999999999997</v>
      </c>
      <c r="AD172" s="45">
        <v>4.7201574762517656E-2</v>
      </c>
      <c r="AE172" s="20">
        <f t="shared" si="9"/>
        <v>2.5344157625176583E-3</v>
      </c>
      <c r="AF172" s="3">
        <v>0</v>
      </c>
      <c r="AG172" s="21">
        <v>0</v>
      </c>
      <c r="AH172" s="21">
        <f t="shared" si="10"/>
        <v>0</v>
      </c>
      <c r="AJ172" s="19" t="s">
        <v>1765</v>
      </c>
    </row>
    <row r="173" spans="1:36" s="3" customFormat="1" x14ac:dyDescent="0.25">
      <c r="A173" s="3" t="s">
        <v>352</v>
      </c>
      <c r="B173" s="3" t="s">
        <v>356</v>
      </c>
      <c r="C173" s="3" t="s">
        <v>852</v>
      </c>
      <c r="D173" s="12" t="s">
        <v>432</v>
      </c>
      <c r="E173" s="3">
        <v>2010</v>
      </c>
      <c r="F173" s="3" t="s">
        <v>1348</v>
      </c>
      <c r="G173" s="3">
        <v>36</v>
      </c>
      <c r="H173" s="3">
        <v>2</v>
      </c>
      <c r="I173" s="3">
        <v>31</v>
      </c>
      <c r="J173" s="3" t="s">
        <v>25</v>
      </c>
      <c r="K173" s="3">
        <v>0</v>
      </c>
      <c r="L173" s="3">
        <v>0</v>
      </c>
      <c r="M173" s="19" t="s">
        <v>428</v>
      </c>
      <c r="N173" s="3">
        <v>742</v>
      </c>
      <c r="O173" s="3">
        <v>945</v>
      </c>
      <c r="P173" s="3">
        <v>1687</v>
      </c>
      <c r="Q173" s="20">
        <v>0.17</v>
      </c>
      <c r="R173" s="3" t="s">
        <v>64</v>
      </c>
      <c r="S173" s="20">
        <v>8.4282546E-2</v>
      </c>
      <c r="T173" s="19" t="s">
        <v>23</v>
      </c>
      <c r="U173" s="3" t="s">
        <v>23</v>
      </c>
      <c r="V173" s="3" t="s">
        <v>23</v>
      </c>
      <c r="W173" s="3">
        <v>1687</v>
      </c>
      <c r="X173" s="3" t="s">
        <v>23</v>
      </c>
      <c r="Y173" s="3" t="s">
        <v>23</v>
      </c>
      <c r="Z173" s="3" t="s">
        <v>23</v>
      </c>
      <c r="AA173" s="3" t="s">
        <v>23</v>
      </c>
      <c r="AB173" s="3" t="s">
        <v>64</v>
      </c>
      <c r="AC173" s="20">
        <v>0.17</v>
      </c>
      <c r="AD173" s="20">
        <v>8.4282546E-2</v>
      </c>
      <c r="AE173" s="20">
        <f t="shared" si="9"/>
        <v>0</v>
      </c>
      <c r="AF173" s="3">
        <v>0</v>
      </c>
      <c r="AG173" s="21">
        <v>2</v>
      </c>
      <c r="AH173" s="21">
        <f t="shared" si="10"/>
        <v>0</v>
      </c>
      <c r="AJ173" s="19" t="s">
        <v>433</v>
      </c>
    </row>
    <row r="174" spans="1:36" s="3" customFormat="1" ht="28.15" customHeight="1" x14ac:dyDescent="0.25">
      <c r="A174" s="3" t="s">
        <v>352</v>
      </c>
      <c r="B174" s="3" t="s">
        <v>434</v>
      </c>
      <c r="C174" s="3" t="s">
        <v>1002</v>
      </c>
      <c r="D174" s="12" t="s">
        <v>435</v>
      </c>
      <c r="E174" s="3">
        <v>2007</v>
      </c>
      <c r="F174" s="3" t="s">
        <v>1349</v>
      </c>
      <c r="G174" s="3">
        <v>16</v>
      </c>
      <c r="H174" s="3">
        <v>0.71099999999999997</v>
      </c>
      <c r="I174" s="3">
        <v>9</v>
      </c>
      <c r="J174" s="3" t="s">
        <v>25</v>
      </c>
      <c r="K174" s="3">
        <v>0</v>
      </c>
      <c r="L174" s="3">
        <v>0</v>
      </c>
      <c r="M174" s="19" t="s">
        <v>436</v>
      </c>
      <c r="N174" s="3">
        <v>44</v>
      </c>
      <c r="O174" s="3">
        <v>35</v>
      </c>
      <c r="P174" s="3">
        <v>79</v>
      </c>
      <c r="Q174" s="20">
        <v>-0.25</v>
      </c>
      <c r="R174" s="3" t="s">
        <v>64</v>
      </c>
      <c r="S174" s="20">
        <v>-0.123869174</v>
      </c>
      <c r="T174" s="19" t="s">
        <v>23</v>
      </c>
      <c r="U174" s="3" t="s">
        <v>23</v>
      </c>
      <c r="V174" s="3" t="s">
        <v>23</v>
      </c>
      <c r="W174" s="3">
        <v>79</v>
      </c>
      <c r="X174" s="3" t="s">
        <v>23</v>
      </c>
      <c r="Y174" s="3" t="s">
        <v>23</v>
      </c>
      <c r="Z174" s="3" t="s">
        <v>23</v>
      </c>
      <c r="AA174" s="3" t="s">
        <v>23</v>
      </c>
      <c r="AB174" s="3" t="s">
        <v>64</v>
      </c>
      <c r="AC174" s="20">
        <v>-0.25</v>
      </c>
      <c r="AD174" s="45">
        <v>-0.123869174</v>
      </c>
      <c r="AE174" s="20">
        <f t="shared" si="9"/>
        <v>0</v>
      </c>
      <c r="AF174" s="3">
        <v>0</v>
      </c>
      <c r="AG174" s="21">
        <v>2</v>
      </c>
      <c r="AH174" s="21">
        <f t="shared" si="10"/>
        <v>0</v>
      </c>
      <c r="AJ174" s="19" t="s">
        <v>433</v>
      </c>
    </row>
    <row r="175" spans="1:36" s="3" customFormat="1" x14ac:dyDescent="0.25">
      <c r="A175" s="3" t="s">
        <v>352</v>
      </c>
      <c r="B175" s="3" t="s">
        <v>357</v>
      </c>
      <c r="C175" s="3" t="s">
        <v>1002</v>
      </c>
      <c r="D175" s="12" t="s">
        <v>437</v>
      </c>
      <c r="E175" s="3">
        <v>2009</v>
      </c>
      <c r="F175" s="3" t="s">
        <v>1350</v>
      </c>
      <c r="G175" s="3">
        <v>63</v>
      </c>
      <c r="H175" s="3">
        <v>1.07</v>
      </c>
      <c r="I175" s="3">
        <v>32</v>
      </c>
      <c r="J175" s="3" t="s">
        <v>25</v>
      </c>
      <c r="K175" s="3">
        <v>0</v>
      </c>
      <c r="L175" s="3">
        <v>0</v>
      </c>
      <c r="M175" s="19" t="s">
        <v>438</v>
      </c>
      <c r="N175" s="3">
        <v>46</v>
      </c>
      <c r="O175" s="3">
        <v>91</v>
      </c>
      <c r="P175" s="3">
        <v>137</v>
      </c>
      <c r="Q175" s="20">
        <v>-0.13</v>
      </c>
      <c r="R175" s="3" t="s">
        <v>64</v>
      </c>
      <c r="S175" s="20">
        <v>-6.1354999E-2</v>
      </c>
      <c r="T175" s="19" t="s">
        <v>1766</v>
      </c>
      <c r="U175" s="3">
        <v>46</v>
      </c>
      <c r="V175" s="3">
        <v>91</v>
      </c>
      <c r="W175" s="3">
        <f>U175+V175</f>
        <v>137</v>
      </c>
      <c r="X175" s="3">
        <v>4.5199999999999996</v>
      </c>
      <c r="Y175" s="3">
        <v>4.4000000000000004</v>
      </c>
      <c r="Z175" s="3">
        <v>0.86</v>
      </c>
      <c r="AA175" s="3">
        <v>0.99</v>
      </c>
      <c r="AB175" s="12" t="s">
        <v>64</v>
      </c>
      <c r="AC175" s="45">
        <v>-0.12649579152281304</v>
      </c>
      <c r="AD175" s="45">
        <v>-5.970313656794151E-2</v>
      </c>
      <c r="AE175" s="20">
        <f t="shared" si="9"/>
        <v>1.6518624320584901E-3</v>
      </c>
      <c r="AF175" s="3">
        <v>0</v>
      </c>
      <c r="AG175" s="21">
        <v>0</v>
      </c>
      <c r="AH175" s="21">
        <f t="shared" si="10"/>
        <v>0</v>
      </c>
      <c r="AJ175" s="19"/>
    </row>
    <row r="176" spans="1:36" s="3" customFormat="1" x14ac:dyDescent="0.25">
      <c r="A176" s="3" t="s">
        <v>352</v>
      </c>
      <c r="B176" s="3" t="s">
        <v>290</v>
      </c>
      <c r="C176" s="3" t="s">
        <v>1002</v>
      </c>
      <c r="D176" s="12" t="s">
        <v>439</v>
      </c>
      <c r="E176" s="3">
        <v>2005</v>
      </c>
      <c r="F176" s="3" t="s">
        <v>1351</v>
      </c>
      <c r="G176" s="3">
        <v>94</v>
      </c>
      <c r="H176" s="3">
        <v>3.149</v>
      </c>
      <c r="I176" s="3">
        <v>41</v>
      </c>
      <c r="J176" s="3" t="s">
        <v>25</v>
      </c>
      <c r="K176" s="3">
        <v>0</v>
      </c>
      <c r="L176" s="3">
        <v>0</v>
      </c>
      <c r="M176" s="19" t="s">
        <v>428</v>
      </c>
      <c r="N176" s="3">
        <v>39</v>
      </c>
      <c r="O176" s="3">
        <v>43</v>
      </c>
      <c r="P176" s="3">
        <v>82</v>
      </c>
      <c r="Q176" s="20">
        <v>-0.26</v>
      </c>
      <c r="R176" s="3" t="s">
        <v>64</v>
      </c>
      <c r="S176" s="20">
        <v>-0.12948311800000001</v>
      </c>
      <c r="T176" s="19" t="s">
        <v>23</v>
      </c>
      <c r="U176" s="3">
        <v>40</v>
      </c>
      <c r="V176" s="3">
        <v>44</v>
      </c>
      <c r="W176" s="3">
        <f>U176+V176</f>
        <v>84</v>
      </c>
      <c r="X176" s="3" t="s">
        <v>23</v>
      </c>
      <c r="Y176" s="3" t="s">
        <v>23</v>
      </c>
      <c r="Z176" s="3" t="s">
        <v>23</v>
      </c>
      <c r="AA176" s="3" t="s">
        <v>23</v>
      </c>
      <c r="AB176" s="3" t="s">
        <v>64</v>
      </c>
      <c r="AC176" s="20">
        <v>-0.26</v>
      </c>
      <c r="AD176" s="20">
        <v>-0.12948311800000001</v>
      </c>
      <c r="AE176" s="20">
        <f t="shared" si="9"/>
        <v>0</v>
      </c>
      <c r="AF176" s="3">
        <v>0</v>
      </c>
      <c r="AG176" s="21">
        <v>2</v>
      </c>
      <c r="AH176" s="21">
        <f t="shared" si="10"/>
        <v>-2</v>
      </c>
      <c r="AJ176" s="19" t="s">
        <v>1767</v>
      </c>
    </row>
    <row r="177" spans="1:36" s="3" customFormat="1" x14ac:dyDescent="0.25">
      <c r="A177" s="3" t="s">
        <v>352</v>
      </c>
      <c r="B177" s="3" t="s">
        <v>358</v>
      </c>
      <c r="C177" s="3" t="s">
        <v>1002</v>
      </c>
      <c r="D177" s="12" t="s">
        <v>440</v>
      </c>
      <c r="E177" s="3">
        <v>1994</v>
      </c>
      <c r="F177" s="3" t="s">
        <v>1352</v>
      </c>
      <c r="G177" s="3">
        <v>81</v>
      </c>
      <c r="H177" s="3">
        <v>2.4649999999999999</v>
      </c>
      <c r="I177" s="3">
        <v>28</v>
      </c>
      <c r="J177" s="3" t="s">
        <v>25</v>
      </c>
      <c r="K177" s="3">
        <v>0</v>
      </c>
      <c r="L177" s="3">
        <v>0</v>
      </c>
      <c r="M177" s="19" t="s">
        <v>441</v>
      </c>
      <c r="N177" s="3">
        <v>37</v>
      </c>
      <c r="O177" s="3">
        <v>73</v>
      </c>
      <c r="P177" s="3">
        <v>110</v>
      </c>
      <c r="Q177" s="20">
        <v>0.15</v>
      </c>
      <c r="R177" s="3" t="s">
        <v>64</v>
      </c>
      <c r="S177" s="20">
        <v>7.0810553999999998E-2</v>
      </c>
      <c r="T177" s="19" t="s">
        <v>1760</v>
      </c>
      <c r="U177" s="3">
        <v>37</v>
      </c>
      <c r="V177" s="3">
        <v>73</v>
      </c>
      <c r="W177" s="3">
        <f>U177+V177</f>
        <v>110</v>
      </c>
      <c r="X177" s="3">
        <v>19.649999999999999</v>
      </c>
      <c r="Y177" s="3">
        <v>20.100000000000001</v>
      </c>
      <c r="Z177" s="3">
        <v>2.72</v>
      </c>
      <c r="AA177" s="3">
        <v>3.18</v>
      </c>
      <c r="AB177" s="3" t="s">
        <v>64</v>
      </c>
      <c r="AC177" s="20">
        <v>0.14829999999999999</v>
      </c>
      <c r="AD177" s="45">
        <v>7.0008544989715607E-2</v>
      </c>
      <c r="AE177" s="20">
        <f t="shared" si="9"/>
        <v>-8.0200901028439076E-4</v>
      </c>
      <c r="AF177" s="3">
        <v>0</v>
      </c>
      <c r="AG177" s="21">
        <v>0</v>
      </c>
      <c r="AH177" s="21">
        <f t="shared" si="10"/>
        <v>0</v>
      </c>
      <c r="AJ177" s="19"/>
    </row>
    <row r="178" spans="1:36" s="3" customFormat="1" ht="30" x14ac:dyDescent="0.25">
      <c r="A178" s="3" t="s">
        <v>352</v>
      </c>
      <c r="B178" s="3" t="s">
        <v>359</v>
      </c>
      <c r="C178" s="3" t="s">
        <v>852</v>
      </c>
      <c r="D178" s="12" t="s">
        <v>442</v>
      </c>
      <c r="E178" s="3">
        <v>2006</v>
      </c>
      <c r="F178" s="3" t="s">
        <v>1263</v>
      </c>
      <c r="G178" s="3">
        <v>142</v>
      </c>
      <c r="H178" s="3">
        <v>3.2559999999999998</v>
      </c>
      <c r="I178" s="3">
        <v>54</v>
      </c>
      <c r="J178" s="3" t="s">
        <v>25</v>
      </c>
      <c r="K178" s="3">
        <v>0</v>
      </c>
      <c r="L178" s="3">
        <v>1</v>
      </c>
      <c r="M178" s="19" t="s">
        <v>428</v>
      </c>
      <c r="N178" s="3">
        <v>115</v>
      </c>
      <c r="O178" s="3">
        <v>72</v>
      </c>
      <c r="P178" s="3">
        <v>187</v>
      </c>
      <c r="Q178" s="20">
        <v>0.47</v>
      </c>
      <c r="R178" s="3" t="s">
        <v>64</v>
      </c>
      <c r="S178" s="20">
        <v>0.22675456799999999</v>
      </c>
      <c r="T178" s="19" t="s">
        <v>1768</v>
      </c>
      <c r="U178" s="3">
        <v>115</v>
      </c>
      <c r="V178" s="3">
        <v>72</v>
      </c>
      <c r="W178" s="3">
        <f>U178+V178</f>
        <v>187</v>
      </c>
      <c r="X178" s="3" t="s">
        <v>23</v>
      </c>
      <c r="Y178" s="3" t="s">
        <v>23</v>
      </c>
      <c r="Z178" s="3" t="s">
        <v>23</v>
      </c>
      <c r="AA178" s="3" t="s">
        <v>23</v>
      </c>
      <c r="AB178" s="3" t="s">
        <v>61</v>
      </c>
      <c r="AC178" s="20">
        <v>11.38</v>
      </c>
      <c r="AD178" s="45">
        <v>0.24425337267274827</v>
      </c>
      <c r="AE178" s="20">
        <f t="shared" si="9"/>
        <v>1.749880467274828E-2</v>
      </c>
      <c r="AF178" s="3">
        <v>0</v>
      </c>
      <c r="AG178" s="21">
        <v>0</v>
      </c>
      <c r="AH178" s="21">
        <f t="shared" si="10"/>
        <v>0</v>
      </c>
      <c r="AJ178" s="19" t="s">
        <v>2078</v>
      </c>
    </row>
    <row r="179" spans="1:36" s="3" customFormat="1" x14ac:dyDescent="0.25">
      <c r="A179" s="3" t="s">
        <v>352</v>
      </c>
      <c r="B179" s="3" t="s">
        <v>360</v>
      </c>
      <c r="C179" s="3" t="s">
        <v>852</v>
      </c>
      <c r="D179" s="12" t="s">
        <v>443</v>
      </c>
      <c r="E179" s="3">
        <v>2008</v>
      </c>
      <c r="F179" s="3" t="s">
        <v>1353</v>
      </c>
      <c r="G179" s="3">
        <v>28</v>
      </c>
      <c r="H179" s="3">
        <v>0.72099999999999997</v>
      </c>
      <c r="I179" s="3">
        <v>41</v>
      </c>
      <c r="J179" s="3" t="s">
        <v>25</v>
      </c>
      <c r="K179" s="3">
        <v>0</v>
      </c>
      <c r="L179" s="3">
        <v>1</v>
      </c>
      <c r="M179" s="19" t="s">
        <v>428</v>
      </c>
      <c r="N179" s="3">
        <v>113</v>
      </c>
      <c r="O179" s="3">
        <v>45</v>
      </c>
      <c r="P179" s="3">
        <v>158</v>
      </c>
      <c r="Q179" s="20">
        <v>0.35</v>
      </c>
      <c r="R179" s="3" t="s">
        <v>64</v>
      </c>
      <c r="S179" s="20">
        <v>0.15731372699999999</v>
      </c>
      <c r="T179" s="19" t="s">
        <v>23</v>
      </c>
      <c r="U179" s="3" t="s">
        <v>23</v>
      </c>
      <c r="V179" s="3" t="s">
        <v>23</v>
      </c>
      <c r="W179" s="3">
        <v>158</v>
      </c>
      <c r="X179" s="3" t="s">
        <v>23</v>
      </c>
      <c r="Y179" s="3" t="s">
        <v>23</v>
      </c>
      <c r="Z179" s="3" t="s">
        <v>23</v>
      </c>
      <c r="AA179" s="3" t="s">
        <v>23</v>
      </c>
      <c r="AB179" s="3" t="s">
        <v>64</v>
      </c>
      <c r="AC179" s="20">
        <v>0.35</v>
      </c>
      <c r="AD179" s="45">
        <v>0.15731372699999999</v>
      </c>
      <c r="AE179" s="20">
        <f t="shared" si="9"/>
        <v>0</v>
      </c>
      <c r="AF179" s="3">
        <v>0</v>
      </c>
      <c r="AG179" s="21">
        <v>2</v>
      </c>
      <c r="AH179" s="21">
        <f t="shared" si="10"/>
        <v>0</v>
      </c>
      <c r="AJ179" s="19" t="s">
        <v>433</v>
      </c>
    </row>
    <row r="180" spans="1:36" s="3" customFormat="1" x14ac:dyDescent="0.25">
      <c r="A180" s="3" t="s">
        <v>352</v>
      </c>
      <c r="B180" s="3" t="s">
        <v>361</v>
      </c>
      <c r="C180" s="3" t="s">
        <v>852</v>
      </c>
      <c r="D180" s="12" t="s">
        <v>444</v>
      </c>
      <c r="E180" s="3">
        <v>1999</v>
      </c>
      <c r="F180" s="3" t="s">
        <v>1340</v>
      </c>
      <c r="G180" s="3">
        <v>54</v>
      </c>
      <c r="H180" s="3">
        <v>0.77200000000000002</v>
      </c>
      <c r="I180" s="3">
        <v>81</v>
      </c>
      <c r="J180" s="3" t="s">
        <v>25</v>
      </c>
      <c r="K180" s="3">
        <v>0</v>
      </c>
      <c r="L180" s="3">
        <v>0</v>
      </c>
      <c r="M180" s="19" t="s">
        <v>428</v>
      </c>
      <c r="N180" s="3">
        <v>60</v>
      </c>
      <c r="O180" s="3">
        <v>70</v>
      </c>
      <c r="P180" s="3">
        <v>130</v>
      </c>
      <c r="Q180" s="20">
        <v>0.51</v>
      </c>
      <c r="R180" s="3" t="s">
        <v>64</v>
      </c>
      <c r="S180" s="20">
        <v>0.25158211000000003</v>
      </c>
      <c r="T180" s="19" t="s">
        <v>1769</v>
      </c>
      <c r="U180" s="3">
        <v>61</v>
      </c>
      <c r="V180" s="3">
        <v>70</v>
      </c>
      <c r="W180" s="3">
        <f>U180+V180</f>
        <v>131</v>
      </c>
      <c r="X180" s="3" t="s">
        <v>23</v>
      </c>
      <c r="Y180" s="3" t="s">
        <v>23</v>
      </c>
      <c r="Z180" s="3" t="s">
        <v>23</v>
      </c>
      <c r="AA180" s="3" t="s">
        <v>23</v>
      </c>
      <c r="AB180" s="3" t="s">
        <v>148</v>
      </c>
      <c r="AC180" s="20">
        <v>0.25</v>
      </c>
      <c r="AD180" s="45">
        <v>0.25541281188299536</v>
      </c>
      <c r="AE180" s="20">
        <f t="shared" si="9"/>
        <v>3.8307018829953354E-3</v>
      </c>
      <c r="AF180" s="3">
        <v>0</v>
      </c>
      <c r="AG180" s="21">
        <v>0</v>
      </c>
      <c r="AH180" s="21">
        <f t="shared" si="10"/>
        <v>-1</v>
      </c>
      <c r="AI180" s="3" t="s">
        <v>649</v>
      </c>
      <c r="AJ180" s="19"/>
    </row>
    <row r="181" spans="1:36" s="3" customFormat="1" ht="30" x14ac:dyDescent="0.25">
      <c r="A181" s="3" t="s">
        <v>352</v>
      </c>
      <c r="B181" s="3" t="s">
        <v>2058</v>
      </c>
      <c r="C181" s="3" t="s">
        <v>852</v>
      </c>
      <c r="D181" s="12" t="s">
        <v>445</v>
      </c>
      <c r="E181" s="3">
        <v>2009</v>
      </c>
      <c r="F181" s="3" t="s">
        <v>1354</v>
      </c>
      <c r="G181" s="3">
        <v>74</v>
      </c>
      <c r="H181" s="3">
        <v>1.871</v>
      </c>
      <c r="I181" s="3">
        <v>37</v>
      </c>
      <c r="J181" s="3" t="s">
        <v>25</v>
      </c>
      <c r="K181" s="3">
        <v>0</v>
      </c>
      <c r="L181" s="3">
        <v>16</v>
      </c>
      <c r="M181" s="19" t="s">
        <v>428</v>
      </c>
      <c r="N181" s="3">
        <v>500</v>
      </c>
      <c r="O181" s="3">
        <v>458</v>
      </c>
      <c r="P181" s="3">
        <v>958</v>
      </c>
      <c r="Q181" s="20">
        <v>-0.15</v>
      </c>
      <c r="R181" s="3" t="s">
        <v>64</v>
      </c>
      <c r="S181" s="20">
        <v>-7.4857955000000004E-2</v>
      </c>
      <c r="T181" s="19" t="s">
        <v>23</v>
      </c>
      <c r="U181" s="3" t="s">
        <v>23</v>
      </c>
      <c r="V181" s="3" t="s">
        <v>23</v>
      </c>
      <c r="W181" s="3">
        <v>958</v>
      </c>
      <c r="X181" s="3" t="s">
        <v>23</v>
      </c>
      <c r="Y181" s="3" t="s">
        <v>23</v>
      </c>
      <c r="Z181" s="3" t="s">
        <v>23</v>
      </c>
      <c r="AA181" s="3" t="s">
        <v>23</v>
      </c>
      <c r="AB181" s="3" t="s">
        <v>64</v>
      </c>
      <c r="AC181" s="20">
        <v>-0.15</v>
      </c>
      <c r="AD181" s="20">
        <v>-7.4857955000000004E-2</v>
      </c>
      <c r="AE181" s="20">
        <f t="shared" si="9"/>
        <v>0</v>
      </c>
      <c r="AF181" s="3">
        <v>0</v>
      </c>
      <c r="AG181" s="21">
        <v>3</v>
      </c>
      <c r="AH181" s="21">
        <f t="shared" si="10"/>
        <v>0</v>
      </c>
      <c r="AJ181" s="19" t="s">
        <v>2252</v>
      </c>
    </row>
    <row r="182" spans="1:36" s="3" customFormat="1" ht="30" x14ac:dyDescent="0.25">
      <c r="A182" s="3" t="s">
        <v>352</v>
      </c>
      <c r="B182" s="3" t="s">
        <v>2058</v>
      </c>
      <c r="C182" s="3" t="s">
        <v>1002</v>
      </c>
      <c r="D182" s="12" t="s">
        <v>445</v>
      </c>
      <c r="E182" s="3">
        <v>2009</v>
      </c>
      <c r="F182" s="3" t="s">
        <v>1354</v>
      </c>
      <c r="G182" s="3">
        <v>74</v>
      </c>
      <c r="H182" s="3">
        <v>1.871</v>
      </c>
      <c r="I182" s="3">
        <v>37</v>
      </c>
      <c r="J182" s="3" t="s">
        <v>25</v>
      </c>
      <c r="K182" s="3">
        <v>0</v>
      </c>
      <c r="L182" s="3">
        <v>23</v>
      </c>
      <c r="M182" s="19" t="s">
        <v>428</v>
      </c>
      <c r="N182" s="3">
        <v>651</v>
      </c>
      <c r="O182" s="3">
        <v>577</v>
      </c>
      <c r="P182" s="3">
        <v>1228</v>
      </c>
      <c r="Q182" s="20">
        <v>7.0000000000000007E-2</v>
      </c>
      <c r="R182" s="3" t="s">
        <v>64</v>
      </c>
      <c r="S182" s="20">
        <v>3.4929291000000001E-2</v>
      </c>
      <c r="T182" s="19" t="s">
        <v>23</v>
      </c>
      <c r="U182" s="3" t="s">
        <v>23</v>
      </c>
      <c r="V182" s="3" t="s">
        <v>23</v>
      </c>
      <c r="W182" s="3">
        <v>1228</v>
      </c>
      <c r="X182" s="3" t="s">
        <v>23</v>
      </c>
      <c r="Y182" s="3" t="s">
        <v>23</v>
      </c>
      <c r="Z182" s="3" t="s">
        <v>23</v>
      </c>
      <c r="AA182" s="3" t="s">
        <v>23</v>
      </c>
      <c r="AB182" s="3" t="s">
        <v>64</v>
      </c>
      <c r="AC182" s="20">
        <v>7.0000000000000007E-2</v>
      </c>
      <c r="AD182" s="20">
        <v>3.4929291000000001E-2</v>
      </c>
      <c r="AE182" s="20">
        <f t="shared" si="9"/>
        <v>0</v>
      </c>
      <c r="AF182" s="3">
        <v>0</v>
      </c>
      <c r="AG182" s="21">
        <v>3</v>
      </c>
      <c r="AH182" s="21">
        <f t="shared" si="10"/>
        <v>0</v>
      </c>
      <c r="AJ182" s="19" t="s">
        <v>2252</v>
      </c>
    </row>
    <row r="183" spans="1:36" s="3" customFormat="1" ht="30" x14ac:dyDescent="0.25">
      <c r="A183" s="3" t="s">
        <v>352</v>
      </c>
      <c r="B183" s="3" t="s">
        <v>2058</v>
      </c>
      <c r="C183" s="3" t="s">
        <v>852</v>
      </c>
      <c r="D183" s="12" t="s">
        <v>445</v>
      </c>
      <c r="E183" s="3">
        <v>2009</v>
      </c>
      <c r="F183" s="3" t="s">
        <v>1354</v>
      </c>
      <c r="G183" s="3">
        <v>74</v>
      </c>
      <c r="H183" s="3">
        <v>1.871</v>
      </c>
      <c r="I183" s="3">
        <v>37</v>
      </c>
      <c r="J183" s="3" t="s">
        <v>25</v>
      </c>
      <c r="K183" s="3">
        <v>0</v>
      </c>
      <c r="L183" s="3">
        <v>25</v>
      </c>
      <c r="M183" s="19" t="s">
        <v>428</v>
      </c>
      <c r="N183" s="3">
        <v>880</v>
      </c>
      <c r="O183" s="3">
        <v>589</v>
      </c>
      <c r="P183" s="3">
        <v>1469</v>
      </c>
      <c r="Q183" s="20">
        <v>-0.12</v>
      </c>
      <c r="R183" s="3" t="s">
        <v>64</v>
      </c>
      <c r="S183" s="20">
        <v>-5.8777133000000002E-2</v>
      </c>
      <c r="T183" s="19" t="s">
        <v>23</v>
      </c>
      <c r="U183" s="3" t="s">
        <v>23</v>
      </c>
      <c r="V183" s="3" t="s">
        <v>23</v>
      </c>
      <c r="W183" s="3">
        <v>1469</v>
      </c>
      <c r="X183" s="3" t="s">
        <v>23</v>
      </c>
      <c r="Y183" s="3" t="s">
        <v>23</v>
      </c>
      <c r="Z183" s="3" t="s">
        <v>23</v>
      </c>
      <c r="AA183" s="3" t="s">
        <v>23</v>
      </c>
      <c r="AB183" s="3" t="s">
        <v>64</v>
      </c>
      <c r="AC183" s="20">
        <v>-0.12</v>
      </c>
      <c r="AD183" s="20">
        <v>-5.8777133000000002E-2</v>
      </c>
      <c r="AE183" s="20">
        <f t="shared" si="9"/>
        <v>0</v>
      </c>
      <c r="AF183" s="3">
        <v>0</v>
      </c>
      <c r="AG183" s="21">
        <v>3</v>
      </c>
      <c r="AH183" s="21">
        <f t="shared" si="10"/>
        <v>0</v>
      </c>
      <c r="AJ183" s="19" t="s">
        <v>2252</v>
      </c>
    </row>
    <row r="184" spans="1:36" s="3" customFormat="1" ht="30" x14ac:dyDescent="0.25">
      <c r="A184" s="3" t="s">
        <v>352</v>
      </c>
      <c r="B184" s="3" t="s">
        <v>2058</v>
      </c>
      <c r="C184" s="3" t="s">
        <v>852</v>
      </c>
      <c r="D184" s="12" t="s">
        <v>445</v>
      </c>
      <c r="E184" s="3">
        <v>2009</v>
      </c>
      <c r="F184" s="3" t="s">
        <v>1354</v>
      </c>
      <c r="G184" s="3">
        <v>74</v>
      </c>
      <c r="H184" s="3">
        <v>1.871</v>
      </c>
      <c r="I184" s="3">
        <v>37</v>
      </c>
      <c r="J184" s="3" t="s">
        <v>25</v>
      </c>
      <c r="K184" s="3">
        <v>0</v>
      </c>
      <c r="L184" s="3">
        <v>27</v>
      </c>
      <c r="M184" s="19" t="s">
        <v>428</v>
      </c>
      <c r="N184" s="3">
        <v>513</v>
      </c>
      <c r="O184" s="3">
        <v>632</v>
      </c>
      <c r="P184" s="3">
        <v>1145</v>
      </c>
      <c r="Q184" s="20">
        <v>0.2</v>
      </c>
      <c r="R184" s="3" t="s">
        <v>64</v>
      </c>
      <c r="S184" s="20">
        <v>9.9295211999999994E-2</v>
      </c>
      <c r="T184" s="19" t="s">
        <v>23</v>
      </c>
      <c r="U184" s="3" t="s">
        <v>23</v>
      </c>
      <c r="V184" s="3" t="s">
        <v>23</v>
      </c>
      <c r="W184" s="3">
        <v>1145</v>
      </c>
      <c r="X184" s="3" t="s">
        <v>23</v>
      </c>
      <c r="Y184" s="3" t="s">
        <v>23</v>
      </c>
      <c r="Z184" s="3" t="s">
        <v>23</v>
      </c>
      <c r="AA184" s="3" t="s">
        <v>23</v>
      </c>
      <c r="AB184" s="3" t="s">
        <v>64</v>
      </c>
      <c r="AC184" s="20">
        <v>0.2</v>
      </c>
      <c r="AD184" s="20">
        <v>9.9295211999999994E-2</v>
      </c>
      <c r="AE184" s="20">
        <f t="shared" si="9"/>
        <v>0</v>
      </c>
      <c r="AF184" s="3">
        <v>0</v>
      </c>
      <c r="AG184" s="21">
        <v>3</v>
      </c>
      <c r="AH184" s="21">
        <f t="shared" si="10"/>
        <v>0</v>
      </c>
      <c r="AJ184" s="19" t="s">
        <v>2252</v>
      </c>
    </row>
    <row r="185" spans="1:36" s="3" customFormat="1" ht="30" x14ac:dyDescent="0.25">
      <c r="A185" s="3" t="s">
        <v>352</v>
      </c>
      <c r="B185" s="3" t="s">
        <v>2058</v>
      </c>
      <c r="C185" s="3" t="s">
        <v>1002</v>
      </c>
      <c r="D185" s="12" t="s">
        <v>445</v>
      </c>
      <c r="E185" s="3">
        <v>2009</v>
      </c>
      <c r="F185" s="3" t="s">
        <v>1354</v>
      </c>
      <c r="G185" s="3">
        <v>74</v>
      </c>
      <c r="H185" s="3">
        <v>1.871</v>
      </c>
      <c r="I185" s="3">
        <v>37</v>
      </c>
      <c r="J185" s="3" t="s">
        <v>25</v>
      </c>
      <c r="K185" s="3">
        <v>0</v>
      </c>
      <c r="L185" s="3">
        <v>4</v>
      </c>
      <c r="M185" s="19" t="s">
        <v>428</v>
      </c>
      <c r="N185" s="3">
        <v>874</v>
      </c>
      <c r="O185" s="3">
        <v>567</v>
      </c>
      <c r="P185" s="3">
        <v>1441</v>
      </c>
      <c r="Q185" s="20">
        <v>-0.1</v>
      </c>
      <c r="R185" s="3" t="s">
        <v>64</v>
      </c>
      <c r="S185" s="20">
        <v>-4.8832693000000003E-2</v>
      </c>
      <c r="T185" s="19" t="s">
        <v>23</v>
      </c>
      <c r="U185" s="3" t="s">
        <v>23</v>
      </c>
      <c r="V185" s="3" t="s">
        <v>23</v>
      </c>
      <c r="W185" s="3">
        <v>1441</v>
      </c>
      <c r="X185" s="3" t="s">
        <v>23</v>
      </c>
      <c r="Y185" s="3" t="s">
        <v>23</v>
      </c>
      <c r="Z185" s="3" t="s">
        <v>23</v>
      </c>
      <c r="AA185" s="3" t="s">
        <v>23</v>
      </c>
      <c r="AB185" s="3" t="s">
        <v>64</v>
      </c>
      <c r="AC185" s="20">
        <v>-0.1</v>
      </c>
      <c r="AD185" s="20">
        <v>-4.8832693000000003E-2</v>
      </c>
      <c r="AE185" s="20">
        <f t="shared" si="9"/>
        <v>0</v>
      </c>
      <c r="AF185" s="3">
        <v>0</v>
      </c>
      <c r="AG185" s="21">
        <v>3</v>
      </c>
      <c r="AH185" s="21">
        <f t="shared" si="10"/>
        <v>0</v>
      </c>
      <c r="AJ185" s="19" t="s">
        <v>2252</v>
      </c>
    </row>
    <row r="186" spans="1:36" s="3" customFormat="1" ht="30" x14ac:dyDescent="0.25">
      <c r="A186" s="3" t="s">
        <v>352</v>
      </c>
      <c r="B186" s="3" t="s">
        <v>2058</v>
      </c>
      <c r="C186" s="3" t="s">
        <v>852</v>
      </c>
      <c r="D186" s="12" t="s">
        <v>445</v>
      </c>
      <c r="E186" s="3">
        <v>2009</v>
      </c>
      <c r="F186" s="3" t="s">
        <v>1354</v>
      </c>
      <c r="G186" s="3">
        <v>74</v>
      </c>
      <c r="H186" s="3">
        <v>1.871</v>
      </c>
      <c r="I186" s="3">
        <v>37</v>
      </c>
      <c r="J186" s="3" t="s">
        <v>25</v>
      </c>
      <c r="K186" s="3">
        <v>0</v>
      </c>
      <c r="L186" s="3">
        <v>6</v>
      </c>
      <c r="M186" s="19" t="s">
        <v>428</v>
      </c>
      <c r="N186" s="3">
        <v>587</v>
      </c>
      <c r="O186" s="3">
        <v>593</v>
      </c>
      <c r="P186" s="3">
        <v>1180</v>
      </c>
      <c r="Q186" s="20">
        <v>-0.2</v>
      </c>
      <c r="R186" s="3" t="s">
        <v>64</v>
      </c>
      <c r="S186" s="20">
        <v>-9.9832793000000003E-2</v>
      </c>
      <c r="T186" s="19" t="s">
        <v>23</v>
      </c>
      <c r="U186" s="3" t="s">
        <v>23</v>
      </c>
      <c r="V186" s="3" t="s">
        <v>23</v>
      </c>
      <c r="W186" s="3">
        <v>1180</v>
      </c>
      <c r="X186" s="3" t="s">
        <v>23</v>
      </c>
      <c r="Y186" s="3" t="s">
        <v>23</v>
      </c>
      <c r="Z186" s="3" t="s">
        <v>23</v>
      </c>
      <c r="AA186" s="3" t="s">
        <v>23</v>
      </c>
      <c r="AB186" s="3" t="s">
        <v>64</v>
      </c>
      <c r="AC186" s="20">
        <v>-0.2</v>
      </c>
      <c r="AD186" s="20">
        <v>-9.9832793000000003E-2</v>
      </c>
      <c r="AE186" s="20">
        <f t="shared" si="9"/>
        <v>0</v>
      </c>
      <c r="AF186" s="3">
        <v>0</v>
      </c>
      <c r="AG186" s="21">
        <v>3</v>
      </c>
      <c r="AH186" s="21">
        <f t="shared" si="10"/>
        <v>0</v>
      </c>
      <c r="AJ186" s="19" t="s">
        <v>2252</v>
      </c>
    </row>
    <row r="187" spans="1:36" s="3" customFormat="1" ht="30" x14ac:dyDescent="0.25">
      <c r="A187" s="3" t="s">
        <v>352</v>
      </c>
      <c r="B187" s="3" t="s">
        <v>362</v>
      </c>
      <c r="C187" s="3" t="s">
        <v>1002</v>
      </c>
      <c r="D187" s="12" t="s">
        <v>446</v>
      </c>
      <c r="E187" s="3">
        <v>2007</v>
      </c>
      <c r="F187" s="3" t="s">
        <v>1355</v>
      </c>
      <c r="G187" s="3">
        <v>108</v>
      </c>
      <c r="H187" s="3">
        <v>1.946</v>
      </c>
      <c r="I187" s="3">
        <v>55</v>
      </c>
      <c r="J187" s="3" t="s">
        <v>25</v>
      </c>
      <c r="K187" s="3">
        <v>0</v>
      </c>
      <c r="L187" s="3">
        <v>0</v>
      </c>
      <c r="M187" s="19" t="s">
        <v>428</v>
      </c>
      <c r="N187" s="3">
        <v>75</v>
      </c>
      <c r="O187" s="3">
        <v>46</v>
      </c>
      <c r="P187" s="3">
        <v>121</v>
      </c>
      <c r="Q187" s="20">
        <v>0.18</v>
      </c>
      <c r="R187" s="3" t="s">
        <v>64</v>
      </c>
      <c r="S187" s="20">
        <v>8.7266106999999996E-2</v>
      </c>
      <c r="T187" s="19" t="s">
        <v>447</v>
      </c>
      <c r="U187" s="3">
        <v>75</v>
      </c>
      <c r="V187" s="3">
        <v>46</v>
      </c>
      <c r="W187" s="3">
        <f>U187+V187</f>
        <v>121</v>
      </c>
      <c r="X187" s="3" t="s">
        <v>23</v>
      </c>
      <c r="Y187" s="3" t="s">
        <v>23</v>
      </c>
      <c r="Z187" s="3" t="s">
        <v>23</v>
      </c>
      <c r="AA187" s="3" t="s">
        <v>23</v>
      </c>
      <c r="AB187" s="3" t="s">
        <v>64</v>
      </c>
      <c r="AC187" s="20">
        <v>0.18</v>
      </c>
      <c r="AD187" s="20">
        <v>8.7266106999999996E-2</v>
      </c>
      <c r="AE187" s="20">
        <f t="shared" si="9"/>
        <v>0</v>
      </c>
      <c r="AF187" s="3">
        <v>0</v>
      </c>
      <c r="AG187" s="21">
        <v>2</v>
      </c>
      <c r="AH187" s="21">
        <f t="shared" si="10"/>
        <v>0</v>
      </c>
      <c r="AJ187" s="19" t="s">
        <v>1772</v>
      </c>
    </row>
    <row r="188" spans="1:36" s="3" customFormat="1" ht="36.75" customHeight="1" x14ac:dyDescent="0.25">
      <c r="A188" s="3" t="s">
        <v>352</v>
      </c>
      <c r="B188" s="3" t="s">
        <v>363</v>
      </c>
      <c r="C188" s="3" t="s">
        <v>1002</v>
      </c>
      <c r="D188" s="12" t="s">
        <v>448</v>
      </c>
      <c r="E188" s="3">
        <v>2007</v>
      </c>
      <c r="F188" s="3" t="s">
        <v>1356</v>
      </c>
      <c r="G188" s="3">
        <v>271</v>
      </c>
      <c r="H188" s="3">
        <v>1.6950000000000001</v>
      </c>
      <c r="I188" s="3">
        <v>23</v>
      </c>
      <c r="J188" s="3" t="s">
        <v>25</v>
      </c>
      <c r="K188" s="3">
        <v>0</v>
      </c>
      <c r="L188" s="3" t="s">
        <v>449</v>
      </c>
      <c r="M188" s="19" t="s">
        <v>450</v>
      </c>
      <c r="N188" s="3">
        <v>235</v>
      </c>
      <c r="O188" s="3">
        <v>127</v>
      </c>
      <c r="P188" s="3">
        <v>362</v>
      </c>
      <c r="Q188" s="20">
        <v>0.15</v>
      </c>
      <c r="R188" s="3" t="s">
        <v>64</v>
      </c>
      <c r="S188" s="20">
        <v>7.1523419000000005E-2</v>
      </c>
      <c r="T188" s="19" t="s">
        <v>1771</v>
      </c>
      <c r="U188" s="3">
        <v>235</v>
      </c>
      <c r="V188" s="3">
        <v>127</v>
      </c>
      <c r="W188" s="3">
        <f>U188+V188</f>
        <v>362</v>
      </c>
      <c r="X188" s="3">
        <v>3.21</v>
      </c>
      <c r="Y188" s="3">
        <v>3.11</v>
      </c>
      <c r="Z188" s="3" t="s">
        <v>23</v>
      </c>
      <c r="AA188" s="3" t="s">
        <v>23</v>
      </c>
      <c r="AB188" s="3" t="s">
        <v>64</v>
      </c>
      <c r="AC188" s="20">
        <v>0.15</v>
      </c>
      <c r="AD188" s="20">
        <v>7.1523419000000005E-2</v>
      </c>
      <c r="AE188" s="20">
        <f t="shared" si="9"/>
        <v>0</v>
      </c>
      <c r="AF188" s="3">
        <v>0</v>
      </c>
      <c r="AG188" s="21">
        <v>2</v>
      </c>
      <c r="AH188" s="21">
        <f t="shared" si="10"/>
        <v>0</v>
      </c>
      <c r="AJ188" s="19" t="s">
        <v>1770</v>
      </c>
    </row>
    <row r="189" spans="1:36" s="3" customFormat="1" x14ac:dyDescent="0.25">
      <c r="A189" s="3" t="s">
        <v>352</v>
      </c>
      <c r="B189" s="3" t="s">
        <v>364</v>
      </c>
      <c r="C189" s="3" t="s">
        <v>1002</v>
      </c>
      <c r="D189" s="12" t="s">
        <v>451</v>
      </c>
      <c r="E189" s="3">
        <v>2008</v>
      </c>
      <c r="F189" s="3" t="s">
        <v>1300</v>
      </c>
      <c r="G189" s="3">
        <v>271</v>
      </c>
      <c r="H189" s="3">
        <v>4.7359999999999998</v>
      </c>
      <c r="I189" s="3">
        <v>81</v>
      </c>
      <c r="J189" s="3" t="s">
        <v>25</v>
      </c>
      <c r="K189" s="3">
        <v>0</v>
      </c>
      <c r="L189" s="3">
        <v>2</v>
      </c>
      <c r="M189" s="19" t="s">
        <v>428</v>
      </c>
      <c r="N189" s="3">
        <v>19</v>
      </c>
      <c r="O189" s="3">
        <v>10</v>
      </c>
      <c r="P189" s="3">
        <v>29</v>
      </c>
      <c r="Q189" s="20">
        <v>0.36</v>
      </c>
      <c r="R189" s="3" t="s">
        <v>64</v>
      </c>
      <c r="S189" s="20">
        <v>0.17028813100000001</v>
      </c>
      <c r="T189" s="19"/>
      <c r="U189" s="3" t="s">
        <v>23</v>
      </c>
      <c r="V189" s="3" t="s">
        <v>23</v>
      </c>
      <c r="W189" s="3">
        <v>29</v>
      </c>
      <c r="X189" s="3" t="s">
        <v>23</v>
      </c>
      <c r="Y189" s="3" t="s">
        <v>23</v>
      </c>
      <c r="Z189" s="3" t="s">
        <v>23</v>
      </c>
      <c r="AA189" s="3" t="s">
        <v>23</v>
      </c>
      <c r="AB189" s="3" t="s">
        <v>64</v>
      </c>
      <c r="AC189" s="20">
        <v>0.36</v>
      </c>
      <c r="AD189" s="20">
        <v>0.17028813100000001</v>
      </c>
      <c r="AE189" s="20">
        <f t="shared" si="9"/>
        <v>0</v>
      </c>
      <c r="AF189" s="3">
        <v>0</v>
      </c>
      <c r="AG189" s="21">
        <v>2</v>
      </c>
      <c r="AH189" s="21">
        <f t="shared" si="10"/>
        <v>0</v>
      </c>
      <c r="AJ189" s="19" t="s">
        <v>1214</v>
      </c>
    </row>
    <row r="190" spans="1:36" s="8" customFormat="1" x14ac:dyDescent="0.25">
      <c r="A190" s="8" t="s">
        <v>352</v>
      </c>
      <c r="B190" s="8" t="s">
        <v>365</v>
      </c>
      <c r="C190" s="8" t="s">
        <v>1002</v>
      </c>
      <c r="D190" s="18" t="s">
        <v>452</v>
      </c>
      <c r="E190" s="8">
        <v>2007</v>
      </c>
      <c r="F190" s="8" t="s">
        <v>1357</v>
      </c>
      <c r="G190" s="8">
        <v>127</v>
      </c>
      <c r="H190" s="8">
        <v>3.6110000000000002</v>
      </c>
      <c r="I190" s="8">
        <v>47</v>
      </c>
      <c r="J190" s="8" t="s">
        <v>25</v>
      </c>
      <c r="K190" s="8">
        <v>0</v>
      </c>
      <c r="L190" s="8">
        <v>0</v>
      </c>
      <c r="M190" s="15" t="s">
        <v>428</v>
      </c>
      <c r="N190" s="8">
        <v>351</v>
      </c>
      <c r="O190" s="8">
        <v>312</v>
      </c>
      <c r="P190" s="8">
        <v>663</v>
      </c>
      <c r="Q190" s="16">
        <v>-0.06</v>
      </c>
      <c r="R190" s="8" t="s">
        <v>64</v>
      </c>
      <c r="S190" s="16">
        <v>-2.9943576999999999E-2</v>
      </c>
      <c r="T190" s="15"/>
      <c r="U190" s="8" t="s">
        <v>23</v>
      </c>
      <c r="V190" s="8" t="s">
        <v>23</v>
      </c>
      <c r="W190" s="8">
        <v>663</v>
      </c>
      <c r="X190" s="8" t="s">
        <v>23</v>
      </c>
      <c r="Y190" s="8" t="s">
        <v>23</v>
      </c>
      <c r="Z190" s="8" t="s">
        <v>23</v>
      </c>
      <c r="AA190" s="8" t="s">
        <v>23</v>
      </c>
      <c r="AB190" s="8" t="s">
        <v>64</v>
      </c>
      <c r="AC190" s="16">
        <v>-0.06</v>
      </c>
      <c r="AD190" s="16">
        <v>-2.9943576999999999E-2</v>
      </c>
      <c r="AE190" s="16">
        <f t="shared" si="9"/>
        <v>0</v>
      </c>
      <c r="AF190" s="8">
        <v>0</v>
      </c>
      <c r="AG190" s="13">
        <v>2</v>
      </c>
      <c r="AH190" s="13">
        <f t="shared" si="10"/>
        <v>0</v>
      </c>
      <c r="AJ190" s="15" t="s">
        <v>1214</v>
      </c>
    </row>
    <row r="191" spans="1:36" s="3" customFormat="1" ht="30" x14ac:dyDescent="0.25">
      <c r="A191" s="3" t="s">
        <v>353</v>
      </c>
      <c r="B191" s="3" t="s">
        <v>366</v>
      </c>
      <c r="C191" s="3" t="s">
        <v>852</v>
      </c>
      <c r="D191" s="12" t="s">
        <v>453</v>
      </c>
      <c r="E191" s="3">
        <v>1991</v>
      </c>
      <c r="F191" s="3" t="s">
        <v>1358</v>
      </c>
      <c r="G191" s="3">
        <v>54</v>
      </c>
      <c r="H191" s="3">
        <v>1.7350000000000001</v>
      </c>
      <c r="I191" s="3">
        <v>34</v>
      </c>
      <c r="J191" s="3" t="s">
        <v>25</v>
      </c>
      <c r="K191" s="3">
        <v>0</v>
      </c>
      <c r="L191" s="3">
        <v>0</v>
      </c>
      <c r="M191" s="19" t="s">
        <v>454</v>
      </c>
      <c r="N191" s="3" t="s">
        <v>23</v>
      </c>
      <c r="O191" s="3" t="s">
        <v>23</v>
      </c>
      <c r="P191" s="3">
        <v>47</v>
      </c>
      <c r="Q191" s="20">
        <v>0.49</v>
      </c>
      <c r="R191" s="3" t="s">
        <v>148</v>
      </c>
      <c r="S191" s="20">
        <v>0.536060337</v>
      </c>
      <c r="T191" s="19" t="s">
        <v>2253</v>
      </c>
      <c r="U191" s="3" t="s">
        <v>23</v>
      </c>
      <c r="V191" s="3" t="s">
        <v>23</v>
      </c>
      <c r="W191" s="3">
        <v>47</v>
      </c>
      <c r="X191" s="3" t="s">
        <v>23</v>
      </c>
      <c r="Y191" s="3" t="s">
        <v>23</v>
      </c>
      <c r="Z191" s="3" t="s">
        <v>23</v>
      </c>
      <c r="AA191" s="3" t="s">
        <v>23</v>
      </c>
      <c r="AB191" s="3" t="s">
        <v>148</v>
      </c>
      <c r="AC191" s="20">
        <v>0.49</v>
      </c>
      <c r="AD191" s="20">
        <v>0.53606033661056673</v>
      </c>
      <c r="AE191" s="20">
        <f t="shared" si="9"/>
        <v>-3.8943326341467355E-10</v>
      </c>
      <c r="AF191" s="3">
        <v>0</v>
      </c>
      <c r="AG191" s="21">
        <v>3</v>
      </c>
      <c r="AH191" s="21">
        <f t="shared" si="10"/>
        <v>0</v>
      </c>
      <c r="AJ191" s="19" t="s">
        <v>1215</v>
      </c>
    </row>
    <row r="192" spans="1:36" s="3" customFormat="1" ht="103.15" customHeight="1" x14ac:dyDescent="0.25">
      <c r="A192" s="3" t="s">
        <v>353</v>
      </c>
      <c r="B192" s="3" t="s">
        <v>373</v>
      </c>
      <c r="C192" s="3" t="s">
        <v>1002</v>
      </c>
      <c r="D192" s="12" t="s">
        <v>23</v>
      </c>
      <c r="E192" s="3">
        <v>1995</v>
      </c>
      <c r="F192" s="3" t="s">
        <v>1359</v>
      </c>
      <c r="G192" s="3">
        <v>32</v>
      </c>
      <c r="H192" s="3">
        <v>2.57</v>
      </c>
      <c r="I192" s="3" t="s">
        <v>23</v>
      </c>
      <c r="J192" s="3" t="s">
        <v>25</v>
      </c>
      <c r="K192" s="3">
        <v>0</v>
      </c>
      <c r="L192" s="3">
        <v>0</v>
      </c>
      <c r="M192" s="19" t="s">
        <v>454</v>
      </c>
      <c r="N192" s="3" t="s">
        <v>23</v>
      </c>
      <c r="O192" s="3" t="s">
        <v>23</v>
      </c>
      <c r="P192" s="3">
        <v>138</v>
      </c>
      <c r="Q192" s="20">
        <v>0.28999999999999998</v>
      </c>
      <c r="R192" s="3" t="s">
        <v>148</v>
      </c>
      <c r="S192" s="20">
        <v>0.29856626400000003</v>
      </c>
      <c r="T192" s="19" t="s">
        <v>2254</v>
      </c>
      <c r="U192" s="3" t="s">
        <v>23</v>
      </c>
      <c r="V192" s="3" t="s">
        <v>23</v>
      </c>
      <c r="W192" s="3">
        <v>138</v>
      </c>
      <c r="X192" s="3" t="s">
        <v>23</v>
      </c>
      <c r="Y192" s="3" t="s">
        <v>23</v>
      </c>
      <c r="Z192" s="3" t="s">
        <v>23</v>
      </c>
      <c r="AA192" s="3" t="s">
        <v>23</v>
      </c>
      <c r="AB192" s="3" t="s">
        <v>148</v>
      </c>
      <c r="AC192" s="20">
        <v>0.25166699999999997</v>
      </c>
      <c r="AD192" s="20">
        <v>0.25719173788391353</v>
      </c>
      <c r="AE192" s="20">
        <f t="shared" si="9"/>
        <v>-4.1374526116086496E-2</v>
      </c>
      <c r="AF192" s="3">
        <v>1</v>
      </c>
      <c r="AG192" s="21">
        <v>3</v>
      </c>
      <c r="AH192" s="21">
        <f t="shared" si="10"/>
        <v>0</v>
      </c>
      <c r="AJ192" s="19" t="s">
        <v>1773</v>
      </c>
    </row>
    <row r="193" spans="1:36" s="3" customFormat="1" ht="60.6" customHeight="1" x14ac:dyDescent="0.25">
      <c r="A193" s="3" t="s">
        <v>353</v>
      </c>
      <c r="B193" s="3" t="s">
        <v>369</v>
      </c>
      <c r="C193" s="3" t="s">
        <v>1002</v>
      </c>
      <c r="D193" s="12" t="s">
        <v>455</v>
      </c>
      <c r="E193" s="3">
        <v>1992</v>
      </c>
      <c r="F193" s="3" t="s">
        <v>1360</v>
      </c>
      <c r="G193" s="3">
        <v>24</v>
      </c>
      <c r="H193" s="3">
        <v>3.149</v>
      </c>
      <c r="I193" s="3">
        <v>11</v>
      </c>
      <c r="J193" s="3" t="s">
        <v>25</v>
      </c>
      <c r="K193" s="3">
        <v>0</v>
      </c>
      <c r="L193" s="3">
        <v>0</v>
      </c>
      <c r="M193" s="19" t="s">
        <v>456</v>
      </c>
      <c r="N193" s="3" t="s">
        <v>23</v>
      </c>
      <c r="O193" s="3" t="s">
        <v>23</v>
      </c>
      <c r="P193" s="3">
        <v>37</v>
      </c>
      <c r="Q193" s="20">
        <v>0.37</v>
      </c>
      <c r="R193" s="3" t="s">
        <v>148</v>
      </c>
      <c r="S193" s="20">
        <v>0.38842310000000002</v>
      </c>
      <c r="T193" s="19" t="s">
        <v>2255</v>
      </c>
      <c r="U193" s="3" t="s">
        <v>23</v>
      </c>
      <c r="V193" s="3" t="s">
        <v>23</v>
      </c>
      <c r="W193" s="3">
        <v>37</v>
      </c>
      <c r="X193" s="3" t="s">
        <v>23</v>
      </c>
      <c r="Y193" s="3" t="s">
        <v>23</v>
      </c>
      <c r="Z193" s="3" t="s">
        <v>23</v>
      </c>
      <c r="AA193" s="3" t="s">
        <v>23</v>
      </c>
      <c r="AB193" s="3" t="s">
        <v>148</v>
      </c>
      <c r="AC193" s="20">
        <v>0.45369999999999999</v>
      </c>
      <c r="AD193" s="20">
        <v>0.4893495170153036</v>
      </c>
      <c r="AE193" s="20">
        <f t="shared" si="9"/>
        <v>0.10092641701530358</v>
      </c>
      <c r="AF193" s="3">
        <v>3</v>
      </c>
      <c r="AG193" s="21">
        <v>3</v>
      </c>
      <c r="AH193" s="21">
        <f t="shared" si="10"/>
        <v>0</v>
      </c>
      <c r="AJ193" s="19" t="s">
        <v>2256</v>
      </c>
    </row>
    <row r="194" spans="1:36" s="3" customFormat="1" ht="30" x14ac:dyDescent="0.25">
      <c r="A194" s="3" t="s">
        <v>353</v>
      </c>
      <c r="B194" s="3" t="s">
        <v>368</v>
      </c>
      <c r="C194" s="3" t="s">
        <v>1002</v>
      </c>
      <c r="D194" s="12" t="s">
        <v>457</v>
      </c>
      <c r="E194" s="3">
        <v>1988</v>
      </c>
      <c r="F194" s="3" t="s">
        <v>1361</v>
      </c>
      <c r="G194" s="3">
        <v>62</v>
      </c>
      <c r="H194" s="3">
        <v>1.1759999999999999</v>
      </c>
      <c r="I194" s="3">
        <v>31</v>
      </c>
      <c r="J194" s="3" t="s">
        <v>25</v>
      </c>
      <c r="K194" s="3">
        <v>0</v>
      </c>
      <c r="L194" s="3">
        <v>0</v>
      </c>
      <c r="M194" s="19" t="s">
        <v>459</v>
      </c>
      <c r="N194" s="3" t="s">
        <v>23</v>
      </c>
      <c r="O194" s="3" t="s">
        <v>23</v>
      </c>
      <c r="P194" s="3">
        <v>77</v>
      </c>
      <c r="Q194" s="20">
        <v>0.35</v>
      </c>
      <c r="R194" s="3" t="s">
        <v>148</v>
      </c>
      <c r="S194" s="20">
        <v>0.36544375400000001</v>
      </c>
      <c r="T194" s="19" t="s">
        <v>1775</v>
      </c>
      <c r="U194" s="3" t="s">
        <v>23</v>
      </c>
      <c r="V194" s="3" t="s">
        <v>23</v>
      </c>
      <c r="W194" s="3">
        <v>77</v>
      </c>
      <c r="X194" s="3" t="s">
        <v>23</v>
      </c>
      <c r="Y194" s="3" t="s">
        <v>23</v>
      </c>
      <c r="Z194" s="3" t="s">
        <v>23</v>
      </c>
      <c r="AA194" s="3" t="s">
        <v>23</v>
      </c>
      <c r="AB194" s="3" t="s">
        <v>148</v>
      </c>
      <c r="AC194" s="20">
        <v>0.36373070000000002</v>
      </c>
      <c r="AD194" s="20">
        <v>0.38117874175013616</v>
      </c>
      <c r="AE194" s="20">
        <f t="shared" ref="AE194:AE257" si="11">AD194-S194</f>
        <v>1.5734987750136153E-2</v>
      </c>
      <c r="AF194" s="3">
        <v>0</v>
      </c>
      <c r="AG194" s="21">
        <v>3</v>
      </c>
      <c r="AH194" s="21">
        <f t="shared" ref="AH194:AH257" si="12">P194-W194</f>
        <v>0</v>
      </c>
      <c r="AJ194" s="19" t="s">
        <v>1774</v>
      </c>
    </row>
    <row r="195" spans="1:36" s="3" customFormat="1" ht="30" x14ac:dyDescent="0.25">
      <c r="A195" s="3" t="s">
        <v>353</v>
      </c>
      <c r="B195" s="3" t="s">
        <v>372</v>
      </c>
      <c r="C195" s="3" t="s">
        <v>1002</v>
      </c>
      <c r="D195" s="12" t="s">
        <v>458</v>
      </c>
      <c r="E195" s="3">
        <v>1998</v>
      </c>
      <c r="F195" s="3" t="s">
        <v>1304</v>
      </c>
      <c r="G195" s="3">
        <v>192</v>
      </c>
      <c r="H195" s="3">
        <v>4.7130000000000001</v>
      </c>
      <c r="I195" s="3">
        <v>62</v>
      </c>
      <c r="J195" s="3" t="s">
        <v>25</v>
      </c>
      <c r="K195" s="3">
        <v>0</v>
      </c>
      <c r="L195" s="3">
        <v>0</v>
      </c>
      <c r="M195" s="19" t="s">
        <v>461</v>
      </c>
      <c r="N195" s="3" t="s">
        <v>23</v>
      </c>
      <c r="O195" s="3" t="s">
        <v>23</v>
      </c>
      <c r="P195" s="3">
        <v>32</v>
      </c>
      <c r="Q195" s="20">
        <v>0.31</v>
      </c>
      <c r="R195" s="3" t="s">
        <v>148</v>
      </c>
      <c r="S195" s="20">
        <v>0.320545409</v>
      </c>
      <c r="T195" s="19" t="s">
        <v>1776</v>
      </c>
      <c r="U195" s="3" t="s">
        <v>23</v>
      </c>
      <c r="V195" s="3" t="s">
        <v>23</v>
      </c>
      <c r="W195" s="3">
        <v>30</v>
      </c>
      <c r="X195" s="3" t="s">
        <v>23</v>
      </c>
      <c r="Y195" s="3" t="s">
        <v>23</v>
      </c>
      <c r="Z195" s="3" t="s">
        <v>23</v>
      </c>
      <c r="AA195" s="3" t="s">
        <v>23</v>
      </c>
      <c r="AB195" s="3" t="s">
        <v>148</v>
      </c>
      <c r="AC195" s="20">
        <v>0.28999999999999998</v>
      </c>
      <c r="AD195" s="20">
        <v>0.29856626366017835</v>
      </c>
      <c r="AE195" s="20">
        <f t="shared" si="11"/>
        <v>-2.1979145339821649E-2</v>
      </c>
      <c r="AF195" s="3">
        <v>1</v>
      </c>
      <c r="AG195" s="21">
        <v>3</v>
      </c>
      <c r="AH195" s="21">
        <f t="shared" si="12"/>
        <v>2</v>
      </c>
      <c r="AI195" s="3" t="s">
        <v>276</v>
      </c>
      <c r="AJ195" s="19" t="s">
        <v>462</v>
      </c>
    </row>
    <row r="196" spans="1:36" s="3" customFormat="1" ht="60" x14ac:dyDescent="0.25">
      <c r="A196" s="3" t="s">
        <v>353</v>
      </c>
      <c r="B196" s="3" t="s">
        <v>111</v>
      </c>
      <c r="C196" s="3" t="s">
        <v>1002</v>
      </c>
      <c r="D196" s="12" t="s">
        <v>463</v>
      </c>
      <c r="E196" s="3">
        <v>1990</v>
      </c>
      <c r="F196" s="3" t="s">
        <v>1304</v>
      </c>
      <c r="G196" s="3">
        <v>192</v>
      </c>
      <c r="H196" s="3">
        <v>4.7130000000000001</v>
      </c>
      <c r="I196" s="3">
        <v>62</v>
      </c>
      <c r="J196" s="3" t="s">
        <v>25</v>
      </c>
      <c r="K196" s="3">
        <v>0</v>
      </c>
      <c r="L196" s="3">
        <v>0</v>
      </c>
      <c r="M196" s="19" t="s">
        <v>460</v>
      </c>
      <c r="N196" s="3" t="s">
        <v>23</v>
      </c>
      <c r="O196" s="3" t="s">
        <v>23</v>
      </c>
      <c r="P196" s="3">
        <v>14</v>
      </c>
      <c r="Q196" s="20">
        <v>0</v>
      </c>
      <c r="R196" s="3" t="s">
        <v>148</v>
      </c>
      <c r="S196" s="20">
        <v>0</v>
      </c>
      <c r="T196" s="19" t="s">
        <v>2257</v>
      </c>
      <c r="U196" s="3" t="s">
        <v>23</v>
      </c>
      <c r="V196" s="3" t="s">
        <v>23</v>
      </c>
      <c r="W196" s="3">
        <v>14</v>
      </c>
      <c r="X196" s="3" t="s">
        <v>23</v>
      </c>
      <c r="Y196" s="3" t="s">
        <v>23</v>
      </c>
      <c r="Z196" s="3" t="s">
        <v>23</v>
      </c>
      <c r="AA196" s="3" t="s">
        <v>23</v>
      </c>
      <c r="AB196" s="3" t="s">
        <v>148</v>
      </c>
      <c r="AC196" s="20">
        <v>0</v>
      </c>
      <c r="AD196" s="20">
        <v>0</v>
      </c>
      <c r="AE196" s="20">
        <f t="shared" si="11"/>
        <v>0</v>
      </c>
      <c r="AF196" s="3">
        <v>0</v>
      </c>
      <c r="AG196" s="21">
        <v>3</v>
      </c>
      <c r="AH196" s="21">
        <f t="shared" si="12"/>
        <v>0</v>
      </c>
      <c r="AJ196" s="19" t="s">
        <v>2258</v>
      </c>
    </row>
    <row r="197" spans="1:36" s="3" customFormat="1" ht="30" x14ac:dyDescent="0.25">
      <c r="A197" s="3" t="s">
        <v>353</v>
      </c>
      <c r="B197" s="3" t="s">
        <v>367</v>
      </c>
      <c r="C197" s="3" t="s">
        <v>852</v>
      </c>
      <c r="D197" s="12" t="s">
        <v>465</v>
      </c>
      <c r="E197" s="3">
        <v>1994</v>
      </c>
      <c r="F197" s="3" t="s">
        <v>1358</v>
      </c>
      <c r="G197" s="3">
        <v>43</v>
      </c>
      <c r="H197" s="3">
        <v>1.7350000000000001</v>
      </c>
      <c r="I197" s="3">
        <v>34</v>
      </c>
      <c r="J197" s="3" t="s">
        <v>25</v>
      </c>
      <c r="K197" s="3">
        <v>0</v>
      </c>
      <c r="L197" s="3">
        <v>0</v>
      </c>
      <c r="M197" s="19" t="s">
        <v>466</v>
      </c>
      <c r="N197" s="3" t="s">
        <v>23</v>
      </c>
      <c r="O197" s="3" t="s">
        <v>23</v>
      </c>
      <c r="P197" s="3">
        <v>12</v>
      </c>
      <c r="Q197" s="20">
        <v>0.75</v>
      </c>
      <c r="R197" s="3" t="s">
        <v>148</v>
      </c>
      <c r="S197" s="20">
        <v>0.972955075</v>
      </c>
      <c r="T197" s="19" t="s">
        <v>1778</v>
      </c>
      <c r="U197" s="3" t="s">
        <v>23</v>
      </c>
      <c r="V197" s="3" t="s">
        <v>23</v>
      </c>
      <c r="W197" s="3">
        <v>16</v>
      </c>
      <c r="X197" s="3" t="s">
        <v>23</v>
      </c>
      <c r="Y197" s="3" t="s">
        <v>23</v>
      </c>
      <c r="Z197" s="3" t="s">
        <v>23</v>
      </c>
      <c r="AA197" s="3" t="s">
        <v>23</v>
      </c>
      <c r="AB197" s="3" t="s">
        <v>148</v>
      </c>
      <c r="AC197" s="20">
        <v>0.78025999999999995</v>
      </c>
      <c r="AD197" s="20">
        <v>1.0460303222248457</v>
      </c>
      <c r="AE197" s="20">
        <f t="shared" si="11"/>
        <v>7.3075247224845707E-2</v>
      </c>
      <c r="AF197" s="3">
        <v>2</v>
      </c>
      <c r="AG197" s="21">
        <v>3</v>
      </c>
      <c r="AH197" s="21">
        <f t="shared" si="12"/>
        <v>-4</v>
      </c>
      <c r="AI197" s="3" t="s">
        <v>649</v>
      </c>
      <c r="AJ197" s="19" t="s">
        <v>1777</v>
      </c>
    </row>
    <row r="198" spans="1:36" s="3" customFormat="1" x14ac:dyDescent="0.25">
      <c r="A198" s="3" t="s">
        <v>353</v>
      </c>
      <c r="B198" s="3" t="s">
        <v>371</v>
      </c>
      <c r="C198" s="3" t="s">
        <v>1002</v>
      </c>
      <c r="D198" s="12" t="s">
        <v>23</v>
      </c>
      <c r="E198" s="3">
        <v>1990</v>
      </c>
      <c r="F198" s="3" t="s">
        <v>1304</v>
      </c>
      <c r="G198" s="3" t="s">
        <v>23</v>
      </c>
      <c r="H198" s="3">
        <v>4.7130000000000001</v>
      </c>
      <c r="I198" s="3">
        <v>62</v>
      </c>
      <c r="J198" s="3" t="s">
        <v>25</v>
      </c>
      <c r="K198" s="3">
        <v>0</v>
      </c>
      <c r="L198" s="3">
        <v>0</v>
      </c>
      <c r="M198" s="19" t="s">
        <v>460</v>
      </c>
      <c r="N198" s="3" t="s">
        <v>23</v>
      </c>
      <c r="O198" s="3" t="s">
        <v>23</v>
      </c>
      <c r="P198" s="3">
        <v>48</v>
      </c>
      <c r="Q198" s="20">
        <v>0.02</v>
      </c>
      <c r="R198" s="3" t="s">
        <v>148</v>
      </c>
      <c r="S198" s="20">
        <v>2.0002666999999998E-2</v>
      </c>
      <c r="T198" s="19" t="s">
        <v>1757</v>
      </c>
      <c r="U198" s="3" t="s">
        <v>23</v>
      </c>
      <c r="V198" s="3" t="s">
        <v>23</v>
      </c>
      <c r="W198" s="3">
        <v>48</v>
      </c>
      <c r="X198" s="3">
        <v>1791</v>
      </c>
      <c r="Y198" s="3">
        <v>1881</v>
      </c>
      <c r="Z198" s="3">
        <v>941</v>
      </c>
      <c r="AA198" s="3">
        <v>984</v>
      </c>
      <c r="AB198" s="3" t="s">
        <v>148</v>
      </c>
      <c r="AC198" s="20">
        <v>4.6690000000000002E-2</v>
      </c>
      <c r="AD198" s="20">
        <v>4.6724583584722673E-2</v>
      </c>
      <c r="AE198" s="20">
        <f t="shared" si="11"/>
        <v>2.6721916584722675E-2</v>
      </c>
      <c r="AF198" s="3">
        <v>1</v>
      </c>
      <c r="AG198" s="21">
        <v>3</v>
      </c>
      <c r="AH198" s="21">
        <f t="shared" si="12"/>
        <v>0</v>
      </c>
      <c r="AJ198" s="19" t="s">
        <v>464</v>
      </c>
    </row>
    <row r="199" spans="1:36" s="3" customFormat="1" x14ac:dyDescent="0.25">
      <c r="A199" s="3" t="s">
        <v>353</v>
      </c>
      <c r="B199" s="3" t="s">
        <v>370</v>
      </c>
      <c r="C199" s="3" t="s">
        <v>1002</v>
      </c>
      <c r="D199" s="12" t="s">
        <v>467</v>
      </c>
      <c r="E199" s="3">
        <v>1979</v>
      </c>
      <c r="F199" s="3" t="s">
        <v>1362</v>
      </c>
      <c r="G199" s="3">
        <v>53</v>
      </c>
      <c r="H199" s="3">
        <v>2.1930000000000001</v>
      </c>
      <c r="I199" s="3">
        <v>35</v>
      </c>
      <c r="J199" s="3" t="s">
        <v>25</v>
      </c>
      <c r="K199" s="3">
        <v>0</v>
      </c>
      <c r="L199" s="3">
        <v>0</v>
      </c>
      <c r="M199" s="19" t="s">
        <v>468</v>
      </c>
      <c r="N199" s="3" t="s">
        <v>23</v>
      </c>
      <c r="O199" s="3" t="s">
        <v>23</v>
      </c>
      <c r="P199" s="3">
        <v>36</v>
      </c>
      <c r="Q199" s="20">
        <v>0.09</v>
      </c>
      <c r="R199" s="3" t="s">
        <v>148</v>
      </c>
      <c r="S199" s="20">
        <v>9.0244188000000003E-2</v>
      </c>
      <c r="T199" s="19" t="s">
        <v>1779</v>
      </c>
      <c r="U199" s="3">
        <v>23</v>
      </c>
      <c r="V199" s="3">
        <v>13</v>
      </c>
      <c r="W199" s="3">
        <v>36</v>
      </c>
      <c r="X199" s="3" t="s">
        <v>23</v>
      </c>
      <c r="Y199" s="3" t="s">
        <v>23</v>
      </c>
      <c r="Z199" s="3" t="s">
        <v>23</v>
      </c>
      <c r="AA199" s="3" t="s">
        <v>23</v>
      </c>
      <c r="AB199" s="3" t="s">
        <v>431</v>
      </c>
      <c r="AC199" s="20">
        <v>0.28999999999999998</v>
      </c>
      <c r="AD199" s="45">
        <v>8.9994921122942051E-2</v>
      </c>
      <c r="AE199" s="20">
        <f t="shared" si="11"/>
        <v>-2.4926687705795203E-4</v>
      </c>
      <c r="AF199" s="3">
        <v>0</v>
      </c>
      <c r="AG199" s="21">
        <v>0</v>
      </c>
      <c r="AH199" s="21">
        <f t="shared" si="12"/>
        <v>0</v>
      </c>
      <c r="AJ199" s="19"/>
    </row>
    <row r="200" spans="1:36" s="3" customFormat="1" ht="60" x14ac:dyDescent="0.25">
      <c r="A200" s="3" t="s">
        <v>353</v>
      </c>
      <c r="B200" s="3" t="s">
        <v>374</v>
      </c>
      <c r="C200" s="3" t="s">
        <v>1002</v>
      </c>
      <c r="D200" s="12" t="s">
        <v>23</v>
      </c>
      <c r="E200" s="3">
        <v>2006</v>
      </c>
      <c r="F200" s="3" t="s">
        <v>1303</v>
      </c>
      <c r="G200" s="3" t="s">
        <v>23</v>
      </c>
      <c r="H200" s="3">
        <v>2.335</v>
      </c>
      <c r="I200" s="3">
        <v>41</v>
      </c>
      <c r="J200" s="3" t="s">
        <v>25</v>
      </c>
      <c r="K200" s="3">
        <v>0</v>
      </c>
      <c r="L200" s="3">
        <v>0</v>
      </c>
      <c r="M200" s="19" t="s">
        <v>460</v>
      </c>
      <c r="N200" s="3" t="s">
        <v>23</v>
      </c>
      <c r="O200" s="3" t="s">
        <v>23</v>
      </c>
      <c r="P200" s="3">
        <v>83</v>
      </c>
      <c r="Q200" s="20">
        <v>0.33</v>
      </c>
      <c r="R200" s="3" t="s">
        <v>148</v>
      </c>
      <c r="S200" s="20">
        <v>0.342828254</v>
      </c>
      <c r="T200" s="19" t="s">
        <v>2259</v>
      </c>
      <c r="U200" s="3" t="s">
        <v>23</v>
      </c>
      <c r="V200" s="3" t="s">
        <v>23</v>
      </c>
      <c r="W200" s="3">
        <v>83</v>
      </c>
      <c r="X200" s="3" t="s">
        <v>23</v>
      </c>
      <c r="Y200" s="3" t="s">
        <v>23</v>
      </c>
      <c r="Z200" s="3" t="s">
        <v>23</v>
      </c>
      <c r="AA200" s="3" t="s">
        <v>23</v>
      </c>
      <c r="AB200" s="3" t="s">
        <v>148</v>
      </c>
      <c r="AC200" s="20">
        <v>0.3</v>
      </c>
      <c r="AD200" s="20">
        <v>0.30951960420311175</v>
      </c>
      <c r="AE200" s="20">
        <f t="shared" si="11"/>
        <v>-3.3308649796888246E-2</v>
      </c>
      <c r="AF200" s="3">
        <v>1</v>
      </c>
      <c r="AG200" s="21">
        <v>1</v>
      </c>
      <c r="AH200" s="21">
        <f t="shared" si="12"/>
        <v>0</v>
      </c>
      <c r="AJ200" s="19"/>
    </row>
    <row r="201" spans="1:36" s="8" customFormat="1" ht="37.5" customHeight="1" x14ac:dyDescent="0.25">
      <c r="A201" s="8" t="s">
        <v>353</v>
      </c>
      <c r="B201" s="8" t="s">
        <v>364</v>
      </c>
      <c r="C201" s="8" t="s">
        <v>1002</v>
      </c>
      <c r="D201" s="18" t="s">
        <v>469</v>
      </c>
      <c r="E201" s="8">
        <v>1990</v>
      </c>
      <c r="F201" s="8" t="s">
        <v>1363</v>
      </c>
      <c r="G201" s="8">
        <v>80</v>
      </c>
      <c r="H201" s="8">
        <v>3.2759999999999998</v>
      </c>
      <c r="I201" s="8">
        <v>43</v>
      </c>
      <c r="J201" s="8" t="s">
        <v>25</v>
      </c>
      <c r="K201" s="8">
        <v>0</v>
      </c>
      <c r="L201" s="8">
        <v>0</v>
      </c>
      <c r="M201" s="15" t="s">
        <v>460</v>
      </c>
      <c r="N201" s="8" t="s">
        <v>23</v>
      </c>
      <c r="O201" s="8" t="s">
        <v>23</v>
      </c>
      <c r="P201" s="8">
        <v>33</v>
      </c>
      <c r="Q201" s="16">
        <v>0.2</v>
      </c>
      <c r="R201" s="8" t="s">
        <v>148</v>
      </c>
      <c r="S201" s="16">
        <v>0.20273255400000001</v>
      </c>
      <c r="T201" s="15" t="s">
        <v>1780</v>
      </c>
      <c r="U201" s="8" t="s">
        <v>23</v>
      </c>
      <c r="V201" s="8" t="s">
        <v>23</v>
      </c>
      <c r="W201" s="8">
        <v>31</v>
      </c>
      <c r="X201" s="8" t="s">
        <v>23</v>
      </c>
      <c r="Y201" s="8" t="s">
        <v>23</v>
      </c>
      <c r="Z201" s="8" t="s">
        <v>23</v>
      </c>
      <c r="AA201" s="8" t="s">
        <v>23</v>
      </c>
      <c r="AB201" s="8" t="s">
        <v>148</v>
      </c>
      <c r="AC201" s="16">
        <v>0.20207259999999999</v>
      </c>
      <c r="AD201" s="16">
        <v>0.20489244836906395</v>
      </c>
      <c r="AE201" s="16">
        <f t="shared" si="11"/>
        <v>2.1598943690639416E-3</v>
      </c>
      <c r="AF201" s="8">
        <v>0</v>
      </c>
      <c r="AG201" s="13">
        <v>0</v>
      </c>
      <c r="AH201" s="13">
        <f t="shared" si="12"/>
        <v>2</v>
      </c>
      <c r="AI201" s="8" t="s">
        <v>276</v>
      </c>
      <c r="AJ201" s="15"/>
    </row>
    <row r="202" spans="1:36" s="3" customFormat="1" ht="30" x14ac:dyDescent="0.25">
      <c r="A202" s="3" t="s">
        <v>473</v>
      </c>
      <c r="B202" s="3" t="s">
        <v>22</v>
      </c>
      <c r="C202" s="3" t="s">
        <v>1002</v>
      </c>
      <c r="D202" s="12" t="s">
        <v>484</v>
      </c>
      <c r="E202" s="3">
        <v>2002</v>
      </c>
      <c r="F202" s="3" t="s">
        <v>1300</v>
      </c>
      <c r="G202" s="3">
        <v>96</v>
      </c>
      <c r="H202" s="3">
        <v>4.7359999999999998</v>
      </c>
      <c r="I202" s="3">
        <v>81</v>
      </c>
      <c r="J202" s="3" t="s">
        <v>25</v>
      </c>
      <c r="K202" s="3">
        <v>0</v>
      </c>
      <c r="L202" s="3">
        <v>0</v>
      </c>
      <c r="M202" s="19" t="s">
        <v>485</v>
      </c>
      <c r="N202" s="3">
        <v>35</v>
      </c>
      <c r="O202" s="3">
        <v>74</v>
      </c>
      <c r="P202" s="3">
        <v>109</v>
      </c>
      <c r="Q202" s="20">
        <v>-0.17599999999999999</v>
      </c>
      <c r="R202" s="3" t="s">
        <v>26</v>
      </c>
      <c r="S202" s="31">
        <v>-8.2661560311563395E-2</v>
      </c>
      <c r="T202" s="19" t="s">
        <v>1783</v>
      </c>
      <c r="U202" s="3">
        <v>35</v>
      </c>
      <c r="V202" s="3">
        <v>85</v>
      </c>
      <c r="W202" s="3">
        <f t="shared" ref="W202:W241" si="13">U202+V202</f>
        <v>120</v>
      </c>
      <c r="X202" s="3" t="s">
        <v>23</v>
      </c>
      <c r="Y202" s="3" t="s">
        <v>23</v>
      </c>
      <c r="Z202" s="3" t="s">
        <v>23</v>
      </c>
      <c r="AA202" s="3" t="s">
        <v>23</v>
      </c>
      <c r="AB202" s="3" t="s">
        <v>1216</v>
      </c>
      <c r="AC202" s="20">
        <v>0.72480219999999995</v>
      </c>
      <c r="AD202" s="20">
        <v>-8.2756249506499485E-2</v>
      </c>
      <c r="AE202" s="20">
        <f t="shared" si="11"/>
        <v>-9.4689194936090071E-5</v>
      </c>
      <c r="AF202" s="3">
        <v>0</v>
      </c>
      <c r="AG202" s="21">
        <v>0</v>
      </c>
      <c r="AH202" s="21">
        <f t="shared" si="12"/>
        <v>-11</v>
      </c>
      <c r="AI202" s="3" t="s">
        <v>649</v>
      </c>
      <c r="AJ202" s="19"/>
    </row>
    <row r="203" spans="1:36" s="3" customFormat="1" ht="73.150000000000006" customHeight="1" x14ac:dyDescent="0.25">
      <c r="A203" s="3" t="s">
        <v>473</v>
      </c>
      <c r="B203" s="3" t="s">
        <v>474</v>
      </c>
      <c r="C203" s="3" t="s">
        <v>852</v>
      </c>
      <c r="D203" s="12" t="s">
        <v>487</v>
      </c>
      <c r="E203" s="3">
        <v>2005</v>
      </c>
      <c r="F203" s="3" t="s">
        <v>1364</v>
      </c>
      <c r="G203" s="3">
        <v>46</v>
      </c>
      <c r="H203" s="3">
        <v>1.343</v>
      </c>
      <c r="I203" s="3">
        <v>17</v>
      </c>
      <c r="J203" s="3" t="s">
        <v>25</v>
      </c>
      <c r="K203" s="3">
        <v>0</v>
      </c>
      <c r="L203" s="3">
        <v>0</v>
      </c>
      <c r="M203" s="19" t="s">
        <v>485</v>
      </c>
      <c r="N203" s="3">
        <v>200</v>
      </c>
      <c r="O203" s="3">
        <v>200</v>
      </c>
      <c r="P203" s="3">
        <v>400</v>
      </c>
      <c r="Q203" s="20">
        <v>-0.60099999999999998</v>
      </c>
      <c r="R203" s="3" t="s">
        <v>26</v>
      </c>
      <c r="S203" s="31">
        <v>-0.29669556370915601</v>
      </c>
      <c r="T203" s="19" t="s">
        <v>2079</v>
      </c>
      <c r="U203" s="3">
        <v>200</v>
      </c>
      <c r="V203" s="3">
        <v>200</v>
      </c>
      <c r="W203" s="3">
        <f t="shared" si="13"/>
        <v>400</v>
      </c>
      <c r="X203" s="3" t="s">
        <v>23</v>
      </c>
      <c r="Y203" s="3" t="s">
        <v>23</v>
      </c>
      <c r="Z203" s="3" t="s">
        <v>23</v>
      </c>
      <c r="AA203" s="3" t="s">
        <v>23</v>
      </c>
      <c r="AB203" s="3" t="s">
        <v>431</v>
      </c>
      <c r="AC203" s="20">
        <v>24.82</v>
      </c>
      <c r="AD203" s="20">
        <v>-0.25445130851536901</v>
      </c>
      <c r="AE203" s="20">
        <f t="shared" si="11"/>
        <v>4.2244255193786995E-2</v>
      </c>
      <c r="AF203" s="3">
        <v>1</v>
      </c>
      <c r="AG203" s="21">
        <v>3</v>
      </c>
      <c r="AH203" s="21">
        <f t="shared" si="12"/>
        <v>0</v>
      </c>
      <c r="AJ203" s="19" t="s">
        <v>2260</v>
      </c>
    </row>
    <row r="204" spans="1:36" s="3" customFormat="1" ht="43.15" customHeight="1" x14ac:dyDescent="0.25">
      <c r="A204" s="3" t="s">
        <v>473</v>
      </c>
      <c r="B204" s="3" t="s">
        <v>475</v>
      </c>
      <c r="C204" s="3" t="s">
        <v>1002</v>
      </c>
      <c r="D204" s="12" t="s">
        <v>489</v>
      </c>
      <c r="E204" s="3">
        <v>1974</v>
      </c>
      <c r="F204" s="3" t="s">
        <v>1293</v>
      </c>
      <c r="G204" s="3">
        <v>140</v>
      </c>
      <c r="H204" s="3">
        <v>2.56</v>
      </c>
      <c r="I204" s="3">
        <v>51</v>
      </c>
      <c r="J204" s="3" t="s">
        <v>25</v>
      </c>
      <c r="K204" s="3">
        <v>0</v>
      </c>
      <c r="L204" s="3">
        <v>0</v>
      </c>
      <c r="M204" s="19" t="s">
        <v>490</v>
      </c>
      <c r="N204" s="3">
        <v>12</v>
      </c>
      <c r="O204" s="3">
        <v>12</v>
      </c>
      <c r="P204" s="3">
        <v>24</v>
      </c>
      <c r="Q204" s="20">
        <v>-0.67300000000000004</v>
      </c>
      <c r="R204" s="3" t="s">
        <v>26</v>
      </c>
      <c r="S204" s="26">
        <v>-0.341822299222101</v>
      </c>
      <c r="T204" s="19" t="s">
        <v>1781</v>
      </c>
      <c r="U204" s="3">
        <v>12</v>
      </c>
      <c r="V204" s="3">
        <v>12</v>
      </c>
      <c r="W204" s="3">
        <f t="shared" si="13"/>
        <v>24</v>
      </c>
      <c r="X204" s="3">
        <v>4.83</v>
      </c>
      <c r="Y204" s="3">
        <v>2.96</v>
      </c>
      <c r="Z204" s="3">
        <v>2.83</v>
      </c>
      <c r="AA204" s="3">
        <v>2.5299999999999998</v>
      </c>
      <c r="AB204" s="3" t="s">
        <v>2081</v>
      </c>
      <c r="AC204" s="45">
        <v>-0.33590855308369771</v>
      </c>
      <c r="AD204" s="45">
        <v>-0.33590855308369771</v>
      </c>
      <c r="AE204" s="20">
        <f t="shared" si="11"/>
        <v>5.9137461384032863E-3</v>
      </c>
      <c r="AF204" s="3">
        <v>0</v>
      </c>
      <c r="AG204" s="21">
        <v>0</v>
      </c>
      <c r="AH204" s="21">
        <f t="shared" si="12"/>
        <v>0</v>
      </c>
      <c r="AJ204" s="19"/>
    </row>
    <row r="205" spans="1:36" s="3" customFormat="1" ht="60" customHeight="1" x14ac:dyDescent="0.25">
      <c r="A205" s="3" t="s">
        <v>473</v>
      </c>
      <c r="B205" s="3" t="s">
        <v>476</v>
      </c>
      <c r="C205" s="3" t="s">
        <v>852</v>
      </c>
      <c r="D205" s="12" t="s">
        <v>491</v>
      </c>
      <c r="E205" s="3">
        <v>2002</v>
      </c>
      <c r="F205" s="3" t="s">
        <v>1365</v>
      </c>
      <c r="G205" s="3">
        <v>78</v>
      </c>
      <c r="H205" s="3">
        <v>1.921</v>
      </c>
      <c r="I205" s="3">
        <v>34</v>
      </c>
      <c r="J205" s="3" t="s">
        <v>25</v>
      </c>
      <c r="K205" s="3">
        <v>0</v>
      </c>
      <c r="L205" s="3">
        <v>2</v>
      </c>
      <c r="M205" s="19" t="s">
        <v>492</v>
      </c>
      <c r="N205" s="3">
        <v>18</v>
      </c>
      <c r="O205" s="3">
        <v>22</v>
      </c>
      <c r="P205" s="3">
        <v>40</v>
      </c>
      <c r="Q205" s="20">
        <v>0.84199999999999997</v>
      </c>
      <c r="R205" s="3" t="s">
        <v>26</v>
      </c>
      <c r="S205" s="31">
        <v>0.41533610401993099</v>
      </c>
      <c r="T205" s="19" t="s">
        <v>1782</v>
      </c>
      <c r="U205" s="3">
        <v>18</v>
      </c>
      <c r="V205" s="3">
        <v>22</v>
      </c>
      <c r="W205" s="3">
        <f t="shared" si="13"/>
        <v>40</v>
      </c>
      <c r="X205" s="3" t="s">
        <v>23</v>
      </c>
      <c r="Y205" s="3" t="s">
        <v>23</v>
      </c>
      <c r="Z205" s="3" t="s">
        <v>23</v>
      </c>
      <c r="AA205" s="3" t="s">
        <v>23</v>
      </c>
      <c r="AB205" s="3" t="s">
        <v>1216</v>
      </c>
      <c r="AC205" s="45">
        <v>4.7527391197468791</v>
      </c>
      <c r="AD205" s="45">
        <v>0.4154735319878633</v>
      </c>
      <c r="AE205" s="20">
        <f t="shared" si="11"/>
        <v>1.3742796793231316E-4</v>
      </c>
      <c r="AF205" s="3">
        <v>0</v>
      </c>
      <c r="AG205" s="21">
        <v>0</v>
      </c>
      <c r="AH205" s="21">
        <f t="shared" si="12"/>
        <v>0</v>
      </c>
      <c r="AJ205" s="19"/>
    </row>
    <row r="206" spans="1:36" s="3" customFormat="1" ht="73.150000000000006" customHeight="1" x14ac:dyDescent="0.25">
      <c r="A206" s="3" t="s">
        <v>473</v>
      </c>
      <c r="B206" s="3" t="s">
        <v>477</v>
      </c>
      <c r="C206" s="3" t="s">
        <v>1002</v>
      </c>
      <c r="D206" s="12" t="s">
        <v>494</v>
      </c>
      <c r="E206" s="3">
        <v>1972</v>
      </c>
      <c r="F206" s="3" t="s">
        <v>1300</v>
      </c>
      <c r="G206" s="3">
        <v>271</v>
      </c>
      <c r="H206" s="3">
        <v>4.7359999999999998</v>
      </c>
      <c r="I206" s="3">
        <v>81</v>
      </c>
      <c r="J206" s="3" t="s">
        <v>25</v>
      </c>
      <c r="K206" s="3">
        <v>0</v>
      </c>
      <c r="L206" s="3">
        <v>1</v>
      </c>
      <c r="M206" s="19" t="s">
        <v>493</v>
      </c>
      <c r="N206" s="3">
        <v>10</v>
      </c>
      <c r="O206" s="3">
        <v>20</v>
      </c>
      <c r="P206" s="3">
        <v>30</v>
      </c>
      <c r="Q206" s="20">
        <v>0.111</v>
      </c>
      <c r="R206" s="3" t="s">
        <v>26</v>
      </c>
      <c r="S206" s="31">
        <v>5.3753509085936603E-2</v>
      </c>
      <c r="T206" s="19" t="s">
        <v>1784</v>
      </c>
      <c r="U206" s="3">
        <v>10</v>
      </c>
      <c r="V206" s="3">
        <v>20</v>
      </c>
      <c r="W206" s="3">
        <f t="shared" si="13"/>
        <v>30</v>
      </c>
      <c r="X206" s="3" t="s">
        <v>23</v>
      </c>
      <c r="Y206" s="3" t="s">
        <v>23</v>
      </c>
      <c r="Z206" s="3" t="s">
        <v>23</v>
      </c>
      <c r="AA206" s="3" t="s">
        <v>23</v>
      </c>
      <c r="AB206" s="3" t="s">
        <v>1216</v>
      </c>
      <c r="AC206" s="20">
        <v>1.55555</v>
      </c>
      <c r="AD206" s="20">
        <v>0.11458097810968478</v>
      </c>
      <c r="AE206" s="20">
        <f t="shared" si="11"/>
        <v>6.0827469023748172E-2</v>
      </c>
      <c r="AF206" s="3">
        <v>2</v>
      </c>
      <c r="AG206" s="21">
        <v>1</v>
      </c>
      <c r="AH206" s="21">
        <f t="shared" si="12"/>
        <v>0</v>
      </c>
      <c r="AJ206" s="19"/>
    </row>
    <row r="207" spans="1:36" s="3" customFormat="1" ht="30" customHeight="1" x14ac:dyDescent="0.25">
      <c r="A207" s="3" t="s">
        <v>473</v>
      </c>
      <c r="B207" s="3" t="s">
        <v>473</v>
      </c>
      <c r="C207" s="3" t="s">
        <v>852</v>
      </c>
      <c r="D207" s="12" t="s">
        <v>495</v>
      </c>
      <c r="E207" s="3">
        <v>2006</v>
      </c>
      <c r="F207" s="3" t="s">
        <v>1365</v>
      </c>
      <c r="G207" s="3">
        <v>78</v>
      </c>
      <c r="H207" s="3">
        <v>1.921</v>
      </c>
      <c r="I207" s="3">
        <v>34</v>
      </c>
      <c r="J207" s="3" t="s">
        <v>25</v>
      </c>
      <c r="K207" s="3">
        <v>0</v>
      </c>
      <c r="L207" s="3">
        <v>1</v>
      </c>
      <c r="M207" s="19" t="s">
        <v>1230</v>
      </c>
      <c r="N207" s="3">
        <v>24</v>
      </c>
      <c r="O207" s="3">
        <v>17</v>
      </c>
      <c r="P207" s="3">
        <v>41</v>
      </c>
      <c r="Q207" s="20">
        <v>-1.4970000000000001</v>
      </c>
      <c r="R207" s="3" t="s">
        <v>26</v>
      </c>
      <c r="S207" s="31">
        <v>-0.694799410495334</v>
      </c>
      <c r="T207" s="19" t="s">
        <v>1785</v>
      </c>
      <c r="U207" s="3">
        <v>24</v>
      </c>
      <c r="V207" s="3">
        <v>17</v>
      </c>
      <c r="W207" s="3">
        <f t="shared" si="13"/>
        <v>41</v>
      </c>
      <c r="X207" s="3" t="s">
        <v>23</v>
      </c>
      <c r="Y207" s="3" t="s">
        <v>23</v>
      </c>
      <c r="Z207" s="3" t="s">
        <v>23</v>
      </c>
      <c r="AA207" s="3" t="s">
        <v>23</v>
      </c>
      <c r="AB207" s="3" t="s">
        <v>1216</v>
      </c>
      <c r="AC207" s="20">
        <v>6.2699256110520726E-2</v>
      </c>
      <c r="AD207" s="20">
        <v>-0.70280285239731211</v>
      </c>
      <c r="AE207" s="20">
        <f t="shared" si="11"/>
        <v>-8.0034419019781033E-3</v>
      </c>
      <c r="AF207" s="3">
        <v>0</v>
      </c>
      <c r="AG207" s="21">
        <v>0</v>
      </c>
      <c r="AH207" s="21">
        <f t="shared" si="12"/>
        <v>0</v>
      </c>
      <c r="AJ207" s="19"/>
    </row>
    <row r="208" spans="1:36" s="3" customFormat="1" ht="76.900000000000006" customHeight="1" x14ac:dyDescent="0.25">
      <c r="A208" s="3" t="s">
        <v>473</v>
      </c>
      <c r="B208" s="3" t="s">
        <v>470</v>
      </c>
      <c r="C208" s="3" t="s">
        <v>852</v>
      </c>
      <c r="D208" s="12" t="s">
        <v>496</v>
      </c>
      <c r="E208" s="3">
        <v>1975</v>
      </c>
      <c r="F208" s="3" t="s">
        <v>1366</v>
      </c>
      <c r="G208" s="3">
        <v>54</v>
      </c>
      <c r="H208" s="3">
        <v>0.77200000000000002</v>
      </c>
      <c r="I208" s="3">
        <v>20</v>
      </c>
      <c r="J208" s="3" t="s">
        <v>25</v>
      </c>
      <c r="K208" s="3">
        <v>0</v>
      </c>
      <c r="L208" s="3">
        <v>0</v>
      </c>
      <c r="M208" s="19" t="s">
        <v>1229</v>
      </c>
      <c r="N208" s="3">
        <v>10</v>
      </c>
      <c r="O208" s="3">
        <v>10</v>
      </c>
      <c r="P208" s="3">
        <v>20</v>
      </c>
      <c r="Q208" s="20">
        <v>-2.0190000000000001</v>
      </c>
      <c r="R208" s="3" t="s">
        <v>26</v>
      </c>
      <c r="S208" s="31">
        <v>-0.91907190337358402</v>
      </c>
      <c r="T208" s="19" t="s">
        <v>2261</v>
      </c>
      <c r="U208" s="3">
        <v>10</v>
      </c>
      <c r="V208" s="3">
        <v>10</v>
      </c>
      <c r="W208" s="3">
        <f t="shared" si="13"/>
        <v>20</v>
      </c>
      <c r="X208" s="3" t="s">
        <v>23</v>
      </c>
      <c r="Y208" s="3" t="s">
        <v>23</v>
      </c>
      <c r="Z208" s="3" t="s">
        <v>23</v>
      </c>
      <c r="AA208" s="3" t="s">
        <v>23</v>
      </c>
      <c r="AB208" s="3" t="s">
        <v>1216</v>
      </c>
      <c r="AC208" s="20">
        <v>2.2222222222222223E-2</v>
      </c>
      <c r="AD208" s="20">
        <v>-0.91585032570672498</v>
      </c>
      <c r="AE208" s="20">
        <f t="shared" si="11"/>
        <v>3.2215776668590435E-3</v>
      </c>
      <c r="AF208" s="3">
        <v>0</v>
      </c>
      <c r="AG208" s="21">
        <v>0</v>
      </c>
      <c r="AH208" s="21">
        <f t="shared" si="12"/>
        <v>0</v>
      </c>
      <c r="AJ208" s="19" t="s">
        <v>2262</v>
      </c>
    </row>
    <row r="209" spans="1:36" s="3" customFormat="1" ht="30" x14ac:dyDescent="0.25">
      <c r="A209" s="3" t="s">
        <v>473</v>
      </c>
      <c r="B209" s="3" t="s">
        <v>2059</v>
      </c>
      <c r="C209" s="3" t="s">
        <v>852</v>
      </c>
      <c r="D209" s="12" t="s">
        <v>497</v>
      </c>
      <c r="E209" s="3">
        <v>1977</v>
      </c>
      <c r="F209" s="3" t="s">
        <v>1300</v>
      </c>
      <c r="G209" s="3">
        <v>271</v>
      </c>
      <c r="H209" s="3">
        <v>4.7359999999999998</v>
      </c>
      <c r="I209" s="3">
        <v>81</v>
      </c>
      <c r="J209" s="3" t="s">
        <v>25</v>
      </c>
      <c r="K209" s="3">
        <v>0</v>
      </c>
      <c r="L209" s="3">
        <v>0</v>
      </c>
      <c r="M209" s="19" t="s">
        <v>1228</v>
      </c>
      <c r="N209" s="3">
        <v>16</v>
      </c>
      <c r="O209" s="3">
        <v>16</v>
      </c>
      <c r="P209" s="3">
        <v>32</v>
      </c>
      <c r="Q209" s="20">
        <v>-1.7350000000000001</v>
      </c>
      <c r="R209" s="3" t="s">
        <v>26</v>
      </c>
      <c r="S209" s="31">
        <v>-0.801367193255758</v>
      </c>
      <c r="T209" s="19" t="s">
        <v>1786</v>
      </c>
      <c r="U209" s="3">
        <v>16</v>
      </c>
      <c r="V209" s="3">
        <v>16</v>
      </c>
      <c r="W209" s="3">
        <f t="shared" si="13"/>
        <v>32</v>
      </c>
      <c r="X209" s="3" t="s">
        <v>23</v>
      </c>
      <c r="Y209" s="3" t="s">
        <v>23</v>
      </c>
      <c r="Z209" s="3" t="s">
        <v>23</v>
      </c>
      <c r="AA209" s="3" t="s">
        <v>23</v>
      </c>
      <c r="AB209" s="3" t="s">
        <v>1216</v>
      </c>
      <c r="AC209" s="45">
        <v>3.9658848614072532E-2</v>
      </c>
      <c r="AD209" s="20">
        <v>-0.80118449645714795</v>
      </c>
      <c r="AE209" s="20">
        <f t="shared" si="11"/>
        <v>1.8269679861004917E-4</v>
      </c>
      <c r="AF209" s="3">
        <v>0</v>
      </c>
      <c r="AG209" s="21">
        <v>0</v>
      </c>
      <c r="AH209" s="21">
        <f t="shared" si="12"/>
        <v>0</v>
      </c>
      <c r="AJ209" s="19"/>
    </row>
    <row r="210" spans="1:36" s="3" customFormat="1" ht="45.6" customHeight="1" x14ac:dyDescent="0.25">
      <c r="A210" s="3" t="s">
        <v>473</v>
      </c>
      <c r="B210" s="3" t="s">
        <v>1217</v>
      </c>
      <c r="C210" s="3" t="s">
        <v>1002</v>
      </c>
      <c r="D210" s="12" t="s">
        <v>23</v>
      </c>
      <c r="E210" s="3">
        <v>1976</v>
      </c>
      <c r="G210" s="3" t="s">
        <v>23</v>
      </c>
      <c r="H210" s="3" t="s">
        <v>23</v>
      </c>
      <c r="I210" s="3" t="s">
        <v>23</v>
      </c>
      <c r="J210" s="3" t="s">
        <v>498</v>
      </c>
      <c r="K210" s="3">
        <v>1</v>
      </c>
      <c r="L210" s="3">
        <v>0</v>
      </c>
      <c r="M210" s="19" t="s">
        <v>1227</v>
      </c>
      <c r="N210" s="3">
        <v>60</v>
      </c>
      <c r="O210" s="3">
        <v>60</v>
      </c>
      <c r="P210" s="3">
        <v>120</v>
      </c>
      <c r="Q210" s="20">
        <v>-0.377</v>
      </c>
      <c r="R210" s="3" t="s">
        <v>26</v>
      </c>
      <c r="S210" s="31">
        <v>-0.18858846645181199</v>
      </c>
      <c r="T210" s="19" t="s">
        <v>1787</v>
      </c>
      <c r="U210" s="3">
        <v>63.5</v>
      </c>
      <c r="V210" s="3">
        <v>63.5</v>
      </c>
      <c r="W210" s="3">
        <f t="shared" si="13"/>
        <v>127</v>
      </c>
      <c r="X210" s="3" t="s">
        <v>23</v>
      </c>
      <c r="Y210" s="3" t="s">
        <v>23</v>
      </c>
      <c r="Z210" s="3" t="s">
        <v>23</v>
      </c>
      <c r="AA210" s="3" t="s">
        <v>23</v>
      </c>
      <c r="AB210" s="3" t="s">
        <v>486</v>
      </c>
      <c r="AC210" s="20">
        <v>-2.13</v>
      </c>
      <c r="AD210" s="20">
        <v>-0.19694909093633101</v>
      </c>
      <c r="AE210" s="20">
        <f t="shared" si="11"/>
        <v>-8.3606244845190192E-3</v>
      </c>
      <c r="AF210" s="3">
        <v>0</v>
      </c>
      <c r="AG210" s="21">
        <v>0</v>
      </c>
      <c r="AH210" s="21">
        <f t="shared" si="12"/>
        <v>-7</v>
      </c>
      <c r="AI210" s="3" t="s">
        <v>649</v>
      </c>
      <c r="AJ210" s="19"/>
    </row>
    <row r="211" spans="1:36" s="3" customFormat="1" ht="30" x14ac:dyDescent="0.25">
      <c r="A211" s="3" t="s">
        <v>473</v>
      </c>
      <c r="B211" s="3" t="s">
        <v>471</v>
      </c>
      <c r="C211" s="3" t="s">
        <v>1002</v>
      </c>
      <c r="D211" s="12" t="s">
        <v>499</v>
      </c>
      <c r="E211" s="3">
        <v>1971</v>
      </c>
      <c r="F211" s="3" t="s">
        <v>1366</v>
      </c>
      <c r="G211" s="3">
        <v>54</v>
      </c>
      <c r="H211" s="3">
        <v>0.77200000000000002</v>
      </c>
      <c r="I211" s="3">
        <v>20</v>
      </c>
      <c r="J211" s="3" t="s">
        <v>25</v>
      </c>
      <c r="K211" s="3">
        <v>0</v>
      </c>
      <c r="L211" s="3">
        <v>0</v>
      </c>
      <c r="M211" s="19" t="s">
        <v>1226</v>
      </c>
      <c r="N211" s="3">
        <v>10</v>
      </c>
      <c r="O211" s="3">
        <v>10</v>
      </c>
      <c r="P211" s="3">
        <v>20</v>
      </c>
      <c r="Q211" s="20">
        <v>-0.59499999999999997</v>
      </c>
      <c r="R211" s="3" t="s">
        <v>26</v>
      </c>
      <c r="S211" s="31">
        <v>-0.30583494046654902</v>
      </c>
      <c r="T211" s="19" t="s">
        <v>1789</v>
      </c>
      <c r="U211" s="3">
        <v>10</v>
      </c>
      <c r="V211" s="3">
        <v>10</v>
      </c>
      <c r="W211" s="3">
        <f t="shared" si="13"/>
        <v>20</v>
      </c>
      <c r="X211" s="3">
        <v>3.8</v>
      </c>
      <c r="Y211" s="3">
        <v>2.5</v>
      </c>
      <c r="Z211" s="3">
        <v>2.94</v>
      </c>
      <c r="AA211" s="3">
        <v>2.78</v>
      </c>
      <c r="AB211" s="3" t="s">
        <v>2081</v>
      </c>
      <c r="AC211" s="20">
        <v>0.225273653089482</v>
      </c>
      <c r="AD211" s="20">
        <v>0.225273653089482</v>
      </c>
      <c r="AE211" s="20">
        <f t="shared" si="11"/>
        <v>0.53110859355603102</v>
      </c>
      <c r="AF211" s="3">
        <v>3</v>
      </c>
      <c r="AG211" s="21">
        <v>1</v>
      </c>
      <c r="AH211" s="21">
        <f t="shared" si="12"/>
        <v>0</v>
      </c>
      <c r="AI211" s="3" t="s">
        <v>1788</v>
      </c>
      <c r="AJ211" s="19" t="s">
        <v>2007</v>
      </c>
    </row>
    <row r="212" spans="1:36" s="3" customFormat="1" ht="45" x14ac:dyDescent="0.25">
      <c r="A212" s="3" t="s">
        <v>473</v>
      </c>
      <c r="B212" s="3" t="s">
        <v>478</v>
      </c>
      <c r="C212" s="3" t="s">
        <v>1002</v>
      </c>
      <c r="D212" s="12" t="s">
        <v>500</v>
      </c>
      <c r="E212" s="3">
        <v>1974</v>
      </c>
      <c r="F212" s="3" t="s">
        <v>1290</v>
      </c>
      <c r="G212" s="3" t="s">
        <v>23</v>
      </c>
      <c r="H212" s="3" t="s">
        <v>23</v>
      </c>
      <c r="I212" s="3" t="s">
        <v>23</v>
      </c>
      <c r="J212" s="3" t="s">
        <v>25</v>
      </c>
      <c r="K212" s="3">
        <v>0</v>
      </c>
      <c r="L212" s="3">
        <v>0</v>
      </c>
      <c r="M212" s="19" t="s">
        <v>1225</v>
      </c>
      <c r="N212" s="3">
        <v>18</v>
      </c>
      <c r="O212" s="3">
        <v>18</v>
      </c>
      <c r="P212" s="3">
        <v>36</v>
      </c>
      <c r="Q212" s="20">
        <v>0</v>
      </c>
      <c r="R212" s="3" t="s">
        <v>26</v>
      </c>
      <c r="S212" s="31">
        <v>0</v>
      </c>
      <c r="T212" s="19" t="s">
        <v>1790</v>
      </c>
      <c r="U212" s="3">
        <v>18</v>
      </c>
      <c r="V212" s="3">
        <v>18</v>
      </c>
      <c r="W212" s="3">
        <f t="shared" si="13"/>
        <v>36</v>
      </c>
      <c r="X212" s="3" t="s">
        <v>23</v>
      </c>
      <c r="Y212" s="3" t="s">
        <v>23</v>
      </c>
      <c r="Z212" s="3" t="s">
        <v>23</v>
      </c>
      <c r="AA212" s="3" t="s">
        <v>23</v>
      </c>
      <c r="AB212" s="48" t="s">
        <v>1216</v>
      </c>
      <c r="AC212" s="45">
        <v>1</v>
      </c>
      <c r="AD212" s="45">
        <v>0</v>
      </c>
      <c r="AE212" s="20">
        <f t="shared" si="11"/>
        <v>0</v>
      </c>
      <c r="AF212" s="3">
        <v>0</v>
      </c>
      <c r="AG212" s="21">
        <v>0</v>
      </c>
      <c r="AH212" s="21">
        <f t="shared" si="12"/>
        <v>0</v>
      </c>
      <c r="AJ212" s="19"/>
    </row>
    <row r="213" spans="1:36" s="3" customFormat="1" ht="43.15" customHeight="1" x14ac:dyDescent="0.25">
      <c r="A213" s="3" t="s">
        <v>473</v>
      </c>
      <c r="B213" s="3" t="s">
        <v>478</v>
      </c>
      <c r="C213" s="3" t="s">
        <v>1002</v>
      </c>
      <c r="D213" s="12" t="s">
        <v>500</v>
      </c>
      <c r="E213" s="3">
        <v>1974</v>
      </c>
      <c r="F213" s="3" t="s">
        <v>1290</v>
      </c>
      <c r="G213" s="3" t="s">
        <v>23</v>
      </c>
      <c r="H213" s="3" t="s">
        <v>23</v>
      </c>
      <c r="I213" s="3" t="s">
        <v>23</v>
      </c>
      <c r="J213" s="3" t="s">
        <v>25</v>
      </c>
      <c r="K213" s="3">
        <v>0</v>
      </c>
      <c r="L213" s="3">
        <v>0</v>
      </c>
      <c r="M213" s="19" t="s">
        <v>1224</v>
      </c>
      <c r="N213" s="3">
        <v>18</v>
      </c>
      <c r="O213" s="3">
        <v>18</v>
      </c>
      <c r="P213" s="3">
        <v>36</v>
      </c>
      <c r="Q213" s="20">
        <v>-0.12</v>
      </c>
      <c r="R213" s="3" t="s">
        <v>26</v>
      </c>
      <c r="S213" s="31">
        <v>-6.1325190719992602E-2</v>
      </c>
      <c r="T213" s="19" t="s">
        <v>1791</v>
      </c>
      <c r="U213" s="3">
        <v>18</v>
      </c>
      <c r="V213" s="3">
        <v>18</v>
      </c>
      <c r="W213" s="3">
        <f t="shared" si="13"/>
        <v>36</v>
      </c>
      <c r="X213" s="3" t="s">
        <v>23</v>
      </c>
      <c r="Y213" s="3" t="s">
        <v>23</v>
      </c>
      <c r="Z213" s="3" t="s">
        <v>23</v>
      </c>
      <c r="AA213" s="3" t="s">
        <v>23</v>
      </c>
      <c r="AB213" s="48" t="s">
        <v>1216</v>
      </c>
      <c r="AC213" s="45">
        <v>0.8</v>
      </c>
      <c r="AD213" s="45">
        <v>-6.1474017569338311E-2</v>
      </c>
      <c r="AE213" s="20">
        <f t="shared" si="11"/>
        <v>-1.4882684934570956E-4</v>
      </c>
      <c r="AF213" s="3">
        <v>0</v>
      </c>
      <c r="AG213" s="21">
        <v>0</v>
      </c>
      <c r="AH213" s="21">
        <f t="shared" si="12"/>
        <v>0</v>
      </c>
      <c r="AJ213" s="19"/>
    </row>
    <row r="214" spans="1:36" s="3" customFormat="1" ht="45" x14ac:dyDescent="0.25">
      <c r="A214" s="3" t="s">
        <v>473</v>
      </c>
      <c r="B214" s="3" t="s">
        <v>479</v>
      </c>
      <c r="C214" s="3" t="s">
        <v>852</v>
      </c>
      <c r="D214" s="12" t="s">
        <v>501</v>
      </c>
      <c r="E214" s="3">
        <v>1993</v>
      </c>
      <c r="F214" s="3" t="s">
        <v>1367</v>
      </c>
      <c r="G214" s="3">
        <v>36</v>
      </c>
      <c r="H214" s="3">
        <v>1.333</v>
      </c>
      <c r="I214" s="3">
        <v>17</v>
      </c>
      <c r="J214" s="3" t="s">
        <v>25</v>
      </c>
      <c r="K214" s="3">
        <v>0</v>
      </c>
      <c r="L214" s="3">
        <v>0</v>
      </c>
      <c r="M214" s="19" t="s">
        <v>1223</v>
      </c>
      <c r="N214" s="3">
        <v>81</v>
      </c>
      <c r="O214" s="3">
        <v>79</v>
      </c>
      <c r="P214" s="3">
        <v>160</v>
      </c>
      <c r="Q214" s="20">
        <v>-1.111</v>
      </c>
      <c r="R214" s="3" t="s">
        <v>26</v>
      </c>
      <c r="S214" s="31">
        <v>-0.53257442145506495</v>
      </c>
      <c r="T214" s="19" t="s">
        <v>1792</v>
      </c>
      <c r="U214" s="3">
        <v>81</v>
      </c>
      <c r="V214" s="3">
        <v>79</v>
      </c>
      <c r="W214" s="3">
        <f t="shared" si="13"/>
        <v>160</v>
      </c>
      <c r="X214" s="3" t="s">
        <v>23</v>
      </c>
      <c r="Y214" s="3" t="s">
        <v>23</v>
      </c>
      <c r="Z214" s="3" t="s">
        <v>23</v>
      </c>
      <c r="AA214" s="3" t="s">
        <v>23</v>
      </c>
      <c r="AB214" s="48" t="s">
        <v>1216</v>
      </c>
      <c r="AC214" s="45">
        <v>0.31944444444443998</v>
      </c>
      <c r="AD214" s="45">
        <v>-0.53272287704565613</v>
      </c>
      <c r="AE214" s="20">
        <f t="shared" si="11"/>
        <v>-1.4845559059117885E-4</v>
      </c>
      <c r="AF214" s="3">
        <v>0</v>
      </c>
      <c r="AG214" s="21">
        <v>0</v>
      </c>
      <c r="AH214" s="21">
        <f t="shared" si="12"/>
        <v>0</v>
      </c>
      <c r="AJ214" s="19"/>
    </row>
    <row r="215" spans="1:36" s="3" customFormat="1" ht="45" x14ac:dyDescent="0.25">
      <c r="A215" s="3" t="s">
        <v>473</v>
      </c>
      <c r="B215" s="3" t="s">
        <v>480</v>
      </c>
      <c r="C215" s="3" t="s">
        <v>852</v>
      </c>
      <c r="D215" s="12" t="s">
        <v>502</v>
      </c>
      <c r="E215" s="3">
        <v>2006</v>
      </c>
      <c r="F215" s="3" t="s">
        <v>1368</v>
      </c>
      <c r="G215" s="3">
        <v>16</v>
      </c>
      <c r="H215" s="3">
        <v>0.76100000000000001</v>
      </c>
      <c r="I215" s="3">
        <v>14</v>
      </c>
      <c r="J215" s="3" t="s">
        <v>25</v>
      </c>
      <c r="K215" s="3">
        <v>0</v>
      </c>
      <c r="L215" s="3">
        <v>0</v>
      </c>
      <c r="M215" s="19" t="s">
        <v>503</v>
      </c>
      <c r="N215" s="3">
        <v>41.5</v>
      </c>
      <c r="O215" s="3">
        <v>41.5</v>
      </c>
      <c r="P215" s="3">
        <v>83</v>
      </c>
      <c r="Q215" s="20">
        <v>-0.77500000000000002</v>
      </c>
      <c r="R215" s="3" t="s">
        <v>26</v>
      </c>
      <c r="S215" s="31">
        <v>-0.38178981109381099</v>
      </c>
      <c r="T215" s="19" t="s">
        <v>2008</v>
      </c>
      <c r="U215" s="3">
        <v>41.5</v>
      </c>
      <c r="V215" s="3">
        <v>41.5</v>
      </c>
      <c r="W215" s="3">
        <f t="shared" si="13"/>
        <v>83</v>
      </c>
      <c r="X215" s="3" t="s">
        <v>23</v>
      </c>
      <c r="Y215" s="3" t="s">
        <v>23</v>
      </c>
      <c r="Z215" s="3" t="s">
        <v>23</v>
      </c>
      <c r="AA215" s="3" t="s">
        <v>23</v>
      </c>
      <c r="AB215" s="48" t="s">
        <v>1216</v>
      </c>
      <c r="AC215" s="45">
        <v>2.86</v>
      </c>
      <c r="AD215" s="45">
        <v>-0.285768757448429</v>
      </c>
      <c r="AE215" s="20">
        <f t="shared" si="11"/>
        <v>9.6021053645381993E-2</v>
      </c>
      <c r="AF215" s="3">
        <v>3</v>
      </c>
      <c r="AG215" s="21">
        <v>1</v>
      </c>
      <c r="AH215" s="21">
        <f t="shared" si="12"/>
        <v>0</v>
      </c>
      <c r="AJ215" s="3" t="s">
        <v>2009</v>
      </c>
    </row>
    <row r="216" spans="1:36" s="3" customFormat="1" ht="45" x14ac:dyDescent="0.25">
      <c r="A216" s="3" t="s">
        <v>473</v>
      </c>
      <c r="B216" s="3" t="s">
        <v>481</v>
      </c>
      <c r="C216" s="3" t="s">
        <v>1002</v>
      </c>
      <c r="D216" s="12" t="s">
        <v>504</v>
      </c>
      <c r="E216" s="3">
        <v>1968</v>
      </c>
      <c r="F216" s="3" t="s">
        <v>1300</v>
      </c>
      <c r="G216" s="3">
        <v>271</v>
      </c>
      <c r="H216" s="3">
        <v>4.7359999999999998</v>
      </c>
      <c r="I216" s="3">
        <v>81</v>
      </c>
      <c r="J216" s="3" t="s">
        <v>25</v>
      </c>
      <c r="K216" s="3">
        <v>0</v>
      </c>
      <c r="L216" s="3">
        <v>0</v>
      </c>
      <c r="M216" s="19" t="s">
        <v>1222</v>
      </c>
      <c r="N216" s="3">
        <v>12</v>
      </c>
      <c r="O216" s="3">
        <v>8</v>
      </c>
      <c r="P216" s="3">
        <v>20</v>
      </c>
      <c r="Q216" s="20">
        <v>-0.83899999999999997</v>
      </c>
      <c r="R216" s="3" t="s">
        <v>26</v>
      </c>
      <c r="S216" s="31">
        <v>-0.41696968478193602</v>
      </c>
      <c r="T216" s="19" t="s">
        <v>1793</v>
      </c>
      <c r="U216" s="3">
        <v>12</v>
      </c>
      <c r="V216" s="3">
        <v>8</v>
      </c>
      <c r="W216" s="3">
        <f t="shared" si="13"/>
        <v>20</v>
      </c>
      <c r="X216" s="3" t="s">
        <v>23</v>
      </c>
      <c r="Y216" s="3" t="s">
        <v>23</v>
      </c>
      <c r="Z216" s="3" t="s">
        <v>23</v>
      </c>
      <c r="AA216" s="3" t="s">
        <v>23</v>
      </c>
      <c r="AB216" s="48" t="s">
        <v>1216</v>
      </c>
      <c r="AC216" s="45">
        <v>0.20430107526881722</v>
      </c>
      <c r="AD216" s="45">
        <v>-0.41678243238662332</v>
      </c>
      <c r="AE216" s="20">
        <f t="shared" si="11"/>
        <v>1.8725239531269811E-4</v>
      </c>
      <c r="AF216" s="3">
        <v>0</v>
      </c>
      <c r="AG216" s="21">
        <v>0</v>
      </c>
      <c r="AH216" s="21">
        <f t="shared" si="12"/>
        <v>0</v>
      </c>
      <c r="AJ216" s="19" t="s">
        <v>1218</v>
      </c>
    </row>
    <row r="217" spans="1:36" s="3" customFormat="1" ht="30" x14ac:dyDescent="0.25">
      <c r="A217" s="3" t="s">
        <v>473</v>
      </c>
      <c r="B217" s="3" t="s">
        <v>482</v>
      </c>
      <c r="C217" s="3" t="s">
        <v>852</v>
      </c>
      <c r="D217" s="12" t="s">
        <v>505</v>
      </c>
      <c r="E217" s="3">
        <v>2004</v>
      </c>
      <c r="F217" s="3" t="s">
        <v>1270</v>
      </c>
      <c r="G217" s="3">
        <v>96</v>
      </c>
      <c r="H217" s="3">
        <v>2.88</v>
      </c>
      <c r="I217" s="3">
        <v>86</v>
      </c>
      <c r="J217" s="3" t="s">
        <v>25</v>
      </c>
      <c r="K217" s="3">
        <v>0</v>
      </c>
      <c r="L217" s="3">
        <v>0</v>
      </c>
      <c r="M217" s="19" t="s">
        <v>1221</v>
      </c>
      <c r="N217" s="3">
        <v>49</v>
      </c>
      <c r="O217" s="3">
        <v>134</v>
      </c>
      <c r="P217" s="3">
        <v>183</v>
      </c>
      <c r="Q217" s="20">
        <v>0.89</v>
      </c>
      <c r="R217" s="3" t="s">
        <v>26</v>
      </c>
      <c r="S217" s="31">
        <v>0.38606457671053801</v>
      </c>
      <c r="T217" s="19" t="s">
        <v>1794</v>
      </c>
      <c r="U217" s="3">
        <v>49</v>
      </c>
      <c r="V217" s="3">
        <v>134</v>
      </c>
      <c r="W217" s="3">
        <f t="shared" si="13"/>
        <v>183</v>
      </c>
      <c r="X217" s="3" t="s">
        <v>23</v>
      </c>
      <c r="Y217" s="3" t="s">
        <v>23</v>
      </c>
      <c r="Z217" s="3" t="s">
        <v>23</v>
      </c>
      <c r="AA217" s="3" t="s">
        <v>23</v>
      </c>
      <c r="AB217" s="3" t="s">
        <v>1216</v>
      </c>
      <c r="AC217" s="20">
        <v>1.4442295293359124</v>
      </c>
      <c r="AD217" s="20">
        <v>8.9614050077071433E-2</v>
      </c>
      <c r="AE217" s="20">
        <f t="shared" si="11"/>
        <v>-0.2964505266334666</v>
      </c>
      <c r="AF217" s="3">
        <v>3</v>
      </c>
      <c r="AG217" s="21">
        <v>3</v>
      </c>
      <c r="AH217" s="21">
        <f t="shared" si="12"/>
        <v>0</v>
      </c>
      <c r="AJ217" s="19" t="s">
        <v>1219</v>
      </c>
    </row>
    <row r="218" spans="1:36" s="3" customFormat="1" ht="45" x14ac:dyDescent="0.25">
      <c r="A218" s="3" t="s">
        <v>473</v>
      </c>
      <c r="B218" s="3" t="s">
        <v>483</v>
      </c>
      <c r="C218" s="3" t="s">
        <v>852</v>
      </c>
      <c r="D218" s="12" t="s">
        <v>506</v>
      </c>
      <c r="E218" s="3">
        <v>1976</v>
      </c>
      <c r="F218" s="3" t="s">
        <v>1300</v>
      </c>
      <c r="G218" s="3">
        <v>271</v>
      </c>
      <c r="H218" s="3">
        <v>4.7359999999999998</v>
      </c>
      <c r="I218" s="3">
        <v>81</v>
      </c>
      <c r="J218" s="3" t="s">
        <v>25</v>
      </c>
      <c r="K218" s="3">
        <v>0</v>
      </c>
      <c r="L218" s="3">
        <v>0</v>
      </c>
      <c r="M218" s="19" t="s">
        <v>1220</v>
      </c>
      <c r="N218" s="3">
        <v>11</v>
      </c>
      <c r="O218" s="3">
        <v>13</v>
      </c>
      <c r="P218" s="3">
        <v>24</v>
      </c>
      <c r="Q218" s="20">
        <v>-1.407</v>
      </c>
      <c r="R218" s="3" t="s">
        <v>26</v>
      </c>
      <c r="S218" s="31">
        <v>-0.67390985690862604</v>
      </c>
      <c r="T218" s="19" t="s">
        <v>1795</v>
      </c>
      <c r="U218" s="3">
        <v>13</v>
      </c>
      <c r="V218" s="3">
        <v>11</v>
      </c>
      <c r="W218" s="3">
        <f t="shared" si="13"/>
        <v>24</v>
      </c>
      <c r="X218" s="3" t="s">
        <v>23</v>
      </c>
      <c r="Y218" s="3" t="s">
        <v>23</v>
      </c>
      <c r="Z218" s="3" t="s">
        <v>23</v>
      </c>
      <c r="AA218" s="3" t="s">
        <v>23</v>
      </c>
      <c r="AB218" s="3" t="s">
        <v>1216</v>
      </c>
      <c r="AC218" s="20">
        <v>7.1146245059288529E-2</v>
      </c>
      <c r="AD218" s="20">
        <v>-0.67387842653928731</v>
      </c>
      <c r="AE218" s="20">
        <f t="shared" si="11"/>
        <v>3.1430369338725228E-5</v>
      </c>
      <c r="AF218" s="3">
        <v>0</v>
      </c>
      <c r="AG218" s="21">
        <v>0</v>
      </c>
      <c r="AH218" s="21">
        <f t="shared" si="12"/>
        <v>0</v>
      </c>
      <c r="AJ218" s="19"/>
    </row>
    <row r="219" spans="1:36" s="3" customFormat="1" ht="30" x14ac:dyDescent="0.25">
      <c r="A219" s="3" t="s">
        <v>473</v>
      </c>
      <c r="B219" s="3" t="s">
        <v>204</v>
      </c>
      <c r="C219" s="3" t="s">
        <v>1002</v>
      </c>
      <c r="D219" s="12" t="s">
        <v>23</v>
      </c>
      <c r="E219" s="3">
        <v>1980</v>
      </c>
      <c r="F219" s="3" t="s">
        <v>1366</v>
      </c>
      <c r="G219" s="3">
        <v>54</v>
      </c>
      <c r="H219" s="3">
        <v>0.77200000000000002</v>
      </c>
      <c r="I219" s="3">
        <v>20</v>
      </c>
      <c r="J219" s="3" t="s">
        <v>25</v>
      </c>
      <c r="K219" s="3">
        <v>0</v>
      </c>
      <c r="L219" s="3">
        <v>0</v>
      </c>
      <c r="M219" s="19" t="s">
        <v>507</v>
      </c>
      <c r="N219" s="3">
        <v>27</v>
      </c>
      <c r="O219" s="3">
        <v>27</v>
      </c>
      <c r="P219" s="3">
        <v>54</v>
      </c>
      <c r="Q219" s="20">
        <v>-0.751</v>
      </c>
      <c r="R219" s="3" t="s">
        <v>26</v>
      </c>
      <c r="S219" s="26">
        <v>-0.372357633059198</v>
      </c>
      <c r="T219" s="19" t="s">
        <v>1796</v>
      </c>
      <c r="U219" s="3">
        <v>27</v>
      </c>
      <c r="V219" s="3">
        <v>27</v>
      </c>
      <c r="W219" s="3">
        <f t="shared" si="13"/>
        <v>54</v>
      </c>
      <c r="X219" s="3" t="s">
        <v>23</v>
      </c>
      <c r="Y219" s="3" t="s">
        <v>23</v>
      </c>
      <c r="Z219" s="3" t="s">
        <v>23</v>
      </c>
      <c r="AA219" s="3" t="s">
        <v>23</v>
      </c>
      <c r="AB219" s="12" t="s">
        <v>1216</v>
      </c>
      <c r="AC219" s="45">
        <v>0.25093632958801493</v>
      </c>
      <c r="AD219" s="45">
        <v>-0.37245059977383937</v>
      </c>
      <c r="AE219" s="20">
        <f t="shared" si="11"/>
        <v>-9.2966714641373738E-5</v>
      </c>
      <c r="AF219" s="3">
        <v>0</v>
      </c>
      <c r="AG219" s="21">
        <v>0</v>
      </c>
      <c r="AH219" s="21">
        <f t="shared" si="12"/>
        <v>0</v>
      </c>
      <c r="AJ219" s="19"/>
    </row>
    <row r="220" spans="1:36" s="3" customFormat="1" ht="45" x14ac:dyDescent="0.25">
      <c r="A220" s="3" t="s">
        <v>473</v>
      </c>
      <c r="B220" s="3" t="s">
        <v>204</v>
      </c>
      <c r="C220" s="3" t="s">
        <v>852</v>
      </c>
      <c r="D220" s="12" t="s">
        <v>23</v>
      </c>
      <c r="E220" s="3">
        <v>1980</v>
      </c>
      <c r="F220" s="3" t="s">
        <v>1366</v>
      </c>
      <c r="G220" s="3">
        <v>54</v>
      </c>
      <c r="H220" s="3">
        <v>0.77200000000000002</v>
      </c>
      <c r="I220" s="3">
        <v>20</v>
      </c>
      <c r="J220" s="3" t="s">
        <v>25</v>
      </c>
      <c r="K220" s="3">
        <v>0</v>
      </c>
      <c r="L220" s="3">
        <v>0</v>
      </c>
      <c r="M220" s="19" t="s">
        <v>508</v>
      </c>
      <c r="N220" s="3">
        <v>28</v>
      </c>
      <c r="O220" s="3">
        <v>28</v>
      </c>
      <c r="P220" s="3">
        <v>56</v>
      </c>
      <c r="Q220" s="20">
        <v>0.67100000000000004</v>
      </c>
      <c r="R220" s="3" t="s">
        <v>26</v>
      </c>
      <c r="S220" s="31">
        <v>0.33400280302826602</v>
      </c>
      <c r="T220" s="19" t="s">
        <v>1797</v>
      </c>
      <c r="U220" s="3">
        <v>28</v>
      </c>
      <c r="V220" s="3">
        <v>28</v>
      </c>
      <c r="W220" s="3">
        <f t="shared" si="13"/>
        <v>56</v>
      </c>
      <c r="X220" s="3" t="s">
        <v>23</v>
      </c>
      <c r="Y220" s="3" t="s">
        <v>23</v>
      </c>
      <c r="Z220" s="3" t="s">
        <v>23</v>
      </c>
      <c r="AA220" s="3" t="s">
        <v>23</v>
      </c>
      <c r="AB220" s="12" t="s">
        <v>1216</v>
      </c>
      <c r="AC220" s="45">
        <v>3.4366471734892783</v>
      </c>
      <c r="AD220" s="45">
        <v>0.33405876155642561</v>
      </c>
      <c r="AE220" s="20">
        <f t="shared" si="11"/>
        <v>5.5958528159594234E-5</v>
      </c>
      <c r="AF220" s="3">
        <v>0</v>
      </c>
      <c r="AG220" s="21">
        <v>0</v>
      </c>
      <c r="AH220" s="21">
        <f t="shared" si="12"/>
        <v>0</v>
      </c>
      <c r="AJ220" s="19"/>
    </row>
    <row r="221" spans="1:36" s="8" customFormat="1" ht="45" x14ac:dyDescent="0.25">
      <c r="A221" s="8" t="s">
        <v>473</v>
      </c>
      <c r="B221" s="8" t="s">
        <v>472</v>
      </c>
      <c r="C221" s="8" t="s">
        <v>1002</v>
      </c>
      <c r="D221" s="18" t="s">
        <v>509</v>
      </c>
      <c r="E221" s="8">
        <v>2008</v>
      </c>
      <c r="F221" s="8" t="s">
        <v>1369</v>
      </c>
      <c r="G221" s="8">
        <v>90</v>
      </c>
      <c r="H221" s="8">
        <v>2.6190000000000002</v>
      </c>
      <c r="I221" s="8">
        <v>45</v>
      </c>
      <c r="J221" s="8" t="s">
        <v>25</v>
      </c>
      <c r="K221" s="8">
        <v>0</v>
      </c>
      <c r="L221" s="8">
        <v>0</v>
      </c>
      <c r="M221" s="15" t="s">
        <v>510</v>
      </c>
      <c r="N221" s="8">
        <v>28</v>
      </c>
      <c r="O221" s="8">
        <v>68</v>
      </c>
      <c r="P221" s="8">
        <v>96</v>
      </c>
      <c r="Q221" s="16">
        <v>-0.26800000000000002</v>
      </c>
      <c r="R221" s="8" t="s">
        <v>26</v>
      </c>
      <c r="S221" s="32">
        <v>-0.122489791645708</v>
      </c>
      <c r="T221" s="15" t="s">
        <v>2263</v>
      </c>
      <c r="U221" s="8">
        <v>28</v>
      </c>
      <c r="V221" s="8">
        <v>68</v>
      </c>
      <c r="W221" s="8">
        <f t="shared" si="13"/>
        <v>96</v>
      </c>
      <c r="X221" s="8" t="s">
        <v>23</v>
      </c>
      <c r="Y221" s="8" t="s">
        <v>23</v>
      </c>
      <c r="Z221" s="8" t="s">
        <v>23</v>
      </c>
      <c r="AA221" s="8" t="s">
        <v>23</v>
      </c>
      <c r="AB221" s="8" t="s">
        <v>1216</v>
      </c>
      <c r="AC221" s="16">
        <v>0.61300309597523195</v>
      </c>
      <c r="AD221" s="45">
        <v>-0.12320976599398423</v>
      </c>
      <c r="AE221" s="16">
        <f t="shared" si="11"/>
        <v>-7.1997434827622553E-4</v>
      </c>
      <c r="AF221" s="8">
        <v>0</v>
      </c>
      <c r="AG221" s="13">
        <v>0</v>
      </c>
      <c r="AH221" s="13">
        <f t="shared" si="12"/>
        <v>0</v>
      </c>
      <c r="AJ221" s="15"/>
    </row>
    <row r="222" spans="1:36" s="3" customFormat="1" ht="30" x14ac:dyDescent="0.25">
      <c r="A222" s="3" t="s">
        <v>196</v>
      </c>
      <c r="B222" s="3" t="s">
        <v>516</v>
      </c>
      <c r="C222" s="3" t="s">
        <v>852</v>
      </c>
      <c r="D222" s="12" t="s">
        <v>531</v>
      </c>
      <c r="E222" s="3">
        <v>1967</v>
      </c>
      <c r="F222" s="3" t="s">
        <v>1370</v>
      </c>
      <c r="G222" s="3" t="s">
        <v>23</v>
      </c>
      <c r="H222" s="3" t="s">
        <v>23</v>
      </c>
      <c r="I222" s="3" t="s">
        <v>23</v>
      </c>
      <c r="J222" s="3" t="s">
        <v>25</v>
      </c>
      <c r="K222" s="3">
        <v>0</v>
      </c>
      <c r="L222" s="3">
        <v>0</v>
      </c>
      <c r="M222" s="19" t="s">
        <v>542</v>
      </c>
      <c r="N222" s="3" t="s">
        <v>23</v>
      </c>
      <c r="O222" s="3" t="s">
        <v>23</v>
      </c>
      <c r="P222" s="3">
        <v>36</v>
      </c>
      <c r="Q222" s="20">
        <v>0.46</v>
      </c>
      <c r="R222" s="3" t="s">
        <v>148</v>
      </c>
      <c r="S222" s="20">
        <v>0.49731128800000002</v>
      </c>
      <c r="T222" s="19" t="s">
        <v>2264</v>
      </c>
      <c r="U222" s="3">
        <v>18</v>
      </c>
      <c r="V222" s="3">
        <v>18</v>
      </c>
      <c r="W222" s="3">
        <f t="shared" si="13"/>
        <v>36</v>
      </c>
      <c r="X222" s="3" t="s">
        <v>23</v>
      </c>
      <c r="Y222" s="3" t="s">
        <v>23</v>
      </c>
      <c r="Z222" s="3" t="s">
        <v>23</v>
      </c>
      <c r="AA222" s="3" t="s">
        <v>23</v>
      </c>
      <c r="AB222" s="3" t="s">
        <v>61</v>
      </c>
      <c r="AC222" s="55">
        <v>6.51</v>
      </c>
      <c r="AD222" s="55">
        <v>0.41337149118322764</v>
      </c>
      <c r="AE222" s="20">
        <f t="shared" si="11"/>
        <v>-8.3939796816772383E-2</v>
      </c>
      <c r="AF222" s="3">
        <v>2</v>
      </c>
      <c r="AG222" s="21">
        <v>1</v>
      </c>
      <c r="AH222" s="21">
        <f t="shared" si="12"/>
        <v>0</v>
      </c>
      <c r="AJ222" s="3" t="s">
        <v>2009</v>
      </c>
    </row>
    <row r="223" spans="1:36" s="3" customFormat="1" ht="45" x14ac:dyDescent="0.25">
      <c r="A223" s="3" t="s">
        <v>196</v>
      </c>
      <c r="B223" s="3" t="s">
        <v>532</v>
      </c>
      <c r="C223" s="3" t="s">
        <v>852</v>
      </c>
      <c r="D223" s="12" t="s">
        <v>533</v>
      </c>
      <c r="E223" s="3">
        <v>2005</v>
      </c>
      <c r="F223" s="19" t="s">
        <v>1371</v>
      </c>
      <c r="G223" s="3">
        <v>121</v>
      </c>
      <c r="H223" s="3">
        <v>2.7759999999999998</v>
      </c>
      <c r="I223" s="3">
        <v>42</v>
      </c>
      <c r="J223" s="3" t="s">
        <v>25</v>
      </c>
      <c r="K223" s="3">
        <v>0</v>
      </c>
      <c r="L223" s="3" t="s">
        <v>537</v>
      </c>
      <c r="M223" s="19" t="s">
        <v>1553</v>
      </c>
      <c r="N223" s="3" t="s">
        <v>23</v>
      </c>
      <c r="O223" s="3" t="s">
        <v>23</v>
      </c>
      <c r="P223" s="3">
        <v>49</v>
      </c>
      <c r="Q223" s="20">
        <v>0.33</v>
      </c>
      <c r="R223" s="3" t="s">
        <v>148</v>
      </c>
      <c r="S223" s="20">
        <v>0.342828254</v>
      </c>
      <c r="T223" s="19" t="s">
        <v>1798</v>
      </c>
      <c r="U223" s="3">
        <v>20</v>
      </c>
      <c r="V223" s="3">
        <v>29</v>
      </c>
      <c r="W223" s="3">
        <f t="shared" si="13"/>
        <v>49</v>
      </c>
      <c r="X223" s="3">
        <v>1.7</v>
      </c>
      <c r="Y223" s="3">
        <v>2.4500000000000002</v>
      </c>
      <c r="Z223" s="3">
        <v>0.73</v>
      </c>
      <c r="AA223" s="3">
        <v>1.3</v>
      </c>
      <c r="AB223" s="3" t="s">
        <v>2081</v>
      </c>
      <c r="AC223" s="20">
        <v>0.32753962758010302</v>
      </c>
      <c r="AD223" s="20">
        <v>0.32753962758010302</v>
      </c>
      <c r="AE223" s="20">
        <f t="shared" si="11"/>
        <v>-1.5288626419896978E-2</v>
      </c>
      <c r="AF223" s="3">
        <v>0</v>
      </c>
      <c r="AG223" s="21">
        <v>0</v>
      </c>
      <c r="AH223" s="21">
        <f t="shared" si="12"/>
        <v>0</v>
      </c>
      <c r="AJ223" s="19" t="s">
        <v>540</v>
      </c>
    </row>
    <row r="224" spans="1:36" s="3" customFormat="1" ht="34.5" customHeight="1" x14ac:dyDescent="0.25">
      <c r="A224" s="3" t="s">
        <v>196</v>
      </c>
      <c r="B224" s="3" t="s">
        <v>534</v>
      </c>
      <c r="C224" s="3" t="s">
        <v>1002</v>
      </c>
      <c r="D224" s="12" t="s">
        <v>517</v>
      </c>
      <c r="E224" s="3">
        <v>1992</v>
      </c>
      <c r="F224" s="3" t="s">
        <v>1372</v>
      </c>
      <c r="G224" s="3">
        <v>47</v>
      </c>
      <c r="H224" s="3">
        <v>1.631</v>
      </c>
      <c r="I224" s="3">
        <v>41</v>
      </c>
      <c r="J224" s="3" t="s">
        <v>25</v>
      </c>
      <c r="K224" s="3">
        <v>0</v>
      </c>
      <c r="L224" s="3">
        <v>0</v>
      </c>
      <c r="M224" s="19" t="s">
        <v>543</v>
      </c>
      <c r="N224" s="3" t="s">
        <v>23</v>
      </c>
      <c r="O224" s="3" t="s">
        <v>23</v>
      </c>
      <c r="P224" s="3">
        <v>9</v>
      </c>
      <c r="Q224" s="20">
        <v>0.26</v>
      </c>
      <c r="R224" s="3" t="s">
        <v>148</v>
      </c>
      <c r="S224" s="20">
        <v>0.26610840699999999</v>
      </c>
      <c r="T224" s="19" t="s">
        <v>2175</v>
      </c>
      <c r="U224" s="3">
        <v>4.5</v>
      </c>
      <c r="V224" s="3">
        <v>4.5</v>
      </c>
      <c r="W224" s="3">
        <f t="shared" si="13"/>
        <v>9</v>
      </c>
      <c r="X224" s="3">
        <v>0</v>
      </c>
      <c r="Y224" s="3">
        <v>125</v>
      </c>
      <c r="Z224" s="3">
        <v>0</v>
      </c>
      <c r="AA224" s="3">
        <v>339</v>
      </c>
      <c r="AB224" s="3" t="s">
        <v>148</v>
      </c>
      <c r="AC224" s="20">
        <v>0.25229779536747332</v>
      </c>
      <c r="AD224" s="20">
        <v>0.25786530127394458</v>
      </c>
      <c r="AE224" s="20">
        <f t="shared" si="11"/>
        <v>-8.2431057260554108E-3</v>
      </c>
      <c r="AF224" s="3">
        <v>0</v>
      </c>
      <c r="AG224" s="21">
        <v>3</v>
      </c>
      <c r="AH224" s="21">
        <f t="shared" si="12"/>
        <v>0</v>
      </c>
      <c r="AJ224" s="19" t="s">
        <v>2265</v>
      </c>
    </row>
    <row r="225" spans="1:36" s="3" customFormat="1" ht="48" customHeight="1" x14ac:dyDescent="0.25">
      <c r="A225" s="3" t="s">
        <v>196</v>
      </c>
      <c r="B225" s="3" t="s">
        <v>535</v>
      </c>
      <c r="C225" s="3" t="s">
        <v>852</v>
      </c>
      <c r="D225" s="12" t="s">
        <v>518</v>
      </c>
      <c r="E225" s="3">
        <v>1998</v>
      </c>
      <c r="F225" s="3" t="s">
        <v>1373</v>
      </c>
      <c r="G225" s="3">
        <v>40</v>
      </c>
      <c r="H225" s="3">
        <v>1.056</v>
      </c>
      <c r="I225" s="3">
        <v>16</v>
      </c>
      <c r="J225" s="3" t="s">
        <v>25</v>
      </c>
      <c r="K225" s="3">
        <v>0</v>
      </c>
      <c r="L225" s="3" t="s">
        <v>537</v>
      </c>
      <c r="M225" s="19" t="s">
        <v>544</v>
      </c>
      <c r="N225" s="3" t="s">
        <v>23</v>
      </c>
      <c r="O225" s="3" t="s">
        <v>23</v>
      </c>
      <c r="P225" s="3">
        <v>24</v>
      </c>
      <c r="Q225" s="20">
        <v>0.45</v>
      </c>
      <c r="R225" s="3" t="s">
        <v>148</v>
      </c>
      <c r="S225" s="20">
        <v>0.48470027900000001</v>
      </c>
      <c r="T225" s="19" t="s">
        <v>1799</v>
      </c>
      <c r="U225" s="3">
        <v>12</v>
      </c>
      <c r="V225" s="3">
        <v>12</v>
      </c>
      <c r="W225" s="3">
        <f t="shared" si="13"/>
        <v>24</v>
      </c>
      <c r="X225" s="3">
        <v>8.3000000000000004E-2</v>
      </c>
      <c r="Y225" s="3">
        <v>0.188</v>
      </c>
      <c r="Z225" s="3">
        <v>0.11</v>
      </c>
      <c r="AA225" s="3">
        <v>0.1</v>
      </c>
      <c r="AB225" s="3" t="s">
        <v>148</v>
      </c>
      <c r="AC225" s="20">
        <v>0.44680851063829785</v>
      </c>
      <c r="AD225" s="20">
        <v>0.48070558357731225</v>
      </c>
      <c r="AE225" s="20">
        <f t="shared" si="11"/>
        <v>-3.9946954226877662E-3</v>
      </c>
      <c r="AF225" s="3">
        <v>0</v>
      </c>
      <c r="AG225" s="21">
        <v>0</v>
      </c>
      <c r="AH225" s="21">
        <f t="shared" si="12"/>
        <v>0</v>
      </c>
      <c r="AJ225" s="19" t="s">
        <v>540</v>
      </c>
    </row>
    <row r="226" spans="1:36" s="3" customFormat="1" ht="200.25" customHeight="1" x14ac:dyDescent="0.25">
      <c r="A226" s="3" t="s">
        <v>196</v>
      </c>
      <c r="B226" s="3" t="s">
        <v>536</v>
      </c>
      <c r="C226" s="3" t="s">
        <v>852</v>
      </c>
      <c r="D226" s="12" t="s">
        <v>519</v>
      </c>
      <c r="E226" s="3">
        <v>1995</v>
      </c>
      <c r="F226" s="3" t="s">
        <v>1374</v>
      </c>
      <c r="G226" s="3">
        <v>67</v>
      </c>
      <c r="H226" s="3">
        <v>3.1179999999999999</v>
      </c>
      <c r="I226" s="3">
        <v>36</v>
      </c>
      <c r="J226" s="3" t="s">
        <v>25</v>
      </c>
      <c r="K226" s="3">
        <v>0</v>
      </c>
      <c r="L226" s="3">
        <v>0</v>
      </c>
      <c r="M226" s="28" t="s">
        <v>541</v>
      </c>
      <c r="N226" s="3" t="s">
        <v>23</v>
      </c>
      <c r="O226" s="3" t="s">
        <v>23</v>
      </c>
      <c r="P226" s="3">
        <v>77</v>
      </c>
      <c r="Q226" s="20">
        <v>-0.27</v>
      </c>
      <c r="R226" s="3" t="s">
        <v>148</v>
      </c>
      <c r="S226" s="20">
        <v>-0.27686382300000001</v>
      </c>
      <c r="T226" s="19" t="s">
        <v>2266</v>
      </c>
      <c r="U226" s="3">
        <v>123</v>
      </c>
      <c r="V226" s="3">
        <v>42</v>
      </c>
      <c r="W226" s="3">
        <f t="shared" si="13"/>
        <v>165</v>
      </c>
      <c r="X226" s="3">
        <v>20.684999999999999</v>
      </c>
      <c r="Y226" s="3">
        <v>17.12</v>
      </c>
      <c r="Z226" s="3">
        <v>5.83</v>
      </c>
      <c r="AA226" s="3">
        <v>5.57</v>
      </c>
      <c r="AB226" s="3" t="s">
        <v>2081</v>
      </c>
      <c r="AC226" s="20">
        <v>-0.18628770048857443</v>
      </c>
      <c r="AD226" s="20">
        <v>-0.18628770048857443</v>
      </c>
      <c r="AE226" s="20">
        <f t="shared" si="11"/>
        <v>9.0576122511425577E-2</v>
      </c>
      <c r="AF226" s="3">
        <v>2</v>
      </c>
      <c r="AG226" s="21">
        <v>1</v>
      </c>
      <c r="AH226" s="21">
        <f t="shared" si="12"/>
        <v>-88</v>
      </c>
      <c r="AI226" s="3" t="s">
        <v>649</v>
      </c>
      <c r="AJ226" s="19"/>
    </row>
    <row r="227" spans="1:36" s="3" customFormat="1" ht="30" customHeight="1" x14ac:dyDescent="0.25">
      <c r="A227" s="3" t="s">
        <v>196</v>
      </c>
      <c r="B227" s="3" t="s">
        <v>545</v>
      </c>
      <c r="C227" s="3" t="s">
        <v>852</v>
      </c>
      <c r="D227" s="12" t="s">
        <v>520</v>
      </c>
      <c r="E227" s="3">
        <v>2000</v>
      </c>
      <c r="F227" s="3" t="s">
        <v>1375</v>
      </c>
      <c r="G227" s="3">
        <v>35</v>
      </c>
      <c r="H227" s="3">
        <v>0.56100000000000005</v>
      </c>
      <c r="I227" s="3">
        <v>48</v>
      </c>
      <c r="J227" s="3" t="s">
        <v>25</v>
      </c>
      <c r="K227" s="3">
        <v>0</v>
      </c>
      <c r="L227" s="3">
        <v>0</v>
      </c>
      <c r="M227" s="19" t="s">
        <v>546</v>
      </c>
      <c r="N227" s="3" t="s">
        <v>23</v>
      </c>
      <c r="O227" s="3" t="s">
        <v>23</v>
      </c>
      <c r="P227" s="3">
        <v>40</v>
      </c>
      <c r="Q227" s="20">
        <v>-0.37</v>
      </c>
      <c r="R227" s="3" t="s">
        <v>148</v>
      </c>
      <c r="S227" s="20">
        <v>-0.38842310000000002</v>
      </c>
      <c r="T227" s="19" t="s">
        <v>1563</v>
      </c>
      <c r="U227" s="3">
        <v>20</v>
      </c>
      <c r="V227" s="3">
        <v>20</v>
      </c>
      <c r="W227" s="3">
        <f t="shared" si="13"/>
        <v>40</v>
      </c>
      <c r="X227" s="3">
        <v>57.7</v>
      </c>
      <c r="Y227" s="3">
        <v>46.5</v>
      </c>
      <c r="Z227" s="3">
        <v>16.2</v>
      </c>
      <c r="AA227" s="3">
        <v>11</v>
      </c>
      <c r="AB227" s="3" t="s">
        <v>148</v>
      </c>
      <c r="AC227" s="20">
        <v>-0.3749364897507339</v>
      </c>
      <c r="AD227" s="20">
        <v>-0.39415477939454507</v>
      </c>
      <c r="AE227" s="20">
        <f t="shared" si="11"/>
        <v>-5.7316793945450528E-3</v>
      </c>
      <c r="AF227" s="3">
        <v>0</v>
      </c>
      <c r="AG227" s="21">
        <v>0</v>
      </c>
      <c r="AH227" s="21">
        <f t="shared" si="12"/>
        <v>0</v>
      </c>
      <c r="AJ227" s="19" t="s">
        <v>540</v>
      </c>
    </row>
    <row r="228" spans="1:36" s="3" customFormat="1" ht="30" x14ac:dyDescent="0.25">
      <c r="A228" s="3" t="s">
        <v>196</v>
      </c>
      <c r="B228" s="3" t="s">
        <v>196</v>
      </c>
      <c r="C228" s="3" t="s">
        <v>852</v>
      </c>
      <c r="D228" s="12" t="s">
        <v>521</v>
      </c>
      <c r="E228" s="3">
        <v>2010</v>
      </c>
      <c r="F228" s="3" t="s">
        <v>1376</v>
      </c>
      <c r="G228" s="3">
        <v>45</v>
      </c>
      <c r="H228" s="3">
        <v>1.25</v>
      </c>
      <c r="I228" s="3">
        <v>20</v>
      </c>
      <c r="J228" s="3" t="s">
        <v>25</v>
      </c>
      <c r="K228" s="3">
        <v>0</v>
      </c>
      <c r="L228" s="3">
        <v>2</v>
      </c>
      <c r="M228" s="19" t="s">
        <v>547</v>
      </c>
      <c r="N228" s="3" t="s">
        <v>23</v>
      </c>
      <c r="O228" s="3" t="s">
        <v>23</v>
      </c>
      <c r="P228" s="3">
        <v>30</v>
      </c>
      <c r="Q228" s="20">
        <v>0.42</v>
      </c>
      <c r="R228" s="3" t="s">
        <v>148</v>
      </c>
      <c r="S228" s="20">
        <v>0.44769202400000002</v>
      </c>
      <c r="T228" s="19" t="s">
        <v>1800</v>
      </c>
      <c r="U228" s="3">
        <v>15</v>
      </c>
      <c r="V228" s="3">
        <v>15</v>
      </c>
      <c r="W228" s="3">
        <f t="shared" si="13"/>
        <v>30</v>
      </c>
      <c r="X228" s="3">
        <v>1.93</v>
      </c>
      <c r="Y228" s="3">
        <v>3.94</v>
      </c>
      <c r="Z228" s="3">
        <v>1.64</v>
      </c>
      <c r="AA228" s="3">
        <v>2.62</v>
      </c>
      <c r="AB228" s="3" t="s">
        <v>148</v>
      </c>
      <c r="AC228" s="20">
        <v>0.41777108926777201</v>
      </c>
      <c r="AD228" s="20">
        <v>0.44498878706929212</v>
      </c>
      <c r="AE228" s="20">
        <f t="shared" si="11"/>
        <v>-2.7032369307078974E-3</v>
      </c>
      <c r="AF228" s="3">
        <v>0</v>
      </c>
      <c r="AG228" s="21">
        <v>0</v>
      </c>
      <c r="AH228" s="21">
        <f t="shared" si="12"/>
        <v>0</v>
      </c>
      <c r="AJ228" s="19"/>
    </row>
    <row r="229" spans="1:36" s="3" customFormat="1" ht="30" x14ac:dyDescent="0.25">
      <c r="A229" s="3" t="s">
        <v>196</v>
      </c>
      <c r="B229" s="3" t="s">
        <v>548</v>
      </c>
      <c r="C229" s="3" t="s">
        <v>1002</v>
      </c>
      <c r="D229" s="12" t="s">
        <v>522</v>
      </c>
      <c r="E229" s="3">
        <v>1999</v>
      </c>
      <c r="F229" s="3" t="s">
        <v>1377</v>
      </c>
      <c r="G229" s="3">
        <v>25</v>
      </c>
      <c r="H229" s="3">
        <v>2.9580000000000002</v>
      </c>
      <c r="I229" s="3">
        <v>18</v>
      </c>
      <c r="J229" s="3" t="s">
        <v>25</v>
      </c>
      <c r="K229" s="3">
        <v>0</v>
      </c>
      <c r="L229" s="3">
        <v>0</v>
      </c>
      <c r="M229" s="19" t="s">
        <v>549</v>
      </c>
      <c r="N229" s="3" t="s">
        <v>23</v>
      </c>
      <c r="O229" s="3" t="s">
        <v>23</v>
      </c>
      <c r="P229" s="3">
        <v>40</v>
      </c>
      <c r="Q229" s="20">
        <v>-0.03</v>
      </c>
      <c r="R229" s="3" t="s">
        <v>148</v>
      </c>
      <c r="S229" s="20">
        <v>-3.0009004999999998E-2</v>
      </c>
      <c r="T229" s="19" t="s">
        <v>1801</v>
      </c>
      <c r="U229" s="3">
        <v>20</v>
      </c>
      <c r="V229" s="3">
        <v>20</v>
      </c>
      <c r="W229" s="3">
        <f t="shared" si="13"/>
        <v>40</v>
      </c>
      <c r="X229" s="3">
        <v>6.57</v>
      </c>
      <c r="Y229" s="3">
        <v>6.59</v>
      </c>
      <c r="Z229" s="3" t="s">
        <v>23</v>
      </c>
      <c r="AA229" s="3" t="s">
        <v>23</v>
      </c>
      <c r="AB229" s="3" t="s">
        <v>23</v>
      </c>
      <c r="AC229" s="20" t="s">
        <v>23</v>
      </c>
      <c r="AD229" s="20">
        <v>-3.0009004999999998E-2</v>
      </c>
      <c r="AE229" s="20">
        <f t="shared" si="11"/>
        <v>0</v>
      </c>
      <c r="AF229" s="3">
        <v>0</v>
      </c>
      <c r="AG229" s="21">
        <v>2</v>
      </c>
      <c r="AH229" s="21">
        <f t="shared" si="12"/>
        <v>0</v>
      </c>
      <c r="AJ229" s="19" t="s">
        <v>550</v>
      </c>
    </row>
    <row r="230" spans="1:36" s="3" customFormat="1" x14ac:dyDescent="0.25">
      <c r="A230" s="3" t="s">
        <v>196</v>
      </c>
      <c r="B230" s="3" t="s">
        <v>551</v>
      </c>
      <c r="C230" s="3" t="s">
        <v>1002</v>
      </c>
      <c r="D230" s="12" t="s">
        <v>523</v>
      </c>
      <c r="E230" s="3">
        <v>2000</v>
      </c>
      <c r="F230" s="3" t="s">
        <v>1378</v>
      </c>
      <c r="G230" s="3">
        <v>48</v>
      </c>
      <c r="H230" s="3">
        <v>1.349</v>
      </c>
      <c r="I230" s="3">
        <v>24</v>
      </c>
      <c r="J230" s="3" t="s">
        <v>25</v>
      </c>
      <c r="K230" s="3">
        <v>0</v>
      </c>
      <c r="L230" s="3" t="s">
        <v>553</v>
      </c>
      <c r="M230" s="19" t="s">
        <v>552</v>
      </c>
      <c r="N230" s="3" t="s">
        <v>23</v>
      </c>
      <c r="O230" s="3" t="s">
        <v>23</v>
      </c>
      <c r="P230" s="3">
        <v>68</v>
      </c>
      <c r="Q230" s="20">
        <v>0.08</v>
      </c>
      <c r="R230" s="3" t="s">
        <v>148</v>
      </c>
      <c r="S230" s="20">
        <v>8.0171325000000002E-2</v>
      </c>
      <c r="T230" s="19" t="s">
        <v>1802</v>
      </c>
      <c r="U230" s="3">
        <v>24</v>
      </c>
      <c r="V230" s="3">
        <v>44</v>
      </c>
      <c r="W230" s="3">
        <f t="shared" si="13"/>
        <v>68</v>
      </c>
      <c r="X230" s="3">
        <v>368</v>
      </c>
      <c r="Y230" s="3">
        <v>331</v>
      </c>
      <c r="Z230" s="3">
        <v>249</v>
      </c>
      <c r="AA230" s="3">
        <v>206</v>
      </c>
      <c r="AB230" s="3" t="s">
        <v>148</v>
      </c>
      <c r="AC230" s="20">
        <v>7.9419939149194596E-2</v>
      </c>
      <c r="AD230" s="20">
        <v>7.9587555082949901E-2</v>
      </c>
      <c r="AE230" s="20">
        <f t="shared" si="11"/>
        <v>-5.837699170501004E-4</v>
      </c>
      <c r="AF230" s="3">
        <v>0</v>
      </c>
      <c r="AG230" s="21">
        <v>0</v>
      </c>
      <c r="AH230" s="21">
        <f t="shared" si="12"/>
        <v>0</v>
      </c>
      <c r="AJ230" s="19" t="s">
        <v>2347</v>
      </c>
    </row>
    <row r="231" spans="1:36" s="3" customFormat="1" ht="60" x14ac:dyDescent="0.25">
      <c r="A231" s="3" t="s">
        <v>196</v>
      </c>
      <c r="B231" s="3" t="s">
        <v>554</v>
      </c>
      <c r="C231" s="3" t="s">
        <v>1002</v>
      </c>
      <c r="D231" s="12" t="s">
        <v>524</v>
      </c>
      <c r="E231" s="3">
        <v>2009</v>
      </c>
      <c r="F231" s="3" t="s">
        <v>1379</v>
      </c>
      <c r="G231" s="3">
        <v>52</v>
      </c>
      <c r="H231" s="3">
        <v>1.2110000000000001</v>
      </c>
      <c r="I231" s="3">
        <v>30</v>
      </c>
      <c r="J231" s="3" t="s">
        <v>25</v>
      </c>
      <c r="K231" s="3">
        <v>0</v>
      </c>
      <c r="L231" s="3">
        <v>0</v>
      </c>
      <c r="M231" s="19" t="s">
        <v>1231</v>
      </c>
      <c r="N231" s="3" t="s">
        <v>23</v>
      </c>
      <c r="O231" s="3" t="s">
        <v>23</v>
      </c>
      <c r="P231" s="3">
        <v>16</v>
      </c>
      <c r="Q231" s="20">
        <v>0.12</v>
      </c>
      <c r="R231" s="3" t="s">
        <v>148</v>
      </c>
      <c r="S231" s="20">
        <v>0.12058102800000001</v>
      </c>
      <c r="T231" s="19" t="s">
        <v>2267</v>
      </c>
      <c r="U231" s="3">
        <v>7</v>
      </c>
      <c r="V231" s="3">
        <v>9</v>
      </c>
      <c r="W231" s="3">
        <f t="shared" si="13"/>
        <v>16</v>
      </c>
      <c r="X231" s="3" t="s">
        <v>23</v>
      </c>
      <c r="Y231" s="3" t="s">
        <v>23</v>
      </c>
      <c r="Z231" s="3" t="s">
        <v>23</v>
      </c>
      <c r="AA231" s="3" t="s">
        <v>23</v>
      </c>
      <c r="AB231" s="3" t="s">
        <v>2081</v>
      </c>
      <c r="AC231" s="20">
        <v>0.16397961030885</v>
      </c>
      <c r="AD231" s="20">
        <v>0.16397961030885</v>
      </c>
      <c r="AE231" s="20">
        <f t="shared" si="11"/>
        <v>4.3398582308849992E-2</v>
      </c>
      <c r="AF231" s="3">
        <v>1</v>
      </c>
      <c r="AG231" s="21">
        <v>1</v>
      </c>
      <c r="AH231" s="21">
        <f t="shared" si="12"/>
        <v>0</v>
      </c>
      <c r="AJ231" s="19"/>
    </row>
    <row r="232" spans="1:36" s="3" customFormat="1" ht="45.6" customHeight="1" x14ac:dyDescent="0.25">
      <c r="A232" s="3" t="s">
        <v>196</v>
      </c>
      <c r="B232" s="3" t="s">
        <v>569</v>
      </c>
      <c r="C232" s="3" t="s">
        <v>1002</v>
      </c>
      <c r="D232" s="12" t="s">
        <v>525</v>
      </c>
      <c r="E232" s="3">
        <v>2002</v>
      </c>
      <c r="F232" s="3" t="s">
        <v>1380</v>
      </c>
      <c r="G232" s="3">
        <v>62</v>
      </c>
      <c r="H232" s="3">
        <v>1.643</v>
      </c>
      <c r="I232" s="3">
        <v>36</v>
      </c>
      <c r="J232" s="3" t="s">
        <v>25</v>
      </c>
      <c r="K232" s="3">
        <v>0</v>
      </c>
      <c r="L232" s="3">
        <v>0</v>
      </c>
      <c r="M232" s="19" t="s">
        <v>570</v>
      </c>
      <c r="N232" s="3" t="s">
        <v>23</v>
      </c>
      <c r="O232" s="3" t="s">
        <v>23</v>
      </c>
      <c r="P232" s="3">
        <v>20</v>
      </c>
      <c r="Q232" s="20">
        <v>0.22</v>
      </c>
      <c r="R232" s="3" t="s">
        <v>148</v>
      </c>
      <c r="S232" s="20">
        <v>0.22365610899999999</v>
      </c>
      <c r="T232" s="19" t="s">
        <v>1803</v>
      </c>
      <c r="U232" s="3">
        <v>10</v>
      </c>
      <c r="V232" s="3">
        <v>10</v>
      </c>
      <c r="W232" s="3">
        <f t="shared" si="13"/>
        <v>20</v>
      </c>
      <c r="X232" s="3">
        <v>7.6</v>
      </c>
      <c r="Y232" s="3">
        <v>8.6</v>
      </c>
      <c r="Z232" s="3">
        <v>2.6</v>
      </c>
      <c r="AA232" s="3">
        <v>1.8</v>
      </c>
      <c r="AB232" s="12" t="s">
        <v>2081</v>
      </c>
      <c r="AC232" s="45">
        <v>0.22178412719255761</v>
      </c>
      <c r="AD232" s="45">
        <v>0.22178412719255761</v>
      </c>
      <c r="AE232" s="20">
        <f t="shared" si="11"/>
        <v>-1.8719818074423855E-3</v>
      </c>
      <c r="AF232" s="3">
        <v>0</v>
      </c>
      <c r="AG232" s="21">
        <v>0</v>
      </c>
      <c r="AH232" s="21">
        <f t="shared" si="12"/>
        <v>0</v>
      </c>
      <c r="AJ232" s="19"/>
    </row>
    <row r="233" spans="1:36" s="3" customFormat="1" ht="28.15" customHeight="1" x14ac:dyDescent="0.25">
      <c r="A233" s="3" t="s">
        <v>196</v>
      </c>
      <c r="B233" s="3" t="s">
        <v>569</v>
      </c>
      <c r="C233" s="3" t="s">
        <v>852</v>
      </c>
      <c r="D233" s="12" t="s">
        <v>525</v>
      </c>
      <c r="E233" s="3">
        <v>2002</v>
      </c>
      <c r="F233" s="3" t="s">
        <v>1380</v>
      </c>
      <c r="G233" s="3">
        <v>62</v>
      </c>
      <c r="H233" s="3">
        <v>1.643</v>
      </c>
      <c r="I233" s="3">
        <v>36</v>
      </c>
      <c r="J233" s="3" t="s">
        <v>25</v>
      </c>
      <c r="K233" s="3">
        <v>0</v>
      </c>
      <c r="L233" s="3">
        <v>0</v>
      </c>
      <c r="M233" s="19" t="s">
        <v>571</v>
      </c>
      <c r="N233" s="3" t="s">
        <v>23</v>
      </c>
      <c r="O233" s="3" t="s">
        <v>23</v>
      </c>
      <c r="P233" s="3">
        <v>20</v>
      </c>
      <c r="Q233" s="20">
        <v>0.56000000000000005</v>
      </c>
      <c r="R233" s="3" t="s">
        <v>148</v>
      </c>
      <c r="S233" s="20">
        <v>0.63283318700000002</v>
      </c>
      <c r="T233" s="19" t="s">
        <v>1804</v>
      </c>
      <c r="U233" s="3">
        <v>10</v>
      </c>
      <c r="V233" s="3">
        <v>10</v>
      </c>
      <c r="W233" s="3">
        <f t="shared" si="13"/>
        <v>20</v>
      </c>
      <c r="X233" s="3">
        <v>8.1</v>
      </c>
      <c r="Y233" s="3">
        <v>10.5</v>
      </c>
      <c r="Z233" s="3">
        <v>2.2000000000000002</v>
      </c>
      <c r="AA233" s="3">
        <v>1.2</v>
      </c>
      <c r="AB233" s="12" t="s">
        <v>2081</v>
      </c>
      <c r="AC233" s="45">
        <v>0.63388738744643469</v>
      </c>
      <c r="AD233" s="45">
        <v>0.63388738744643469</v>
      </c>
      <c r="AE233" s="20">
        <f t="shared" si="11"/>
        <v>1.0542004464346721E-3</v>
      </c>
      <c r="AF233" s="3">
        <v>0</v>
      </c>
      <c r="AG233" s="21">
        <v>0</v>
      </c>
      <c r="AH233" s="21">
        <f t="shared" si="12"/>
        <v>0</v>
      </c>
      <c r="AJ233" s="19"/>
    </row>
    <row r="234" spans="1:36" s="3" customFormat="1" ht="45" x14ac:dyDescent="0.25">
      <c r="A234" s="3" t="s">
        <v>196</v>
      </c>
      <c r="B234" s="3" t="s">
        <v>572</v>
      </c>
      <c r="C234" s="3" t="s">
        <v>1002</v>
      </c>
      <c r="D234" s="12" t="s">
        <v>573</v>
      </c>
      <c r="E234" s="3">
        <v>1989</v>
      </c>
      <c r="F234" s="3" t="s">
        <v>1381</v>
      </c>
      <c r="G234" s="3">
        <v>65</v>
      </c>
      <c r="H234" s="3">
        <v>2.2429999999999999</v>
      </c>
      <c r="I234" s="3">
        <v>31</v>
      </c>
      <c r="J234" s="3" t="s">
        <v>25</v>
      </c>
      <c r="K234" s="3">
        <v>0</v>
      </c>
      <c r="L234" s="3">
        <v>1</v>
      </c>
      <c r="M234" s="19" t="s">
        <v>574</v>
      </c>
      <c r="N234" s="3" t="s">
        <v>23</v>
      </c>
      <c r="O234" s="3" t="s">
        <v>23</v>
      </c>
      <c r="P234" s="3">
        <v>35</v>
      </c>
      <c r="Q234" s="20">
        <v>0.33</v>
      </c>
      <c r="R234" s="3" t="s">
        <v>148</v>
      </c>
      <c r="S234" s="20">
        <v>0.342828254</v>
      </c>
      <c r="T234" s="19" t="s">
        <v>1805</v>
      </c>
      <c r="U234" s="3">
        <v>15</v>
      </c>
      <c r="V234" s="3">
        <v>20</v>
      </c>
      <c r="W234" s="3">
        <f t="shared" si="13"/>
        <v>35</v>
      </c>
      <c r="X234" s="3" t="s">
        <v>23</v>
      </c>
      <c r="Y234" s="3" t="s">
        <v>23</v>
      </c>
      <c r="Z234" s="3" t="s">
        <v>23</v>
      </c>
      <c r="AA234" s="3" t="s">
        <v>23</v>
      </c>
      <c r="AB234" s="3" t="s">
        <v>486</v>
      </c>
      <c r="AC234" s="20">
        <v>-2.2999999999999998</v>
      </c>
      <c r="AD234" s="45">
        <v>0.41035133854044098</v>
      </c>
      <c r="AE234" s="20">
        <f t="shared" si="11"/>
        <v>6.7523084540440981E-2</v>
      </c>
      <c r="AF234" s="3">
        <v>2</v>
      </c>
      <c r="AG234" s="21">
        <v>1</v>
      </c>
      <c r="AH234" s="21">
        <f t="shared" si="12"/>
        <v>0</v>
      </c>
      <c r="AJ234" s="50"/>
    </row>
    <row r="235" spans="1:36" s="3" customFormat="1" ht="30" x14ac:dyDescent="0.25">
      <c r="A235" s="3" t="s">
        <v>196</v>
      </c>
      <c r="B235" s="3" t="s">
        <v>575</v>
      </c>
      <c r="C235" s="3" t="s">
        <v>852</v>
      </c>
      <c r="D235" s="12" t="s">
        <v>526</v>
      </c>
      <c r="E235" s="3">
        <v>2007</v>
      </c>
      <c r="F235" s="3" t="s">
        <v>1382</v>
      </c>
      <c r="G235" s="3">
        <v>62</v>
      </c>
      <c r="H235" s="3">
        <v>2.234</v>
      </c>
      <c r="I235" s="3">
        <v>28</v>
      </c>
      <c r="J235" s="3" t="s">
        <v>25</v>
      </c>
      <c r="K235" s="3">
        <v>0</v>
      </c>
      <c r="L235" s="3">
        <v>1</v>
      </c>
      <c r="M235" s="19" t="s">
        <v>576</v>
      </c>
      <c r="N235" s="3" t="s">
        <v>23</v>
      </c>
      <c r="O235" s="3" t="s">
        <v>23</v>
      </c>
      <c r="P235" s="3">
        <v>15</v>
      </c>
      <c r="Q235" s="20">
        <v>-0.51</v>
      </c>
      <c r="R235" s="3" t="s">
        <v>148</v>
      </c>
      <c r="S235" s="20">
        <v>-0.56272976900000005</v>
      </c>
      <c r="T235" s="19" t="s">
        <v>1806</v>
      </c>
      <c r="U235" s="3">
        <v>10</v>
      </c>
      <c r="V235" s="3">
        <v>5</v>
      </c>
      <c r="W235" s="3">
        <f t="shared" si="13"/>
        <v>15</v>
      </c>
      <c r="X235" s="3" t="s">
        <v>23</v>
      </c>
      <c r="Y235" s="3" t="s">
        <v>23</v>
      </c>
      <c r="Z235" s="3" t="s">
        <v>23</v>
      </c>
      <c r="AA235" s="3" t="s">
        <v>23</v>
      </c>
      <c r="AB235" s="3" t="s">
        <v>486</v>
      </c>
      <c r="AC235" s="20">
        <v>-1.988</v>
      </c>
      <c r="AD235" s="20">
        <v>-0.56719920503665</v>
      </c>
      <c r="AE235" s="20">
        <f t="shared" si="11"/>
        <v>-4.4694360366499541E-3</v>
      </c>
      <c r="AF235" s="3">
        <v>0</v>
      </c>
      <c r="AG235" s="21">
        <v>0</v>
      </c>
      <c r="AH235" s="21">
        <f t="shared" si="12"/>
        <v>0</v>
      </c>
      <c r="AJ235" s="50" t="s">
        <v>2347</v>
      </c>
    </row>
    <row r="236" spans="1:36" s="3" customFormat="1" ht="30" x14ac:dyDescent="0.25">
      <c r="A236" s="3" t="s">
        <v>196</v>
      </c>
      <c r="B236" s="3" t="s">
        <v>577</v>
      </c>
      <c r="C236" s="3" t="s">
        <v>1002</v>
      </c>
      <c r="D236" s="12" t="s">
        <v>527</v>
      </c>
      <c r="E236" s="3">
        <v>2009</v>
      </c>
      <c r="F236" s="3" t="s">
        <v>1383</v>
      </c>
      <c r="G236" s="3">
        <v>62</v>
      </c>
      <c r="H236" s="3">
        <v>1.869</v>
      </c>
      <c r="I236" s="3">
        <v>36</v>
      </c>
      <c r="J236" s="3" t="s">
        <v>25</v>
      </c>
      <c r="K236" s="3">
        <v>0</v>
      </c>
      <c r="L236" s="3">
        <v>2</v>
      </c>
      <c r="M236" s="19" t="s">
        <v>578</v>
      </c>
      <c r="N236" s="3" t="s">
        <v>23</v>
      </c>
      <c r="O236" s="3" t="s">
        <v>23</v>
      </c>
      <c r="P236" s="3">
        <v>24</v>
      </c>
      <c r="Q236" s="20">
        <v>0.41</v>
      </c>
      <c r="R236" s="3" t="s">
        <v>148</v>
      </c>
      <c r="S236" s="20">
        <v>0.43561122299999999</v>
      </c>
      <c r="T236" s="19" t="s">
        <v>1807</v>
      </c>
      <c r="U236" s="3">
        <v>13</v>
      </c>
      <c r="V236" s="3">
        <v>11</v>
      </c>
      <c r="W236" s="3">
        <f t="shared" si="13"/>
        <v>24</v>
      </c>
      <c r="X236" s="3">
        <v>7.17</v>
      </c>
      <c r="Y236" s="3">
        <v>9.69</v>
      </c>
      <c r="Z236" s="3">
        <v>3.01</v>
      </c>
      <c r="AA236" s="3">
        <v>2.56</v>
      </c>
      <c r="AB236" s="3" t="s">
        <v>2081</v>
      </c>
      <c r="AC236" s="20">
        <v>0.4325291109794</v>
      </c>
      <c r="AD236" s="20">
        <v>0.4325291109794</v>
      </c>
      <c r="AE236" s="20">
        <f t="shared" si="11"/>
        <v>-3.0821120205999919E-3</v>
      </c>
      <c r="AF236" s="3">
        <v>0</v>
      </c>
      <c r="AG236" s="21">
        <v>0</v>
      </c>
      <c r="AH236" s="21">
        <f t="shared" si="12"/>
        <v>0</v>
      </c>
      <c r="AJ236" s="19" t="s">
        <v>540</v>
      </c>
    </row>
    <row r="237" spans="1:36" s="3" customFormat="1" ht="45.6" customHeight="1" x14ac:dyDescent="0.25">
      <c r="A237" s="3" t="s">
        <v>196</v>
      </c>
      <c r="B237" s="3" t="s">
        <v>581</v>
      </c>
      <c r="C237" s="3" t="s">
        <v>852</v>
      </c>
      <c r="D237" s="12" t="s">
        <v>528</v>
      </c>
      <c r="E237" s="3">
        <v>1993</v>
      </c>
      <c r="F237" s="3" t="s">
        <v>1384</v>
      </c>
      <c r="G237" s="3">
        <v>121</v>
      </c>
      <c r="H237" s="3">
        <v>4.5369999999999999</v>
      </c>
      <c r="I237" s="3">
        <v>26</v>
      </c>
      <c r="J237" s="3" t="s">
        <v>25</v>
      </c>
      <c r="K237" s="3">
        <v>0</v>
      </c>
      <c r="L237" s="3">
        <v>4</v>
      </c>
      <c r="M237" s="19" t="s">
        <v>582</v>
      </c>
      <c r="N237" s="3" t="s">
        <v>23</v>
      </c>
      <c r="O237" s="3" t="s">
        <v>23</v>
      </c>
      <c r="P237" s="3">
        <v>80</v>
      </c>
      <c r="Q237" s="20">
        <v>-0.38</v>
      </c>
      <c r="R237" s="3" t="s">
        <v>148</v>
      </c>
      <c r="S237" s="20">
        <v>-0.40005964999999999</v>
      </c>
      <c r="T237" s="19" t="s">
        <v>2080</v>
      </c>
      <c r="U237" s="3">
        <v>40</v>
      </c>
      <c r="V237" s="3">
        <v>40</v>
      </c>
      <c r="W237" s="3">
        <f t="shared" si="13"/>
        <v>80</v>
      </c>
      <c r="X237" s="3" t="s">
        <v>23</v>
      </c>
      <c r="Y237" s="3" t="s">
        <v>23</v>
      </c>
      <c r="Z237" s="3" t="s">
        <v>23</v>
      </c>
      <c r="AA237" s="3" t="s">
        <v>23</v>
      </c>
      <c r="AB237" s="3" t="s">
        <v>61</v>
      </c>
      <c r="AC237" s="45">
        <v>12.481999999999999</v>
      </c>
      <c r="AD237" s="45">
        <v>-0.38538894408656299</v>
      </c>
      <c r="AE237" s="20">
        <f t="shared" si="11"/>
        <v>1.4670705913436999E-2</v>
      </c>
      <c r="AF237" s="3">
        <v>0</v>
      </c>
      <c r="AG237" s="21">
        <v>0</v>
      </c>
      <c r="AH237" s="21">
        <f t="shared" si="12"/>
        <v>0</v>
      </c>
      <c r="AJ237" s="19" t="s">
        <v>540</v>
      </c>
    </row>
    <row r="238" spans="1:36" s="3" customFormat="1" ht="45" x14ac:dyDescent="0.25">
      <c r="A238" s="3" t="s">
        <v>196</v>
      </c>
      <c r="B238" s="3" t="s">
        <v>586</v>
      </c>
      <c r="C238" s="3" t="s">
        <v>1002</v>
      </c>
      <c r="D238" s="12" t="s">
        <v>529</v>
      </c>
      <c r="E238" s="3">
        <v>1983</v>
      </c>
      <c r="F238" s="3" t="s">
        <v>1329</v>
      </c>
      <c r="G238" s="3">
        <v>227</v>
      </c>
      <c r="H238" s="3">
        <v>6.2329999999999997</v>
      </c>
      <c r="I238" s="3">
        <v>77</v>
      </c>
      <c r="J238" s="3" t="s">
        <v>25</v>
      </c>
      <c r="K238" s="3">
        <v>0</v>
      </c>
      <c r="L238" s="3">
        <v>0</v>
      </c>
      <c r="M238" s="19" t="s">
        <v>1232</v>
      </c>
      <c r="N238" s="3" t="s">
        <v>23</v>
      </c>
      <c r="O238" s="3" t="s">
        <v>23</v>
      </c>
      <c r="P238" s="3">
        <v>40</v>
      </c>
      <c r="Q238" s="20">
        <v>0.05</v>
      </c>
      <c r="R238" s="3" t="s">
        <v>148</v>
      </c>
      <c r="S238" s="20">
        <v>5.0041729E-2</v>
      </c>
      <c r="T238" s="19" t="s">
        <v>2176</v>
      </c>
      <c r="U238" s="3">
        <v>20</v>
      </c>
      <c r="V238" s="3">
        <v>20</v>
      </c>
      <c r="W238" s="3">
        <f t="shared" si="13"/>
        <v>40</v>
      </c>
      <c r="X238" s="12" t="s">
        <v>2177</v>
      </c>
      <c r="Y238" s="47" t="s">
        <v>2178</v>
      </c>
      <c r="Z238" s="12" t="s">
        <v>2179</v>
      </c>
      <c r="AA238" s="12" t="s">
        <v>2180</v>
      </c>
      <c r="AB238" s="12" t="s">
        <v>2081</v>
      </c>
      <c r="AC238" s="45">
        <v>4.8583637202600991E-3</v>
      </c>
      <c r="AD238" s="45">
        <v>4.8583637202600991E-3</v>
      </c>
      <c r="AE238" s="20">
        <f t="shared" si="11"/>
        <v>-4.5183365279739901E-2</v>
      </c>
      <c r="AF238" s="3">
        <v>1</v>
      </c>
      <c r="AG238" s="21">
        <v>1</v>
      </c>
      <c r="AH238" s="21">
        <f t="shared" si="12"/>
        <v>0</v>
      </c>
      <c r="AJ238" s="19" t="s">
        <v>540</v>
      </c>
    </row>
    <row r="239" spans="1:36" s="3" customFormat="1" ht="30" x14ac:dyDescent="0.25">
      <c r="A239" s="3" t="s">
        <v>196</v>
      </c>
      <c r="B239" s="3" t="s">
        <v>583</v>
      </c>
      <c r="C239" s="3" t="s">
        <v>1002</v>
      </c>
      <c r="D239" s="12" t="s">
        <v>530</v>
      </c>
      <c r="E239" s="3">
        <v>1991</v>
      </c>
      <c r="F239" s="3" t="s">
        <v>1385</v>
      </c>
      <c r="G239" s="3">
        <v>47</v>
      </c>
      <c r="H239" s="3">
        <v>1.631</v>
      </c>
      <c r="I239" s="3">
        <v>41</v>
      </c>
      <c r="J239" s="3" t="s">
        <v>25</v>
      </c>
      <c r="K239" s="3">
        <v>0</v>
      </c>
      <c r="L239" s="3">
        <v>2</v>
      </c>
      <c r="M239" s="19" t="s">
        <v>584</v>
      </c>
      <c r="N239" s="3" t="s">
        <v>23</v>
      </c>
      <c r="O239" s="3" t="s">
        <v>23</v>
      </c>
      <c r="P239" s="3">
        <v>24</v>
      </c>
      <c r="Q239" s="20">
        <v>0.17</v>
      </c>
      <c r="R239" s="3" t="s">
        <v>148</v>
      </c>
      <c r="S239" s="20">
        <v>0.171666664</v>
      </c>
      <c r="T239" s="19" t="s">
        <v>1808</v>
      </c>
      <c r="U239" s="3">
        <v>12</v>
      </c>
      <c r="V239" s="3">
        <v>12</v>
      </c>
      <c r="W239" s="3">
        <f t="shared" si="13"/>
        <v>24</v>
      </c>
      <c r="X239" s="3">
        <v>3.92</v>
      </c>
      <c r="Y239" s="3">
        <v>4.58</v>
      </c>
      <c r="Z239" s="3">
        <v>0.8</v>
      </c>
      <c r="AA239" s="3">
        <v>2.6</v>
      </c>
      <c r="AB239" s="3" t="s">
        <v>148</v>
      </c>
      <c r="AC239" s="45">
        <v>0.17072821995460116</v>
      </c>
      <c r="AD239" s="45">
        <v>0.17072821995460116</v>
      </c>
      <c r="AE239" s="20">
        <f t="shared" si="11"/>
        <v>-9.3844404539883408E-4</v>
      </c>
      <c r="AF239" s="3">
        <v>0</v>
      </c>
      <c r="AG239" s="21">
        <v>0</v>
      </c>
      <c r="AH239" s="21">
        <f t="shared" si="12"/>
        <v>0</v>
      </c>
      <c r="AJ239" s="19" t="s">
        <v>540</v>
      </c>
    </row>
    <row r="240" spans="1:36" s="3" customFormat="1" ht="45" x14ac:dyDescent="0.25">
      <c r="A240" s="3" t="s">
        <v>196</v>
      </c>
      <c r="B240" s="3" t="s">
        <v>585</v>
      </c>
      <c r="C240" s="3" t="s">
        <v>852</v>
      </c>
      <c r="D240" s="12" t="s">
        <v>587</v>
      </c>
      <c r="E240" s="3">
        <v>2003</v>
      </c>
      <c r="F240" s="3" t="s">
        <v>1386</v>
      </c>
      <c r="G240" s="3">
        <v>52</v>
      </c>
      <c r="H240" s="3">
        <v>1.2110000000000001</v>
      </c>
      <c r="I240" s="3" t="s">
        <v>23</v>
      </c>
      <c r="J240" s="3" t="s">
        <v>25</v>
      </c>
      <c r="K240" s="3">
        <v>0</v>
      </c>
      <c r="L240" s="3">
        <v>0</v>
      </c>
      <c r="M240" s="19" t="s">
        <v>588</v>
      </c>
      <c r="N240" s="3" t="s">
        <v>23</v>
      </c>
      <c r="O240" s="3" t="s">
        <v>23</v>
      </c>
      <c r="P240" s="3">
        <v>40</v>
      </c>
      <c r="Q240" s="20">
        <v>-0.33</v>
      </c>
      <c r="R240" s="3" t="s">
        <v>148</v>
      </c>
      <c r="S240" s="20">
        <v>-0.342828254</v>
      </c>
      <c r="T240" s="19" t="s">
        <v>2268</v>
      </c>
      <c r="U240" s="3">
        <v>20</v>
      </c>
      <c r="V240" s="3">
        <v>20</v>
      </c>
      <c r="W240" s="3">
        <f t="shared" si="13"/>
        <v>40</v>
      </c>
      <c r="X240" s="3">
        <v>3.3</v>
      </c>
      <c r="Y240" s="3">
        <v>2.6</v>
      </c>
      <c r="Z240" s="3">
        <v>1</v>
      </c>
      <c r="AA240" s="3">
        <v>1</v>
      </c>
      <c r="AB240" s="12" t="s">
        <v>2081</v>
      </c>
      <c r="AC240" s="45">
        <v>-0.34322155508594376</v>
      </c>
      <c r="AD240" s="45">
        <v>-0.34322155508594376</v>
      </c>
      <c r="AE240" s="20">
        <f t="shared" si="11"/>
        <v>-3.9330108594376467E-4</v>
      </c>
      <c r="AF240" s="3">
        <v>0</v>
      </c>
      <c r="AG240" s="21">
        <v>0</v>
      </c>
      <c r="AH240" s="21">
        <f t="shared" si="12"/>
        <v>0</v>
      </c>
      <c r="AJ240" s="19"/>
    </row>
    <row r="241" spans="1:36" s="8" customFormat="1" ht="45" x14ac:dyDescent="0.25">
      <c r="A241" s="8" t="s">
        <v>196</v>
      </c>
      <c r="B241" s="8" t="s">
        <v>364</v>
      </c>
      <c r="C241" s="8" t="s">
        <v>1002</v>
      </c>
      <c r="D241" s="18" t="s">
        <v>589</v>
      </c>
      <c r="E241" s="8">
        <v>1997</v>
      </c>
      <c r="F241" s="8" t="s">
        <v>1387</v>
      </c>
      <c r="G241" s="8">
        <v>88</v>
      </c>
      <c r="H241" s="8">
        <v>1.34</v>
      </c>
      <c r="I241" s="8" t="s">
        <v>23</v>
      </c>
      <c r="J241" s="8" t="s">
        <v>25</v>
      </c>
      <c r="K241" s="8">
        <v>0</v>
      </c>
      <c r="L241" s="8">
        <v>1</v>
      </c>
      <c r="M241" s="15" t="s">
        <v>590</v>
      </c>
      <c r="N241" s="8" t="s">
        <v>23</v>
      </c>
      <c r="O241" s="8" t="s">
        <v>23</v>
      </c>
      <c r="P241" s="8">
        <v>20</v>
      </c>
      <c r="Q241" s="16">
        <v>-0.13</v>
      </c>
      <c r="R241" s="8" t="s">
        <v>148</v>
      </c>
      <c r="S241" s="16">
        <v>-0.13073984999999999</v>
      </c>
      <c r="T241" s="15" t="s">
        <v>1811</v>
      </c>
      <c r="U241" s="8">
        <v>10</v>
      </c>
      <c r="V241" s="8">
        <v>10</v>
      </c>
      <c r="W241" s="8">
        <f t="shared" si="13"/>
        <v>20</v>
      </c>
      <c r="X241" s="8" t="s">
        <v>1809</v>
      </c>
      <c r="Y241" s="8" t="s">
        <v>1810</v>
      </c>
      <c r="Z241" s="36" t="s">
        <v>2181</v>
      </c>
      <c r="AA241" s="8" t="s">
        <v>2182</v>
      </c>
      <c r="AB241" s="18" t="s">
        <v>2081</v>
      </c>
      <c r="AC241" s="51">
        <v>-0.130806954824256</v>
      </c>
      <c r="AD241" s="51">
        <v>-0.130806954824256</v>
      </c>
      <c r="AE241" s="16">
        <f t="shared" si="11"/>
        <v>-6.7104824256009055E-5</v>
      </c>
      <c r="AF241" s="8">
        <v>0</v>
      </c>
      <c r="AG241" s="13">
        <v>0</v>
      </c>
      <c r="AH241" s="13">
        <f t="shared" si="12"/>
        <v>0</v>
      </c>
      <c r="AJ241" s="15"/>
    </row>
    <row r="242" spans="1:36" s="3" customFormat="1" ht="30" x14ac:dyDescent="0.25">
      <c r="A242" s="3" t="s">
        <v>488</v>
      </c>
      <c r="B242" s="3" t="s">
        <v>593</v>
      </c>
      <c r="C242" s="3" t="s">
        <v>852</v>
      </c>
      <c r="D242" s="12" t="s">
        <v>594</v>
      </c>
      <c r="E242" s="3">
        <v>2002</v>
      </c>
      <c r="F242" s="3" t="s">
        <v>1355</v>
      </c>
      <c r="G242" s="3">
        <v>108</v>
      </c>
      <c r="H242" s="3">
        <v>1.946</v>
      </c>
      <c r="I242" s="3">
        <v>55</v>
      </c>
      <c r="J242" s="3" t="s">
        <v>25</v>
      </c>
      <c r="K242" s="3">
        <v>0</v>
      </c>
      <c r="L242" s="3">
        <v>0</v>
      </c>
      <c r="M242" s="19" t="s">
        <v>595</v>
      </c>
      <c r="N242" s="3" t="s">
        <v>23</v>
      </c>
      <c r="O242" s="3" t="s">
        <v>23</v>
      </c>
      <c r="P242" s="3">
        <v>228</v>
      </c>
      <c r="Q242" s="20">
        <v>0.47</v>
      </c>
      <c r="R242" s="3" t="s">
        <v>148</v>
      </c>
      <c r="S242" s="20">
        <v>0.51007033661330703</v>
      </c>
      <c r="T242" s="19" t="s">
        <v>1812</v>
      </c>
      <c r="U242" s="3" t="s">
        <v>23</v>
      </c>
      <c r="V242" s="3" t="s">
        <v>23</v>
      </c>
      <c r="W242" s="3">
        <v>228</v>
      </c>
      <c r="X242" s="3" t="s">
        <v>23</v>
      </c>
      <c r="Y242" s="3" t="s">
        <v>23</v>
      </c>
      <c r="Z242" s="3" t="s">
        <v>23</v>
      </c>
      <c r="AA242" s="3" t="s">
        <v>23</v>
      </c>
      <c r="AB242" s="3" t="s">
        <v>148</v>
      </c>
      <c r="AC242" s="20">
        <v>0.46800000000000003</v>
      </c>
      <c r="AD242" s="45">
        <v>0.50750635991640825</v>
      </c>
      <c r="AE242" s="20">
        <f t="shared" si="11"/>
        <v>-2.5639766968987843E-3</v>
      </c>
      <c r="AF242" s="3">
        <v>0</v>
      </c>
      <c r="AG242" s="21">
        <v>0</v>
      </c>
      <c r="AH242" s="21">
        <f t="shared" si="12"/>
        <v>0</v>
      </c>
      <c r="AJ242" s="19"/>
    </row>
    <row r="243" spans="1:36" s="3" customFormat="1" ht="30" x14ac:dyDescent="0.25">
      <c r="A243" s="3" t="s">
        <v>488</v>
      </c>
      <c r="B243" s="3" t="s">
        <v>593</v>
      </c>
      <c r="C243" s="3" t="s">
        <v>852</v>
      </c>
      <c r="D243" s="12" t="s">
        <v>594</v>
      </c>
      <c r="E243" s="3">
        <v>2002</v>
      </c>
      <c r="F243" s="3" t="s">
        <v>1355</v>
      </c>
      <c r="G243" s="3">
        <v>108</v>
      </c>
      <c r="H243" s="3">
        <v>1.946</v>
      </c>
      <c r="I243" s="3">
        <v>55</v>
      </c>
      <c r="J243" s="3" t="s">
        <v>25</v>
      </c>
      <c r="K243" s="3">
        <v>0</v>
      </c>
      <c r="L243" s="3">
        <v>0</v>
      </c>
      <c r="M243" s="19" t="s">
        <v>596</v>
      </c>
      <c r="N243" s="3" t="s">
        <v>23</v>
      </c>
      <c r="O243" s="3" t="s">
        <v>23</v>
      </c>
      <c r="P243" s="3">
        <v>228</v>
      </c>
      <c r="Q243" s="20">
        <v>-0.09</v>
      </c>
      <c r="R243" s="3" t="s">
        <v>148</v>
      </c>
      <c r="S243" s="20">
        <v>-9.0244187856146796E-2</v>
      </c>
      <c r="T243" s="19" t="s">
        <v>1813</v>
      </c>
      <c r="U243" s="3" t="s">
        <v>23</v>
      </c>
      <c r="V243" s="3" t="s">
        <v>23</v>
      </c>
      <c r="W243" s="3">
        <v>228</v>
      </c>
      <c r="X243" s="3" t="s">
        <v>23</v>
      </c>
      <c r="Y243" s="3" t="s">
        <v>23</v>
      </c>
      <c r="Z243" s="3" t="s">
        <v>23</v>
      </c>
      <c r="AA243" s="3" t="s">
        <v>23</v>
      </c>
      <c r="AB243" s="3" t="s">
        <v>148</v>
      </c>
      <c r="AC243" s="20">
        <v>-9.0999999999999998E-2</v>
      </c>
      <c r="AD243" s="45">
        <v>-9.1252445827795958E-2</v>
      </c>
      <c r="AE243" s="20">
        <f t="shared" si="11"/>
        <v>-1.0082579716491624E-3</v>
      </c>
      <c r="AF243" s="3">
        <v>0</v>
      </c>
      <c r="AG243" s="21">
        <v>0</v>
      </c>
      <c r="AH243" s="21">
        <f t="shared" si="12"/>
        <v>0</v>
      </c>
      <c r="AJ243" s="19"/>
    </row>
    <row r="244" spans="1:36" s="3" customFormat="1" ht="30" x14ac:dyDescent="0.25">
      <c r="A244" s="3" t="s">
        <v>488</v>
      </c>
      <c r="B244" s="3" t="s">
        <v>597</v>
      </c>
      <c r="C244" s="3" t="s">
        <v>1002</v>
      </c>
      <c r="D244" s="12" t="s">
        <v>598</v>
      </c>
      <c r="E244" s="3">
        <v>1974</v>
      </c>
      <c r="F244" s="3" t="s">
        <v>1388</v>
      </c>
      <c r="G244" s="3">
        <v>39</v>
      </c>
      <c r="H244" s="3">
        <v>0.54200000000000004</v>
      </c>
      <c r="I244" s="3">
        <v>15</v>
      </c>
      <c r="J244" s="3" t="s">
        <v>25</v>
      </c>
      <c r="K244" s="3">
        <v>0</v>
      </c>
      <c r="L244" s="3">
        <v>0</v>
      </c>
      <c r="M244" s="19" t="s">
        <v>599</v>
      </c>
      <c r="N244" s="3" t="s">
        <v>23</v>
      </c>
      <c r="O244" s="3" t="s">
        <v>23</v>
      </c>
      <c r="P244" s="3">
        <v>37</v>
      </c>
      <c r="Q244" s="20">
        <v>0.4</v>
      </c>
      <c r="R244" s="3" t="s">
        <v>148</v>
      </c>
      <c r="S244" s="20">
        <v>0.423648930193602</v>
      </c>
      <c r="T244" s="19" t="s">
        <v>1814</v>
      </c>
      <c r="U244" s="3" t="s">
        <v>23</v>
      </c>
      <c r="V244" s="3" t="s">
        <v>23</v>
      </c>
      <c r="W244" s="3">
        <v>37</v>
      </c>
      <c r="X244" s="3" t="s">
        <v>23</v>
      </c>
      <c r="Y244" s="3" t="s">
        <v>23</v>
      </c>
      <c r="Z244" s="3" t="s">
        <v>23</v>
      </c>
      <c r="AA244" s="3" t="s">
        <v>23</v>
      </c>
      <c r="AB244" s="3" t="s">
        <v>148</v>
      </c>
      <c r="AC244" s="20">
        <v>0.4</v>
      </c>
      <c r="AD244" s="45">
        <v>0.42364893019360184</v>
      </c>
      <c r="AE244" s="20">
        <f t="shared" si="11"/>
        <v>0</v>
      </c>
      <c r="AF244" s="3">
        <v>0</v>
      </c>
      <c r="AG244" s="21">
        <v>0</v>
      </c>
      <c r="AH244" s="21">
        <f t="shared" si="12"/>
        <v>0</v>
      </c>
      <c r="AJ244" s="19"/>
    </row>
    <row r="245" spans="1:36" s="3" customFormat="1" ht="30" x14ac:dyDescent="0.25">
      <c r="A245" s="3" t="s">
        <v>488</v>
      </c>
      <c r="B245" s="3" t="s">
        <v>597</v>
      </c>
      <c r="C245" s="3" t="s">
        <v>1002</v>
      </c>
      <c r="D245" s="12" t="s">
        <v>598</v>
      </c>
      <c r="E245" s="3">
        <v>1974</v>
      </c>
      <c r="F245" s="3" t="s">
        <v>1388</v>
      </c>
      <c r="G245" s="3">
        <v>39</v>
      </c>
      <c r="H245" s="3">
        <v>0.54200000000000004</v>
      </c>
      <c r="I245" s="3">
        <v>15</v>
      </c>
      <c r="J245" s="3" t="s">
        <v>25</v>
      </c>
      <c r="K245" s="3">
        <v>0</v>
      </c>
      <c r="L245" s="3">
        <v>0</v>
      </c>
      <c r="M245" s="19" t="s">
        <v>600</v>
      </c>
      <c r="N245" s="3" t="s">
        <v>23</v>
      </c>
      <c r="O245" s="3" t="s">
        <v>23</v>
      </c>
      <c r="P245" s="3">
        <v>40</v>
      </c>
      <c r="Q245" s="20">
        <v>0.28999999999999998</v>
      </c>
      <c r="R245" s="3" t="s">
        <v>148</v>
      </c>
      <c r="S245" s="20">
        <v>0.29856626366017802</v>
      </c>
      <c r="T245" s="19" t="s">
        <v>1815</v>
      </c>
      <c r="U245" s="3" t="s">
        <v>23</v>
      </c>
      <c r="V245" s="3" t="s">
        <v>23</v>
      </c>
      <c r="W245" s="3">
        <v>40</v>
      </c>
      <c r="X245" s="3" t="s">
        <v>23</v>
      </c>
      <c r="Y245" s="3" t="s">
        <v>23</v>
      </c>
      <c r="Z245" s="3" t="s">
        <v>23</v>
      </c>
      <c r="AA245" s="3" t="s">
        <v>23</v>
      </c>
      <c r="AB245" s="3" t="s">
        <v>148</v>
      </c>
      <c r="AC245" s="20">
        <v>0.28999999999999998</v>
      </c>
      <c r="AD245" s="45">
        <v>0.29856626366017835</v>
      </c>
      <c r="AE245" s="20">
        <f t="shared" si="11"/>
        <v>0</v>
      </c>
      <c r="AF245" s="3">
        <v>0</v>
      </c>
      <c r="AG245" s="21">
        <v>0</v>
      </c>
      <c r="AH245" s="21">
        <f t="shared" si="12"/>
        <v>0</v>
      </c>
      <c r="AJ245" s="19"/>
    </row>
    <row r="246" spans="1:36" s="3" customFormat="1" ht="30" x14ac:dyDescent="0.25">
      <c r="A246" s="3" t="s">
        <v>488</v>
      </c>
      <c r="B246" s="3" t="s">
        <v>601</v>
      </c>
      <c r="C246" s="3" t="s">
        <v>1002</v>
      </c>
      <c r="D246" s="12" t="s">
        <v>602</v>
      </c>
      <c r="E246" s="3">
        <v>2006</v>
      </c>
      <c r="F246" s="3" t="s">
        <v>1390</v>
      </c>
      <c r="G246" s="3">
        <v>39</v>
      </c>
      <c r="H246" s="3">
        <v>1.157</v>
      </c>
      <c r="I246" s="3">
        <v>24</v>
      </c>
      <c r="J246" s="3" t="s">
        <v>25</v>
      </c>
      <c r="K246" s="3">
        <v>0</v>
      </c>
      <c r="L246" s="3">
        <v>0</v>
      </c>
      <c r="M246" s="19" t="s">
        <v>603</v>
      </c>
      <c r="N246" s="3" t="s">
        <v>23</v>
      </c>
      <c r="O246" s="3" t="s">
        <v>23</v>
      </c>
      <c r="P246" s="3">
        <v>184</v>
      </c>
      <c r="Q246" s="20">
        <v>0.41</v>
      </c>
      <c r="R246" s="3" t="s">
        <v>148</v>
      </c>
      <c r="S246" s="20">
        <v>0.43561122323622398</v>
      </c>
      <c r="T246" s="19" t="s">
        <v>1816</v>
      </c>
      <c r="U246" s="3" t="s">
        <v>23</v>
      </c>
      <c r="V246" s="3" t="s">
        <v>23</v>
      </c>
      <c r="W246" s="3">
        <v>184</v>
      </c>
      <c r="X246" s="3" t="s">
        <v>23</v>
      </c>
      <c r="Y246" s="3" t="s">
        <v>23</v>
      </c>
      <c r="Z246" s="3" t="s">
        <v>23</v>
      </c>
      <c r="AA246" s="3" t="s">
        <v>23</v>
      </c>
      <c r="AB246" s="3" t="s">
        <v>148</v>
      </c>
      <c r="AC246" s="20">
        <v>0.41399999999999998</v>
      </c>
      <c r="AD246" s="45">
        <v>0.44042902843975262</v>
      </c>
      <c r="AE246" s="20">
        <f t="shared" si="11"/>
        <v>4.8178052035286467E-3</v>
      </c>
      <c r="AF246" s="3">
        <v>0</v>
      </c>
      <c r="AG246" s="21">
        <v>0</v>
      </c>
      <c r="AH246" s="21">
        <f t="shared" si="12"/>
        <v>0</v>
      </c>
      <c r="AJ246" s="19"/>
    </row>
    <row r="247" spans="1:36" s="3" customFormat="1" ht="30" x14ac:dyDescent="0.25">
      <c r="A247" s="3" t="s">
        <v>488</v>
      </c>
      <c r="B247" s="3" t="s">
        <v>601</v>
      </c>
      <c r="C247" s="3" t="s">
        <v>1002</v>
      </c>
      <c r="D247" s="12" t="s">
        <v>604</v>
      </c>
      <c r="E247" s="3">
        <v>2004</v>
      </c>
      <c r="F247" s="3" t="s">
        <v>1389</v>
      </c>
      <c r="G247" s="3">
        <v>76</v>
      </c>
      <c r="H247" s="3">
        <v>2.2509999999999999</v>
      </c>
      <c r="I247" s="3">
        <v>38</v>
      </c>
      <c r="J247" s="3" t="s">
        <v>25</v>
      </c>
      <c r="K247" s="3">
        <v>0</v>
      </c>
      <c r="L247" s="3">
        <v>3</v>
      </c>
      <c r="M247" s="19" t="s">
        <v>607</v>
      </c>
      <c r="N247" s="3" t="s">
        <v>23</v>
      </c>
      <c r="O247" s="3" t="s">
        <v>23</v>
      </c>
      <c r="P247" s="3">
        <v>83</v>
      </c>
      <c r="Q247" s="20">
        <v>0.4</v>
      </c>
      <c r="R247" s="3" t="s">
        <v>148</v>
      </c>
      <c r="S247" s="20">
        <v>0.423648930193602</v>
      </c>
      <c r="T247" s="19" t="s">
        <v>1750</v>
      </c>
      <c r="U247" s="3" t="s">
        <v>23</v>
      </c>
      <c r="V247" s="3" t="s">
        <v>23</v>
      </c>
      <c r="W247" s="3">
        <v>83</v>
      </c>
      <c r="X247" s="3" t="s">
        <v>23</v>
      </c>
      <c r="Y247" s="3" t="s">
        <v>23</v>
      </c>
      <c r="Z247" s="3" t="s">
        <v>23</v>
      </c>
      <c r="AA247" s="3" t="s">
        <v>23</v>
      </c>
      <c r="AB247" s="3" t="s">
        <v>148</v>
      </c>
      <c r="AC247" s="20">
        <v>0.4</v>
      </c>
      <c r="AD247" s="45">
        <v>0.42364893019360184</v>
      </c>
      <c r="AE247" s="20">
        <f t="shared" si="11"/>
        <v>0</v>
      </c>
      <c r="AF247" s="3">
        <v>0</v>
      </c>
      <c r="AG247" s="21">
        <v>0</v>
      </c>
      <c r="AH247" s="21">
        <f t="shared" si="12"/>
        <v>0</v>
      </c>
      <c r="AJ247" s="19"/>
    </row>
    <row r="248" spans="1:36" s="3" customFormat="1" x14ac:dyDescent="0.25">
      <c r="A248" s="3" t="s">
        <v>488</v>
      </c>
      <c r="B248" s="3" t="s">
        <v>609</v>
      </c>
      <c r="C248" s="3" t="s">
        <v>1002</v>
      </c>
      <c r="D248" s="12" t="s">
        <v>608</v>
      </c>
      <c r="E248" s="3">
        <v>1977</v>
      </c>
      <c r="F248" s="3" t="s">
        <v>1315</v>
      </c>
      <c r="G248" s="3">
        <v>195</v>
      </c>
      <c r="H248" s="3">
        <v>3.81</v>
      </c>
      <c r="I248" s="3">
        <v>69</v>
      </c>
      <c r="J248" s="3" t="s">
        <v>25</v>
      </c>
      <c r="K248" s="3">
        <v>0</v>
      </c>
      <c r="L248" s="3">
        <v>0</v>
      </c>
      <c r="M248" s="19" t="s">
        <v>610</v>
      </c>
      <c r="N248" s="3" t="s">
        <v>23</v>
      </c>
      <c r="O248" s="3" t="s">
        <v>23</v>
      </c>
      <c r="P248" s="3">
        <v>114</v>
      </c>
      <c r="Q248" s="20">
        <v>0.36</v>
      </c>
      <c r="R248" s="3" t="s">
        <v>148</v>
      </c>
      <c r="S248" s="20">
        <v>0.37688590118818999</v>
      </c>
      <c r="T248" s="19" t="s">
        <v>1750</v>
      </c>
      <c r="U248" s="3" t="s">
        <v>23</v>
      </c>
      <c r="V248" s="3" t="s">
        <v>23</v>
      </c>
      <c r="W248" s="3">
        <v>114</v>
      </c>
      <c r="X248" s="3" t="s">
        <v>23</v>
      </c>
      <c r="Y248" s="3" t="s">
        <v>23</v>
      </c>
      <c r="Z248" s="3" t="s">
        <v>23</v>
      </c>
      <c r="AA248" s="3" t="s">
        <v>23</v>
      </c>
      <c r="AB248" s="3" t="s">
        <v>148</v>
      </c>
      <c r="AC248" s="20">
        <v>0.36</v>
      </c>
      <c r="AD248" s="45">
        <v>0.37688590118818999</v>
      </c>
      <c r="AE248" s="20">
        <f t="shared" si="11"/>
        <v>0</v>
      </c>
      <c r="AF248" s="3">
        <v>0</v>
      </c>
      <c r="AG248" s="21">
        <v>0</v>
      </c>
      <c r="AH248" s="21">
        <f t="shared" si="12"/>
        <v>0</v>
      </c>
      <c r="AJ248" s="19"/>
    </row>
    <row r="249" spans="1:36" s="3" customFormat="1" ht="30" x14ac:dyDescent="0.25">
      <c r="A249" s="3" t="s">
        <v>488</v>
      </c>
      <c r="B249" s="3" t="s">
        <v>609</v>
      </c>
      <c r="C249" s="3" t="s">
        <v>1002</v>
      </c>
      <c r="D249" s="12" t="s">
        <v>608</v>
      </c>
      <c r="E249" s="3">
        <v>1977</v>
      </c>
      <c r="F249" s="3" t="s">
        <v>1315</v>
      </c>
      <c r="G249" s="3">
        <v>195</v>
      </c>
      <c r="H249" s="3">
        <v>3.81</v>
      </c>
      <c r="I249" s="3">
        <v>69</v>
      </c>
      <c r="J249" s="3" t="s">
        <v>25</v>
      </c>
      <c r="K249" s="3">
        <v>0</v>
      </c>
      <c r="L249" s="3">
        <v>0</v>
      </c>
      <c r="M249" s="19" t="s">
        <v>611</v>
      </c>
      <c r="N249" s="3" t="s">
        <v>23</v>
      </c>
      <c r="O249" s="3" t="s">
        <v>23</v>
      </c>
      <c r="P249" s="3">
        <v>114</v>
      </c>
      <c r="Q249" s="20">
        <v>0.35</v>
      </c>
      <c r="R249" s="3" t="s">
        <v>148</v>
      </c>
      <c r="S249" s="20">
        <v>0.36544375427139603</v>
      </c>
      <c r="T249" s="19" t="s">
        <v>1750</v>
      </c>
      <c r="U249" s="3" t="s">
        <v>23</v>
      </c>
      <c r="V249" s="3" t="s">
        <v>23</v>
      </c>
      <c r="W249" s="3">
        <v>114</v>
      </c>
      <c r="X249" s="3" t="s">
        <v>23</v>
      </c>
      <c r="Y249" s="3" t="s">
        <v>23</v>
      </c>
      <c r="Z249" s="3" t="s">
        <v>23</v>
      </c>
      <c r="AA249" s="3" t="s">
        <v>23</v>
      </c>
      <c r="AB249" s="3" t="s">
        <v>148</v>
      </c>
      <c r="AC249" s="20">
        <v>0.35</v>
      </c>
      <c r="AD249" s="45">
        <v>0.36544375427139619</v>
      </c>
      <c r="AE249" s="20">
        <f t="shared" si="11"/>
        <v>0</v>
      </c>
      <c r="AF249" s="3">
        <v>0</v>
      </c>
      <c r="AG249" s="21">
        <v>0</v>
      </c>
      <c r="AH249" s="21">
        <f t="shared" si="12"/>
        <v>0</v>
      </c>
      <c r="AJ249" s="19"/>
    </row>
    <row r="250" spans="1:36" s="3" customFormat="1" ht="30" x14ac:dyDescent="0.25">
      <c r="A250" s="3" t="s">
        <v>488</v>
      </c>
      <c r="B250" s="3" t="s">
        <v>609</v>
      </c>
      <c r="C250" s="3" t="s">
        <v>1002</v>
      </c>
      <c r="D250" s="12" t="s">
        <v>608</v>
      </c>
      <c r="E250" s="3">
        <v>1977</v>
      </c>
      <c r="F250" s="3" t="s">
        <v>1315</v>
      </c>
      <c r="G250" s="3">
        <v>195</v>
      </c>
      <c r="H250" s="3">
        <v>3.81</v>
      </c>
      <c r="I250" s="3">
        <v>69</v>
      </c>
      <c r="J250" s="3" t="s">
        <v>25</v>
      </c>
      <c r="K250" s="3">
        <v>0</v>
      </c>
      <c r="L250" s="3">
        <v>0</v>
      </c>
      <c r="M250" s="19" t="s">
        <v>612</v>
      </c>
      <c r="N250" s="3" t="s">
        <v>23</v>
      </c>
      <c r="O250" s="3" t="s">
        <v>23</v>
      </c>
      <c r="P250" s="3">
        <v>114</v>
      </c>
      <c r="Q250" s="20">
        <v>0.21</v>
      </c>
      <c r="R250" s="3" t="s">
        <v>148</v>
      </c>
      <c r="S250" s="20">
        <v>0.21317134656486</v>
      </c>
      <c r="T250" s="19" t="s">
        <v>1750</v>
      </c>
      <c r="U250" s="3" t="s">
        <v>23</v>
      </c>
      <c r="V250" s="3" t="s">
        <v>23</v>
      </c>
      <c r="W250" s="3">
        <v>114</v>
      </c>
      <c r="X250" s="3" t="s">
        <v>23</v>
      </c>
      <c r="Y250" s="3" t="s">
        <v>23</v>
      </c>
      <c r="Z250" s="3" t="s">
        <v>23</v>
      </c>
      <c r="AA250" s="3" t="s">
        <v>23</v>
      </c>
      <c r="AB250" s="3" t="s">
        <v>148</v>
      </c>
      <c r="AC250" s="20">
        <v>0.21</v>
      </c>
      <c r="AD250" s="45">
        <v>0.21317134656485975</v>
      </c>
      <c r="AE250" s="20">
        <f t="shared" si="11"/>
        <v>-2.4980018054066022E-16</v>
      </c>
      <c r="AF250" s="3">
        <v>0</v>
      </c>
      <c r="AG250" s="21">
        <v>0</v>
      </c>
      <c r="AH250" s="21">
        <f t="shared" si="12"/>
        <v>0</v>
      </c>
      <c r="AJ250" s="19"/>
    </row>
    <row r="251" spans="1:36" s="3" customFormat="1" x14ac:dyDescent="0.25">
      <c r="A251" s="3" t="s">
        <v>488</v>
      </c>
      <c r="B251" s="3" t="s">
        <v>2060</v>
      </c>
      <c r="C251" s="3" t="s">
        <v>852</v>
      </c>
      <c r="D251" s="12" t="s">
        <v>613</v>
      </c>
      <c r="E251" s="3">
        <v>2007</v>
      </c>
      <c r="F251" s="3" t="s">
        <v>1391</v>
      </c>
      <c r="G251" s="3">
        <v>21</v>
      </c>
      <c r="H251" s="3">
        <v>1.946</v>
      </c>
      <c r="I251" s="3">
        <v>55</v>
      </c>
      <c r="J251" s="3" t="s">
        <v>25</v>
      </c>
      <c r="K251" s="3">
        <v>0</v>
      </c>
      <c r="L251" s="3">
        <v>0</v>
      </c>
      <c r="M251" s="19" t="s">
        <v>615</v>
      </c>
      <c r="N251" s="3" t="s">
        <v>23</v>
      </c>
      <c r="O251" s="3" t="s">
        <v>23</v>
      </c>
      <c r="P251" s="3">
        <v>101</v>
      </c>
      <c r="Q251" s="20">
        <v>0.53</v>
      </c>
      <c r="R251" s="3" t="s">
        <v>148</v>
      </c>
      <c r="S251" s="20">
        <v>0.59014515984118898</v>
      </c>
      <c r="T251" s="19" t="s">
        <v>1750</v>
      </c>
      <c r="U251" s="3" t="s">
        <v>23</v>
      </c>
      <c r="V251" s="3" t="s">
        <v>23</v>
      </c>
      <c r="W251" s="3">
        <v>101</v>
      </c>
      <c r="X251" s="3" t="s">
        <v>23</v>
      </c>
      <c r="Y251" s="3" t="s">
        <v>23</v>
      </c>
      <c r="Z251" s="3" t="s">
        <v>23</v>
      </c>
      <c r="AA251" s="3" t="s">
        <v>23</v>
      </c>
      <c r="AB251" s="3" t="s">
        <v>148</v>
      </c>
      <c r="AC251" s="20">
        <v>0.53</v>
      </c>
      <c r="AD251" s="45">
        <v>0.59014515984118843</v>
      </c>
      <c r="AE251" s="20">
        <f t="shared" si="11"/>
        <v>0</v>
      </c>
      <c r="AF251" s="3">
        <v>0</v>
      </c>
      <c r="AG251" s="21">
        <v>0</v>
      </c>
      <c r="AH251" s="21">
        <f t="shared" si="12"/>
        <v>0</v>
      </c>
      <c r="AJ251" s="19"/>
    </row>
    <row r="252" spans="1:36" s="3" customFormat="1" x14ac:dyDescent="0.25">
      <c r="A252" s="3" t="s">
        <v>488</v>
      </c>
      <c r="B252" s="3" t="s">
        <v>2060</v>
      </c>
      <c r="C252" s="3" t="s">
        <v>852</v>
      </c>
      <c r="D252" s="12" t="s">
        <v>613</v>
      </c>
      <c r="E252" s="3">
        <v>2007</v>
      </c>
      <c r="F252" s="3" t="s">
        <v>1391</v>
      </c>
      <c r="G252" s="3">
        <v>21</v>
      </c>
      <c r="H252" s="3">
        <v>1.946</v>
      </c>
      <c r="I252" s="3">
        <v>55</v>
      </c>
      <c r="J252" s="3" t="s">
        <v>25</v>
      </c>
      <c r="K252" s="3">
        <v>0</v>
      </c>
      <c r="L252" s="3">
        <v>0</v>
      </c>
      <c r="M252" s="19" t="s">
        <v>616</v>
      </c>
      <c r="N252" s="3" t="s">
        <v>23</v>
      </c>
      <c r="O252" s="3" t="s">
        <v>23</v>
      </c>
      <c r="P252" s="3">
        <v>101</v>
      </c>
      <c r="Q252" s="20">
        <v>0.51</v>
      </c>
      <c r="R252" s="3" t="s">
        <v>148</v>
      </c>
      <c r="S252" s="20">
        <v>0.56272976935214902</v>
      </c>
      <c r="T252" s="19" t="s">
        <v>1750</v>
      </c>
      <c r="U252" s="3" t="s">
        <v>23</v>
      </c>
      <c r="V252" s="3" t="s">
        <v>23</v>
      </c>
      <c r="W252" s="3">
        <v>101</v>
      </c>
      <c r="X252" s="3" t="s">
        <v>23</v>
      </c>
      <c r="Y252" s="3" t="s">
        <v>23</v>
      </c>
      <c r="Z252" s="3" t="s">
        <v>23</v>
      </c>
      <c r="AA252" s="3" t="s">
        <v>23</v>
      </c>
      <c r="AB252" s="3" t="s">
        <v>148</v>
      </c>
      <c r="AC252" s="20">
        <v>0.51</v>
      </c>
      <c r="AD252" s="45">
        <v>0.56272976935214891</v>
      </c>
      <c r="AE252" s="20">
        <f t="shared" si="11"/>
        <v>0</v>
      </c>
      <c r="AF252" s="3">
        <v>0</v>
      </c>
      <c r="AG252" s="21">
        <v>0</v>
      </c>
      <c r="AH252" s="21">
        <f t="shared" si="12"/>
        <v>0</v>
      </c>
      <c r="AJ252" s="19"/>
    </row>
    <row r="253" spans="1:36" s="3" customFormat="1" ht="30" x14ac:dyDescent="0.25">
      <c r="A253" s="3" t="s">
        <v>488</v>
      </c>
      <c r="B253" s="3" t="s">
        <v>614</v>
      </c>
      <c r="C253" s="3" t="s">
        <v>852</v>
      </c>
      <c r="D253" s="12" t="s">
        <v>618</v>
      </c>
      <c r="E253" s="3">
        <v>2009</v>
      </c>
      <c r="F253" s="3" t="s">
        <v>1392</v>
      </c>
      <c r="G253" s="3">
        <v>28</v>
      </c>
      <c r="H253" s="3">
        <v>0.64400000000000002</v>
      </c>
      <c r="I253" s="3">
        <v>13</v>
      </c>
      <c r="J253" s="3" t="s">
        <v>25</v>
      </c>
      <c r="K253" s="3">
        <v>0</v>
      </c>
      <c r="L253" s="3">
        <v>0</v>
      </c>
      <c r="M253" s="19" t="s">
        <v>619</v>
      </c>
      <c r="N253" s="3" t="s">
        <v>23</v>
      </c>
      <c r="O253" s="3" t="s">
        <v>23</v>
      </c>
      <c r="P253" s="3">
        <v>187</v>
      </c>
      <c r="Q253" s="20">
        <v>0.44</v>
      </c>
      <c r="R253" s="3" t="s">
        <v>148</v>
      </c>
      <c r="S253" s="20">
        <v>0.47223080442042598</v>
      </c>
      <c r="T253" s="19" t="s">
        <v>1817</v>
      </c>
      <c r="U253" s="3" t="s">
        <v>23</v>
      </c>
      <c r="V253" s="3" t="s">
        <v>23</v>
      </c>
      <c r="W253" s="3">
        <v>187</v>
      </c>
      <c r="X253" s="3" t="s">
        <v>23</v>
      </c>
      <c r="Y253" s="3" t="s">
        <v>23</v>
      </c>
      <c r="Z253" s="3" t="s">
        <v>23</v>
      </c>
      <c r="AA253" s="3" t="s">
        <v>23</v>
      </c>
      <c r="AB253" s="3" t="s">
        <v>148</v>
      </c>
      <c r="AC253" s="20">
        <v>0.44</v>
      </c>
      <c r="AD253" s="45">
        <v>0.47223080442042564</v>
      </c>
      <c r="AE253" s="20">
        <f t="shared" si="11"/>
        <v>0</v>
      </c>
      <c r="AF253" s="3">
        <v>0</v>
      </c>
      <c r="AG253" s="21">
        <v>0</v>
      </c>
      <c r="AH253" s="21">
        <f t="shared" si="12"/>
        <v>0</v>
      </c>
      <c r="AJ253" s="19"/>
    </row>
    <row r="254" spans="1:36" s="3" customFormat="1" ht="30" x14ac:dyDescent="0.25">
      <c r="A254" s="3" t="s">
        <v>488</v>
      </c>
      <c r="B254" s="3" t="s">
        <v>614</v>
      </c>
      <c r="C254" s="3" t="s">
        <v>1002</v>
      </c>
      <c r="D254" s="12" t="s">
        <v>618</v>
      </c>
      <c r="E254" s="3">
        <v>2009</v>
      </c>
      <c r="F254" s="3" t="s">
        <v>1392</v>
      </c>
      <c r="G254" s="3">
        <v>28</v>
      </c>
      <c r="H254" s="3">
        <v>0.64400000000000002</v>
      </c>
      <c r="I254" s="3">
        <v>13</v>
      </c>
      <c r="J254" s="3" t="s">
        <v>25</v>
      </c>
      <c r="K254" s="3">
        <v>0</v>
      </c>
      <c r="L254" s="3">
        <v>0</v>
      </c>
      <c r="M254" s="19" t="s">
        <v>620</v>
      </c>
      <c r="N254" s="3" t="s">
        <v>23</v>
      </c>
      <c r="O254" s="3" t="s">
        <v>23</v>
      </c>
      <c r="P254" s="3">
        <v>187</v>
      </c>
      <c r="Q254" s="20">
        <v>0.35</v>
      </c>
      <c r="R254" s="3" t="s">
        <v>148</v>
      </c>
      <c r="S254" s="20">
        <v>0.36544375427139603</v>
      </c>
      <c r="T254" s="19" t="s">
        <v>1818</v>
      </c>
      <c r="U254" s="3" t="s">
        <v>23</v>
      </c>
      <c r="V254" s="3" t="s">
        <v>23</v>
      </c>
      <c r="W254" s="3">
        <v>187</v>
      </c>
      <c r="X254" s="3" t="s">
        <v>23</v>
      </c>
      <c r="Y254" s="3" t="s">
        <v>23</v>
      </c>
      <c r="Z254" s="3" t="s">
        <v>23</v>
      </c>
      <c r="AA254" s="3" t="s">
        <v>23</v>
      </c>
      <c r="AB254" s="3" t="s">
        <v>148</v>
      </c>
      <c r="AC254" s="20">
        <v>0.35</v>
      </c>
      <c r="AD254" s="45">
        <v>0.36544375427139619</v>
      </c>
      <c r="AE254" s="20">
        <f t="shared" si="11"/>
        <v>0</v>
      </c>
      <c r="AF254" s="3">
        <v>0</v>
      </c>
      <c r="AG254" s="21">
        <v>0</v>
      </c>
      <c r="AH254" s="21">
        <f t="shared" si="12"/>
        <v>0</v>
      </c>
      <c r="AJ254" s="19"/>
    </row>
    <row r="255" spans="1:36" s="3" customFormat="1" ht="45" x14ac:dyDescent="0.25">
      <c r="A255" s="3" t="s">
        <v>488</v>
      </c>
      <c r="B255" s="3" t="s">
        <v>621</v>
      </c>
      <c r="C255" s="3" t="s">
        <v>852</v>
      </c>
      <c r="D255" s="12" t="s">
        <v>622</v>
      </c>
      <c r="E255" s="3">
        <v>2009</v>
      </c>
      <c r="F255" s="3" t="s">
        <v>1393</v>
      </c>
      <c r="G255" s="3">
        <v>29</v>
      </c>
      <c r="H255" s="3">
        <v>0.46700000000000003</v>
      </c>
      <c r="I255" s="3">
        <v>16</v>
      </c>
      <c r="J255" s="3" t="s">
        <v>25</v>
      </c>
      <c r="K255" s="3">
        <v>0</v>
      </c>
      <c r="L255" s="3">
        <v>2</v>
      </c>
      <c r="M255" s="19" t="s">
        <v>625</v>
      </c>
      <c r="N255" s="3" t="s">
        <v>23</v>
      </c>
      <c r="O255" s="3" t="s">
        <v>23</v>
      </c>
      <c r="P255" s="3">
        <v>167</v>
      </c>
      <c r="Q255" s="20">
        <v>0.16</v>
      </c>
      <c r="R255" s="3" t="s">
        <v>148</v>
      </c>
      <c r="S255" s="20">
        <v>0.161387</v>
      </c>
      <c r="T255" s="19" t="s">
        <v>1819</v>
      </c>
      <c r="U255" s="3" t="s">
        <v>23</v>
      </c>
      <c r="V255" s="3" t="s">
        <v>23</v>
      </c>
      <c r="W255" s="3">
        <v>151</v>
      </c>
      <c r="X255" s="3" t="s">
        <v>23</v>
      </c>
      <c r="Y255" s="3" t="s">
        <v>23</v>
      </c>
      <c r="Z255" s="3" t="s">
        <v>23</v>
      </c>
      <c r="AA255" s="3" t="s">
        <v>23</v>
      </c>
      <c r="AB255" s="3" t="s">
        <v>148</v>
      </c>
      <c r="AC255" s="20">
        <v>0.16</v>
      </c>
      <c r="AD255" s="45">
        <v>0.16138669613152551</v>
      </c>
      <c r="AE255" s="20">
        <f t="shared" si="11"/>
        <v>-3.0386847449381804E-7</v>
      </c>
      <c r="AF255" s="3">
        <v>0</v>
      </c>
      <c r="AG255" s="21">
        <v>0</v>
      </c>
      <c r="AH255" s="21">
        <f t="shared" si="12"/>
        <v>16</v>
      </c>
      <c r="AI255" s="19" t="s">
        <v>639</v>
      </c>
      <c r="AJ255" s="19"/>
    </row>
    <row r="256" spans="1:36" s="3" customFormat="1" ht="30" x14ac:dyDescent="0.25">
      <c r="A256" s="3" t="s">
        <v>488</v>
      </c>
      <c r="B256" s="3" t="s">
        <v>623</v>
      </c>
      <c r="C256" s="3" t="s">
        <v>852</v>
      </c>
      <c r="D256" s="12" t="s">
        <v>624</v>
      </c>
      <c r="E256" s="3">
        <v>2002</v>
      </c>
      <c r="F256" s="3" t="s">
        <v>1394</v>
      </c>
      <c r="G256" s="3">
        <v>35</v>
      </c>
      <c r="H256" s="3" t="s">
        <v>23</v>
      </c>
      <c r="I256" s="3" t="s">
        <v>23</v>
      </c>
      <c r="J256" s="3" t="s">
        <v>25</v>
      </c>
      <c r="K256" s="3">
        <v>0</v>
      </c>
      <c r="L256" s="3">
        <v>0</v>
      </c>
      <c r="M256" s="19" t="s">
        <v>626</v>
      </c>
      <c r="N256" s="3" t="s">
        <v>23</v>
      </c>
      <c r="O256" s="3" t="s">
        <v>23</v>
      </c>
      <c r="P256" s="3">
        <v>228</v>
      </c>
      <c r="Q256" s="20">
        <v>-0.04</v>
      </c>
      <c r="R256" s="3" t="s">
        <v>148</v>
      </c>
      <c r="S256" s="20">
        <v>-4.0021353836768199E-2</v>
      </c>
      <c r="T256" s="19" t="s">
        <v>1820</v>
      </c>
      <c r="U256" s="3" t="s">
        <v>23</v>
      </c>
      <c r="V256" s="3" t="s">
        <v>23</v>
      </c>
      <c r="W256" s="3">
        <v>228</v>
      </c>
      <c r="X256" s="3" t="s">
        <v>23</v>
      </c>
      <c r="Y256" s="3" t="s">
        <v>23</v>
      </c>
      <c r="Z256" s="3" t="s">
        <v>23</v>
      </c>
      <c r="AA256" s="3" t="s">
        <v>23</v>
      </c>
      <c r="AB256" s="3" t="s">
        <v>148</v>
      </c>
      <c r="AC256" s="20">
        <v>-0.04</v>
      </c>
      <c r="AD256" s="45">
        <v>-4.0021353836768248E-2</v>
      </c>
      <c r="AE256" s="20">
        <f t="shared" si="11"/>
        <v>0</v>
      </c>
      <c r="AF256" s="3">
        <v>0</v>
      </c>
      <c r="AG256" s="21">
        <v>0</v>
      </c>
      <c r="AH256" s="21">
        <f t="shared" si="12"/>
        <v>0</v>
      </c>
      <c r="AJ256" s="19"/>
    </row>
    <row r="257" spans="1:36" s="3" customFormat="1" ht="30" x14ac:dyDescent="0.25">
      <c r="A257" s="3" t="s">
        <v>488</v>
      </c>
      <c r="B257" s="3" t="s">
        <v>629</v>
      </c>
      <c r="C257" s="3" t="s">
        <v>1002</v>
      </c>
      <c r="D257" s="12" t="s">
        <v>628</v>
      </c>
      <c r="E257" s="3">
        <v>2009</v>
      </c>
      <c r="F257" s="3" t="s">
        <v>1395</v>
      </c>
      <c r="G257" s="3">
        <v>75</v>
      </c>
      <c r="H257" s="3">
        <v>1.5820000000000001</v>
      </c>
      <c r="I257" s="3">
        <v>43</v>
      </c>
      <c r="J257" s="3" t="s">
        <v>25</v>
      </c>
      <c r="K257" s="3">
        <v>0</v>
      </c>
      <c r="L257" s="3">
        <v>0</v>
      </c>
      <c r="M257" s="19" t="s">
        <v>630</v>
      </c>
      <c r="N257" s="3" t="s">
        <v>23</v>
      </c>
      <c r="O257" s="3" t="s">
        <v>23</v>
      </c>
      <c r="P257" s="3">
        <v>203</v>
      </c>
      <c r="Q257" s="20">
        <v>0.3</v>
      </c>
      <c r="R257" s="3" t="s">
        <v>148</v>
      </c>
      <c r="S257" s="20">
        <v>0.30951960420311198</v>
      </c>
      <c r="T257" s="19" t="s">
        <v>1821</v>
      </c>
      <c r="U257" s="3" t="s">
        <v>23</v>
      </c>
      <c r="V257" s="3" t="s">
        <v>23</v>
      </c>
      <c r="W257" s="3">
        <v>203</v>
      </c>
      <c r="X257" s="3" t="s">
        <v>23</v>
      </c>
      <c r="Y257" s="3" t="s">
        <v>23</v>
      </c>
      <c r="Z257" s="3" t="s">
        <v>23</v>
      </c>
      <c r="AA257" s="3" t="s">
        <v>23</v>
      </c>
      <c r="AB257" s="3" t="s">
        <v>148</v>
      </c>
      <c r="AC257" s="20">
        <v>0.3</v>
      </c>
      <c r="AD257" s="45">
        <v>0.30951960420311175</v>
      </c>
      <c r="AE257" s="20">
        <f t="shared" si="11"/>
        <v>0</v>
      </c>
      <c r="AF257" s="3">
        <v>0</v>
      </c>
      <c r="AG257" s="21">
        <v>0</v>
      </c>
      <c r="AH257" s="21">
        <f t="shared" si="12"/>
        <v>0</v>
      </c>
      <c r="AJ257" s="19"/>
    </row>
    <row r="258" spans="1:36" s="3" customFormat="1" ht="30" x14ac:dyDescent="0.25">
      <c r="A258" s="3" t="s">
        <v>488</v>
      </c>
      <c r="B258" s="3" t="s">
        <v>631</v>
      </c>
      <c r="C258" s="3" t="s">
        <v>852</v>
      </c>
      <c r="D258" s="12" t="s">
        <v>632</v>
      </c>
      <c r="E258" s="3">
        <v>2008</v>
      </c>
      <c r="F258" s="3" t="s">
        <v>1396</v>
      </c>
      <c r="G258" s="3">
        <v>21</v>
      </c>
      <c r="H258" s="3">
        <v>1.946</v>
      </c>
      <c r="I258" s="3">
        <v>55</v>
      </c>
      <c r="J258" s="3" t="s">
        <v>25</v>
      </c>
      <c r="K258" s="3">
        <v>0</v>
      </c>
      <c r="L258" s="3">
        <v>0</v>
      </c>
      <c r="M258" s="19" t="s">
        <v>633</v>
      </c>
      <c r="N258" s="3" t="s">
        <v>23</v>
      </c>
      <c r="O258" s="3" t="s">
        <v>23</v>
      </c>
      <c r="P258" s="3">
        <v>200</v>
      </c>
      <c r="Q258" s="20">
        <v>0.05</v>
      </c>
      <c r="R258" s="3" t="s">
        <v>148</v>
      </c>
      <c r="S258" s="20">
        <v>5.00417292784913E-2</v>
      </c>
      <c r="T258" s="19" t="s">
        <v>1822</v>
      </c>
      <c r="U258" s="3" t="s">
        <v>23</v>
      </c>
      <c r="V258" s="3" t="s">
        <v>23</v>
      </c>
      <c r="W258" s="3">
        <v>200</v>
      </c>
      <c r="X258" s="3" t="s">
        <v>23</v>
      </c>
      <c r="Y258" s="3" t="s">
        <v>23</v>
      </c>
      <c r="Z258" s="3" t="s">
        <v>23</v>
      </c>
      <c r="AA258" s="3" t="s">
        <v>23</v>
      </c>
      <c r="AB258" s="3" t="s">
        <v>148</v>
      </c>
      <c r="AC258" s="20">
        <v>0.05</v>
      </c>
      <c r="AD258" s="45">
        <v>5.0041729278491313E-2</v>
      </c>
      <c r="AE258" s="20">
        <f t="shared" ref="AE258:AE320" si="14">AD258-S258</f>
        <v>0</v>
      </c>
      <c r="AF258" s="3">
        <v>0</v>
      </c>
      <c r="AG258" s="21">
        <v>0</v>
      </c>
      <c r="AH258" s="21">
        <f t="shared" ref="AH258:AH321" si="15">P258-W258</f>
        <v>0</v>
      </c>
      <c r="AJ258" s="19"/>
    </row>
    <row r="259" spans="1:36" s="3" customFormat="1" ht="30" x14ac:dyDescent="0.25">
      <c r="A259" s="3" t="s">
        <v>488</v>
      </c>
      <c r="B259" s="3" t="s">
        <v>635</v>
      </c>
      <c r="C259" s="3" t="s">
        <v>852</v>
      </c>
      <c r="D259" s="12" t="s">
        <v>634</v>
      </c>
      <c r="E259" s="3">
        <v>1994</v>
      </c>
      <c r="F259" s="3" t="s">
        <v>1397</v>
      </c>
      <c r="G259" s="3">
        <v>38</v>
      </c>
      <c r="H259" s="3">
        <v>1.3640000000000001</v>
      </c>
      <c r="I259" s="3">
        <v>25</v>
      </c>
      <c r="J259" s="3" t="s">
        <v>25</v>
      </c>
      <c r="K259" s="3">
        <v>0</v>
      </c>
      <c r="L259" s="3">
        <v>0</v>
      </c>
      <c r="M259" s="19" t="s">
        <v>636</v>
      </c>
      <c r="N259" s="3" t="s">
        <v>23</v>
      </c>
      <c r="O259" s="3" t="s">
        <v>23</v>
      </c>
      <c r="P259" s="3">
        <v>111</v>
      </c>
      <c r="Q259" s="20">
        <v>0.66</v>
      </c>
      <c r="R259" s="3" t="s">
        <v>148</v>
      </c>
      <c r="S259" s="20">
        <v>0.79281363187019105</v>
      </c>
      <c r="T259" s="19" t="s">
        <v>1823</v>
      </c>
      <c r="U259" s="3" t="s">
        <v>23</v>
      </c>
      <c r="V259" s="3" t="s">
        <v>23</v>
      </c>
      <c r="W259" s="3">
        <v>111</v>
      </c>
      <c r="X259" s="3" t="s">
        <v>23</v>
      </c>
      <c r="Y259" s="3" t="s">
        <v>23</v>
      </c>
      <c r="Z259" s="3" t="s">
        <v>23</v>
      </c>
      <c r="AA259" s="3" t="s">
        <v>23</v>
      </c>
      <c r="AB259" s="3" t="s">
        <v>148</v>
      </c>
      <c r="AC259" s="20">
        <v>0.66</v>
      </c>
      <c r="AD259" s="45">
        <v>0.79281363187019105</v>
      </c>
      <c r="AE259" s="20">
        <f t="shared" si="14"/>
        <v>0</v>
      </c>
      <c r="AF259" s="3">
        <v>0</v>
      </c>
      <c r="AG259" s="21">
        <v>0</v>
      </c>
      <c r="AH259" s="21">
        <f t="shared" si="15"/>
        <v>0</v>
      </c>
      <c r="AJ259" s="19"/>
    </row>
    <row r="260" spans="1:36" s="3" customFormat="1" ht="30" x14ac:dyDescent="0.25">
      <c r="A260" s="3" t="s">
        <v>488</v>
      </c>
      <c r="B260" s="3" t="s">
        <v>635</v>
      </c>
      <c r="C260" s="3" t="s">
        <v>852</v>
      </c>
      <c r="D260" s="12" t="s">
        <v>634</v>
      </c>
      <c r="E260" s="3">
        <v>1994</v>
      </c>
      <c r="F260" s="3" t="s">
        <v>1397</v>
      </c>
      <c r="G260" s="3">
        <v>38</v>
      </c>
      <c r="H260" s="3">
        <v>1.3640000000000001</v>
      </c>
      <c r="I260" s="3">
        <v>25</v>
      </c>
      <c r="J260" s="3" t="s">
        <v>25</v>
      </c>
      <c r="K260" s="3">
        <v>0</v>
      </c>
      <c r="L260" s="3">
        <v>0</v>
      </c>
      <c r="M260" s="19" t="s">
        <v>637</v>
      </c>
      <c r="N260" s="3" t="s">
        <v>23</v>
      </c>
      <c r="O260" s="3" t="s">
        <v>23</v>
      </c>
      <c r="P260" s="3">
        <v>111</v>
      </c>
      <c r="Q260" s="20">
        <v>0.59</v>
      </c>
      <c r="R260" s="3" t="s">
        <v>148</v>
      </c>
      <c r="S260" s="20">
        <v>0.67766606775796201</v>
      </c>
      <c r="T260" s="19" t="s">
        <v>1824</v>
      </c>
      <c r="U260" s="3" t="s">
        <v>23</v>
      </c>
      <c r="V260" s="3" t="s">
        <v>23</v>
      </c>
      <c r="W260" s="3">
        <v>111</v>
      </c>
      <c r="X260" s="3" t="s">
        <v>23</v>
      </c>
      <c r="Y260" s="3" t="s">
        <v>23</v>
      </c>
      <c r="Z260" s="3" t="s">
        <v>23</v>
      </c>
      <c r="AA260" s="3" t="s">
        <v>23</v>
      </c>
      <c r="AB260" s="3" t="s">
        <v>148</v>
      </c>
      <c r="AC260" s="20">
        <v>0.59</v>
      </c>
      <c r="AD260" s="45">
        <v>0.67766606775796179</v>
      </c>
      <c r="AE260" s="20">
        <f t="shared" si="14"/>
        <v>0</v>
      </c>
      <c r="AF260" s="3">
        <v>0</v>
      </c>
      <c r="AG260" s="21">
        <v>0</v>
      </c>
      <c r="AH260" s="21">
        <f t="shared" si="15"/>
        <v>0</v>
      </c>
      <c r="AJ260" s="19"/>
    </row>
    <row r="261" spans="1:36" s="8" customFormat="1" ht="30" x14ac:dyDescent="0.25">
      <c r="A261" s="8" t="s">
        <v>488</v>
      </c>
      <c r="B261" s="8" t="s">
        <v>635</v>
      </c>
      <c r="C261" s="8" t="s">
        <v>1002</v>
      </c>
      <c r="D261" s="18" t="s">
        <v>634</v>
      </c>
      <c r="E261" s="8">
        <v>1994</v>
      </c>
      <c r="F261" s="8" t="s">
        <v>1397</v>
      </c>
      <c r="G261" s="8">
        <v>38</v>
      </c>
      <c r="H261" s="8">
        <v>1.3640000000000001</v>
      </c>
      <c r="I261" s="8">
        <v>25</v>
      </c>
      <c r="J261" s="8" t="s">
        <v>25</v>
      </c>
      <c r="K261" s="8">
        <v>0</v>
      </c>
      <c r="L261" s="8">
        <v>0</v>
      </c>
      <c r="M261" s="15" t="s">
        <v>638</v>
      </c>
      <c r="N261" s="8" t="s">
        <v>23</v>
      </c>
      <c r="O261" s="8" t="s">
        <v>23</v>
      </c>
      <c r="P261" s="8">
        <v>99</v>
      </c>
      <c r="Q261" s="16">
        <v>0.35</v>
      </c>
      <c r="R261" s="8" t="s">
        <v>148</v>
      </c>
      <c r="S261" s="16">
        <v>0.36544399999999999</v>
      </c>
      <c r="T261" s="15" t="s">
        <v>1825</v>
      </c>
      <c r="U261" s="8" t="s">
        <v>23</v>
      </c>
      <c r="V261" s="8" t="s">
        <v>23</v>
      </c>
      <c r="W261" s="8">
        <v>99</v>
      </c>
      <c r="X261" s="8" t="s">
        <v>23</v>
      </c>
      <c r="Y261" s="8" t="s">
        <v>23</v>
      </c>
      <c r="Z261" s="8" t="s">
        <v>23</v>
      </c>
      <c r="AA261" s="8" t="s">
        <v>23</v>
      </c>
      <c r="AB261" s="8" t="s">
        <v>148</v>
      </c>
      <c r="AC261" s="16">
        <v>0.35</v>
      </c>
      <c r="AD261" s="51">
        <v>0.36544375427139619</v>
      </c>
      <c r="AE261" s="16">
        <f t="shared" si="14"/>
        <v>-2.4572860379823425E-7</v>
      </c>
      <c r="AF261" s="8">
        <v>0</v>
      </c>
      <c r="AG261" s="13">
        <v>0</v>
      </c>
      <c r="AH261" s="13">
        <f t="shared" si="15"/>
        <v>0</v>
      </c>
      <c r="AJ261" s="15"/>
    </row>
    <row r="262" spans="1:36" s="3" customFormat="1" ht="30" x14ac:dyDescent="0.25">
      <c r="A262" s="3" t="s">
        <v>109</v>
      </c>
      <c r="B262" s="3" t="s">
        <v>641</v>
      </c>
      <c r="C262" s="3" t="s">
        <v>852</v>
      </c>
      <c r="D262" s="12" t="s">
        <v>642</v>
      </c>
      <c r="E262" s="3">
        <v>2006</v>
      </c>
      <c r="F262" s="3" t="s">
        <v>1398</v>
      </c>
      <c r="G262" s="3">
        <v>32</v>
      </c>
      <c r="H262" s="3">
        <v>1.294</v>
      </c>
      <c r="I262" s="3" t="s">
        <v>23</v>
      </c>
      <c r="J262" s="3" t="s">
        <v>25</v>
      </c>
      <c r="K262" s="3">
        <v>0</v>
      </c>
      <c r="L262" s="3">
        <v>0</v>
      </c>
      <c r="M262" s="19" t="s">
        <v>655</v>
      </c>
      <c r="N262" s="3">
        <v>20</v>
      </c>
      <c r="O262" s="3">
        <v>43</v>
      </c>
      <c r="P262" s="3">
        <v>63</v>
      </c>
      <c r="Q262" s="20">
        <v>0.5</v>
      </c>
      <c r="R262" s="3" t="s">
        <v>64</v>
      </c>
      <c r="S262" s="26">
        <v>0.230692445</v>
      </c>
      <c r="T262" s="19" t="s">
        <v>1826</v>
      </c>
      <c r="U262" s="3">
        <v>43</v>
      </c>
      <c r="V262" s="3">
        <v>20</v>
      </c>
      <c r="W262" s="3">
        <f t="shared" ref="W262:W292" si="16">U262+V262</f>
        <v>63</v>
      </c>
      <c r="X262" s="3">
        <v>100.7</v>
      </c>
      <c r="Y262" s="3">
        <v>87.4</v>
      </c>
      <c r="Z262" s="3">
        <v>28</v>
      </c>
      <c r="AA262" s="3">
        <v>23</v>
      </c>
      <c r="AB262" s="12" t="s">
        <v>2081</v>
      </c>
      <c r="AC262" s="55">
        <v>0.23117229622986898</v>
      </c>
      <c r="AD262" s="55">
        <v>0.23117229622986898</v>
      </c>
      <c r="AE262" s="20">
        <f>AD262-S262</f>
        <v>4.7985122986898832E-4</v>
      </c>
      <c r="AF262" s="3">
        <v>0</v>
      </c>
      <c r="AG262" s="21">
        <v>0</v>
      </c>
      <c r="AH262" s="21">
        <f t="shared" si="15"/>
        <v>0</v>
      </c>
      <c r="AJ262" s="19"/>
    </row>
    <row r="263" spans="1:36" s="3" customFormat="1" x14ac:dyDescent="0.25">
      <c r="A263" s="3" t="s">
        <v>109</v>
      </c>
      <c r="B263" s="3" t="s">
        <v>644</v>
      </c>
      <c r="C263" s="3" t="s">
        <v>852</v>
      </c>
      <c r="D263" s="12" t="s">
        <v>643</v>
      </c>
      <c r="E263" s="3">
        <v>2007</v>
      </c>
      <c r="F263" s="3" t="s">
        <v>1399</v>
      </c>
      <c r="G263" s="3">
        <v>72</v>
      </c>
      <c r="H263" s="3">
        <v>2.258</v>
      </c>
      <c r="I263" s="3">
        <v>30</v>
      </c>
      <c r="J263" s="3" t="s">
        <v>25</v>
      </c>
      <c r="K263" s="3">
        <v>0</v>
      </c>
      <c r="L263" s="3">
        <v>0</v>
      </c>
      <c r="M263" s="19" t="s">
        <v>645</v>
      </c>
      <c r="N263" s="3">
        <v>15</v>
      </c>
      <c r="O263" s="3">
        <v>13</v>
      </c>
      <c r="P263" s="3">
        <v>28</v>
      </c>
      <c r="Q263" s="20">
        <v>0.11</v>
      </c>
      <c r="R263" s="3" t="s">
        <v>64</v>
      </c>
      <c r="S263" s="31">
        <v>5.4832034000000002E-2</v>
      </c>
      <c r="T263" s="19"/>
      <c r="U263" s="3">
        <v>15</v>
      </c>
      <c r="V263" s="3">
        <v>13</v>
      </c>
      <c r="W263" s="3">
        <f t="shared" si="16"/>
        <v>28</v>
      </c>
      <c r="X263" s="3" t="s">
        <v>23</v>
      </c>
      <c r="Y263" s="3" t="s">
        <v>23</v>
      </c>
      <c r="Z263" s="3" t="s">
        <v>23</v>
      </c>
      <c r="AA263" s="3" t="s">
        <v>23</v>
      </c>
      <c r="AB263" s="12" t="s">
        <v>2081</v>
      </c>
      <c r="AC263" s="22">
        <v>5.4832034000000002E-2</v>
      </c>
      <c r="AD263" s="22">
        <v>5.4832034000000002E-2</v>
      </c>
      <c r="AE263" s="20">
        <f>AD263-S263</f>
        <v>0</v>
      </c>
      <c r="AF263" s="3">
        <v>0</v>
      </c>
      <c r="AG263" s="21">
        <v>2</v>
      </c>
      <c r="AH263" s="21">
        <f t="shared" si="15"/>
        <v>0</v>
      </c>
      <c r="AJ263" s="19" t="s">
        <v>647</v>
      </c>
    </row>
    <row r="264" spans="1:36" s="3" customFormat="1" x14ac:dyDescent="0.25">
      <c r="A264" s="3" t="s">
        <v>109</v>
      </c>
      <c r="B264" s="3" t="s">
        <v>644</v>
      </c>
      <c r="C264" s="3" t="s">
        <v>1002</v>
      </c>
      <c r="D264" s="12" t="s">
        <v>643</v>
      </c>
      <c r="E264" s="3">
        <v>2007</v>
      </c>
      <c r="F264" s="3" t="s">
        <v>1399</v>
      </c>
      <c r="G264" s="3">
        <v>72</v>
      </c>
      <c r="H264" s="3">
        <v>2.258</v>
      </c>
      <c r="I264" s="3">
        <v>30</v>
      </c>
      <c r="J264" s="3" t="s">
        <v>25</v>
      </c>
      <c r="K264" s="3">
        <v>0</v>
      </c>
      <c r="L264" s="3">
        <v>0</v>
      </c>
      <c r="M264" s="19" t="s">
        <v>1233</v>
      </c>
      <c r="N264" s="3">
        <v>15</v>
      </c>
      <c r="O264" s="3">
        <v>13</v>
      </c>
      <c r="P264" s="3">
        <v>28</v>
      </c>
      <c r="Q264" s="20">
        <v>1.46</v>
      </c>
      <c r="R264" s="3" t="s">
        <v>64</v>
      </c>
      <c r="S264" s="31">
        <v>0.675563629</v>
      </c>
      <c r="T264" s="19"/>
      <c r="U264" s="3">
        <v>15</v>
      </c>
      <c r="V264" s="3">
        <v>13</v>
      </c>
      <c r="W264" s="3">
        <f t="shared" si="16"/>
        <v>28</v>
      </c>
      <c r="X264" s="3" t="s">
        <v>23</v>
      </c>
      <c r="Y264" s="3" t="s">
        <v>23</v>
      </c>
      <c r="Z264" s="3" t="s">
        <v>23</v>
      </c>
      <c r="AA264" s="3" t="s">
        <v>23</v>
      </c>
      <c r="AB264" s="12" t="s">
        <v>2081</v>
      </c>
      <c r="AC264" s="52">
        <v>0.675563629</v>
      </c>
      <c r="AD264" s="52">
        <v>0.675563629</v>
      </c>
      <c r="AE264" s="20">
        <f>AD264-S264</f>
        <v>0</v>
      </c>
      <c r="AF264" s="3">
        <v>0</v>
      </c>
      <c r="AG264" s="21">
        <v>2</v>
      </c>
      <c r="AH264" s="21">
        <f t="shared" si="15"/>
        <v>0</v>
      </c>
      <c r="AJ264" s="19" t="s">
        <v>647</v>
      </c>
    </row>
    <row r="265" spans="1:36" s="3" customFormat="1" x14ac:dyDescent="0.25">
      <c r="A265" s="3" t="s">
        <v>109</v>
      </c>
      <c r="B265" s="3" t="s">
        <v>644</v>
      </c>
      <c r="C265" s="3" t="s">
        <v>1002</v>
      </c>
      <c r="D265" s="12" t="s">
        <v>643</v>
      </c>
      <c r="E265" s="3">
        <v>2007</v>
      </c>
      <c r="F265" s="3" t="s">
        <v>1399</v>
      </c>
      <c r="G265" s="3">
        <v>72</v>
      </c>
      <c r="H265" s="3">
        <v>2.258</v>
      </c>
      <c r="I265" s="3">
        <v>30</v>
      </c>
      <c r="J265" s="3" t="s">
        <v>25</v>
      </c>
      <c r="K265" s="3">
        <v>0</v>
      </c>
      <c r="L265" s="3">
        <v>0</v>
      </c>
      <c r="M265" s="19" t="s">
        <v>1234</v>
      </c>
      <c r="N265" s="3">
        <v>15</v>
      </c>
      <c r="O265" s="3">
        <v>14.5</v>
      </c>
      <c r="P265" s="3">
        <v>29.5</v>
      </c>
      <c r="Q265" s="20">
        <v>1.33</v>
      </c>
      <c r="R265" s="3" t="s">
        <v>64</v>
      </c>
      <c r="S265" s="31">
        <v>0.623678289</v>
      </c>
      <c r="T265" s="19"/>
      <c r="U265" s="3">
        <v>15</v>
      </c>
      <c r="V265" s="3">
        <v>14.5</v>
      </c>
      <c r="W265" s="3">
        <f t="shared" si="16"/>
        <v>29.5</v>
      </c>
      <c r="X265" s="3" t="s">
        <v>23</v>
      </c>
      <c r="Y265" s="3" t="s">
        <v>23</v>
      </c>
      <c r="Z265" s="3" t="s">
        <v>23</v>
      </c>
      <c r="AA265" s="3" t="s">
        <v>23</v>
      </c>
      <c r="AB265" s="12" t="s">
        <v>2081</v>
      </c>
      <c r="AC265" s="52">
        <v>0.623678289</v>
      </c>
      <c r="AD265" s="52">
        <v>0.623678289</v>
      </c>
      <c r="AE265" s="20">
        <f t="shared" si="14"/>
        <v>0</v>
      </c>
      <c r="AF265" s="3">
        <v>0</v>
      </c>
      <c r="AG265" s="21">
        <v>2</v>
      </c>
      <c r="AH265" s="21">
        <f t="shared" si="15"/>
        <v>0</v>
      </c>
      <c r="AJ265" s="19" t="s">
        <v>647</v>
      </c>
    </row>
    <row r="266" spans="1:36" s="3" customFormat="1" x14ac:dyDescent="0.25">
      <c r="A266" s="3" t="s">
        <v>109</v>
      </c>
      <c r="B266" s="3" t="s">
        <v>644</v>
      </c>
      <c r="C266" s="3" t="s">
        <v>1002</v>
      </c>
      <c r="D266" s="12" t="s">
        <v>643</v>
      </c>
      <c r="E266" s="3">
        <v>2007</v>
      </c>
      <c r="F266" s="3" t="s">
        <v>1399</v>
      </c>
      <c r="G266" s="3">
        <v>72</v>
      </c>
      <c r="H266" s="3">
        <v>2.258</v>
      </c>
      <c r="I266" s="3">
        <v>30</v>
      </c>
      <c r="J266" s="3" t="s">
        <v>25</v>
      </c>
      <c r="K266" s="3">
        <v>0</v>
      </c>
      <c r="L266" s="3">
        <v>0</v>
      </c>
      <c r="M266" s="19" t="s">
        <v>646</v>
      </c>
      <c r="N266" s="3">
        <v>15</v>
      </c>
      <c r="O266" s="3">
        <v>14.5</v>
      </c>
      <c r="P266" s="3">
        <v>29.5</v>
      </c>
      <c r="Q266" s="20">
        <v>2.75</v>
      </c>
      <c r="R266" s="3" t="s">
        <v>64</v>
      </c>
      <c r="S266" s="31">
        <v>1.1232484979999999</v>
      </c>
      <c r="T266" s="19"/>
      <c r="U266" s="3">
        <v>15</v>
      </c>
      <c r="V266" s="3">
        <v>14.5</v>
      </c>
      <c r="W266" s="3">
        <f t="shared" si="16"/>
        <v>29.5</v>
      </c>
      <c r="X266" s="3" t="s">
        <v>23</v>
      </c>
      <c r="Y266" s="3" t="s">
        <v>23</v>
      </c>
      <c r="Z266" s="3" t="s">
        <v>23</v>
      </c>
      <c r="AA266" s="3" t="s">
        <v>23</v>
      </c>
      <c r="AB266" s="12" t="s">
        <v>2081</v>
      </c>
      <c r="AC266" s="52">
        <v>1.1232484979999999</v>
      </c>
      <c r="AD266" s="52">
        <v>1.1232484979999999</v>
      </c>
      <c r="AE266" s="20">
        <f t="shared" si="14"/>
        <v>0</v>
      </c>
      <c r="AF266" s="3">
        <v>0</v>
      </c>
      <c r="AG266" s="21">
        <v>2</v>
      </c>
      <c r="AH266" s="21">
        <f t="shared" si="15"/>
        <v>0</v>
      </c>
      <c r="AJ266" s="19" t="s">
        <v>647</v>
      </c>
    </row>
    <row r="267" spans="1:36" s="3" customFormat="1" ht="30" x14ac:dyDescent="0.25">
      <c r="A267" s="3" t="s">
        <v>109</v>
      </c>
      <c r="B267" s="3" t="s">
        <v>657</v>
      </c>
      <c r="C267" s="3" t="s">
        <v>1002</v>
      </c>
      <c r="D267" s="12" t="s">
        <v>650</v>
      </c>
      <c r="E267" s="3">
        <v>1995</v>
      </c>
      <c r="F267" s="3" t="s">
        <v>1830</v>
      </c>
      <c r="G267" s="3">
        <v>75</v>
      </c>
      <c r="H267" s="3">
        <v>2.5419999999999998</v>
      </c>
      <c r="I267" s="3">
        <v>30</v>
      </c>
      <c r="J267" s="3" t="s">
        <v>25</v>
      </c>
      <c r="K267" s="3">
        <v>0</v>
      </c>
      <c r="L267" s="3">
        <v>0</v>
      </c>
      <c r="M267" s="19" t="s">
        <v>1235</v>
      </c>
      <c r="N267" s="3">
        <v>24</v>
      </c>
      <c r="O267" s="3">
        <v>3.5</v>
      </c>
      <c r="P267" s="3">
        <v>27.5</v>
      </c>
      <c r="Q267" s="20">
        <v>2.87</v>
      </c>
      <c r="R267" s="3" t="s">
        <v>64</v>
      </c>
      <c r="S267" s="26">
        <v>0.850283715</v>
      </c>
      <c r="T267" s="19" t="s">
        <v>2269</v>
      </c>
      <c r="U267" s="3">
        <v>24</v>
      </c>
      <c r="V267" s="3">
        <v>3.5</v>
      </c>
      <c r="W267" s="3">
        <f t="shared" si="16"/>
        <v>27.5</v>
      </c>
      <c r="X267" s="3" t="s">
        <v>1828</v>
      </c>
      <c r="Y267" s="3">
        <v>90.86</v>
      </c>
      <c r="Z267" s="3" t="s">
        <v>1829</v>
      </c>
      <c r="AA267" s="3">
        <v>11.11</v>
      </c>
      <c r="AB267" s="3" t="s">
        <v>2081</v>
      </c>
      <c r="AC267" s="45">
        <v>0.8533541081127225</v>
      </c>
      <c r="AD267" s="45">
        <v>0.8533541081127225</v>
      </c>
      <c r="AE267" s="20">
        <f t="shared" si="14"/>
        <v>3.0703931127225026E-3</v>
      </c>
      <c r="AF267" s="3">
        <v>0</v>
      </c>
      <c r="AG267" s="21">
        <v>0</v>
      </c>
      <c r="AH267" s="21">
        <f t="shared" si="15"/>
        <v>0</v>
      </c>
      <c r="AJ267" s="19" t="s">
        <v>1827</v>
      </c>
    </row>
    <row r="268" spans="1:36" s="3" customFormat="1" x14ac:dyDescent="0.25">
      <c r="A268" s="3" t="s">
        <v>109</v>
      </c>
      <c r="B268" s="3" t="s">
        <v>657</v>
      </c>
      <c r="C268" s="3" t="s">
        <v>852</v>
      </c>
      <c r="D268" s="12" t="s">
        <v>651</v>
      </c>
      <c r="E268" s="3">
        <v>1995</v>
      </c>
      <c r="F268" s="3" t="s">
        <v>1830</v>
      </c>
      <c r="G268" s="3">
        <v>75</v>
      </c>
      <c r="H268" s="3">
        <v>2.5419999999999998</v>
      </c>
      <c r="I268" s="3">
        <v>30</v>
      </c>
      <c r="J268" s="3" t="s">
        <v>25</v>
      </c>
      <c r="K268" s="3">
        <v>0</v>
      </c>
      <c r="L268" s="3">
        <v>0</v>
      </c>
      <c r="M268" s="19" t="s">
        <v>654</v>
      </c>
      <c r="N268" s="3">
        <v>15</v>
      </c>
      <c r="O268" s="3">
        <v>3.5</v>
      </c>
      <c r="P268" s="3">
        <v>18.5</v>
      </c>
      <c r="Q268" s="20">
        <v>6.93</v>
      </c>
      <c r="R268" s="3" t="s">
        <v>64</v>
      </c>
      <c r="S268" s="31">
        <v>1.723970856</v>
      </c>
      <c r="T268" s="19" t="s">
        <v>1750</v>
      </c>
      <c r="U268" s="3">
        <v>15</v>
      </c>
      <c r="V268" s="3">
        <v>3.5</v>
      </c>
      <c r="W268" s="3">
        <f t="shared" si="16"/>
        <v>18.5</v>
      </c>
      <c r="X268" s="3">
        <v>15.47</v>
      </c>
      <c r="Y268" s="3">
        <v>90.86</v>
      </c>
      <c r="Z268" s="3">
        <v>10.83</v>
      </c>
      <c r="AA268" s="3">
        <v>11.11</v>
      </c>
      <c r="AB268" s="12" t="s">
        <v>2081</v>
      </c>
      <c r="AC268" s="45">
        <v>1.7244799211899349</v>
      </c>
      <c r="AD268" s="45">
        <v>1.7244799211899349</v>
      </c>
      <c r="AE268" s="20">
        <f t="shared" si="14"/>
        <v>5.0906518993487637E-4</v>
      </c>
      <c r="AF268" s="3">
        <v>0</v>
      </c>
      <c r="AG268" s="21">
        <v>0</v>
      </c>
      <c r="AH268" s="21">
        <f t="shared" si="15"/>
        <v>0</v>
      </c>
      <c r="AJ268" s="19"/>
    </row>
    <row r="269" spans="1:36" s="3" customFormat="1" ht="30" x14ac:dyDescent="0.25">
      <c r="A269" s="3" t="s">
        <v>109</v>
      </c>
      <c r="B269" s="3" t="s">
        <v>657</v>
      </c>
      <c r="C269" s="3" t="s">
        <v>852</v>
      </c>
      <c r="D269" s="12" t="s">
        <v>652</v>
      </c>
      <c r="E269" s="3">
        <v>1995</v>
      </c>
      <c r="F269" s="3" t="s">
        <v>1830</v>
      </c>
      <c r="G269" s="3">
        <v>75</v>
      </c>
      <c r="H269" s="3">
        <v>2.5419999999999998</v>
      </c>
      <c r="I269" s="3">
        <v>30</v>
      </c>
      <c r="J269" s="3" t="s">
        <v>25</v>
      </c>
      <c r="K269" s="3">
        <v>0</v>
      </c>
      <c r="L269" s="3">
        <v>0</v>
      </c>
      <c r="M269" s="19" t="s">
        <v>1236</v>
      </c>
      <c r="N269" s="3">
        <v>24</v>
      </c>
      <c r="O269" s="3">
        <v>15</v>
      </c>
      <c r="P269" s="3">
        <v>39</v>
      </c>
      <c r="Q269" s="20">
        <v>2.96</v>
      </c>
      <c r="R269" s="3" t="s">
        <v>64</v>
      </c>
      <c r="S269" s="26">
        <v>1.161043703</v>
      </c>
      <c r="T269" s="19" t="s">
        <v>1831</v>
      </c>
      <c r="U269" s="3">
        <v>24</v>
      </c>
      <c r="V269" s="3">
        <v>15</v>
      </c>
      <c r="W269" s="3">
        <f t="shared" si="16"/>
        <v>39</v>
      </c>
      <c r="X269" s="3" t="s">
        <v>1828</v>
      </c>
      <c r="Y269" s="3">
        <v>114.1</v>
      </c>
      <c r="Z269" s="3" t="s">
        <v>1829</v>
      </c>
      <c r="AA269" s="3">
        <v>35.520000000000003</v>
      </c>
      <c r="AB269" s="12" t="s">
        <v>2081</v>
      </c>
      <c r="AC269" s="45">
        <v>1.1634234254596936</v>
      </c>
      <c r="AD269" s="45">
        <v>1.1634234254596936</v>
      </c>
      <c r="AE269" s="20">
        <f t="shared" si="14"/>
        <v>2.379722459693534E-3</v>
      </c>
      <c r="AF269" s="3">
        <v>0</v>
      </c>
      <c r="AG269" s="21">
        <v>0</v>
      </c>
      <c r="AH269" s="21">
        <f t="shared" si="15"/>
        <v>0</v>
      </c>
      <c r="AJ269" s="19" t="s">
        <v>1827</v>
      </c>
    </row>
    <row r="270" spans="1:36" s="3" customFormat="1" x14ac:dyDescent="0.25">
      <c r="A270" s="3" t="s">
        <v>109</v>
      </c>
      <c r="B270" s="3" t="s">
        <v>657</v>
      </c>
      <c r="C270" s="3" t="s">
        <v>852</v>
      </c>
      <c r="D270" s="12" t="s">
        <v>653</v>
      </c>
      <c r="E270" s="3">
        <v>1995</v>
      </c>
      <c r="F270" s="3" t="s">
        <v>1830</v>
      </c>
      <c r="G270" s="3">
        <v>75</v>
      </c>
      <c r="H270" s="3">
        <v>2.5419999999999998</v>
      </c>
      <c r="I270" s="3">
        <v>30</v>
      </c>
      <c r="J270" s="3" t="s">
        <v>25</v>
      </c>
      <c r="K270" s="3">
        <v>0</v>
      </c>
      <c r="L270" s="3">
        <v>0</v>
      </c>
      <c r="M270" s="19" t="s">
        <v>656</v>
      </c>
      <c r="N270" s="3">
        <v>15</v>
      </c>
      <c r="O270" s="3">
        <v>15</v>
      </c>
      <c r="P270" s="3">
        <v>30</v>
      </c>
      <c r="Q270" s="20">
        <v>3.76</v>
      </c>
      <c r="R270" s="3" t="s">
        <v>64</v>
      </c>
      <c r="S270" s="31">
        <v>1.3886448629999999</v>
      </c>
      <c r="T270" s="19" t="s">
        <v>1554</v>
      </c>
      <c r="U270" s="3">
        <v>15</v>
      </c>
      <c r="V270" s="3">
        <v>15</v>
      </c>
      <c r="W270" s="3">
        <f t="shared" si="16"/>
        <v>30</v>
      </c>
      <c r="X270" s="3">
        <v>15.47</v>
      </c>
      <c r="Y270" s="3">
        <v>114.1</v>
      </c>
      <c r="Z270" s="3">
        <v>10.83</v>
      </c>
      <c r="AA270" s="3">
        <v>35.520000000000003</v>
      </c>
      <c r="AB270" s="12" t="s">
        <v>2081</v>
      </c>
      <c r="AC270" s="45">
        <v>1.3877514304739733</v>
      </c>
      <c r="AD270" s="45">
        <v>1.3877514304739733</v>
      </c>
      <c r="AE270" s="20">
        <f t="shared" si="14"/>
        <v>-8.9343252602658296E-4</v>
      </c>
      <c r="AF270" s="3">
        <v>0</v>
      </c>
      <c r="AG270" s="21">
        <v>0</v>
      </c>
      <c r="AH270" s="21">
        <f t="shared" si="15"/>
        <v>0</v>
      </c>
      <c r="AJ270" s="19"/>
    </row>
    <row r="271" spans="1:36" s="3" customFormat="1" ht="30" x14ac:dyDescent="0.25">
      <c r="A271" s="3" t="s">
        <v>109</v>
      </c>
      <c r="B271" s="3" t="s">
        <v>661</v>
      </c>
      <c r="C271" s="3" t="s">
        <v>852</v>
      </c>
      <c r="D271" s="12" t="s">
        <v>660</v>
      </c>
      <c r="E271" s="3">
        <v>2001</v>
      </c>
      <c r="F271" s="3" t="s">
        <v>1401</v>
      </c>
      <c r="G271" s="3">
        <v>15</v>
      </c>
      <c r="H271" s="3">
        <v>0.59799999999999998</v>
      </c>
      <c r="I271" s="3">
        <v>17</v>
      </c>
      <c r="J271" s="3" t="s">
        <v>25</v>
      </c>
      <c r="K271" s="3">
        <v>0</v>
      </c>
      <c r="L271" s="3">
        <v>0</v>
      </c>
      <c r="M271" s="19" t="s">
        <v>662</v>
      </c>
      <c r="N271" s="3">
        <v>57</v>
      </c>
      <c r="O271" s="3">
        <v>57</v>
      </c>
      <c r="P271" s="3">
        <v>114</v>
      </c>
      <c r="Q271" s="20">
        <v>5.16</v>
      </c>
      <c r="R271" s="3" t="s">
        <v>64</v>
      </c>
      <c r="S271" s="31">
        <v>1.6765394069999999</v>
      </c>
      <c r="T271" s="19" t="s">
        <v>1554</v>
      </c>
      <c r="U271" s="3">
        <v>57</v>
      </c>
      <c r="V271" s="3">
        <v>57</v>
      </c>
      <c r="W271" s="3">
        <f t="shared" si="16"/>
        <v>114</v>
      </c>
      <c r="X271" s="3">
        <v>37.340000000000003</v>
      </c>
      <c r="Y271" s="3">
        <v>102.42</v>
      </c>
      <c r="Z271" s="3" t="s">
        <v>23</v>
      </c>
      <c r="AA271" s="3">
        <v>49.073920000000001</v>
      </c>
      <c r="AB271" s="12" t="s">
        <v>2081</v>
      </c>
      <c r="AC271" s="45">
        <v>1.6765394069999999</v>
      </c>
      <c r="AD271" s="45">
        <v>1.6765394069999999</v>
      </c>
      <c r="AE271" s="20">
        <f t="shared" si="14"/>
        <v>0</v>
      </c>
      <c r="AF271" s="3">
        <v>0</v>
      </c>
      <c r="AG271" s="21">
        <v>2</v>
      </c>
      <c r="AH271" s="21">
        <f t="shared" si="15"/>
        <v>0</v>
      </c>
      <c r="AJ271" s="19" t="s">
        <v>1237</v>
      </c>
    </row>
    <row r="272" spans="1:36" s="3" customFormat="1" x14ac:dyDescent="0.25">
      <c r="A272" s="3" t="s">
        <v>109</v>
      </c>
      <c r="B272" s="3" t="s">
        <v>666</v>
      </c>
      <c r="C272" s="3" t="s">
        <v>1002</v>
      </c>
      <c r="D272" s="12" t="s">
        <v>663</v>
      </c>
      <c r="E272" s="3">
        <v>2009</v>
      </c>
      <c r="F272" s="3" t="s">
        <v>1400</v>
      </c>
      <c r="G272" s="3">
        <v>75</v>
      </c>
      <c r="H272" s="3">
        <v>2.5419999999999998</v>
      </c>
      <c r="I272" s="3">
        <v>30</v>
      </c>
      <c r="J272" s="3" t="s">
        <v>25</v>
      </c>
      <c r="K272" s="3">
        <v>0</v>
      </c>
      <c r="L272" s="3">
        <v>0</v>
      </c>
      <c r="M272" s="19" t="s">
        <v>664</v>
      </c>
      <c r="N272" s="3">
        <v>138</v>
      </c>
      <c r="O272" s="3">
        <v>49</v>
      </c>
      <c r="P272" s="3">
        <v>187</v>
      </c>
      <c r="Q272" s="20">
        <v>2.42</v>
      </c>
      <c r="R272" s="3" t="s">
        <v>64</v>
      </c>
      <c r="S272" s="31">
        <v>0.92602921299999996</v>
      </c>
      <c r="T272" s="19" t="s">
        <v>1832</v>
      </c>
      <c r="U272" s="3">
        <v>138</v>
      </c>
      <c r="V272" s="3">
        <v>49</v>
      </c>
      <c r="W272" s="3">
        <f t="shared" si="16"/>
        <v>187</v>
      </c>
      <c r="X272" s="3">
        <v>50.82</v>
      </c>
      <c r="Y272" s="3">
        <v>99.41</v>
      </c>
      <c r="Z272" s="3">
        <v>19.39</v>
      </c>
      <c r="AA272" s="3">
        <v>23.81</v>
      </c>
      <c r="AB272" s="12" t="s">
        <v>2081</v>
      </c>
      <c r="AC272" s="45">
        <v>0.9064791740290532</v>
      </c>
      <c r="AD272" s="45">
        <v>0.9064791740290532</v>
      </c>
      <c r="AE272" s="20">
        <f t="shared" si="14"/>
        <v>-1.9550038970946759E-2</v>
      </c>
      <c r="AF272" s="3">
        <v>1</v>
      </c>
      <c r="AG272" s="21">
        <v>1</v>
      </c>
      <c r="AH272" s="21">
        <f t="shared" si="15"/>
        <v>0</v>
      </c>
      <c r="AJ272" s="19" t="s">
        <v>2010</v>
      </c>
    </row>
    <row r="273" spans="1:36" s="3" customFormat="1" ht="30" customHeight="1" x14ac:dyDescent="0.25">
      <c r="A273" s="3" t="s">
        <v>109</v>
      </c>
      <c r="B273" s="3" t="s">
        <v>666</v>
      </c>
      <c r="C273" s="3" t="s">
        <v>852</v>
      </c>
      <c r="D273" s="12" t="s">
        <v>663</v>
      </c>
      <c r="E273" s="3">
        <v>2009</v>
      </c>
      <c r="F273" s="3" t="s">
        <v>1400</v>
      </c>
      <c r="G273" s="3">
        <v>75</v>
      </c>
      <c r="H273" s="3">
        <v>2.5419999999999998</v>
      </c>
      <c r="I273" s="3">
        <v>30</v>
      </c>
      <c r="J273" s="3" t="s">
        <v>25</v>
      </c>
      <c r="K273" s="3">
        <v>0</v>
      </c>
      <c r="L273" s="3">
        <v>0</v>
      </c>
      <c r="M273" s="19" t="s">
        <v>665</v>
      </c>
      <c r="N273" s="3">
        <v>138</v>
      </c>
      <c r="O273" s="3">
        <v>79</v>
      </c>
      <c r="P273" s="3">
        <v>217</v>
      </c>
      <c r="Q273" s="20">
        <v>1.31</v>
      </c>
      <c r="R273" s="3" t="s">
        <v>64</v>
      </c>
      <c r="S273" s="31">
        <v>0.59465401600000001</v>
      </c>
      <c r="T273" s="19" t="s">
        <v>1832</v>
      </c>
      <c r="U273" s="3">
        <v>138</v>
      </c>
      <c r="V273" s="3">
        <v>79</v>
      </c>
      <c r="W273" s="3">
        <f t="shared" si="16"/>
        <v>217</v>
      </c>
      <c r="X273" s="3">
        <v>50.82</v>
      </c>
      <c r="Y273" s="3">
        <v>78.569999999999993</v>
      </c>
      <c r="Z273" s="3">
        <v>19.39</v>
      </c>
      <c r="AA273" s="3">
        <v>26.72</v>
      </c>
      <c r="AB273" s="12" t="s">
        <v>2081</v>
      </c>
      <c r="AC273" s="45">
        <v>0.56708931331796275</v>
      </c>
      <c r="AD273" s="45">
        <v>0.56708931331796275</v>
      </c>
      <c r="AE273" s="20">
        <f t="shared" si="14"/>
        <v>-2.7564702682037256E-2</v>
      </c>
      <c r="AF273" s="3">
        <v>1</v>
      </c>
      <c r="AG273" s="21">
        <v>1</v>
      </c>
      <c r="AH273" s="21">
        <f t="shared" si="15"/>
        <v>0</v>
      </c>
      <c r="AJ273" s="19" t="s">
        <v>2010</v>
      </c>
    </row>
    <row r="274" spans="1:36" s="8" customFormat="1" x14ac:dyDescent="0.25">
      <c r="A274" s="8" t="s">
        <v>109</v>
      </c>
      <c r="B274" s="8" t="s">
        <v>668</v>
      </c>
      <c r="C274" s="8" t="s">
        <v>852</v>
      </c>
      <c r="D274" s="18" t="s">
        <v>667</v>
      </c>
      <c r="E274" s="8">
        <v>2006</v>
      </c>
      <c r="F274" s="8" t="s">
        <v>1402</v>
      </c>
      <c r="G274" s="8">
        <v>60</v>
      </c>
      <c r="H274" s="8">
        <v>1.556</v>
      </c>
      <c r="I274" s="8">
        <v>24</v>
      </c>
      <c r="J274" s="8" t="s">
        <v>25</v>
      </c>
      <c r="K274" s="8">
        <v>0</v>
      </c>
      <c r="L274" s="8">
        <v>0</v>
      </c>
      <c r="M274" s="15" t="s">
        <v>669</v>
      </c>
      <c r="N274" s="8">
        <v>37</v>
      </c>
      <c r="O274" s="8">
        <v>53</v>
      </c>
      <c r="P274" s="8">
        <v>90</v>
      </c>
      <c r="Q274" s="16">
        <v>0.89</v>
      </c>
      <c r="R274" s="8" t="s">
        <v>64</v>
      </c>
      <c r="S274" s="32">
        <v>0.42500103099999997</v>
      </c>
      <c r="T274" s="15" t="s">
        <v>1833</v>
      </c>
      <c r="U274" s="8">
        <v>37</v>
      </c>
      <c r="V274" s="8">
        <v>53</v>
      </c>
      <c r="W274" s="8">
        <f t="shared" si="16"/>
        <v>90</v>
      </c>
      <c r="X274" s="8">
        <v>18.5</v>
      </c>
      <c r="Y274" s="8">
        <v>37.200000000000003</v>
      </c>
      <c r="Z274" s="8">
        <v>15.1</v>
      </c>
      <c r="AA274" s="8">
        <v>24.4</v>
      </c>
      <c r="AB274" s="18" t="s">
        <v>2081</v>
      </c>
      <c r="AC274" s="51">
        <v>0.42337112072906369</v>
      </c>
      <c r="AD274" s="51">
        <v>0.42337112072906369</v>
      </c>
      <c r="AE274" s="16">
        <f t="shared" si="14"/>
        <v>-1.6299102709362856E-3</v>
      </c>
      <c r="AF274" s="8">
        <v>0</v>
      </c>
      <c r="AG274" s="13">
        <v>0</v>
      </c>
      <c r="AH274" s="13">
        <f t="shared" si="15"/>
        <v>0</v>
      </c>
      <c r="AJ274" s="15"/>
    </row>
    <row r="275" spans="1:36" s="3" customFormat="1" ht="45" x14ac:dyDescent="0.25">
      <c r="A275" s="3" t="s">
        <v>511</v>
      </c>
      <c r="B275" s="3" t="s">
        <v>673</v>
      </c>
      <c r="C275" s="3" t="s">
        <v>1002</v>
      </c>
      <c r="D275" s="12" t="s">
        <v>674</v>
      </c>
      <c r="E275" s="3">
        <v>2010</v>
      </c>
      <c r="F275" s="3" t="s">
        <v>1403</v>
      </c>
      <c r="G275" s="3">
        <v>79</v>
      </c>
      <c r="H275" s="3">
        <v>5.5380000000000003</v>
      </c>
      <c r="I275" s="3">
        <v>54</v>
      </c>
      <c r="J275" s="3" t="s">
        <v>25</v>
      </c>
      <c r="K275" s="3">
        <v>0</v>
      </c>
      <c r="L275" s="3">
        <v>0</v>
      </c>
      <c r="M275" s="19" t="s">
        <v>695</v>
      </c>
      <c r="N275" s="3" t="s">
        <v>23</v>
      </c>
      <c r="O275" s="3" t="s">
        <v>23</v>
      </c>
      <c r="P275" s="3">
        <v>57</v>
      </c>
      <c r="Q275" s="20">
        <v>-0.08</v>
      </c>
      <c r="R275" s="3" t="s">
        <v>26</v>
      </c>
      <c r="S275" s="20">
        <v>-4.0544445999999998E-2</v>
      </c>
      <c r="T275" s="19" t="s">
        <v>1834</v>
      </c>
      <c r="U275" s="3">
        <v>28</v>
      </c>
      <c r="V275" s="3">
        <v>29</v>
      </c>
      <c r="W275" s="3">
        <f t="shared" si="16"/>
        <v>57</v>
      </c>
      <c r="X275" s="3">
        <v>38.1</v>
      </c>
      <c r="Y275" s="3">
        <v>38.9</v>
      </c>
      <c r="Z275" s="3">
        <v>10.6</v>
      </c>
      <c r="AA275" s="3">
        <v>10.1</v>
      </c>
      <c r="AB275" s="12" t="s">
        <v>2081</v>
      </c>
      <c r="AC275" s="45">
        <v>-3.8637479908008698E-2</v>
      </c>
      <c r="AD275" s="45">
        <v>-3.8637479908008698E-2</v>
      </c>
      <c r="AE275" s="20">
        <f>AD275-S275</f>
        <v>1.9069660919912995E-3</v>
      </c>
      <c r="AF275" s="3">
        <v>0</v>
      </c>
      <c r="AG275" s="21">
        <v>0</v>
      </c>
      <c r="AH275" s="21">
        <f t="shared" si="15"/>
        <v>0</v>
      </c>
      <c r="AJ275" s="19"/>
    </row>
    <row r="276" spans="1:36" s="3" customFormat="1" ht="81" customHeight="1" x14ac:dyDescent="0.25">
      <c r="A276" s="3" t="s">
        <v>511</v>
      </c>
      <c r="B276" s="3" t="s">
        <v>686</v>
      </c>
      <c r="C276" s="3" t="s">
        <v>1002</v>
      </c>
      <c r="D276" s="12" t="s">
        <v>675</v>
      </c>
      <c r="E276" s="3">
        <v>2010</v>
      </c>
      <c r="F276" s="3" t="s">
        <v>1404</v>
      </c>
      <c r="G276" s="3">
        <v>256</v>
      </c>
      <c r="H276" s="3">
        <v>11.212</v>
      </c>
      <c r="I276" s="3">
        <v>94</v>
      </c>
      <c r="J276" s="3" t="s">
        <v>25</v>
      </c>
      <c r="K276" s="3">
        <v>0</v>
      </c>
      <c r="L276" s="3">
        <v>0</v>
      </c>
      <c r="M276" s="19" t="s">
        <v>2135</v>
      </c>
      <c r="N276" s="3" t="s">
        <v>23</v>
      </c>
      <c r="O276" s="3" t="s">
        <v>23</v>
      </c>
      <c r="P276" s="3">
        <v>53</v>
      </c>
      <c r="Q276" s="20">
        <v>-0.19</v>
      </c>
      <c r="R276" s="3" t="s">
        <v>26</v>
      </c>
      <c r="S276" s="20">
        <v>-9.6276199000000007E-2</v>
      </c>
      <c r="T276" s="19" t="s">
        <v>2133</v>
      </c>
      <c r="U276" s="3">
        <v>26</v>
      </c>
      <c r="V276" s="3">
        <v>27</v>
      </c>
      <c r="W276" s="3">
        <f t="shared" si="16"/>
        <v>53</v>
      </c>
      <c r="X276" s="3" t="s">
        <v>23</v>
      </c>
      <c r="Y276" s="3" t="s">
        <v>23</v>
      </c>
      <c r="Z276" s="3" t="s">
        <v>23</v>
      </c>
      <c r="AA276" s="3" t="s">
        <v>23</v>
      </c>
      <c r="AB276" s="3" t="s">
        <v>23</v>
      </c>
      <c r="AC276" s="20" t="s">
        <v>23</v>
      </c>
      <c r="AD276" s="20">
        <v>-9.6276199000000007E-2</v>
      </c>
      <c r="AE276" s="20">
        <f>AD276-S276</f>
        <v>0</v>
      </c>
      <c r="AF276" s="3">
        <v>0</v>
      </c>
      <c r="AG276" s="21">
        <v>2</v>
      </c>
      <c r="AH276" s="21">
        <f t="shared" si="15"/>
        <v>0</v>
      </c>
      <c r="AJ276" s="19" t="s">
        <v>2134</v>
      </c>
    </row>
    <row r="277" spans="1:36" s="3" customFormat="1" ht="105" x14ac:dyDescent="0.25">
      <c r="A277" s="3" t="s">
        <v>511</v>
      </c>
      <c r="B277" s="3" t="s">
        <v>687</v>
      </c>
      <c r="C277" s="3" t="s">
        <v>1002</v>
      </c>
      <c r="D277" s="12" t="s">
        <v>676</v>
      </c>
      <c r="E277" s="3">
        <v>2007</v>
      </c>
      <c r="F277" s="3" t="s">
        <v>1300</v>
      </c>
      <c r="G277" s="3">
        <v>271</v>
      </c>
      <c r="H277" s="3">
        <v>4.7359999999999998</v>
      </c>
      <c r="I277" s="3">
        <v>81</v>
      </c>
      <c r="J277" s="3" t="s">
        <v>25</v>
      </c>
      <c r="K277" s="3">
        <v>0</v>
      </c>
      <c r="L277" s="3" t="s">
        <v>685</v>
      </c>
      <c r="M277" s="19" t="s">
        <v>2136</v>
      </c>
      <c r="N277" s="3" t="s">
        <v>23</v>
      </c>
      <c r="O277" s="3" t="s">
        <v>23</v>
      </c>
      <c r="P277" s="3">
        <v>147</v>
      </c>
      <c r="Q277" s="20">
        <v>0.01</v>
      </c>
      <c r="R277" s="3" t="s">
        <v>26</v>
      </c>
      <c r="S277" s="20">
        <v>5.0260210000000003E-3</v>
      </c>
      <c r="T277" s="19" t="s">
        <v>2137</v>
      </c>
      <c r="U277" s="3">
        <v>73.5</v>
      </c>
      <c r="V277" s="3">
        <v>73.5</v>
      </c>
      <c r="W277" s="3">
        <f t="shared" si="16"/>
        <v>147</v>
      </c>
      <c r="X277" s="3" t="s">
        <v>23</v>
      </c>
      <c r="Y277" s="3" t="s">
        <v>23</v>
      </c>
      <c r="Z277" s="3" t="s">
        <v>23</v>
      </c>
      <c r="AA277" s="3" t="s">
        <v>23</v>
      </c>
      <c r="AB277" s="3" t="s">
        <v>23</v>
      </c>
      <c r="AC277" s="20" t="s">
        <v>23</v>
      </c>
      <c r="AD277" s="20">
        <v>5.0260210000000003E-3</v>
      </c>
      <c r="AE277" s="20">
        <f t="shared" si="14"/>
        <v>0</v>
      </c>
      <c r="AF277" s="3">
        <v>0</v>
      </c>
      <c r="AG277" s="21">
        <v>2</v>
      </c>
      <c r="AH277" s="21">
        <f t="shared" si="15"/>
        <v>0</v>
      </c>
      <c r="AJ277" s="19"/>
    </row>
    <row r="278" spans="1:36" s="3" customFormat="1" ht="82.5" customHeight="1" x14ac:dyDescent="0.25">
      <c r="A278" s="3" t="s">
        <v>511</v>
      </c>
      <c r="B278" s="3" t="s">
        <v>688</v>
      </c>
      <c r="C278" s="3" t="s">
        <v>1002</v>
      </c>
      <c r="D278" s="12" t="s">
        <v>677</v>
      </c>
      <c r="E278" s="3">
        <v>2009</v>
      </c>
      <c r="F278" s="3" t="s">
        <v>1405</v>
      </c>
      <c r="G278" s="3">
        <v>104</v>
      </c>
      <c r="H278" s="3">
        <v>3.3010000000000002</v>
      </c>
      <c r="I278" s="3">
        <v>59</v>
      </c>
      <c r="J278" s="3" t="s">
        <v>25</v>
      </c>
      <c r="K278" s="3">
        <v>0</v>
      </c>
      <c r="L278" s="3">
        <v>0</v>
      </c>
      <c r="M278" s="19" t="s">
        <v>696</v>
      </c>
      <c r="N278" s="3" t="s">
        <v>23</v>
      </c>
      <c r="O278" s="3" t="s">
        <v>23</v>
      </c>
      <c r="P278" s="3">
        <v>23</v>
      </c>
      <c r="Q278" s="20">
        <v>0.57999999999999996</v>
      </c>
      <c r="R278" s="3" t="s">
        <v>26</v>
      </c>
      <c r="S278" s="20">
        <v>0.29651104499999997</v>
      </c>
      <c r="T278" s="19" t="s">
        <v>2139</v>
      </c>
      <c r="U278" s="3">
        <v>12</v>
      </c>
      <c r="V278" s="3">
        <v>11</v>
      </c>
      <c r="W278" s="3">
        <f t="shared" si="16"/>
        <v>23</v>
      </c>
      <c r="X278" s="3" t="s">
        <v>1835</v>
      </c>
      <c r="Y278" s="3" t="s">
        <v>1836</v>
      </c>
      <c r="Z278" s="3" t="s">
        <v>1837</v>
      </c>
      <c r="AA278" s="3" t="s">
        <v>1838</v>
      </c>
      <c r="AB278" s="12" t="s">
        <v>2081</v>
      </c>
      <c r="AC278" s="45">
        <v>0.298008226099444</v>
      </c>
      <c r="AD278" s="45">
        <v>0.298008226099444</v>
      </c>
      <c r="AE278" s="20">
        <f t="shared" si="14"/>
        <v>1.4971810994440227E-3</v>
      </c>
      <c r="AF278" s="3">
        <v>0</v>
      </c>
      <c r="AG278" s="21">
        <v>0</v>
      </c>
      <c r="AH278" s="21">
        <f t="shared" si="15"/>
        <v>0</v>
      </c>
      <c r="AJ278" s="19" t="s">
        <v>2138</v>
      </c>
    </row>
    <row r="279" spans="1:36" s="3" customFormat="1" ht="75" x14ac:dyDescent="0.25">
      <c r="A279" s="3" t="s">
        <v>511</v>
      </c>
      <c r="B279" s="3" t="s">
        <v>689</v>
      </c>
      <c r="C279" s="3" t="s">
        <v>1002</v>
      </c>
      <c r="D279" s="12" t="s">
        <v>678</v>
      </c>
      <c r="E279" s="3">
        <v>2010</v>
      </c>
      <c r="F279" s="3" t="s">
        <v>1406</v>
      </c>
      <c r="G279" s="3">
        <v>88</v>
      </c>
      <c r="H279" s="3">
        <v>3.0819999999999999</v>
      </c>
      <c r="I279" s="3">
        <v>56</v>
      </c>
      <c r="J279" s="3" t="s">
        <v>25</v>
      </c>
      <c r="K279" s="3">
        <v>0</v>
      </c>
      <c r="L279" s="3">
        <v>0</v>
      </c>
      <c r="M279" s="19" t="s">
        <v>697</v>
      </c>
      <c r="N279" s="3" t="s">
        <v>23</v>
      </c>
      <c r="O279" s="3" t="s">
        <v>23</v>
      </c>
      <c r="P279" s="3">
        <v>48</v>
      </c>
      <c r="Q279" s="20">
        <v>-0.01</v>
      </c>
      <c r="R279" s="3" t="s">
        <v>26</v>
      </c>
      <c r="S279" s="20">
        <v>-5.0833110000000001E-3</v>
      </c>
      <c r="T279" s="24" t="s">
        <v>2140</v>
      </c>
      <c r="U279" s="3">
        <v>25</v>
      </c>
      <c r="V279" s="3">
        <v>23</v>
      </c>
      <c r="W279" s="3">
        <f t="shared" si="16"/>
        <v>48</v>
      </c>
      <c r="X279" s="3" t="s">
        <v>1238</v>
      </c>
      <c r="Y279" s="3" t="s">
        <v>1239</v>
      </c>
      <c r="Z279" s="3" t="s">
        <v>1240</v>
      </c>
      <c r="AA279" s="3" t="s">
        <v>1241</v>
      </c>
      <c r="AB279" s="12" t="s">
        <v>2081</v>
      </c>
      <c r="AC279" s="20">
        <v>2.4084527857282004E-2</v>
      </c>
      <c r="AD279" s="20">
        <v>2.4084527857282004E-2</v>
      </c>
      <c r="AE279" s="20">
        <f t="shared" si="14"/>
        <v>2.9167838857282004E-2</v>
      </c>
      <c r="AF279" s="3">
        <v>1</v>
      </c>
      <c r="AG279" s="21">
        <v>1</v>
      </c>
      <c r="AH279" s="21">
        <f t="shared" si="15"/>
        <v>0</v>
      </c>
      <c r="AJ279" s="19"/>
    </row>
    <row r="280" spans="1:36" s="3" customFormat="1" ht="60" x14ac:dyDescent="0.25">
      <c r="A280" s="3" t="s">
        <v>511</v>
      </c>
      <c r="B280" s="3" t="s">
        <v>690</v>
      </c>
      <c r="C280" s="3" t="s">
        <v>1002</v>
      </c>
      <c r="D280" s="12" t="s">
        <v>679</v>
      </c>
      <c r="E280" s="3">
        <v>2010</v>
      </c>
      <c r="F280" s="3" t="s">
        <v>1407</v>
      </c>
      <c r="G280" s="3">
        <v>138</v>
      </c>
      <c r="H280" s="3">
        <v>3.798</v>
      </c>
      <c r="I280" s="3">
        <v>54</v>
      </c>
      <c r="J280" s="3" t="s">
        <v>25</v>
      </c>
      <c r="K280" s="3">
        <v>0</v>
      </c>
      <c r="L280" s="3">
        <v>0</v>
      </c>
      <c r="M280" s="19" t="s">
        <v>1242</v>
      </c>
      <c r="N280" s="3" t="s">
        <v>23</v>
      </c>
      <c r="O280" s="3" t="s">
        <v>23</v>
      </c>
      <c r="P280" s="3">
        <v>64</v>
      </c>
      <c r="Q280" s="20">
        <v>-0.31</v>
      </c>
      <c r="R280" s="3" t="s">
        <v>26</v>
      </c>
      <c r="S280" s="20">
        <v>-0.15626894599999999</v>
      </c>
      <c r="T280" s="19" t="s">
        <v>2148</v>
      </c>
      <c r="U280" s="3">
        <v>32</v>
      </c>
      <c r="V280" s="3">
        <v>32</v>
      </c>
      <c r="W280" s="3">
        <f t="shared" si="16"/>
        <v>64</v>
      </c>
      <c r="X280" s="3" t="s">
        <v>23</v>
      </c>
      <c r="Y280" s="3" t="s">
        <v>23</v>
      </c>
      <c r="Z280" s="3" t="s">
        <v>23</v>
      </c>
      <c r="AA280" s="3" t="s">
        <v>23</v>
      </c>
      <c r="AB280" s="3" t="s">
        <v>23</v>
      </c>
      <c r="AC280" s="20" t="s">
        <v>23</v>
      </c>
      <c r="AD280" s="20">
        <v>-0.15626894599999999</v>
      </c>
      <c r="AE280" s="20">
        <f t="shared" si="14"/>
        <v>0</v>
      </c>
      <c r="AF280" s="3">
        <v>0</v>
      </c>
      <c r="AG280" s="21">
        <v>2</v>
      </c>
      <c r="AH280" s="21">
        <f t="shared" si="15"/>
        <v>0</v>
      </c>
      <c r="AJ280" s="19"/>
    </row>
    <row r="281" spans="1:36" s="3" customFormat="1" ht="48" customHeight="1" x14ac:dyDescent="0.25">
      <c r="A281" s="3" t="s">
        <v>511</v>
      </c>
      <c r="B281" s="3" t="s">
        <v>698</v>
      </c>
      <c r="C281" s="3" t="s">
        <v>1002</v>
      </c>
      <c r="D281" s="12" t="s">
        <v>680</v>
      </c>
      <c r="E281" s="3">
        <v>2009</v>
      </c>
      <c r="F281" s="3" t="s">
        <v>1407</v>
      </c>
      <c r="G281" s="3">
        <v>138</v>
      </c>
      <c r="H281" s="3">
        <v>3.798</v>
      </c>
      <c r="I281" s="3">
        <v>54</v>
      </c>
      <c r="J281" s="3" t="s">
        <v>25</v>
      </c>
      <c r="K281" s="3">
        <v>0</v>
      </c>
      <c r="M281" s="19" t="s">
        <v>699</v>
      </c>
      <c r="N281" s="3" t="s">
        <v>23</v>
      </c>
      <c r="O281" s="3" t="s">
        <v>23</v>
      </c>
      <c r="P281" s="3">
        <v>48</v>
      </c>
      <c r="Q281" s="20">
        <v>0.43</v>
      </c>
      <c r="R281" s="3" t="s">
        <v>26</v>
      </c>
      <c r="S281" s="20">
        <v>0.21687912300000001</v>
      </c>
      <c r="T281" s="19" t="s">
        <v>2142</v>
      </c>
      <c r="U281" s="3">
        <v>24</v>
      </c>
      <c r="V281" s="3">
        <v>24</v>
      </c>
      <c r="W281" s="3">
        <f t="shared" si="16"/>
        <v>48</v>
      </c>
      <c r="X281" s="3">
        <v>29.54</v>
      </c>
      <c r="Y281" s="3">
        <v>28.75</v>
      </c>
      <c r="Z281" s="3">
        <v>10.83</v>
      </c>
      <c r="AA281" s="3">
        <v>8.14</v>
      </c>
      <c r="AB281" s="3" t="s">
        <v>2081</v>
      </c>
      <c r="AC281" s="20">
        <v>4.1220541553591103E-2</v>
      </c>
      <c r="AD281" s="20">
        <v>4.1220541553591103E-2</v>
      </c>
      <c r="AE281" s="20">
        <f t="shared" si="14"/>
        <v>-0.17565858144640889</v>
      </c>
      <c r="AF281" s="3">
        <v>3</v>
      </c>
      <c r="AG281" s="21">
        <v>3</v>
      </c>
      <c r="AH281" s="21">
        <f t="shared" si="15"/>
        <v>0</v>
      </c>
      <c r="AJ281" s="19" t="s">
        <v>2141</v>
      </c>
    </row>
    <row r="282" spans="1:36" s="3" customFormat="1" ht="30" x14ac:dyDescent="0.25">
      <c r="A282" s="3" t="s">
        <v>511</v>
      </c>
      <c r="B282" s="3" t="s">
        <v>691</v>
      </c>
      <c r="C282" s="3" t="s">
        <v>1002</v>
      </c>
      <c r="D282" s="12" t="s">
        <v>681</v>
      </c>
      <c r="E282" s="3">
        <v>2006</v>
      </c>
      <c r="F282" s="3" t="s">
        <v>1408</v>
      </c>
      <c r="G282" s="3">
        <v>80</v>
      </c>
      <c r="H282" s="3">
        <v>3.2759999999999998</v>
      </c>
      <c r="I282" s="3">
        <v>43</v>
      </c>
      <c r="J282" s="3" t="s">
        <v>25</v>
      </c>
      <c r="K282" s="3">
        <v>0</v>
      </c>
      <c r="L282" s="3">
        <v>2</v>
      </c>
      <c r="M282" s="19" t="s">
        <v>704</v>
      </c>
      <c r="N282" s="3" t="s">
        <v>23</v>
      </c>
      <c r="O282" s="3" t="s">
        <v>23</v>
      </c>
      <c r="P282" s="3">
        <v>40</v>
      </c>
      <c r="Q282" s="20">
        <v>0.76</v>
      </c>
      <c r="R282" s="3" t="s">
        <v>26</v>
      </c>
      <c r="S282" s="20">
        <v>0.378593505</v>
      </c>
      <c r="T282" s="19" t="s">
        <v>2147</v>
      </c>
      <c r="U282" s="3">
        <v>20</v>
      </c>
      <c r="V282" s="3">
        <v>20</v>
      </c>
      <c r="W282" s="3">
        <f t="shared" si="16"/>
        <v>40</v>
      </c>
      <c r="X282" s="3">
        <v>31.67</v>
      </c>
      <c r="Y282" s="3">
        <v>25.78</v>
      </c>
      <c r="Z282" s="3">
        <v>10.35</v>
      </c>
      <c r="AA282" s="3">
        <v>3.02</v>
      </c>
      <c r="AB282" s="12" t="s">
        <v>2081</v>
      </c>
      <c r="AC282" s="45">
        <v>0.37727901700510802</v>
      </c>
      <c r="AD282" s="45">
        <v>0.37727901700510802</v>
      </c>
      <c r="AE282" s="20">
        <f t="shared" si="14"/>
        <v>-1.3144879948919774E-3</v>
      </c>
      <c r="AF282" s="3">
        <v>0</v>
      </c>
      <c r="AG282" s="21">
        <v>0</v>
      </c>
      <c r="AH282" s="21">
        <f t="shared" si="15"/>
        <v>0</v>
      </c>
      <c r="AJ282" s="19"/>
    </row>
    <row r="283" spans="1:36" s="3" customFormat="1" ht="29.45" customHeight="1" x14ac:dyDescent="0.25">
      <c r="A283" s="3" t="s">
        <v>511</v>
      </c>
      <c r="B283" s="3" t="s">
        <v>692</v>
      </c>
      <c r="C283" s="3" t="s">
        <v>1002</v>
      </c>
      <c r="D283" s="12" t="s">
        <v>682</v>
      </c>
      <c r="E283" s="3">
        <v>2007</v>
      </c>
      <c r="F283" s="3" t="s">
        <v>1407</v>
      </c>
      <c r="G283" s="3">
        <v>138</v>
      </c>
      <c r="H283" s="3">
        <v>3.798</v>
      </c>
      <c r="I283" s="3">
        <v>54</v>
      </c>
      <c r="J283" s="3" t="s">
        <v>25</v>
      </c>
      <c r="K283" s="3">
        <v>0</v>
      </c>
      <c r="L283" s="3">
        <v>0</v>
      </c>
      <c r="M283" s="19" t="s">
        <v>705</v>
      </c>
      <c r="N283" s="3" t="s">
        <v>23</v>
      </c>
      <c r="O283" s="3" t="s">
        <v>23</v>
      </c>
      <c r="P283" s="3">
        <v>44</v>
      </c>
      <c r="Q283" s="20">
        <v>0.64</v>
      </c>
      <c r="R283" s="3" t="s">
        <v>26</v>
      </c>
      <c r="S283" s="20">
        <v>0.32034638799999998</v>
      </c>
      <c r="T283" s="19" t="s">
        <v>2143</v>
      </c>
      <c r="U283" s="3">
        <v>22</v>
      </c>
      <c r="V283" s="3">
        <v>22</v>
      </c>
      <c r="W283" s="3">
        <f t="shared" si="16"/>
        <v>44</v>
      </c>
      <c r="X283" s="3">
        <v>38.18</v>
      </c>
      <c r="Y283" s="3">
        <v>32.1</v>
      </c>
      <c r="Z283" s="3">
        <v>7.06</v>
      </c>
      <c r="AA283" s="3">
        <v>11.04</v>
      </c>
      <c r="AB283" s="12" t="s">
        <v>2081</v>
      </c>
      <c r="AC283" s="20">
        <v>0.322456609121131</v>
      </c>
      <c r="AD283" s="20">
        <v>0.322456609121131</v>
      </c>
      <c r="AE283" s="20">
        <f t="shared" si="14"/>
        <v>2.1102211211310173E-3</v>
      </c>
      <c r="AF283" s="3">
        <v>0</v>
      </c>
      <c r="AG283" s="21">
        <v>0</v>
      </c>
      <c r="AH283" s="21">
        <f t="shared" si="15"/>
        <v>0</v>
      </c>
      <c r="AJ283" s="19"/>
    </row>
    <row r="284" spans="1:36" s="3" customFormat="1" ht="30" customHeight="1" x14ac:dyDescent="0.25">
      <c r="A284" s="3" t="s">
        <v>511</v>
      </c>
      <c r="B284" s="3" t="s">
        <v>693</v>
      </c>
      <c r="C284" s="3" t="s">
        <v>852</v>
      </c>
      <c r="D284" s="12" t="s">
        <v>683</v>
      </c>
      <c r="E284" s="3">
        <v>2009</v>
      </c>
      <c r="F284" s="3" t="s">
        <v>1403</v>
      </c>
      <c r="G284" s="3">
        <v>151</v>
      </c>
      <c r="H284" s="3">
        <v>5.5380000000000003</v>
      </c>
      <c r="I284" s="3">
        <v>54</v>
      </c>
      <c r="J284" s="3" t="s">
        <v>25</v>
      </c>
      <c r="K284" s="3">
        <v>0</v>
      </c>
      <c r="L284" s="3">
        <v>0</v>
      </c>
      <c r="M284" s="19" t="s">
        <v>706</v>
      </c>
      <c r="N284" s="3" t="s">
        <v>23</v>
      </c>
      <c r="O284" s="3" t="s">
        <v>23</v>
      </c>
      <c r="P284" s="3">
        <v>36</v>
      </c>
      <c r="Q284" s="20">
        <v>2.1</v>
      </c>
      <c r="R284" s="3" t="s">
        <v>26</v>
      </c>
      <c r="S284" s="20">
        <v>0.93265077200000002</v>
      </c>
      <c r="T284" s="19" t="s">
        <v>1840</v>
      </c>
      <c r="U284" s="3">
        <v>18</v>
      </c>
      <c r="V284" s="3">
        <v>18</v>
      </c>
      <c r="W284" s="3">
        <f t="shared" si="16"/>
        <v>36</v>
      </c>
      <c r="X284" s="3" t="s">
        <v>2144</v>
      </c>
      <c r="Y284" s="3" t="s">
        <v>1839</v>
      </c>
      <c r="Z284" s="12" t="s">
        <v>2145</v>
      </c>
      <c r="AA284" s="12" t="s">
        <v>2146</v>
      </c>
      <c r="AB284" s="12" t="s">
        <v>2081</v>
      </c>
      <c r="AC284" s="45">
        <v>0.24904620863548799</v>
      </c>
      <c r="AD284" s="45">
        <v>0.24904620863548799</v>
      </c>
      <c r="AE284" s="20">
        <f t="shared" si="14"/>
        <v>-0.68360456336451203</v>
      </c>
      <c r="AF284" s="3">
        <v>3</v>
      </c>
      <c r="AG284" s="21">
        <v>1</v>
      </c>
      <c r="AH284" s="21">
        <f t="shared" si="15"/>
        <v>0</v>
      </c>
      <c r="AJ284" s="19" t="s">
        <v>2011</v>
      </c>
    </row>
    <row r="285" spans="1:36" s="8" customFormat="1" ht="58.15" customHeight="1" x14ac:dyDescent="0.25">
      <c r="A285" s="8" t="s">
        <v>511</v>
      </c>
      <c r="B285" s="8" t="s">
        <v>694</v>
      </c>
      <c r="C285" s="8" t="s">
        <v>1002</v>
      </c>
      <c r="D285" s="18" t="s">
        <v>684</v>
      </c>
      <c r="E285" s="8">
        <v>2005</v>
      </c>
      <c r="F285" s="8" t="s">
        <v>1407</v>
      </c>
      <c r="G285" s="8">
        <v>138</v>
      </c>
      <c r="H285" s="8">
        <v>3.798</v>
      </c>
      <c r="I285" s="8">
        <v>54</v>
      </c>
      <c r="J285" s="8" t="s">
        <v>25</v>
      </c>
      <c r="K285" s="8">
        <v>0</v>
      </c>
      <c r="L285" s="8">
        <v>2</v>
      </c>
      <c r="M285" s="15" t="s">
        <v>707</v>
      </c>
      <c r="N285" s="8" t="s">
        <v>23</v>
      </c>
      <c r="O285" s="8" t="s">
        <v>23</v>
      </c>
      <c r="P285" s="8">
        <v>24</v>
      </c>
      <c r="Q285" s="16">
        <v>0.15</v>
      </c>
      <c r="R285" s="8" t="s">
        <v>26</v>
      </c>
      <c r="S285" s="16">
        <v>7.7600664999999999E-2</v>
      </c>
      <c r="T285" s="15" t="s">
        <v>1841</v>
      </c>
      <c r="U285" s="8">
        <v>12</v>
      </c>
      <c r="V285" s="8">
        <v>12</v>
      </c>
      <c r="W285" s="8">
        <f t="shared" si="16"/>
        <v>24</v>
      </c>
      <c r="X285" s="8" t="s">
        <v>1842</v>
      </c>
      <c r="Y285" s="8" t="s">
        <v>1843</v>
      </c>
      <c r="Z285" s="8" t="s">
        <v>1844</v>
      </c>
      <c r="AA285" s="8" t="s">
        <v>1845</v>
      </c>
      <c r="AB285" s="8" t="s">
        <v>2081</v>
      </c>
      <c r="AC285" s="16">
        <v>7.9733696159899295E-2</v>
      </c>
      <c r="AD285" s="16">
        <v>7.9733696159899295E-2</v>
      </c>
      <c r="AE285" s="16">
        <f t="shared" si="14"/>
        <v>2.1330311598992957E-3</v>
      </c>
      <c r="AF285" s="8">
        <v>0</v>
      </c>
      <c r="AG285" s="13">
        <v>0</v>
      </c>
      <c r="AH285" s="13">
        <f t="shared" si="15"/>
        <v>0</v>
      </c>
      <c r="AJ285" s="15"/>
    </row>
    <row r="286" spans="1:36" s="3" customFormat="1" ht="90" x14ac:dyDescent="0.25">
      <c r="A286" s="3" t="s">
        <v>515</v>
      </c>
      <c r="B286" s="3" t="s">
        <v>709</v>
      </c>
      <c r="C286" s="3" t="s">
        <v>1002</v>
      </c>
      <c r="D286" s="12" t="s">
        <v>708</v>
      </c>
      <c r="E286" s="3">
        <v>2010</v>
      </c>
      <c r="F286" s="3" t="s">
        <v>1409</v>
      </c>
      <c r="G286" s="3">
        <v>117</v>
      </c>
      <c r="H286" s="3">
        <v>2.7610000000000001</v>
      </c>
      <c r="I286" s="3">
        <v>44</v>
      </c>
      <c r="J286" s="3" t="s">
        <v>25</v>
      </c>
      <c r="K286" s="3">
        <v>0</v>
      </c>
      <c r="L286" s="3">
        <v>0</v>
      </c>
      <c r="M286" s="19" t="s">
        <v>722</v>
      </c>
      <c r="N286" s="3">
        <v>38</v>
      </c>
      <c r="O286" s="3">
        <v>12</v>
      </c>
      <c r="P286" s="3">
        <v>50</v>
      </c>
      <c r="Q286" s="20">
        <v>0.27</v>
      </c>
      <c r="R286" s="3" t="s">
        <v>64</v>
      </c>
      <c r="S286" s="20">
        <v>0.115058411</v>
      </c>
      <c r="T286" s="19"/>
      <c r="U286" s="3">
        <v>38</v>
      </c>
      <c r="V286" s="3">
        <v>12</v>
      </c>
      <c r="W286" s="3">
        <f t="shared" si="16"/>
        <v>50</v>
      </c>
      <c r="X286" s="3" t="s">
        <v>23</v>
      </c>
      <c r="Y286" s="3" t="s">
        <v>23</v>
      </c>
      <c r="Z286" s="3" t="s">
        <v>23</v>
      </c>
      <c r="AA286" s="3" t="s">
        <v>23</v>
      </c>
      <c r="AB286" s="3" t="s">
        <v>23</v>
      </c>
      <c r="AC286" s="20" t="s">
        <v>23</v>
      </c>
      <c r="AD286" s="20">
        <v>0.115058411</v>
      </c>
      <c r="AE286" s="20">
        <f t="shared" si="14"/>
        <v>0</v>
      </c>
      <c r="AF286" s="3">
        <v>0</v>
      </c>
      <c r="AG286" s="21">
        <v>2</v>
      </c>
      <c r="AH286" s="21">
        <f t="shared" si="15"/>
        <v>0</v>
      </c>
      <c r="AJ286" s="19" t="s">
        <v>731</v>
      </c>
    </row>
    <row r="287" spans="1:36" s="3" customFormat="1" ht="75" x14ac:dyDescent="0.25">
      <c r="A287" s="3" t="s">
        <v>515</v>
      </c>
      <c r="B287" s="3" t="s">
        <v>724</v>
      </c>
      <c r="C287" s="3" t="s">
        <v>1002</v>
      </c>
      <c r="D287" s="17" t="s">
        <v>710</v>
      </c>
      <c r="E287" s="3">
        <v>2010</v>
      </c>
      <c r="F287" s="3" t="s">
        <v>1404</v>
      </c>
      <c r="G287" s="3">
        <v>142</v>
      </c>
      <c r="H287" s="3">
        <v>11.212</v>
      </c>
      <c r="I287" s="3">
        <v>94</v>
      </c>
      <c r="J287" s="3" t="s">
        <v>25</v>
      </c>
      <c r="K287" s="3">
        <v>0</v>
      </c>
      <c r="L287" s="3">
        <v>0</v>
      </c>
      <c r="M287" s="19" t="s">
        <v>723</v>
      </c>
      <c r="N287" s="3">
        <v>113</v>
      </c>
      <c r="O287" s="3">
        <v>32</v>
      </c>
      <c r="P287" s="3">
        <v>145</v>
      </c>
      <c r="Q287" s="20">
        <v>0.01</v>
      </c>
      <c r="R287" s="3" t="s">
        <v>64</v>
      </c>
      <c r="S287" s="20">
        <v>5.0000000000000001E-3</v>
      </c>
      <c r="T287" s="19" t="s">
        <v>1846</v>
      </c>
      <c r="U287" s="3">
        <v>113</v>
      </c>
      <c r="V287" s="3">
        <v>32</v>
      </c>
      <c r="W287" s="3">
        <f t="shared" si="16"/>
        <v>145</v>
      </c>
      <c r="X287" s="3" t="s">
        <v>23</v>
      </c>
      <c r="Y287" s="3" t="s">
        <v>23</v>
      </c>
      <c r="Z287" s="3" t="s">
        <v>23</v>
      </c>
      <c r="AA287" s="3" t="s">
        <v>23</v>
      </c>
      <c r="AB287" s="3" t="s">
        <v>64</v>
      </c>
      <c r="AC287" s="20">
        <v>-1.5751000000000001E-2</v>
      </c>
      <c r="AD287" s="20">
        <v>-6.5320763413675362E-3</v>
      </c>
      <c r="AE287" s="20">
        <f t="shared" si="14"/>
        <v>-1.1532076341367537E-2</v>
      </c>
      <c r="AF287" s="3">
        <v>0</v>
      </c>
      <c r="AG287" s="21">
        <v>0</v>
      </c>
      <c r="AH287" s="21">
        <f t="shared" si="15"/>
        <v>0</v>
      </c>
      <c r="AJ287" s="19"/>
    </row>
    <row r="288" spans="1:36" s="3" customFormat="1" ht="46.15" customHeight="1" x14ac:dyDescent="0.25">
      <c r="A288" s="3" t="s">
        <v>515</v>
      </c>
      <c r="B288" s="3" t="s">
        <v>726</v>
      </c>
      <c r="C288" s="3" t="s">
        <v>1002</v>
      </c>
      <c r="D288" s="12" t="s">
        <v>727</v>
      </c>
      <c r="E288" s="3">
        <v>2009</v>
      </c>
      <c r="F288" s="3" t="s">
        <v>1410</v>
      </c>
      <c r="G288" s="3">
        <v>604</v>
      </c>
      <c r="H288" s="3">
        <v>9.423</v>
      </c>
      <c r="I288" s="3" t="s">
        <v>23</v>
      </c>
      <c r="J288" s="3" t="s">
        <v>25</v>
      </c>
      <c r="K288" s="3">
        <v>0</v>
      </c>
      <c r="L288" s="3">
        <v>0</v>
      </c>
      <c r="M288" s="19" t="s">
        <v>728</v>
      </c>
      <c r="N288" s="3">
        <v>18</v>
      </c>
      <c r="O288" s="3">
        <v>18</v>
      </c>
      <c r="P288" s="3">
        <v>36</v>
      </c>
      <c r="Q288" s="20">
        <v>0.06</v>
      </c>
      <c r="R288" s="3" t="s">
        <v>64</v>
      </c>
      <c r="S288" s="20">
        <v>0.03</v>
      </c>
      <c r="T288" s="19" t="s">
        <v>1847</v>
      </c>
      <c r="U288" s="3">
        <v>18</v>
      </c>
      <c r="V288" s="3">
        <v>18</v>
      </c>
      <c r="W288" s="3">
        <f t="shared" si="16"/>
        <v>36</v>
      </c>
      <c r="X288">
        <v>0.84399999999999997</v>
      </c>
      <c r="Y288">
        <v>0.156</v>
      </c>
      <c r="Z288">
        <v>0.83799999999999997</v>
      </c>
      <c r="AA288">
        <v>0.16200000000000001</v>
      </c>
      <c r="AB288" s="12" t="s">
        <v>1216</v>
      </c>
      <c r="AC288" s="45">
        <v>1.0458968239397834</v>
      </c>
      <c r="AD288" s="45">
        <v>1.237005000689077E-2</v>
      </c>
      <c r="AE288" s="20">
        <f t="shared" si="14"/>
        <v>-1.7629949993109229E-2</v>
      </c>
      <c r="AF288" s="3">
        <v>0</v>
      </c>
      <c r="AG288" s="21">
        <v>0</v>
      </c>
      <c r="AH288" s="21">
        <f t="shared" si="15"/>
        <v>0</v>
      </c>
      <c r="AJ288" s="19"/>
    </row>
    <row r="289" spans="1:36" s="3" customFormat="1" ht="90" x14ac:dyDescent="0.25">
      <c r="A289" s="3" t="s">
        <v>515</v>
      </c>
      <c r="B289" s="3" t="s">
        <v>733</v>
      </c>
      <c r="C289" s="3" t="s">
        <v>1002</v>
      </c>
      <c r="D289" s="12" t="s">
        <v>711</v>
      </c>
      <c r="E289" s="3">
        <v>2007</v>
      </c>
      <c r="F289" s="3" t="s">
        <v>1411</v>
      </c>
      <c r="G289" s="3">
        <v>100</v>
      </c>
      <c r="H289" s="3">
        <v>2.879</v>
      </c>
      <c r="I289" s="3">
        <v>39</v>
      </c>
      <c r="J289" s="3" t="s">
        <v>25</v>
      </c>
      <c r="K289" s="3">
        <v>0</v>
      </c>
      <c r="L289" s="3">
        <v>0</v>
      </c>
      <c r="M289" s="19" t="s">
        <v>725</v>
      </c>
      <c r="N289" s="3">
        <v>1524</v>
      </c>
      <c r="O289" s="3">
        <v>573</v>
      </c>
      <c r="P289" s="3">
        <v>2097</v>
      </c>
      <c r="Q289" s="20">
        <v>0.01</v>
      </c>
      <c r="R289" s="3" t="s">
        <v>64</v>
      </c>
      <c r="S289" s="20">
        <v>4.4562539999999998E-3</v>
      </c>
      <c r="T289" s="19" t="s">
        <v>1848</v>
      </c>
      <c r="U289" s="3">
        <v>573</v>
      </c>
      <c r="V289" s="3">
        <v>1524</v>
      </c>
      <c r="W289" s="3">
        <f t="shared" si="16"/>
        <v>2097</v>
      </c>
      <c r="X289" s="3" t="s">
        <v>23</v>
      </c>
      <c r="Y289" s="3" t="s">
        <v>23</v>
      </c>
      <c r="Z289" s="3" t="s">
        <v>23</v>
      </c>
      <c r="AA289" s="3" t="s">
        <v>23</v>
      </c>
      <c r="AB289" s="3" t="s">
        <v>64</v>
      </c>
      <c r="AC289" s="20">
        <v>3.6706000000000003E-2</v>
      </c>
      <c r="AD289" s="20">
        <v>5.8240000000000002E-3</v>
      </c>
      <c r="AE289" s="20">
        <f t="shared" si="14"/>
        <v>1.3677460000000004E-3</v>
      </c>
      <c r="AF289" s="3">
        <v>0</v>
      </c>
      <c r="AG289" s="21">
        <v>0</v>
      </c>
      <c r="AH289" s="21">
        <f t="shared" si="15"/>
        <v>0</v>
      </c>
      <c r="AJ289" s="19"/>
    </row>
    <row r="290" spans="1:36" s="3" customFormat="1" x14ac:dyDescent="0.25">
      <c r="A290" s="3" t="s">
        <v>515</v>
      </c>
      <c r="B290" s="3" t="s">
        <v>734</v>
      </c>
      <c r="C290" s="3" t="s">
        <v>1002</v>
      </c>
      <c r="D290" s="12" t="s">
        <v>712</v>
      </c>
      <c r="E290" s="3">
        <v>2009</v>
      </c>
      <c r="F290" s="3" t="s">
        <v>1412</v>
      </c>
      <c r="G290" s="3">
        <v>114</v>
      </c>
      <c r="H290" s="3">
        <v>2.7250000000000001</v>
      </c>
      <c r="I290" s="3">
        <v>40</v>
      </c>
      <c r="J290" s="3" t="s">
        <v>25</v>
      </c>
      <c r="K290" s="3">
        <v>0</v>
      </c>
      <c r="L290" s="3">
        <v>0</v>
      </c>
      <c r="M290" s="19" t="s">
        <v>729</v>
      </c>
      <c r="N290" s="3">
        <v>668</v>
      </c>
      <c r="O290" s="3">
        <v>279</v>
      </c>
      <c r="P290" s="3">
        <v>947</v>
      </c>
      <c r="Q290" s="20">
        <v>0.03</v>
      </c>
      <c r="R290" s="3" t="s">
        <v>64</v>
      </c>
      <c r="S290" s="20">
        <v>1.3675652999999999E-2</v>
      </c>
      <c r="T290" s="19" t="s">
        <v>1554</v>
      </c>
      <c r="U290" s="3">
        <v>700</v>
      </c>
      <c r="V290" s="3">
        <v>292</v>
      </c>
      <c r="W290" s="3">
        <f t="shared" si="16"/>
        <v>992</v>
      </c>
      <c r="X290" s="3">
        <v>64.95</v>
      </c>
      <c r="Y290" s="3">
        <v>64.650000000000006</v>
      </c>
      <c r="Z290" s="3">
        <v>7.6</v>
      </c>
      <c r="AA290" s="3">
        <v>7.79</v>
      </c>
      <c r="AB290" s="3" t="s">
        <v>64</v>
      </c>
      <c r="AC290" s="20">
        <v>-3.918E-2</v>
      </c>
      <c r="AD290" s="45">
        <v>-1.785689162546936E-2</v>
      </c>
      <c r="AE290" s="20">
        <f t="shared" si="14"/>
        <v>-3.1532544625469359E-2</v>
      </c>
      <c r="AF290" s="3">
        <v>1</v>
      </c>
      <c r="AG290" s="21">
        <v>1</v>
      </c>
      <c r="AH290" s="21">
        <f t="shared" si="15"/>
        <v>-45</v>
      </c>
      <c r="AI290" s="3" t="s">
        <v>730</v>
      </c>
      <c r="AJ290" s="19" t="s">
        <v>2012</v>
      </c>
    </row>
    <row r="291" spans="1:36" s="3" customFormat="1" ht="75" x14ac:dyDescent="0.25">
      <c r="A291" s="3" t="s">
        <v>515</v>
      </c>
      <c r="B291" s="3" t="s">
        <v>735</v>
      </c>
      <c r="C291" s="3" t="s">
        <v>1002</v>
      </c>
      <c r="D291" s="12" t="s">
        <v>713</v>
      </c>
      <c r="E291" s="3">
        <v>2010</v>
      </c>
      <c r="F291" s="3" t="s">
        <v>1413</v>
      </c>
      <c r="G291" s="3">
        <v>174</v>
      </c>
      <c r="H291" s="3">
        <v>6.399</v>
      </c>
      <c r="I291" s="3">
        <v>74</v>
      </c>
      <c r="J291" s="3" t="s">
        <v>25</v>
      </c>
      <c r="K291" s="3">
        <v>0</v>
      </c>
      <c r="L291" s="3">
        <v>0</v>
      </c>
      <c r="M291" s="19" t="s">
        <v>2150</v>
      </c>
      <c r="N291" s="3">
        <v>32</v>
      </c>
      <c r="O291" s="3">
        <v>27</v>
      </c>
      <c r="P291" s="3">
        <v>59</v>
      </c>
      <c r="Q291" s="20">
        <v>0.37</v>
      </c>
      <c r="R291" s="3" t="s">
        <v>64</v>
      </c>
      <c r="S291" s="20">
        <v>0.183306206</v>
      </c>
      <c r="T291" s="19" t="s">
        <v>2149</v>
      </c>
      <c r="U291" s="3">
        <v>28.5</v>
      </c>
      <c r="V291" s="3">
        <v>26.5</v>
      </c>
      <c r="W291" s="3">
        <f t="shared" si="16"/>
        <v>55</v>
      </c>
      <c r="X291" s="3" t="s">
        <v>23</v>
      </c>
      <c r="Y291" s="3" t="s">
        <v>23</v>
      </c>
      <c r="Z291" s="3" t="s">
        <v>23</v>
      </c>
      <c r="AA291" s="3" t="s">
        <v>23</v>
      </c>
      <c r="AB291" s="3" t="s">
        <v>64</v>
      </c>
      <c r="AC291" s="20">
        <v>0.37</v>
      </c>
      <c r="AD291" s="20">
        <v>0.183</v>
      </c>
      <c r="AE291" s="20">
        <f t="shared" si="14"/>
        <v>-3.0620600000000331E-4</v>
      </c>
      <c r="AF291" s="3">
        <v>0</v>
      </c>
      <c r="AG291" s="21">
        <v>2</v>
      </c>
      <c r="AH291" s="21">
        <f t="shared" si="15"/>
        <v>4</v>
      </c>
      <c r="AI291" s="3" t="s">
        <v>276</v>
      </c>
      <c r="AJ291" s="19" t="s">
        <v>1849</v>
      </c>
    </row>
    <row r="292" spans="1:36" s="3" customFormat="1" ht="45" x14ac:dyDescent="0.25">
      <c r="A292" s="3" t="s">
        <v>515</v>
      </c>
      <c r="B292" s="3" t="s">
        <v>736</v>
      </c>
      <c r="C292" s="3" t="s">
        <v>1002</v>
      </c>
      <c r="D292" s="12" t="s">
        <v>714</v>
      </c>
      <c r="E292" s="3">
        <v>2003</v>
      </c>
      <c r="F292" s="3" t="s">
        <v>1414</v>
      </c>
      <c r="G292" s="3">
        <v>70</v>
      </c>
      <c r="H292" s="3">
        <v>1.7629999999999999</v>
      </c>
      <c r="I292" s="3">
        <v>25</v>
      </c>
      <c r="J292" s="3" t="s">
        <v>25</v>
      </c>
      <c r="K292" s="3">
        <v>0</v>
      </c>
      <c r="L292" s="3">
        <v>0</v>
      </c>
      <c r="M292" s="19" t="s">
        <v>732</v>
      </c>
      <c r="N292" s="3">
        <v>37</v>
      </c>
      <c r="O292" s="3">
        <v>20</v>
      </c>
      <c r="P292" s="3">
        <v>57</v>
      </c>
      <c r="Q292" s="20">
        <v>0.28999999999999998</v>
      </c>
      <c r="R292" s="3" t="s">
        <v>64</v>
      </c>
      <c r="S292" s="20">
        <v>0.137962853</v>
      </c>
      <c r="T292" s="19" t="s">
        <v>2151</v>
      </c>
      <c r="U292" s="3">
        <v>37</v>
      </c>
      <c r="V292" s="3">
        <v>20</v>
      </c>
      <c r="W292" s="3">
        <f t="shared" si="16"/>
        <v>57</v>
      </c>
      <c r="X292" s="3" t="s">
        <v>23</v>
      </c>
      <c r="Y292" s="3" t="s">
        <v>23</v>
      </c>
      <c r="Z292" s="3" t="s">
        <v>23</v>
      </c>
      <c r="AA292" s="3" t="s">
        <v>23</v>
      </c>
      <c r="AB292" s="3" t="s">
        <v>64</v>
      </c>
      <c r="AC292" s="20">
        <v>0.28999999999999998</v>
      </c>
      <c r="AD292" s="20">
        <v>0.137962853</v>
      </c>
      <c r="AE292" s="20">
        <f t="shared" si="14"/>
        <v>0</v>
      </c>
      <c r="AF292" s="3">
        <v>0</v>
      </c>
      <c r="AG292" s="21">
        <v>2</v>
      </c>
      <c r="AH292" s="21">
        <f t="shared" si="15"/>
        <v>0</v>
      </c>
      <c r="AJ292" s="19" t="s">
        <v>2152</v>
      </c>
    </row>
    <row r="293" spans="1:36" s="3" customFormat="1" ht="30" x14ac:dyDescent="0.25">
      <c r="A293" s="3" t="s">
        <v>515</v>
      </c>
      <c r="B293" s="3" t="s">
        <v>737</v>
      </c>
      <c r="C293" s="3" t="s">
        <v>1002</v>
      </c>
      <c r="D293" s="12" t="s">
        <v>715</v>
      </c>
      <c r="E293" s="3">
        <v>2011</v>
      </c>
      <c r="F293" s="3" t="s">
        <v>1415</v>
      </c>
      <c r="G293" s="3">
        <v>86</v>
      </c>
      <c r="H293" s="3">
        <v>2.5870000000000002</v>
      </c>
      <c r="I293" s="3">
        <v>40</v>
      </c>
      <c r="J293" s="3" t="s">
        <v>25</v>
      </c>
      <c r="K293" s="3">
        <v>0</v>
      </c>
      <c r="L293" s="3">
        <v>0</v>
      </c>
      <c r="M293" s="19" t="s">
        <v>738</v>
      </c>
      <c r="N293" s="3">
        <v>117</v>
      </c>
      <c r="O293" s="3">
        <v>18</v>
      </c>
      <c r="P293" s="3">
        <v>135</v>
      </c>
      <c r="Q293" s="20">
        <v>0.04</v>
      </c>
      <c r="R293" s="3" t="s">
        <v>64</v>
      </c>
      <c r="S293" s="20">
        <v>1.3596966E-2</v>
      </c>
      <c r="T293" s="19" t="s">
        <v>1854</v>
      </c>
      <c r="U293" s="3">
        <v>117</v>
      </c>
      <c r="V293" s="3">
        <v>18</v>
      </c>
      <c r="W293" s="3">
        <f t="shared" ref="W293:W319" si="17">U293+V293</f>
        <v>135</v>
      </c>
      <c r="X293" s="3" t="s">
        <v>1850</v>
      </c>
      <c r="Y293" s="3" t="s">
        <v>1851</v>
      </c>
      <c r="Z293" s="3" t="s">
        <v>1852</v>
      </c>
      <c r="AA293" s="3" t="s">
        <v>1853</v>
      </c>
      <c r="AB293" s="3" t="s">
        <v>64</v>
      </c>
      <c r="AC293" s="20">
        <v>-3.9997999999999999E-2</v>
      </c>
      <c r="AD293" s="45">
        <v>-1.3595875896879639E-2</v>
      </c>
      <c r="AE293" s="20">
        <f t="shared" si="14"/>
        <v>-2.7192841896879639E-2</v>
      </c>
      <c r="AF293" s="3">
        <v>1</v>
      </c>
      <c r="AG293" s="21">
        <v>1</v>
      </c>
      <c r="AH293" s="21">
        <f t="shared" si="15"/>
        <v>0</v>
      </c>
      <c r="AI293" s="3" t="s">
        <v>1243</v>
      </c>
      <c r="AJ293" s="19" t="s">
        <v>1243</v>
      </c>
    </row>
    <row r="294" spans="1:36" s="3" customFormat="1" ht="45" x14ac:dyDescent="0.25">
      <c r="A294" s="3" t="s">
        <v>515</v>
      </c>
      <c r="B294" s="3" t="s">
        <v>2273</v>
      </c>
      <c r="C294" s="3" t="s">
        <v>1002</v>
      </c>
      <c r="D294" s="12" t="s">
        <v>716</v>
      </c>
      <c r="E294" s="3">
        <v>2010</v>
      </c>
      <c r="F294" s="3" t="s">
        <v>1416</v>
      </c>
      <c r="G294" s="3">
        <v>163</v>
      </c>
      <c r="H294" s="3">
        <v>4.1219999999999999</v>
      </c>
      <c r="I294" s="3">
        <v>61</v>
      </c>
      <c r="J294" s="3" t="s">
        <v>25</v>
      </c>
      <c r="K294" s="3">
        <v>0</v>
      </c>
      <c r="L294" s="3">
        <v>0</v>
      </c>
      <c r="M294" s="19" t="s">
        <v>739</v>
      </c>
      <c r="N294" s="3">
        <v>336</v>
      </c>
      <c r="O294" s="3">
        <v>76</v>
      </c>
      <c r="P294" s="3">
        <v>412</v>
      </c>
      <c r="Q294" s="20">
        <v>-0.06</v>
      </c>
      <c r="R294" s="3" t="s">
        <v>64</v>
      </c>
      <c r="S294" s="20">
        <v>-2.3269726000000001E-2</v>
      </c>
      <c r="T294" s="19" t="s">
        <v>2270</v>
      </c>
      <c r="U294" s="3">
        <v>336</v>
      </c>
      <c r="V294" s="3">
        <v>76</v>
      </c>
      <c r="W294" s="3">
        <f t="shared" si="17"/>
        <v>412</v>
      </c>
      <c r="X294" s="3">
        <v>53.9</v>
      </c>
      <c r="Y294" s="3">
        <v>53</v>
      </c>
      <c r="Z294" s="3">
        <v>15.4</v>
      </c>
      <c r="AA294" s="3">
        <v>15.1</v>
      </c>
      <c r="AB294" s="3" t="s">
        <v>64</v>
      </c>
      <c r="AC294" s="20">
        <v>-5.8650000000000001E-2</v>
      </c>
      <c r="AD294" s="45">
        <v>-2.2745816513153383E-2</v>
      </c>
      <c r="AE294" s="20">
        <f t="shared" si="14"/>
        <v>5.2390948684661806E-4</v>
      </c>
      <c r="AF294" s="3">
        <v>0</v>
      </c>
      <c r="AG294" s="21">
        <v>0</v>
      </c>
      <c r="AH294" s="21">
        <f t="shared" si="15"/>
        <v>0</v>
      </c>
      <c r="AJ294" s="19"/>
    </row>
    <row r="295" spans="1:36" s="3" customFormat="1" ht="75" x14ac:dyDescent="0.25">
      <c r="A295" s="3" t="s">
        <v>515</v>
      </c>
      <c r="B295" s="3" t="s">
        <v>2271</v>
      </c>
      <c r="C295" s="3" t="s">
        <v>1002</v>
      </c>
      <c r="D295" s="12" t="s">
        <v>717</v>
      </c>
      <c r="E295" s="3">
        <v>2005</v>
      </c>
      <c r="F295" s="3" t="s">
        <v>1417</v>
      </c>
      <c r="G295" s="3">
        <v>161</v>
      </c>
      <c r="H295" s="3">
        <v>6.431</v>
      </c>
      <c r="I295" s="3" t="s">
        <v>23</v>
      </c>
      <c r="J295" s="3" t="s">
        <v>25</v>
      </c>
      <c r="K295" s="3">
        <v>0</v>
      </c>
      <c r="L295" s="3">
        <v>0</v>
      </c>
      <c r="M295" s="19" t="s">
        <v>740</v>
      </c>
      <c r="N295" s="3">
        <v>16</v>
      </c>
      <c r="O295" s="3">
        <v>4</v>
      </c>
      <c r="P295" s="3">
        <v>20</v>
      </c>
      <c r="Q295" s="20">
        <v>-0.25</v>
      </c>
      <c r="R295" s="3" t="s">
        <v>64</v>
      </c>
      <c r="S295" s="20">
        <v>-9.9834079000000006E-2</v>
      </c>
      <c r="T295" s="19" t="s">
        <v>1855</v>
      </c>
      <c r="U295" s="3">
        <v>14</v>
      </c>
      <c r="V295" s="3">
        <v>4</v>
      </c>
      <c r="W295" s="3">
        <f t="shared" si="17"/>
        <v>18</v>
      </c>
      <c r="X295" s="3" t="s">
        <v>1856</v>
      </c>
      <c r="Y295" s="3" t="s">
        <v>1857</v>
      </c>
      <c r="Z295" s="3" t="s">
        <v>1858</v>
      </c>
      <c r="AA295" s="3" t="s">
        <v>1859</v>
      </c>
      <c r="AB295" s="3" t="s">
        <v>64</v>
      </c>
      <c r="AC295" s="20">
        <v>-0.26196700000000001</v>
      </c>
      <c r="AD295" s="20">
        <v>-0.10869592121868361</v>
      </c>
      <c r="AE295" s="20">
        <f t="shared" si="14"/>
        <v>-8.8618422186836077E-3</v>
      </c>
      <c r="AF295" s="3">
        <v>0</v>
      </c>
      <c r="AG295" s="21">
        <v>3</v>
      </c>
      <c r="AH295" s="21">
        <f t="shared" si="15"/>
        <v>2</v>
      </c>
      <c r="AI295" s="3" t="s">
        <v>276</v>
      </c>
      <c r="AJ295" s="19"/>
    </row>
    <row r="296" spans="1:36" s="3" customFormat="1" ht="30" x14ac:dyDescent="0.25">
      <c r="A296" s="3" t="s">
        <v>515</v>
      </c>
      <c r="B296" s="3" t="s">
        <v>2272</v>
      </c>
      <c r="C296" s="3" t="s">
        <v>852</v>
      </c>
      <c r="D296" s="12" t="s">
        <v>718</v>
      </c>
      <c r="E296" s="3">
        <v>2008</v>
      </c>
      <c r="F296" s="3" t="s">
        <v>1418</v>
      </c>
      <c r="G296" s="3">
        <v>292</v>
      </c>
      <c r="H296" s="3">
        <v>8.1660000000000004</v>
      </c>
      <c r="I296" s="3">
        <v>106</v>
      </c>
      <c r="J296" s="3" t="s">
        <v>25</v>
      </c>
      <c r="K296" s="3">
        <v>0</v>
      </c>
      <c r="L296" s="3">
        <v>0</v>
      </c>
      <c r="M296" s="19" t="s">
        <v>741</v>
      </c>
      <c r="N296" s="3">
        <v>437</v>
      </c>
      <c r="O296" s="3">
        <v>188</v>
      </c>
      <c r="P296" s="3">
        <v>625</v>
      </c>
      <c r="Q296" s="20">
        <v>0.25</v>
      </c>
      <c r="R296" s="3" t="s">
        <v>64</v>
      </c>
      <c r="S296" s="20">
        <v>0.114401765</v>
      </c>
      <c r="T296" s="19" t="s">
        <v>1860</v>
      </c>
      <c r="U296" s="3">
        <v>437</v>
      </c>
      <c r="V296" s="3">
        <v>188</v>
      </c>
      <c r="W296" s="3">
        <f t="shared" si="17"/>
        <v>625</v>
      </c>
      <c r="X296" s="3">
        <v>60.03</v>
      </c>
      <c r="Y296" s="3">
        <v>65.510000000000005</v>
      </c>
      <c r="Z296" s="3">
        <v>22.12</v>
      </c>
      <c r="AA296" s="3">
        <v>21.54</v>
      </c>
      <c r="AB296" s="3" t="s">
        <v>64</v>
      </c>
      <c r="AC296" s="20">
        <v>0.24969</v>
      </c>
      <c r="AD296" s="45">
        <v>0.11425895401417099</v>
      </c>
      <c r="AE296" s="20">
        <f t="shared" si="14"/>
        <v>-1.4281098582900886E-4</v>
      </c>
      <c r="AF296" s="3">
        <v>0</v>
      </c>
      <c r="AG296" s="21">
        <v>0</v>
      </c>
      <c r="AH296" s="21">
        <f t="shared" si="15"/>
        <v>0</v>
      </c>
      <c r="AJ296" s="19"/>
    </row>
    <row r="297" spans="1:36" s="3" customFormat="1" ht="90" x14ac:dyDescent="0.25">
      <c r="A297" s="3" t="s">
        <v>515</v>
      </c>
      <c r="B297" s="3" t="s">
        <v>512</v>
      </c>
      <c r="C297" s="3" t="s">
        <v>1002</v>
      </c>
      <c r="D297" s="12" t="s">
        <v>719</v>
      </c>
      <c r="E297" s="3">
        <v>2010</v>
      </c>
      <c r="F297" s="3" t="s">
        <v>1404</v>
      </c>
      <c r="G297" s="3">
        <v>256</v>
      </c>
      <c r="H297" s="3">
        <v>11.212</v>
      </c>
      <c r="I297" s="3">
        <v>94</v>
      </c>
      <c r="J297" s="3" t="s">
        <v>25</v>
      </c>
      <c r="K297" s="3">
        <v>0</v>
      </c>
      <c r="L297" s="3">
        <v>0</v>
      </c>
      <c r="M297" s="19" t="s">
        <v>2153</v>
      </c>
      <c r="N297" s="3">
        <v>3824</v>
      </c>
      <c r="O297" s="3">
        <v>1486</v>
      </c>
      <c r="P297" s="3">
        <v>5310</v>
      </c>
      <c r="Q297" s="20">
        <v>0.01</v>
      </c>
      <c r="R297" s="3" t="s">
        <v>64</v>
      </c>
      <c r="S297" s="20">
        <v>4.4892350000000003E-3</v>
      </c>
      <c r="T297" s="19"/>
      <c r="U297" s="3">
        <v>3824</v>
      </c>
      <c r="V297" s="3">
        <v>1486</v>
      </c>
      <c r="W297" s="3">
        <f t="shared" si="17"/>
        <v>5310</v>
      </c>
      <c r="X297" s="3" t="s">
        <v>23</v>
      </c>
      <c r="Y297" s="3" t="s">
        <v>23</v>
      </c>
      <c r="Z297" s="3" t="s">
        <v>23</v>
      </c>
      <c r="AA297" s="3" t="s">
        <v>23</v>
      </c>
      <c r="AB297" s="3" t="s">
        <v>23</v>
      </c>
      <c r="AC297" s="20" t="s">
        <v>23</v>
      </c>
      <c r="AD297" s="20">
        <v>4.4892350000000003E-3</v>
      </c>
      <c r="AE297" s="20">
        <f t="shared" si="14"/>
        <v>0</v>
      </c>
      <c r="AF297" s="3">
        <v>0</v>
      </c>
      <c r="AG297" s="21">
        <v>3</v>
      </c>
      <c r="AH297" s="21">
        <f t="shared" si="15"/>
        <v>0</v>
      </c>
      <c r="AJ297" s="19" t="s">
        <v>2022</v>
      </c>
    </row>
    <row r="298" spans="1:36" s="3" customFormat="1" ht="30" x14ac:dyDescent="0.25">
      <c r="A298" s="46" t="s">
        <v>515</v>
      </c>
      <c r="B298" s="3" t="s">
        <v>513</v>
      </c>
      <c r="C298" s="3" t="s">
        <v>1002</v>
      </c>
      <c r="D298" s="12" t="s">
        <v>720</v>
      </c>
      <c r="E298" s="3">
        <v>2001</v>
      </c>
      <c r="F298" s="3" t="s">
        <v>1419</v>
      </c>
      <c r="G298" s="3">
        <v>137</v>
      </c>
      <c r="H298" s="3">
        <v>2.1070000000000002</v>
      </c>
      <c r="I298" s="3">
        <v>49</v>
      </c>
      <c r="J298" s="3" t="s">
        <v>25</v>
      </c>
      <c r="K298" s="3">
        <v>0</v>
      </c>
      <c r="L298" s="3">
        <v>0</v>
      </c>
      <c r="M298" s="19" t="s">
        <v>742</v>
      </c>
      <c r="N298" s="3">
        <v>143</v>
      </c>
      <c r="O298" s="3">
        <v>52</v>
      </c>
      <c r="P298" s="3">
        <v>195</v>
      </c>
      <c r="Q298" s="20">
        <v>-0.01</v>
      </c>
      <c r="R298" s="3" t="s">
        <v>64</v>
      </c>
      <c r="S298" s="20">
        <v>-4.4221520000000004E-3</v>
      </c>
      <c r="T298" s="19"/>
      <c r="U298" s="3">
        <v>101</v>
      </c>
      <c r="V298" s="3">
        <v>101</v>
      </c>
      <c r="W298" s="3">
        <f t="shared" si="17"/>
        <v>202</v>
      </c>
      <c r="X298" s="3" t="s">
        <v>23</v>
      </c>
      <c r="Y298" s="3" t="s">
        <v>23</v>
      </c>
      <c r="Z298" s="3" t="s">
        <v>23</v>
      </c>
      <c r="AA298" s="3" t="s">
        <v>23</v>
      </c>
      <c r="AB298" s="3" t="s">
        <v>23</v>
      </c>
      <c r="AC298" s="20" t="s">
        <v>23</v>
      </c>
      <c r="AD298" s="20">
        <v>-4.4221520000000004E-3</v>
      </c>
      <c r="AE298" s="20">
        <f t="shared" si="14"/>
        <v>0</v>
      </c>
      <c r="AF298" s="3">
        <v>0</v>
      </c>
      <c r="AG298" s="21">
        <v>2</v>
      </c>
      <c r="AH298" s="21">
        <f t="shared" si="15"/>
        <v>-7</v>
      </c>
      <c r="AI298" s="3" t="s">
        <v>649</v>
      </c>
      <c r="AJ298" s="19" t="s">
        <v>1244</v>
      </c>
    </row>
    <row r="299" spans="1:36" s="8" customFormat="1" ht="30" x14ac:dyDescent="0.25">
      <c r="A299" s="8" t="s">
        <v>515</v>
      </c>
      <c r="B299" s="8" t="s">
        <v>514</v>
      </c>
      <c r="C299" s="8" t="s">
        <v>1002</v>
      </c>
      <c r="D299" s="18" t="s">
        <v>721</v>
      </c>
      <c r="E299" s="8">
        <v>2000</v>
      </c>
      <c r="F299" s="8" t="s">
        <v>1419</v>
      </c>
      <c r="G299" s="8">
        <v>137</v>
      </c>
      <c r="H299" s="8">
        <v>2.1070000000000002</v>
      </c>
      <c r="I299" s="8">
        <v>49</v>
      </c>
      <c r="J299" s="8" t="s">
        <v>25</v>
      </c>
      <c r="K299" s="8">
        <v>0</v>
      </c>
      <c r="L299" s="8">
        <v>0</v>
      </c>
      <c r="M299" s="15" t="s">
        <v>742</v>
      </c>
      <c r="N299" s="8">
        <v>97</v>
      </c>
      <c r="O299" s="8">
        <v>26</v>
      </c>
      <c r="P299" s="8">
        <v>123</v>
      </c>
      <c r="Q299" s="16">
        <v>0.33</v>
      </c>
      <c r="R299" s="8" t="s">
        <v>64</v>
      </c>
      <c r="S299" s="16">
        <v>0.13433093199999999</v>
      </c>
      <c r="T299" s="15" t="s">
        <v>1861</v>
      </c>
      <c r="U299" s="8">
        <v>97</v>
      </c>
      <c r="V299" s="8">
        <v>26</v>
      </c>
      <c r="W299" s="8">
        <f t="shared" si="17"/>
        <v>123</v>
      </c>
      <c r="X299" s="8">
        <v>109.8</v>
      </c>
      <c r="Y299" s="8">
        <v>113.6</v>
      </c>
      <c r="Z299" s="8">
        <v>11</v>
      </c>
      <c r="AA299" s="8">
        <v>12.3</v>
      </c>
      <c r="AB299" s="8" t="s">
        <v>64</v>
      </c>
      <c r="AC299" s="16">
        <v>0.33603</v>
      </c>
      <c r="AD299" s="51">
        <v>0.14100254463980008</v>
      </c>
      <c r="AE299" s="16">
        <f t="shared" si="14"/>
        <v>6.6716126398000952E-3</v>
      </c>
      <c r="AF299" s="8">
        <v>0</v>
      </c>
      <c r="AG299" s="13">
        <v>0</v>
      </c>
      <c r="AH299" s="13">
        <f t="shared" si="15"/>
        <v>0</v>
      </c>
      <c r="AJ299" s="15"/>
    </row>
    <row r="300" spans="1:36" s="3" customFormat="1" ht="30" x14ac:dyDescent="0.25">
      <c r="A300" s="3" t="s">
        <v>745</v>
      </c>
      <c r="B300" s="3" t="s">
        <v>747</v>
      </c>
      <c r="C300" s="3" t="s">
        <v>852</v>
      </c>
      <c r="D300" s="12" t="s">
        <v>746</v>
      </c>
      <c r="E300" s="3">
        <v>1981</v>
      </c>
      <c r="F300" s="3" t="s">
        <v>1420</v>
      </c>
      <c r="G300" s="3">
        <v>50</v>
      </c>
      <c r="H300" s="3">
        <v>0.61799999999999999</v>
      </c>
      <c r="I300" s="3">
        <v>18</v>
      </c>
      <c r="J300" s="3" t="s">
        <v>25</v>
      </c>
      <c r="K300" s="3">
        <v>0</v>
      </c>
      <c r="L300" s="3">
        <v>0</v>
      </c>
      <c r="M300" s="19" t="s">
        <v>765</v>
      </c>
      <c r="N300" s="3" t="s">
        <v>23</v>
      </c>
      <c r="O300" s="3" t="s">
        <v>23</v>
      </c>
      <c r="P300" s="3">
        <v>128</v>
      </c>
      <c r="Q300" s="20">
        <v>2.36</v>
      </c>
      <c r="R300" s="3" t="s">
        <v>26</v>
      </c>
      <c r="S300" s="26">
        <v>1.00767560114314</v>
      </c>
      <c r="T300" s="19" t="s">
        <v>1862</v>
      </c>
      <c r="U300" s="3">
        <v>64</v>
      </c>
      <c r="V300" s="3">
        <v>64</v>
      </c>
      <c r="W300" s="3">
        <f t="shared" si="17"/>
        <v>128</v>
      </c>
      <c r="X300" s="3">
        <v>3.92</v>
      </c>
      <c r="Y300" s="3">
        <v>5.34</v>
      </c>
      <c r="Z300" s="3">
        <v>0.48</v>
      </c>
      <c r="AA300" s="3">
        <v>0.7</v>
      </c>
      <c r="AB300" s="3" t="s">
        <v>26</v>
      </c>
      <c r="AC300" s="20">
        <v>2.3519000000000001</v>
      </c>
      <c r="AD300" s="45">
        <v>1.0050474159622613</v>
      </c>
      <c r="AE300" s="20">
        <f t="shared" si="14"/>
        <v>-2.628185180878706E-3</v>
      </c>
      <c r="AF300" s="3">
        <v>0</v>
      </c>
      <c r="AG300" s="21">
        <v>0</v>
      </c>
      <c r="AH300" s="21">
        <f t="shared" si="15"/>
        <v>0</v>
      </c>
      <c r="AJ300" s="19"/>
    </row>
    <row r="301" spans="1:36" s="3" customFormat="1" ht="27" customHeight="1" x14ac:dyDescent="0.25">
      <c r="A301" s="3" t="s">
        <v>745</v>
      </c>
      <c r="B301" s="3" t="s">
        <v>749</v>
      </c>
      <c r="C301" s="3" t="s">
        <v>852</v>
      </c>
      <c r="D301" s="12" t="s">
        <v>748</v>
      </c>
      <c r="E301" s="3">
        <v>1993</v>
      </c>
      <c r="F301" s="3" t="s">
        <v>1421</v>
      </c>
      <c r="G301" s="3">
        <v>52</v>
      </c>
      <c r="H301" s="3">
        <v>1.1160000000000001</v>
      </c>
      <c r="I301" s="3">
        <v>31</v>
      </c>
      <c r="J301" s="3" t="s">
        <v>25</v>
      </c>
      <c r="K301" s="3">
        <v>0</v>
      </c>
      <c r="L301" s="3">
        <v>0</v>
      </c>
      <c r="M301" s="19" t="s">
        <v>766</v>
      </c>
      <c r="N301" s="3" t="s">
        <v>23</v>
      </c>
      <c r="O301" s="3" t="s">
        <v>23</v>
      </c>
      <c r="P301" s="3">
        <v>133</v>
      </c>
      <c r="Q301" s="20">
        <v>0.48</v>
      </c>
      <c r="R301" s="3" t="s">
        <v>26</v>
      </c>
      <c r="S301" s="26">
        <v>0.23909991970757799</v>
      </c>
      <c r="T301" s="19" t="s">
        <v>1863</v>
      </c>
      <c r="U301" s="3">
        <v>66.5</v>
      </c>
      <c r="V301" s="3">
        <v>66.5</v>
      </c>
      <c r="W301" s="3">
        <v>133</v>
      </c>
      <c r="X301" s="3">
        <v>10.68</v>
      </c>
      <c r="Y301" s="3">
        <v>12.39</v>
      </c>
      <c r="Z301" s="3" t="s">
        <v>23</v>
      </c>
      <c r="AA301" s="3" t="s">
        <v>23</v>
      </c>
      <c r="AB301" s="3" t="s">
        <v>26</v>
      </c>
      <c r="AC301" s="20">
        <v>0.48</v>
      </c>
      <c r="AD301" s="26">
        <v>0.23909991970757799</v>
      </c>
      <c r="AE301" s="20">
        <f t="shared" si="14"/>
        <v>0</v>
      </c>
      <c r="AF301" s="3">
        <v>0</v>
      </c>
      <c r="AG301" s="21">
        <v>2</v>
      </c>
      <c r="AH301" s="21">
        <f t="shared" si="15"/>
        <v>0</v>
      </c>
      <c r="AJ301" s="19" t="s">
        <v>769</v>
      </c>
    </row>
    <row r="302" spans="1:36" s="3" customFormat="1" ht="30" x14ac:dyDescent="0.25">
      <c r="A302" s="3" t="s">
        <v>745</v>
      </c>
      <c r="B302" s="3" t="s">
        <v>749</v>
      </c>
      <c r="C302" s="3" t="s">
        <v>852</v>
      </c>
      <c r="D302" s="12" t="s">
        <v>748</v>
      </c>
      <c r="E302" s="3">
        <v>1993</v>
      </c>
      <c r="F302" s="3" t="s">
        <v>1421</v>
      </c>
      <c r="G302" s="3">
        <v>52</v>
      </c>
      <c r="H302" s="3">
        <v>1.1160000000000001</v>
      </c>
      <c r="I302" s="3">
        <v>31</v>
      </c>
      <c r="J302" s="3" t="s">
        <v>25</v>
      </c>
      <c r="K302" s="3">
        <v>0</v>
      </c>
      <c r="L302" s="3">
        <v>0</v>
      </c>
      <c r="M302" s="19" t="s">
        <v>767</v>
      </c>
      <c r="N302" s="3" t="s">
        <v>23</v>
      </c>
      <c r="O302" s="3" t="s">
        <v>23</v>
      </c>
      <c r="P302" s="3">
        <v>149</v>
      </c>
      <c r="Q302" s="20">
        <v>0.2</v>
      </c>
      <c r="R302" s="3" t="s">
        <v>26</v>
      </c>
      <c r="S302" s="26">
        <v>0.100345215120314</v>
      </c>
      <c r="T302" s="19" t="s">
        <v>1863</v>
      </c>
      <c r="U302" s="3">
        <v>74.5</v>
      </c>
      <c r="V302" s="3">
        <v>74.5</v>
      </c>
      <c r="W302" s="3">
        <v>149</v>
      </c>
      <c r="X302" s="3">
        <v>10.82</v>
      </c>
      <c r="Y302" s="3">
        <v>12.39</v>
      </c>
      <c r="Z302" s="3" t="s">
        <v>23</v>
      </c>
      <c r="AA302" s="3" t="s">
        <v>23</v>
      </c>
      <c r="AB302" s="3" t="s">
        <v>26</v>
      </c>
      <c r="AC302" s="20">
        <v>0.2</v>
      </c>
      <c r="AD302" s="26">
        <v>0.100345215120314</v>
      </c>
      <c r="AE302" s="20">
        <f t="shared" si="14"/>
        <v>0</v>
      </c>
      <c r="AF302" s="3">
        <v>0</v>
      </c>
      <c r="AG302" s="21">
        <v>2</v>
      </c>
      <c r="AH302" s="21">
        <f t="shared" si="15"/>
        <v>0</v>
      </c>
      <c r="AJ302" s="19" t="s">
        <v>769</v>
      </c>
    </row>
    <row r="303" spans="1:36" s="3" customFormat="1" ht="30" x14ac:dyDescent="0.25">
      <c r="A303" s="3" t="s">
        <v>745</v>
      </c>
      <c r="B303" s="3" t="s">
        <v>749</v>
      </c>
      <c r="C303" s="3" t="s">
        <v>852</v>
      </c>
      <c r="D303" s="12" t="s">
        <v>748</v>
      </c>
      <c r="E303" s="3">
        <v>1993</v>
      </c>
      <c r="F303" s="3" t="s">
        <v>1421</v>
      </c>
      <c r="G303" s="3">
        <v>52</v>
      </c>
      <c r="H303" s="3">
        <v>1.1160000000000001</v>
      </c>
      <c r="I303" s="3">
        <v>31</v>
      </c>
      <c r="J303" s="3" t="s">
        <v>25</v>
      </c>
      <c r="K303" s="3">
        <v>0</v>
      </c>
      <c r="L303" s="3">
        <v>0</v>
      </c>
      <c r="M303" s="19" t="s">
        <v>768</v>
      </c>
      <c r="N303" s="3" t="s">
        <v>23</v>
      </c>
      <c r="O303" s="3" t="s">
        <v>23</v>
      </c>
      <c r="P303" s="3">
        <v>153</v>
      </c>
      <c r="Q303" s="20">
        <v>0.75</v>
      </c>
      <c r="R303" s="3" t="s">
        <v>26</v>
      </c>
      <c r="S303" s="31">
        <v>0.36847967975588503</v>
      </c>
      <c r="T303" s="19" t="s">
        <v>1863</v>
      </c>
      <c r="U303" s="3">
        <v>76.5</v>
      </c>
      <c r="V303" s="3">
        <v>76.5</v>
      </c>
      <c r="W303" s="3">
        <v>153</v>
      </c>
      <c r="X303" s="3">
        <v>10.5</v>
      </c>
      <c r="Y303" s="3">
        <v>13.04</v>
      </c>
      <c r="Z303" s="3" t="s">
        <v>23</v>
      </c>
      <c r="AA303" s="3" t="s">
        <v>23</v>
      </c>
      <c r="AB303" s="3" t="s">
        <v>26</v>
      </c>
      <c r="AC303" s="20">
        <v>0.75</v>
      </c>
      <c r="AD303" s="31">
        <v>0.36847967975588503</v>
      </c>
      <c r="AE303" s="20">
        <f t="shared" si="14"/>
        <v>0</v>
      </c>
      <c r="AF303" s="3">
        <v>0</v>
      </c>
      <c r="AG303" s="21">
        <v>2</v>
      </c>
      <c r="AH303" s="21">
        <f t="shared" si="15"/>
        <v>0</v>
      </c>
      <c r="AJ303" s="19" t="s">
        <v>769</v>
      </c>
    </row>
    <row r="304" spans="1:36" s="3" customFormat="1" ht="30" x14ac:dyDescent="0.25">
      <c r="A304" s="3" t="s">
        <v>745</v>
      </c>
      <c r="B304" s="3" t="s">
        <v>752</v>
      </c>
      <c r="C304" s="3" t="s">
        <v>852</v>
      </c>
      <c r="D304" s="12" t="s">
        <v>750</v>
      </c>
      <c r="E304" s="3">
        <v>1979</v>
      </c>
      <c r="F304" s="3" t="s">
        <v>1422</v>
      </c>
      <c r="G304" s="3">
        <v>75</v>
      </c>
      <c r="H304" s="3">
        <v>1.5820000000000001</v>
      </c>
      <c r="I304" s="3">
        <v>43</v>
      </c>
      <c r="J304" s="3" t="s">
        <v>25</v>
      </c>
      <c r="K304" s="3">
        <v>0</v>
      </c>
      <c r="L304" s="3">
        <v>0</v>
      </c>
      <c r="M304" s="19" t="s">
        <v>770</v>
      </c>
      <c r="N304" s="3" t="s">
        <v>23</v>
      </c>
      <c r="O304" s="3" t="s">
        <v>23</v>
      </c>
      <c r="P304" s="3">
        <v>41</v>
      </c>
      <c r="Q304" s="20">
        <v>2.65</v>
      </c>
      <c r="R304" s="3" t="s">
        <v>26</v>
      </c>
      <c r="S304" s="31">
        <v>1.1092575480375699</v>
      </c>
      <c r="T304" s="19" t="s">
        <v>1864</v>
      </c>
      <c r="U304" s="3">
        <v>20.5</v>
      </c>
      <c r="V304" s="3">
        <v>20.5</v>
      </c>
      <c r="W304" s="3">
        <f t="shared" si="17"/>
        <v>41</v>
      </c>
      <c r="X304" s="3">
        <v>4.42</v>
      </c>
      <c r="Y304" s="3">
        <v>5.73</v>
      </c>
      <c r="Z304" s="3">
        <v>0.5</v>
      </c>
      <c r="AA304" s="3">
        <v>0.48</v>
      </c>
      <c r="AB304" s="3" t="s">
        <v>26</v>
      </c>
      <c r="AC304" s="20">
        <v>2.6211799999999998</v>
      </c>
      <c r="AD304" s="45">
        <v>1.1004847313938608</v>
      </c>
      <c r="AE304" s="20">
        <f t="shared" si="14"/>
        <v>-8.7728166437091026E-3</v>
      </c>
      <c r="AF304" s="3">
        <v>0</v>
      </c>
      <c r="AG304" s="21">
        <v>0</v>
      </c>
      <c r="AH304" s="21">
        <f t="shared" si="15"/>
        <v>0</v>
      </c>
      <c r="AJ304" s="19"/>
    </row>
    <row r="305" spans="1:36" s="3" customFormat="1" ht="30" x14ac:dyDescent="0.25">
      <c r="A305" s="3" t="s">
        <v>745</v>
      </c>
      <c r="B305" s="3" t="s">
        <v>752</v>
      </c>
      <c r="C305" s="3" t="s">
        <v>1002</v>
      </c>
      <c r="D305" s="12" t="s">
        <v>750</v>
      </c>
      <c r="E305" s="3">
        <v>1979</v>
      </c>
      <c r="F305" s="3" t="s">
        <v>1422</v>
      </c>
      <c r="G305" s="3">
        <v>75</v>
      </c>
      <c r="H305" s="3">
        <v>1.5820000000000001</v>
      </c>
      <c r="I305" s="3">
        <v>43</v>
      </c>
      <c r="J305" s="3" t="s">
        <v>25</v>
      </c>
      <c r="K305" s="3">
        <v>0</v>
      </c>
      <c r="L305" s="3">
        <v>0</v>
      </c>
      <c r="M305" s="19" t="s">
        <v>771</v>
      </c>
      <c r="N305" s="3" t="s">
        <v>23</v>
      </c>
      <c r="O305" s="3" t="s">
        <v>23</v>
      </c>
      <c r="P305" s="3">
        <v>259</v>
      </c>
      <c r="Q305" s="20">
        <v>1.22</v>
      </c>
      <c r="R305" s="3" t="s">
        <v>26</v>
      </c>
      <c r="S305" s="26">
        <v>0.57890594719312505</v>
      </c>
      <c r="T305" s="19" t="s">
        <v>1865</v>
      </c>
      <c r="U305" s="3">
        <v>129.5</v>
      </c>
      <c r="V305" s="3">
        <v>129.5</v>
      </c>
      <c r="W305" s="3">
        <f t="shared" si="17"/>
        <v>259</v>
      </c>
      <c r="X305" s="3">
        <v>4.4400000000000004</v>
      </c>
      <c r="Y305" s="3">
        <v>5.58</v>
      </c>
      <c r="Z305" s="3">
        <v>0.87</v>
      </c>
      <c r="AA305" s="3">
        <v>0.99</v>
      </c>
      <c r="AB305" s="3" t="s">
        <v>26</v>
      </c>
      <c r="AC305" s="20">
        <v>1.2196899999999999</v>
      </c>
      <c r="AD305" s="45">
        <v>0.57877332415257499</v>
      </c>
      <c r="AE305" s="20">
        <f t="shared" si="14"/>
        <v>-1.3262304055006169E-4</v>
      </c>
      <c r="AF305" s="3">
        <v>0</v>
      </c>
      <c r="AG305" s="21">
        <v>0</v>
      </c>
      <c r="AH305" s="21">
        <f t="shared" si="15"/>
        <v>0</v>
      </c>
      <c r="AJ305" s="19"/>
    </row>
    <row r="306" spans="1:36" s="3" customFormat="1" ht="30" x14ac:dyDescent="0.25">
      <c r="A306" s="3" t="s">
        <v>745</v>
      </c>
      <c r="B306" s="3" t="s">
        <v>753</v>
      </c>
      <c r="C306" s="3" t="s">
        <v>852</v>
      </c>
      <c r="D306" s="12" t="s">
        <v>751</v>
      </c>
      <c r="E306" s="3">
        <v>2000</v>
      </c>
      <c r="F306" s="3" t="s">
        <v>1423</v>
      </c>
      <c r="G306" s="3">
        <v>53</v>
      </c>
      <c r="H306" s="3">
        <v>1.3640000000000001</v>
      </c>
      <c r="I306" s="3">
        <v>24</v>
      </c>
      <c r="J306" s="3" t="s">
        <v>25</v>
      </c>
      <c r="K306" s="3">
        <v>0</v>
      </c>
      <c r="L306" s="3">
        <v>0</v>
      </c>
      <c r="M306" s="19" t="s">
        <v>772</v>
      </c>
      <c r="N306" s="3" t="s">
        <v>23</v>
      </c>
      <c r="O306" s="3" t="s">
        <v>23</v>
      </c>
      <c r="P306" s="3">
        <v>87</v>
      </c>
      <c r="Q306" s="20">
        <v>0.65</v>
      </c>
      <c r="R306" s="3" t="s">
        <v>26</v>
      </c>
      <c r="S306" s="31">
        <v>0.322293149593051</v>
      </c>
      <c r="T306" s="19" t="s">
        <v>23</v>
      </c>
      <c r="U306" s="3">
        <v>44</v>
      </c>
      <c r="V306" s="3">
        <v>44</v>
      </c>
      <c r="W306" s="3">
        <f t="shared" si="17"/>
        <v>88</v>
      </c>
      <c r="X306" s="3" t="s">
        <v>23</v>
      </c>
      <c r="Y306" s="3" t="s">
        <v>23</v>
      </c>
      <c r="Z306" s="3" t="s">
        <v>23</v>
      </c>
      <c r="AA306" s="3" t="s">
        <v>23</v>
      </c>
      <c r="AB306" s="3" t="s">
        <v>23</v>
      </c>
      <c r="AC306" s="20" t="s">
        <v>23</v>
      </c>
      <c r="AD306" s="31">
        <v>0.322293149593051</v>
      </c>
      <c r="AE306" s="20">
        <f t="shared" si="14"/>
        <v>0</v>
      </c>
      <c r="AF306" s="3">
        <v>0</v>
      </c>
      <c r="AG306" s="21">
        <v>2</v>
      </c>
      <c r="AH306" s="21">
        <f t="shared" si="15"/>
        <v>-1</v>
      </c>
      <c r="AI306" s="3" t="s">
        <v>649</v>
      </c>
      <c r="AJ306" s="19" t="s">
        <v>2274</v>
      </c>
    </row>
    <row r="307" spans="1:36" s="3" customFormat="1" ht="45" x14ac:dyDescent="0.25">
      <c r="A307" s="3" t="s">
        <v>745</v>
      </c>
      <c r="B307" s="3" t="s">
        <v>2051</v>
      </c>
      <c r="C307" s="3" t="s">
        <v>852</v>
      </c>
      <c r="D307" s="12" t="s">
        <v>755</v>
      </c>
      <c r="E307" s="3">
        <v>1984</v>
      </c>
      <c r="F307" s="3" t="s">
        <v>1422</v>
      </c>
      <c r="G307" s="3">
        <v>75</v>
      </c>
      <c r="H307" s="3">
        <v>1.5820000000000001</v>
      </c>
      <c r="I307" s="3">
        <v>43</v>
      </c>
      <c r="J307" s="3" t="s">
        <v>25</v>
      </c>
      <c r="K307" s="3">
        <v>0</v>
      </c>
      <c r="L307" s="3">
        <v>0</v>
      </c>
      <c r="M307" s="19" t="s">
        <v>775</v>
      </c>
      <c r="N307" s="3" t="s">
        <v>23</v>
      </c>
      <c r="O307" s="3" t="s">
        <v>23</v>
      </c>
      <c r="P307" s="3">
        <v>627</v>
      </c>
      <c r="Q307" s="20">
        <v>2.4700000000000002</v>
      </c>
      <c r="R307" s="3" t="s">
        <v>26</v>
      </c>
      <c r="S307" s="26">
        <v>1.03912195266553</v>
      </c>
      <c r="T307" s="19" t="s">
        <v>1866</v>
      </c>
      <c r="U307" s="3">
        <v>313.5</v>
      </c>
      <c r="V307" s="3">
        <v>313.5</v>
      </c>
      <c r="W307" s="3">
        <f t="shared" si="17"/>
        <v>627</v>
      </c>
      <c r="X307" s="3">
        <v>4.17</v>
      </c>
      <c r="Y307" s="3">
        <v>5.65</v>
      </c>
      <c r="Z307" s="3">
        <v>0.6</v>
      </c>
      <c r="AA307" s="3">
        <v>0.6</v>
      </c>
      <c r="AB307" s="3" t="s">
        <v>26</v>
      </c>
      <c r="AC307" s="20">
        <v>2.4637099999999998</v>
      </c>
      <c r="AD307" s="45">
        <v>1.0371389489726577</v>
      </c>
      <c r="AE307" s="20">
        <f t="shared" si="14"/>
        <v>-1.9830036928722983E-3</v>
      </c>
      <c r="AF307" s="3">
        <v>0</v>
      </c>
      <c r="AG307" s="21">
        <v>0</v>
      </c>
      <c r="AH307" s="21">
        <f t="shared" si="15"/>
        <v>0</v>
      </c>
      <c r="AJ307" s="19"/>
    </row>
    <row r="308" spans="1:36" s="3" customFormat="1" ht="30" x14ac:dyDescent="0.25">
      <c r="A308" s="3" t="s">
        <v>745</v>
      </c>
      <c r="B308" s="3" t="s">
        <v>2052</v>
      </c>
      <c r="C308" s="3" t="s">
        <v>1002</v>
      </c>
      <c r="D308" s="12" t="s">
        <v>756</v>
      </c>
      <c r="E308" s="3">
        <v>1987</v>
      </c>
      <c r="F308" s="3" t="s">
        <v>1424</v>
      </c>
      <c r="G308" s="3">
        <v>48</v>
      </c>
      <c r="H308" s="3">
        <v>0.41399999999999998</v>
      </c>
      <c r="I308" s="3">
        <v>17</v>
      </c>
      <c r="J308" s="3" t="s">
        <v>25</v>
      </c>
      <c r="K308" s="3">
        <v>0</v>
      </c>
      <c r="L308" s="3">
        <v>0</v>
      </c>
      <c r="M308" s="19" t="s">
        <v>776</v>
      </c>
      <c r="N308" s="3" t="s">
        <v>23</v>
      </c>
      <c r="O308" s="3" t="s">
        <v>23</v>
      </c>
      <c r="P308" s="3">
        <v>50</v>
      </c>
      <c r="Q308" s="20">
        <v>1.53</v>
      </c>
      <c r="R308" s="3" t="s">
        <v>26</v>
      </c>
      <c r="S308" s="26">
        <v>0.71477116823020803</v>
      </c>
      <c r="T308" s="19" t="s">
        <v>1867</v>
      </c>
      <c r="U308" s="3">
        <v>25</v>
      </c>
      <c r="V308" s="3">
        <v>25</v>
      </c>
      <c r="W308" s="3">
        <f t="shared" si="17"/>
        <v>50</v>
      </c>
      <c r="X308" s="3">
        <v>4.54</v>
      </c>
      <c r="Y308" s="3">
        <v>5.64</v>
      </c>
      <c r="Z308" s="3">
        <v>0.8</v>
      </c>
      <c r="AA308" s="3">
        <v>0.62</v>
      </c>
      <c r="AB308" s="3" t="s">
        <v>26</v>
      </c>
      <c r="AC308" s="20">
        <v>1.5128600000000001</v>
      </c>
      <c r="AD308" s="45">
        <v>0.70788015589581421</v>
      </c>
      <c r="AE308" s="20">
        <f t="shared" si="14"/>
        <v>-6.8910123343938201E-3</v>
      </c>
      <c r="AF308" s="3">
        <v>0</v>
      </c>
      <c r="AG308" s="21">
        <v>0</v>
      </c>
      <c r="AH308" s="21">
        <f t="shared" si="15"/>
        <v>0</v>
      </c>
      <c r="AJ308" s="19"/>
    </row>
    <row r="309" spans="1:36" s="3" customFormat="1" ht="30" x14ac:dyDescent="0.25">
      <c r="A309" s="3" t="s">
        <v>745</v>
      </c>
      <c r="B309" s="3" t="s">
        <v>2053</v>
      </c>
      <c r="C309" s="3" t="s">
        <v>852</v>
      </c>
      <c r="D309" s="12" t="s">
        <v>757</v>
      </c>
      <c r="E309" s="3">
        <v>1994</v>
      </c>
      <c r="F309" s="3" t="s">
        <v>1424</v>
      </c>
      <c r="G309" s="3">
        <v>48</v>
      </c>
      <c r="H309" s="3">
        <v>0.41399999999999998</v>
      </c>
      <c r="I309" s="3">
        <v>17</v>
      </c>
      <c r="J309" s="3" t="s">
        <v>25</v>
      </c>
      <c r="K309" s="3">
        <v>0</v>
      </c>
      <c r="L309" s="3">
        <v>0</v>
      </c>
      <c r="M309" s="19" t="s">
        <v>777</v>
      </c>
      <c r="N309" s="3" t="s">
        <v>23</v>
      </c>
      <c r="O309" s="3" t="s">
        <v>23</v>
      </c>
      <c r="P309" s="3">
        <v>88</v>
      </c>
      <c r="Q309" s="20">
        <v>-1.18</v>
      </c>
      <c r="R309" s="3" t="s">
        <v>26</v>
      </c>
      <c r="S309" s="31">
        <v>-0.56470963177294797</v>
      </c>
      <c r="T309" s="19" t="s">
        <v>1868</v>
      </c>
      <c r="U309" s="3">
        <v>44</v>
      </c>
      <c r="V309" s="3">
        <v>44</v>
      </c>
      <c r="W309" s="3">
        <f t="shared" si="17"/>
        <v>88</v>
      </c>
      <c r="X309" s="3">
        <v>5.0999999999999996</v>
      </c>
      <c r="Y309" s="3">
        <v>4.2</v>
      </c>
      <c r="Z309" s="3">
        <v>0.8</v>
      </c>
      <c r="AA309" s="3">
        <v>0.7</v>
      </c>
      <c r="AB309" s="3" t="s">
        <v>26</v>
      </c>
      <c r="AC309" s="20">
        <v>-1.1868700000000001</v>
      </c>
      <c r="AD309" s="45">
        <v>-0.56768503785958269</v>
      </c>
      <c r="AE309" s="20">
        <f t="shared" si="14"/>
        <v>-2.9754060866347132E-3</v>
      </c>
      <c r="AF309" s="3">
        <v>0</v>
      </c>
      <c r="AG309" s="21">
        <v>0</v>
      </c>
      <c r="AH309" s="21">
        <f t="shared" si="15"/>
        <v>0</v>
      </c>
      <c r="AJ309" s="19"/>
    </row>
    <row r="310" spans="1:36" s="3" customFormat="1" ht="45" x14ac:dyDescent="0.25">
      <c r="A310" s="3" t="s">
        <v>745</v>
      </c>
      <c r="B310" s="3" t="s">
        <v>2054</v>
      </c>
      <c r="C310" s="3" t="s">
        <v>1002</v>
      </c>
      <c r="D310" s="12" t="s">
        <v>758</v>
      </c>
      <c r="E310" s="3">
        <v>2002</v>
      </c>
      <c r="F310" s="3" t="s">
        <v>1335</v>
      </c>
      <c r="G310" s="3">
        <v>145</v>
      </c>
      <c r="H310" s="3">
        <v>6.0510000000000002</v>
      </c>
      <c r="I310" s="3">
        <v>79</v>
      </c>
      <c r="J310" s="3" t="s">
        <v>25</v>
      </c>
      <c r="K310" s="3">
        <v>0</v>
      </c>
      <c r="L310" s="3">
        <v>0</v>
      </c>
      <c r="M310" s="19" t="s">
        <v>778</v>
      </c>
      <c r="N310" s="3" t="s">
        <v>23</v>
      </c>
      <c r="O310" s="3" t="s">
        <v>23</v>
      </c>
      <c r="P310" s="3">
        <v>123</v>
      </c>
      <c r="Q310" s="20">
        <v>1.49</v>
      </c>
      <c r="R310" s="3" t="s">
        <v>26</v>
      </c>
      <c r="S310" s="31">
        <v>0.69287215787216805</v>
      </c>
      <c r="T310" s="19" t="s">
        <v>2275</v>
      </c>
      <c r="U310" s="3">
        <v>61.5</v>
      </c>
      <c r="V310" s="3">
        <v>61.5</v>
      </c>
      <c r="W310" s="3">
        <f t="shared" si="17"/>
        <v>123</v>
      </c>
      <c r="X310" s="3" t="s">
        <v>23</v>
      </c>
      <c r="Y310" s="3" t="s">
        <v>23</v>
      </c>
      <c r="Z310" s="3" t="s">
        <v>23</v>
      </c>
      <c r="AA310" s="3" t="s">
        <v>23</v>
      </c>
      <c r="AB310" s="3" t="s">
        <v>1216</v>
      </c>
      <c r="AC310" s="20">
        <v>52.830188679245282</v>
      </c>
      <c r="AD310" s="20">
        <v>1.017346435675367</v>
      </c>
      <c r="AE310" s="20">
        <f t="shared" si="14"/>
        <v>0.32447427780319893</v>
      </c>
      <c r="AF310" s="3">
        <v>3</v>
      </c>
      <c r="AG310" s="21">
        <v>3</v>
      </c>
      <c r="AH310" s="21">
        <f t="shared" si="15"/>
        <v>0</v>
      </c>
      <c r="AJ310" s="19" t="s">
        <v>2278</v>
      </c>
    </row>
    <row r="311" spans="1:36" s="3" customFormat="1" ht="30" x14ac:dyDescent="0.25">
      <c r="A311" s="3" t="s">
        <v>745</v>
      </c>
      <c r="B311" s="3" t="s">
        <v>2055</v>
      </c>
      <c r="C311" s="3" t="s">
        <v>852</v>
      </c>
      <c r="D311" s="12" t="s">
        <v>754</v>
      </c>
      <c r="E311" s="3">
        <v>1979</v>
      </c>
      <c r="F311" s="3" t="s">
        <v>1329</v>
      </c>
      <c r="G311" s="3">
        <v>227</v>
      </c>
      <c r="H311" s="3">
        <v>6.2329999999999997</v>
      </c>
      <c r="I311" s="3">
        <v>77</v>
      </c>
      <c r="J311" s="3" t="s">
        <v>25</v>
      </c>
      <c r="K311" s="3">
        <v>0</v>
      </c>
      <c r="L311" s="3">
        <v>0</v>
      </c>
      <c r="M311" s="19" t="s">
        <v>773</v>
      </c>
      <c r="N311" s="3" t="s">
        <v>23</v>
      </c>
      <c r="O311" s="3" t="s">
        <v>23</v>
      </c>
      <c r="P311" s="3">
        <v>110</v>
      </c>
      <c r="Q311" s="20">
        <v>2.35</v>
      </c>
      <c r="R311" s="3" t="s">
        <v>26</v>
      </c>
      <c r="S311" s="31">
        <v>1.0051966714958001</v>
      </c>
      <c r="T311" s="19" t="s">
        <v>2276</v>
      </c>
      <c r="U311" s="3">
        <v>90</v>
      </c>
      <c r="V311" s="3">
        <v>20</v>
      </c>
      <c r="W311" s="3">
        <f t="shared" si="17"/>
        <v>110</v>
      </c>
      <c r="X311" s="3" t="s">
        <v>23</v>
      </c>
      <c r="Y311" s="3" t="s">
        <v>23</v>
      </c>
      <c r="Z311" s="3" t="s">
        <v>23</v>
      </c>
      <c r="AA311" s="3" t="s">
        <v>23</v>
      </c>
      <c r="AB311" s="3" t="s">
        <v>1216</v>
      </c>
      <c r="AC311" s="20">
        <v>150.82758620689654</v>
      </c>
      <c r="AD311" s="20">
        <v>0.99827668228074729</v>
      </c>
      <c r="AE311" s="20">
        <f t="shared" si="14"/>
        <v>-6.9199892150527686E-3</v>
      </c>
      <c r="AF311" s="3">
        <v>0</v>
      </c>
      <c r="AG311" s="21">
        <v>3</v>
      </c>
      <c r="AH311" s="21">
        <f t="shared" si="15"/>
        <v>0</v>
      </c>
      <c r="AJ311" s="19" t="s">
        <v>2279</v>
      </c>
    </row>
    <row r="312" spans="1:36" s="3" customFormat="1" ht="30" x14ac:dyDescent="0.25">
      <c r="A312" s="3" t="s">
        <v>745</v>
      </c>
      <c r="B312" s="3" t="s">
        <v>2055</v>
      </c>
      <c r="C312" s="3" t="s">
        <v>852</v>
      </c>
      <c r="D312" s="12" t="s">
        <v>754</v>
      </c>
      <c r="E312" s="3">
        <v>1979</v>
      </c>
      <c r="F312" s="3" t="s">
        <v>1329</v>
      </c>
      <c r="G312" s="3">
        <v>227</v>
      </c>
      <c r="H312" s="3">
        <v>6.2329999999999997</v>
      </c>
      <c r="I312" s="3">
        <v>77</v>
      </c>
      <c r="J312" s="3" t="s">
        <v>25</v>
      </c>
      <c r="K312" s="3">
        <v>0</v>
      </c>
      <c r="L312" s="3">
        <v>0</v>
      </c>
      <c r="M312" s="19" t="s">
        <v>774</v>
      </c>
      <c r="N312" s="3" t="s">
        <v>23</v>
      </c>
      <c r="O312" s="3" t="s">
        <v>23</v>
      </c>
      <c r="P312" s="3">
        <v>574</v>
      </c>
      <c r="Q312" s="20">
        <v>1.98</v>
      </c>
      <c r="R312" s="3" t="s">
        <v>26</v>
      </c>
      <c r="S312" s="31">
        <v>0.87520860721065596</v>
      </c>
      <c r="T312" s="19" t="s">
        <v>2277</v>
      </c>
      <c r="U312" s="3">
        <v>404</v>
      </c>
      <c r="V312" s="3">
        <v>170</v>
      </c>
      <c r="W312" s="3">
        <f t="shared" si="17"/>
        <v>574</v>
      </c>
      <c r="X312" s="3" t="s">
        <v>23</v>
      </c>
      <c r="Y312" s="3" t="s">
        <v>23</v>
      </c>
      <c r="Z312" s="3" t="s">
        <v>23</v>
      </c>
      <c r="AA312" s="3" t="s">
        <v>23</v>
      </c>
      <c r="AB312" s="3" t="s">
        <v>1216</v>
      </c>
      <c r="AC312" s="20">
        <v>155.4111111111111</v>
      </c>
      <c r="AD312" s="20">
        <v>1.1358186830370474</v>
      </c>
      <c r="AE312" s="20">
        <f t="shared" si="14"/>
        <v>0.2606100758263914</v>
      </c>
      <c r="AF312" s="3">
        <v>3</v>
      </c>
      <c r="AG312" s="21">
        <v>3</v>
      </c>
      <c r="AH312" s="21">
        <f t="shared" si="15"/>
        <v>0</v>
      </c>
      <c r="AJ312" s="19" t="s">
        <v>2280</v>
      </c>
    </row>
    <row r="313" spans="1:36" s="3" customFormat="1" ht="30" x14ac:dyDescent="0.25">
      <c r="A313" s="3" t="s">
        <v>745</v>
      </c>
      <c r="B313" s="3" t="s">
        <v>760</v>
      </c>
      <c r="C313" s="3" t="s">
        <v>1002</v>
      </c>
      <c r="D313" s="12" t="s">
        <v>759</v>
      </c>
      <c r="E313" s="3">
        <v>1989</v>
      </c>
      <c r="F313" s="3" t="s">
        <v>1425</v>
      </c>
      <c r="G313" s="3">
        <v>66</v>
      </c>
      <c r="H313" s="3">
        <v>2.3969999999999998</v>
      </c>
      <c r="I313" s="3">
        <v>28</v>
      </c>
      <c r="J313" s="3" t="s">
        <v>25</v>
      </c>
      <c r="K313" s="3">
        <v>0</v>
      </c>
      <c r="L313" s="3">
        <v>1</v>
      </c>
      <c r="M313" s="19" t="s">
        <v>781</v>
      </c>
      <c r="N313" s="3" t="s">
        <v>23</v>
      </c>
      <c r="O313" s="3" t="s">
        <v>23</v>
      </c>
      <c r="P313" s="3">
        <v>14</v>
      </c>
      <c r="Q313" s="20">
        <v>1.01</v>
      </c>
      <c r="R313" s="3" t="s">
        <v>26</v>
      </c>
      <c r="S313" s="31">
        <v>0.51619981816625204</v>
      </c>
      <c r="T313" s="19" t="s">
        <v>1871</v>
      </c>
      <c r="U313" s="3">
        <v>7</v>
      </c>
      <c r="V313" s="3">
        <v>7</v>
      </c>
      <c r="W313" s="3">
        <f t="shared" si="17"/>
        <v>14</v>
      </c>
      <c r="X313" s="3">
        <v>60.9</v>
      </c>
      <c r="Y313" s="3">
        <v>69.900000000000006</v>
      </c>
      <c r="Z313" s="3">
        <v>9.15</v>
      </c>
      <c r="AA313" s="3">
        <v>8.0500000000000007</v>
      </c>
      <c r="AB313" s="3" t="s">
        <v>26</v>
      </c>
      <c r="AC313" s="20">
        <v>0.97772000000000003</v>
      </c>
      <c r="AD313" s="45">
        <v>0.50096970430038457</v>
      </c>
      <c r="AE313" s="20">
        <f t="shared" si="14"/>
        <v>-1.5230113865867478E-2</v>
      </c>
      <c r="AF313" s="3">
        <v>0</v>
      </c>
      <c r="AG313" s="21">
        <v>0</v>
      </c>
      <c r="AH313" s="21">
        <f t="shared" si="15"/>
        <v>0</v>
      </c>
      <c r="AI313" s="19"/>
      <c r="AJ313" s="19"/>
    </row>
    <row r="314" spans="1:36" s="3" customFormat="1" ht="30" x14ac:dyDescent="0.25">
      <c r="A314" s="3" t="s">
        <v>745</v>
      </c>
      <c r="B314" s="3" t="s">
        <v>760</v>
      </c>
      <c r="C314" s="3" t="s">
        <v>1002</v>
      </c>
      <c r="D314" s="12" t="s">
        <v>759</v>
      </c>
      <c r="E314" s="3">
        <v>1989</v>
      </c>
      <c r="F314" s="3" t="s">
        <v>1425</v>
      </c>
      <c r="G314" s="3">
        <v>66</v>
      </c>
      <c r="H314" s="3">
        <v>2.3969999999999998</v>
      </c>
      <c r="I314" s="3">
        <v>28</v>
      </c>
      <c r="J314" s="3" t="s">
        <v>25</v>
      </c>
      <c r="K314" s="3">
        <v>0</v>
      </c>
      <c r="L314" s="3">
        <v>1</v>
      </c>
      <c r="M314" s="19" t="s">
        <v>779</v>
      </c>
      <c r="N314" s="3" t="s">
        <v>23</v>
      </c>
      <c r="O314" s="3" t="s">
        <v>23</v>
      </c>
      <c r="P314" s="3">
        <v>14</v>
      </c>
      <c r="Q314" s="20">
        <v>2.44</v>
      </c>
      <c r="R314" s="3" t="s">
        <v>26</v>
      </c>
      <c r="S314" s="31">
        <v>1.08038955727328</v>
      </c>
      <c r="T314" s="19" t="s">
        <v>1869</v>
      </c>
      <c r="U314" s="3">
        <v>7</v>
      </c>
      <c r="V314" s="3">
        <v>7</v>
      </c>
      <c r="W314" s="3">
        <f t="shared" si="17"/>
        <v>14</v>
      </c>
      <c r="X314" s="3">
        <v>55.5</v>
      </c>
      <c r="Y314" s="3">
        <v>74.5</v>
      </c>
      <c r="Z314" s="3">
        <v>8.0299999999999994</v>
      </c>
      <c r="AA314" s="3">
        <v>7.08</v>
      </c>
      <c r="AB314" s="3" t="s">
        <v>26</v>
      </c>
      <c r="AC314" s="20">
        <v>2.3497300000000001</v>
      </c>
      <c r="AD314" s="45">
        <v>1.0506923999609139</v>
      </c>
      <c r="AE314" s="20">
        <f t="shared" si="14"/>
        <v>-2.9697157312366107E-2</v>
      </c>
      <c r="AF314" s="3">
        <v>1</v>
      </c>
      <c r="AG314" s="21">
        <v>1</v>
      </c>
      <c r="AH314" s="21">
        <f t="shared" si="15"/>
        <v>0</v>
      </c>
      <c r="AI314" s="19"/>
      <c r="AJ314" s="19" t="s">
        <v>2013</v>
      </c>
    </row>
    <row r="315" spans="1:36" s="3" customFormat="1" ht="30" x14ac:dyDescent="0.25">
      <c r="A315" s="3" t="s">
        <v>745</v>
      </c>
      <c r="B315" s="3" t="s">
        <v>760</v>
      </c>
      <c r="C315" s="3" t="s">
        <v>1002</v>
      </c>
      <c r="D315" s="12" t="s">
        <v>759</v>
      </c>
      <c r="E315" s="3">
        <v>1989</v>
      </c>
      <c r="F315" s="3" t="s">
        <v>1425</v>
      </c>
      <c r="G315" s="3">
        <v>66</v>
      </c>
      <c r="H315" s="3">
        <v>2.3969999999999998</v>
      </c>
      <c r="I315" s="3">
        <v>28</v>
      </c>
      <c r="J315" s="3" t="s">
        <v>25</v>
      </c>
      <c r="K315" s="3">
        <v>0</v>
      </c>
      <c r="L315" s="3">
        <v>1</v>
      </c>
      <c r="M315" s="19" t="s">
        <v>780</v>
      </c>
      <c r="N315" s="3" t="s">
        <v>23</v>
      </c>
      <c r="O315" s="3" t="s">
        <v>23</v>
      </c>
      <c r="P315" s="3">
        <v>14</v>
      </c>
      <c r="Q315" s="20">
        <v>2.31</v>
      </c>
      <c r="R315" s="3" t="s">
        <v>26</v>
      </c>
      <c r="S315" s="31">
        <v>1.03740133971293</v>
      </c>
      <c r="T315" s="19" t="s">
        <v>1870</v>
      </c>
      <c r="U315" s="3">
        <v>7</v>
      </c>
      <c r="V315" s="3">
        <v>7</v>
      </c>
      <c r="W315" s="3">
        <f t="shared" si="17"/>
        <v>14</v>
      </c>
      <c r="X315" s="3">
        <v>61.63</v>
      </c>
      <c r="Y315" s="3">
        <v>76.5</v>
      </c>
      <c r="Z315" s="3">
        <v>6.19</v>
      </c>
      <c r="AA315" s="3">
        <v>6.3</v>
      </c>
      <c r="AB315" s="3" t="s">
        <v>26</v>
      </c>
      <c r="AC315" s="20">
        <v>2.2290299999999998</v>
      </c>
      <c r="AD315" s="45">
        <v>1.0098811805669725</v>
      </c>
      <c r="AE315" s="20">
        <f t="shared" si="14"/>
        <v>-2.7520159145957512E-2</v>
      </c>
      <c r="AF315" s="3">
        <v>1</v>
      </c>
      <c r="AG315" s="21">
        <v>1</v>
      </c>
      <c r="AH315" s="21">
        <f t="shared" si="15"/>
        <v>0</v>
      </c>
      <c r="AI315" s="19"/>
      <c r="AJ315" s="19" t="s">
        <v>2013</v>
      </c>
    </row>
    <row r="316" spans="1:36" s="3" customFormat="1" ht="45.6" customHeight="1" x14ac:dyDescent="0.25">
      <c r="A316" s="3" t="s">
        <v>745</v>
      </c>
      <c r="B316" s="3" t="s">
        <v>760</v>
      </c>
      <c r="C316" s="3" t="s">
        <v>1002</v>
      </c>
      <c r="D316" s="12" t="s">
        <v>759</v>
      </c>
      <c r="E316" s="3">
        <v>1989</v>
      </c>
      <c r="F316" s="3" t="s">
        <v>1425</v>
      </c>
      <c r="G316" s="3">
        <v>66</v>
      </c>
      <c r="H316" s="3">
        <v>2.3969999999999998</v>
      </c>
      <c r="I316" s="3">
        <v>28</v>
      </c>
      <c r="J316" s="3" t="s">
        <v>25</v>
      </c>
      <c r="K316" s="3">
        <v>0</v>
      </c>
      <c r="L316" s="3">
        <v>1</v>
      </c>
      <c r="M316" s="19" t="s">
        <v>782</v>
      </c>
      <c r="N316" s="3" t="s">
        <v>23</v>
      </c>
      <c r="O316" s="3" t="s">
        <v>23</v>
      </c>
      <c r="P316" s="3">
        <v>14</v>
      </c>
      <c r="Q316" s="20">
        <v>2.4</v>
      </c>
      <c r="R316" s="3" t="s">
        <v>26</v>
      </c>
      <c r="S316" s="26">
        <v>1.0673165042344499</v>
      </c>
      <c r="T316" s="19" t="s">
        <v>1872</v>
      </c>
      <c r="U316" s="3">
        <v>7</v>
      </c>
      <c r="V316" s="3">
        <v>7</v>
      </c>
      <c r="W316" s="3">
        <f t="shared" si="17"/>
        <v>14</v>
      </c>
      <c r="X316" s="3">
        <v>58.55</v>
      </c>
      <c r="Y316" s="3">
        <v>74.09</v>
      </c>
      <c r="Z316" s="3">
        <v>4.37</v>
      </c>
      <c r="AA316" s="3">
        <v>7.76</v>
      </c>
      <c r="AB316" s="3" t="s">
        <v>26</v>
      </c>
      <c r="AC316" s="20">
        <v>2.3101699999999998</v>
      </c>
      <c r="AD316" s="45">
        <v>1.0374595755139788</v>
      </c>
      <c r="AE316" s="20">
        <f t="shared" si="14"/>
        <v>-2.9856928720471076E-2</v>
      </c>
      <c r="AF316" s="3">
        <v>1</v>
      </c>
      <c r="AG316" s="21">
        <v>1</v>
      </c>
      <c r="AH316" s="21">
        <f t="shared" si="15"/>
        <v>0</v>
      </c>
      <c r="AI316" s="19"/>
      <c r="AJ316" s="19" t="s">
        <v>2013</v>
      </c>
    </row>
    <row r="317" spans="1:36" s="3" customFormat="1" ht="30" x14ac:dyDescent="0.25">
      <c r="A317" s="3" t="s">
        <v>745</v>
      </c>
      <c r="B317" s="3" t="s">
        <v>760</v>
      </c>
      <c r="C317" s="3" t="s">
        <v>1002</v>
      </c>
      <c r="D317" s="12" t="s">
        <v>759</v>
      </c>
      <c r="E317" s="3">
        <v>1989</v>
      </c>
      <c r="F317" s="3" t="s">
        <v>1425</v>
      </c>
      <c r="G317" s="3">
        <v>66</v>
      </c>
      <c r="H317" s="3">
        <v>2.3969999999999998</v>
      </c>
      <c r="I317" s="3">
        <v>28</v>
      </c>
      <c r="J317" s="3" t="s">
        <v>25</v>
      </c>
      <c r="K317" s="3">
        <v>0</v>
      </c>
      <c r="L317" s="3">
        <v>1</v>
      </c>
      <c r="M317" s="19" t="s">
        <v>783</v>
      </c>
      <c r="N317" s="3" t="s">
        <v>23</v>
      </c>
      <c r="O317" s="3" t="s">
        <v>23</v>
      </c>
      <c r="P317" s="3">
        <v>14</v>
      </c>
      <c r="Q317" s="20">
        <v>1.98</v>
      </c>
      <c r="R317" s="3" t="s">
        <v>26</v>
      </c>
      <c r="S317" s="31">
        <v>0.92145347216586704</v>
      </c>
      <c r="T317" s="19" t="s">
        <v>1873</v>
      </c>
      <c r="U317" s="3">
        <v>7</v>
      </c>
      <c r="V317" s="3">
        <v>7</v>
      </c>
      <c r="W317" s="3">
        <f t="shared" si="17"/>
        <v>14</v>
      </c>
      <c r="X317" s="3">
        <v>55.43</v>
      </c>
      <c r="Y317" s="3">
        <v>74.069999999999993</v>
      </c>
      <c r="Z317" s="3">
        <v>9.9600000000000009</v>
      </c>
      <c r="AA317" s="3">
        <v>8.19</v>
      </c>
      <c r="AB317" s="3" t="s">
        <v>26</v>
      </c>
      <c r="AC317" s="20">
        <v>1.91381</v>
      </c>
      <c r="AD317" s="45">
        <v>0.89694839765078216</v>
      </c>
      <c r="AE317" s="20">
        <f t="shared" si="14"/>
        <v>-2.4505074515084879E-2</v>
      </c>
      <c r="AF317" s="3">
        <v>1</v>
      </c>
      <c r="AG317" s="21">
        <v>1</v>
      </c>
      <c r="AH317" s="21">
        <f t="shared" si="15"/>
        <v>0</v>
      </c>
      <c r="AI317" s="19"/>
      <c r="AJ317" s="19" t="s">
        <v>2013</v>
      </c>
    </row>
    <row r="318" spans="1:36" s="3" customFormat="1" ht="30" x14ac:dyDescent="0.25">
      <c r="A318" s="3" t="s">
        <v>745</v>
      </c>
      <c r="B318" s="3" t="s">
        <v>762</v>
      </c>
      <c r="C318" s="3" t="s">
        <v>1002</v>
      </c>
      <c r="D318" s="12" t="s">
        <v>761</v>
      </c>
      <c r="E318" s="3">
        <v>2006</v>
      </c>
      <c r="F318" s="3" t="s">
        <v>1422</v>
      </c>
      <c r="G318" s="3">
        <v>75</v>
      </c>
      <c r="H318" s="3">
        <v>1.5820000000000001</v>
      </c>
      <c r="I318" s="3">
        <v>43</v>
      </c>
      <c r="J318" s="3" t="s">
        <v>25</v>
      </c>
      <c r="K318" s="3">
        <v>0</v>
      </c>
      <c r="L318" s="3">
        <v>0</v>
      </c>
      <c r="M318" s="19" t="s">
        <v>784</v>
      </c>
      <c r="N318" s="3" t="s">
        <v>23</v>
      </c>
      <c r="O318" s="3" t="s">
        <v>23</v>
      </c>
      <c r="P318" s="3">
        <v>369</v>
      </c>
      <c r="Q318" s="20">
        <v>1.29</v>
      </c>
      <c r="R318" s="3" t="s">
        <v>26</v>
      </c>
      <c r="S318" s="31">
        <v>0.60813769326287004</v>
      </c>
      <c r="T318" s="19" t="s">
        <v>1874</v>
      </c>
      <c r="U318" s="3">
        <v>184.5</v>
      </c>
      <c r="V318" s="3">
        <v>184.5</v>
      </c>
      <c r="W318" s="3">
        <f t="shared" si="17"/>
        <v>369</v>
      </c>
      <c r="X318" s="3">
        <v>3.52</v>
      </c>
      <c r="Y318" s="3">
        <v>4.2300000000000004</v>
      </c>
      <c r="Z318" s="3">
        <v>0.63</v>
      </c>
      <c r="AA318" s="3">
        <v>0.46</v>
      </c>
      <c r="AB318" s="3" t="s">
        <v>26</v>
      </c>
      <c r="AC318" s="20">
        <v>1.2845599999999999</v>
      </c>
      <c r="AD318" s="45">
        <v>0.60584672287415042</v>
      </c>
      <c r="AE318" s="20">
        <f t="shared" si="14"/>
        <v>-2.2909703887196153E-3</v>
      </c>
      <c r="AF318" s="3">
        <v>0</v>
      </c>
      <c r="AG318" s="21">
        <v>0</v>
      </c>
      <c r="AH318" s="21">
        <f t="shared" si="15"/>
        <v>0</v>
      </c>
      <c r="AJ318" s="19"/>
    </row>
    <row r="319" spans="1:36" s="8" customFormat="1" ht="60" x14ac:dyDescent="0.25">
      <c r="A319" s="8" t="s">
        <v>745</v>
      </c>
      <c r="B319" s="8" t="s">
        <v>764</v>
      </c>
      <c r="C319" s="8" t="s">
        <v>1002</v>
      </c>
      <c r="D319" s="18" t="s">
        <v>763</v>
      </c>
      <c r="E319" s="8">
        <v>2002</v>
      </c>
      <c r="F319" s="8" t="s">
        <v>1422</v>
      </c>
      <c r="G319" s="8" t="s">
        <v>23</v>
      </c>
      <c r="H319" s="8">
        <v>1.5820000000000001</v>
      </c>
      <c r="I319" s="8">
        <v>43</v>
      </c>
      <c r="J319" s="8" t="s">
        <v>25</v>
      </c>
      <c r="K319" s="8">
        <v>0</v>
      </c>
      <c r="M319" s="15" t="s">
        <v>785</v>
      </c>
      <c r="N319" s="8" t="s">
        <v>23</v>
      </c>
      <c r="O319" s="8" t="s">
        <v>23</v>
      </c>
      <c r="P319" s="8">
        <v>139</v>
      </c>
      <c r="Q319" s="16">
        <v>1.19</v>
      </c>
      <c r="R319" s="8" t="s">
        <v>26</v>
      </c>
      <c r="S319" s="32">
        <v>0.56735052409980402</v>
      </c>
      <c r="T319" s="15" t="s">
        <v>1245</v>
      </c>
      <c r="U319" s="8">
        <v>69.5</v>
      </c>
      <c r="V319" s="8">
        <v>69.5</v>
      </c>
      <c r="W319" s="8">
        <f t="shared" si="17"/>
        <v>139</v>
      </c>
      <c r="X319" s="8" t="s">
        <v>23</v>
      </c>
      <c r="Y319" s="8" t="s">
        <v>23</v>
      </c>
      <c r="Z319" s="8" t="s">
        <v>23</v>
      </c>
      <c r="AA319" s="8" t="s">
        <v>23</v>
      </c>
      <c r="AB319" s="8" t="s">
        <v>73</v>
      </c>
      <c r="AC319" s="16">
        <v>12.31</v>
      </c>
      <c r="AD319" s="51">
        <v>0.91222999502910151</v>
      </c>
      <c r="AE319" s="16">
        <f t="shared" si="14"/>
        <v>0.34487947092929749</v>
      </c>
      <c r="AF319" s="8">
        <v>3</v>
      </c>
      <c r="AG319" s="13">
        <v>1</v>
      </c>
      <c r="AH319" s="13">
        <f t="shared" si="15"/>
        <v>0</v>
      </c>
      <c r="AJ319" s="8" t="s">
        <v>2014</v>
      </c>
    </row>
    <row r="320" spans="1:36" s="3" customFormat="1" ht="134.44999999999999" customHeight="1" x14ac:dyDescent="0.25">
      <c r="A320" s="3" t="s">
        <v>787</v>
      </c>
      <c r="B320" s="3" t="s">
        <v>793</v>
      </c>
      <c r="C320" s="3" t="s">
        <v>1002</v>
      </c>
      <c r="D320" s="12" t="s">
        <v>845</v>
      </c>
      <c r="E320" s="3">
        <v>1981</v>
      </c>
      <c r="F320" s="3" t="s">
        <v>1426</v>
      </c>
      <c r="G320" s="3">
        <v>43</v>
      </c>
      <c r="H320" s="3">
        <v>1.7350000000000001</v>
      </c>
      <c r="I320" s="3">
        <v>22</v>
      </c>
      <c r="J320" s="3" t="s">
        <v>25</v>
      </c>
      <c r="K320" s="3">
        <v>0</v>
      </c>
      <c r="L320" s="3">
        <v>0</v>
      </c>
      <c r="M320" s="19" t="s">
        <v>863</v>
      </c>
      <c r="N320" s="3" t="s">
        <v>23</v>
      </c>
      <c r="O320" s="3" t="s">
        <v>23</v>
      </c>
      <c r="P320" s="3">
        <v>71</v>
      </c>
      <c r="Q320" s="20">
        <v>0.06</v>
      </c>
      <c r="R320" s="3" t="s">
        <v>148</v>
      </c>
      <c r="S320" s="31">
        <v>6.0072155921031697E-2</v>
      </c>
      <c r="T320" s="19" t="s">
        <v>2282</v>
      </c>
      <c r="U320" s="3" t="s">
        <v>23</v>
      </c>
      <c r="V320" s="3" t="s">
        <v>23</v>
      </c>
      <c r="W320" s="3">
        <v>71</v>
      </c>
      <c r="X320" s="3" t="s">
        <v>23</v>
      </c>
      <c r="Y320" s="3" t="s">
        <v>23</v>
      </c>
      <c r="Z320" s="3" t="s">
        <v>23</v>
      </c>
      <c r="AA320" s="3" t="s">
        <v>23</v>
      </c>
      <c r="AB320" s="3" t="s">
        <v>148</v>
      </c>
      <c r="AC320" s="45">
        <v>0.1129143</v>
      </c>
      <c r="AD320" s="45">
        <v>5.6427200925065875E-2</v>
      </c>
      <c r="AE320" s="20">
        <f t="shared" si="14"/>
        <v>-3.6449549959658226E-3</v>
      </c>
      <c r="AF320" s="3">
        <v>0</v>
      </c>
      <c r="AG320" s="21">
        <v>3</v>
      </c>
      <c r="AH320" s="21">
        <f t="shared" si="15"/>
        <v>0</v>
      </c>
      <c r="AJ320" s="19" t="s">
        <v>2281</v>
      </c>
    </row>
    <row r="321" spans="1:36" s="3" customFormat="1" ht="62.45" customHeight="1" x14ac:dyDescent="0.25">
      <c r="A321" s="3" t="s">
        <v>787</v>
      </c>
      <c r="B321" s="3" t="s">
        <v>786</v>
      </c>
      <c r="C321" s="3" t="s">
        <v>1002</v>
      </c>
      <c r="D321" s="12" t="s">
        <v>862</v>
      </c>
      <c r="E321" s="3">
        <v>1966</v>
      </c>
      <c r="F321" s="3" t="s">
        <v>1427</v>
      </c>
      <c r="G321" s="3">
        <v>94</v>
      </c>
      <c r="H321" s="3">
        <v>3.149</v>
      </c>
      <c r="I321" s="3">
        <v>41</v>
      </c>
      <c r="J321" s="3" t="s">
        <v>25</v>
      </c>
      <c r="K321" s="3">
        <v>0</v>
      </c>
      <c r="L321" s="3">
        <v>0</v>
      </c>
      <c r="M321" s="19" t="s">
        <v>864</v>
      </c>
      <c r="N321" s="3" t="s">
        <v>23</v>
      </c>
      <c r="O321" s="3" t="s">
        <v>23</v>
      </c>
      <c r="P321" s="3">
        <v>17</v>
      </c>
      <c r="Q321" s="20">
        <v>0.25</v>
      </c>
      <c r="R321" s="3" t="s">
        <v>148</v>
      </c>
      <c r="S321" s="31">
        <v>0.25541281188299497</v>
      </c>
      <c r="T321" s="19"/>
      <c r="U321" s="3" t="s">
        <v>23</v>
      </c>
      <c r="V321" s="3" t="s">
        <v>23</v>
      </c>
      <c r="W321" s="3">
        <v>17</v>
      </c>
      <c r="X321" s="3" t="s">
        <v>23</v>
      </c>
      <c r="Y321" s="3" t="s">
        <v>23</v>
      </c>
      <c r="Z321" s="3" t="s">
        <v>23</v>
      </c>
      <c r="AA321" s="3" t="s">
        <v>23</v>
      </c>
      <c r="AB321" s="3" t="s">
        <v>148</v>
      </c>
      <c r="AC321" s="20">
        <v>0.25</v>
      </c>
      <c r="AD321" s="31">
        <v>0.25541281188299497</v>
      </c>
      <c r="AE321" s="20">
        <f t="shared" ref="AE321:AE384" si="18">AD321-S321</f>
        <v>0</v>
      </c>
      <c r="AF321" s="3">
        <v>0</v>
      </c>
      <c r="AG321" s="21">
        <v>2</v>
      </c>
      <c r="AH321" s="21">
        <f t="shared" si="15"/>
        <v>0</v>
      </c>
      <c r="AJ321" s="19" t="s">
        <v>2026</v>
      </c>
    </row>
    <row r="322" spans="1:36" s="3" customFormat="1" ht="61.15" customHeight="1" x14ac:dyDescent="0.25">
      <c r="A322" s="3" t="s">
        <v>787</v>
      </c>
      <c r="B322" s="3" t="s">
        <v>794</v>
      </c>
      <c r="C322" s="3" t="s">
        <v>852</v>
      </c>
      <c r="D322" s="12" t="s">
        <v>865</v>
      </c>
      <c r="E322" s="3">
        <v>1971</v>
      </c>
      <c r="F322" s="3" t="s">
        <v>1403</v>
      </c>
      <c r="G322" s="3">
        <v>151</v>
      </c>
      <c r="H322" s="3">
        <v>5.5380000000000003</v>
      </c>
      <c r="I322" s="3">
        <v>54</v>
      </c>
      <c r="J322" s="3" t="s">
        <v>25</v>
      </c>
      <c r="K322" s="3">
        <v>0</v>
      </c>
      <c r="L322" s="3">
        <v>0</v>
      </c>
      <c r="M322" s="19" t="s">
        <v>866</v>
      </c>
      <c r="N322" s="3" t="s">
        <v>23</v>
      </c>
      <c r="O322" s="3" t="s">
        <v>23</v>
      </c>
      <c r="P322" s="3">
        <v>38</v>
      </c>
      <c r="Q322" s="20">
        <v>-0.26</v>
      </c>
      <c r="R322" s="3" t="s">
        <v>148</v>
      </c>
      <c r="S322" s="31">
        <v>-0.266108406873654</v>
      </c>
      <c r="T322" s="19"/>
      <c r="U322" s="3" t="s">
        <v>23</v>
      </c>
      <c r="V322" s="3" t="s">
        <v>23</v>
      </c>
      <c r="W322" s="3">
        <v>38</v>
      </c>
      <c r="X322" s="3" t="s">
        <v>23</v>
      </c>
      <c r="Y322" s="3" t="s">
        <v>23</v>
      </c>
      <c r="Z322" s="3" t="s">
        <v>23</v>
      </c>
      <c r="AA322" s="3" t="s">
        <v>23</v>
      </c>
      <c r="AB322" s="3" t="s">
        <v>148</v>
      </c>
      <c r="AC322" s="20">
        <v>-0.26</v>
      </c>
      <c r="AD322" s="20">
        <v>-0.26610840687365411</v>
      </c>
      <c r="AE322" s="20">
        <f t="shared" si="18"/>
        <v>0</v>
      </c>
      <c r="AF322" s="3">
        <v>0</v>
      </c>
      <c r="AG322" s="21">
        <v>2</v>
      </c>
      <c r="AH322" s="21">
        <f t="shared" ref="AH322:AH385" si="19">P322-W322</f>
        <v>0</v>
      </c>
      <c r="AJ322" s="19" t="s">
        <v>2027</v>
      </c>
    </row>
    <row r="323" spans="1:36" s="3" customFormat="1" ht="63.6" customHeight="1" x14ac:dyDescent="0.25">
      <c r="A323" s="3" t="s">
        <v>787</v>
      </c>
      <c r="B323" s="3" t="s">
        <v>795</v>
      </c>
      <c r="C323" s="3" t="s">
        <v>852</v>
      </c>
      <c r="D323" s="12" t="s">
        <v>867</v>
      </c>
      <c r="E323" s="3">
        <v>1968</v>
      </c>
      <c r="F323" s="3" t="s">
        <v>1428</v>
      </c>
      <c r="G323" s="3">
        <v>94</v>
      </c>
      <c r="H323" s="3">
        <v>3.149</v>
      </c>
      <c r="I323" s="3">
        <v>41</v>
      </c>
      <c r="J323" s="3" t="s">
        <v>25</v>
      </c>
      <c r="K323" s="3">
        <v>0</v>
      </c>
      <c r="L323" s="3">
        <v>0</v>
      </c>
      <c r="M323" s="19" t="s">
        <v>868</v>
      </c>
      <c r="N323" s="3" t="s">
        <v>23</v>
      </c>
      <c r="O323" s="3" t="s">
        <v>23</v>
      </c>
      <c r="P323" s="3">
        <v>70</v>
      </c>
      <c r="Q323" s="20">
        <v>0.69</v>
      </c>
      <c r="R323" s="3" t="s">
        <v>148</v>
      </c>
      <c r="S323" s="31">
        <v>0.84795575521896305</v>
      </c>
      <c r="T323" s="19" t="s">
        <v>2283</v>
      </c>
      <c r="U323" s="3" t="s">
        <v>23</v>
      </c>
      <c r="V323" s="3" t="s">
        <v>23</v>
      </c>
      <c r="W323" s="3">
        <v>70</v>
      </c>
      <c r="X323" s="3" t="s">
        <v>23</v>
      </c>
      <c r="Y323" s="3" t="s">
        <v>23</v>
      </c>
      <c r="Z323" s="3" t="s">
        <v>23</v>
      </c>
      <c r="AA323" s="3" t="s">
        <v>23</v>
      </c>
      <c r="AB323" s="3" t="s">
        <v>64</v>
      </c>
      <c r="AC323" s="20">
        <v>0.87909139999999997</v>
      </c>
      <c r="AD323" s="20">
        <v>0.42649759169375023</v>
      </c>
      <c r="AE323" s="20">
        <f t="shared" si="18"/>
        <v>-0.42145816352521281</v>
      </c>
      <c r="AF323" s="3">
        <v>3</v>
      </c>
      <c r="AG323" s="21">
        <v>1</v>
      </c>
      <c r="AH323" s="21">
        <f t="shared" si="19"/>
        <v>0</v>
      </c>
      <c r="AJ323" s="19" t="s">
        <v>2015</v>
      </c>
    </row>
    <row r="324" spans="1:36" s="3" customFormat="1" ht="91.15" customHeight="1" x14ac:dyDescent="0.25">
      <c r="A324" s="3" t="s">
        <v>787</v>
      </c>
      <c r="B324" s="3" t="s">
        <v>796</v>
      </c>
      <c r="C324" s="3" t="s">
        <v>852</v>
      </c>
      <c r="D324" s="12" t="s">
        <v>869</v>
      </c>
      <c r="E324" s="3">
        <v>1982</v>
      </c>
      <c r="F324" s="3" t="s">
        <v>1429</v>
      </c>
      <c r="G324" s="3">
        <v>192</v>
      </c>
      <c r="H324" s="3">
        <v>4.7130000000000001</v>
      </c>
      <c r="I324" s="3">
        <v>62</v>
      </c>
      <c r="J324" s="3" t="s">
        <v>25</v>
      </c>
      <c r="K324" s="3">
        <v>0</v>
      </c>
      <c r="L324" s="3">
        <v>2</v>
      </c>
      <c r="M324" s="19" t="s">
        <v>870</v>
      </c>
      <c r="N324" s="3" t="s">
        <v>23</v>
      </c>
      <c r="O324" s="3" t="s">
        <v>23</v>
      </c>
      <c r="P324" s="3">
        <v>99</v>
      </c>
      <c r="Q324" s="20">
        <v>-0.02</v>
      </c>
      <c r="R324" s="3" t="s">
        <v>148</v>
      </c>
      <c r="S324" s="26">
        <v>-2.00026673068496E-2</v>
      </c>
      <c r="T324" s="24" t="s">
        <v>2161</v>
      </c>
      <c r="U324" s="3" t="s">
        <v>23</v>
      </c>
      <c r="V324" s="3" t="s">
        <v>23</v>
      </c>
      <c r="W324" s="3">
        <v>99</v>
      </c>
      <c r="X324" s="3" t="s">
        <v>23</v>
      </c>
      <c r="Y324" s="3" t="s">
        <v>23</v>
      </c>
      <c r="Z324" s="3" t="s">
        <v>23</v>
      </c>
      <c r="AA324" s="3" t="s">
        <v>23</v>
      </c>
      <c r="AB324" s="3" t="s">
        <v>64</v>
      </c>
      <c r="AC324" s="20">
        <v>0.77586239999999995</v>
      </c>
      <c r="AD324" s="20">
        <v>0.37880654252532658</v>
      </c>
      <c r="AE324" s="20">
        <f t="shared" si="18"/>
        <v>0.39880920983217616</v>
      </c>
      <c r="AF324" s="3">
        <v>3</v>
      </c>
      <c r="AG324" s="21">
        <v>3</v>
      </c>
      <c r="AH324" s="21">
        <f t="shared" si="19"/>
        <v>0</v>
      </c>
      <c r="AJ324" s="19" t="s">
        <v>2284</v>
      </c>
    </row>
    <row r="325" spans="1:36" s="3" customFormat="1" ht="42.6" customHeight="1" x14ac:dyDescent="0.25">
      <c r="A325" s="3" t="s">
        <v>787</v>
      </c>
      <c r="B325" s="3" t="s">
        <v>797</v>
      </c>
      <c r="C325" s="3" t="s">
        <v>1002</v>
      </c>
      <c r="D325" s="12" t="s">
        <v>871</v>
      </c>
      <c r="E325" s="3">
        <v>2009</v>
      </c>
      <c r="F325" s="3" t="s">
        <v>1428</v>
      </c>
      <c r="G325" s="3">
        <v>94</v>
      </c>
      <c r="H325" s="3">
        <v>3.149</v>
      </c>
      <c r="I325" s="3">
        <v>41</v>
      </c>
      <c r="J325" s="3" t="s">
        <v>25</v>
      </c>
      <c r="K325" s="3">
        <v>0</v>
      </c>
      <c r="L325" s="3">
        <v>0</v>
      </c>
      <c r="M325" s="19" t="s">
        <v>872</v>
      </c>
      <c r="N325" s="3" t="s">
        <v>23</v>
      </c>
      <c r="O325" s="3" t="s">
        <v>23</v>
      </c>
      <c r="P325" s="3">
        <v>31</v>
      </c>
      <c r="Q325" s="20">
        <v>0.41</v>
      </c>
      <c r="R325" s="3" t="s">
        <v>148</v>
      </c>
      <c r="S325" s="31">
        <v>0.43561122323622398</v>
      </c>
      <c r="T325" s="19" t="s">
        <v>2169</v>
      </c>
      <c r="U325" s="3" t="s">
        <v>23</v>
      </c>
      <c r="V325" s="3" t="s">
        <v>23</v>
      </c>
      <c r="W325" s="3">
        <v>31</v>
      </c>
      <c r="X325" s="3" t="s">
        <v>23</v>
      </c>
      <c r="Y325" s="3" t="s">
        <v>23</v>
      </c>
      <c r="Z325" s="3" t="s">
        <v>23</v>
      </c>
      <c r="AA325" s="3" t="s">
        <v>23</v>
      </c>
      <c r="AB325" s="3" t="s">
        <v>64</v>
      </c>
      <c r="AC325" s="56">
        <v>0.84723519999999997</v>
      </c>
      <c r="AD325" s="57">
        <v>0.41187341299478414</v>
      </c>
      <c r="AE325" s="20">
        <f t="shared" si="18"/>
        <v>-2.3737810241439838E-2</v>
      </c>
      <c r="AF325" s="3">
        <v>1</v>
      </c>
      <c r="AG325" s="21">
        <v>3</v>
      </c>
      <c r="AH325" s="21">
        <f t="shared" si="19"/>
        <v>0</v>
      </c>
      <c r="AJ325" s="19" t="s">
        <v>2285</v>
      </c>
    </row>
    <row r="326" spans="1:36" s="3" customFormat="1" ht="49.9" customHeight="1" x14ac:dyDescent="0.25">
      <c r="A326" s="3" t="s">
        <v>787</v>
      </c>
      <c r="B326" s="3" t="s">
        <v>798</v>
      </c>
      <c r="C326" s="3" t="s">
        <v>1002</v>
      </c>
      <c r="D326" s="12" t="s">
        <v>874</v>
      </c>
      <c r="E326" s="3">
        <v>1971</v>
      </c>
      <c r="F326" s="3" t="s">
        <v>1430</v>
      </c>
      <c r="G326" s="3">
        <v>81</v>
      </c>
      <c r="H326" s="3">
        <v>2.2360000000000002</v>
      </c>
      <c r="I326" s="3">
        <v>40</v>
      </c>
      <c r="J326" s="3" t="s">
        <v>25</v>
      </c>
      <c r="K326" s="3">
        <v>0</v>
      </c>
      <c r="L326" s="3">
        <v>0</v>
      </c>
      <c r="M326" s="19" t="s">
        <v>873</v>
      </c>
      <c r="N326" s="3" t="s">
        <v>23</v>
      </c>
      <c r="O326" s="3" t="s">
        <v>23</v>
      </c>
      <c r="P326" s="3">
        <v>18</v>
      </c>
      <c r="Q326" s="20">
        <v>0.42</v>
      </c>
      <c r="R326" s="3" t="s">
        <v>148</v>
      </c>
      <c r="S326" s="26">
        <v>0.44769202352742099</v>
      </c>
      <c r="T326" s="19" t="s">
        <v>2286</v>
      </c>
      <c r="U326" s="3" t="s">
        <v>23</v>
      </c>
      <c r="V326" s="3" t="s">
        <v>23</v>
      </c>
      <c r="W326" s="3">
        <v>18</v>
      </c>
      <c r="X326" s="3" t="s">
        <v>23</v>
      </c>
      <c r="Y326" s="3" t="s">
        <v>23</v>
      </c>
      <c r="Z326" s="3" t="s">
        <v>23</v>
      </c>
      <c r="AA326" s="3" t="s">
        <v>23</v>
      </c>
      <c r="AB326" s="3" t="s">
        <v>148</v>
      </c>
      <c r="AC326" s="45">
        <v>0.86908050000000003</v>
      </c>
      <c r="AD326" s="45">
        <v>0.42191104464502788</v>
      </c>
      <c r="AE326" s="20">
        <f t="shared" si="18"/>
        <v>-2.5780978882393113E-2</v>
      </c>
      <c r="AF326" s="3">
        <v>1</v>
      </c>
      <c r="AG326" s="21">
        <v>3</v>
      </c>
      <c r="AH326" s="21">
        <f t="shared" si="19"/>
        <v>0</v>
      </c>
      <c r="AJ326" s="19" t="s">
        <v>1875</v>
      </c>
    </row>
    <row r="327" spans="1:36" s="3" customFormat="1" ht="75" customHeight="1" x14ac:dyDescent="0.25">
      <c r="A327" s="3" t="s">
        <v>787</v>
      </c>
      <c r="B327" s="3" t="s">
        <v>799</v>
      </c>
      <c r="C327" s="3" t="s">
        <v>1002</v>
      </c>
      <c r="D327" s="12" t="s">
        <v>875</v>
      </c>
      <c r="E327" s="3">
        <v>2002</v>
      </c>
      <c r="F327" s="3" t="s">
        <v>1431</v>
      </c>
      <c r="G327" s="3">
        <v>54</v>
      </c>
      <c r="H327" s="3">
        <v>2.4049999999999998</v>
      </c>
      <c r="I327" s="3">
        <v>32</v>
      </c>
      <c r="J327" s="3" t="s">
        <v>25</v>
      </c>
      <c r="K327" s="3">
        <v>0</v>
      </c>
      <c r="L327" s="3">
        <v>0</v>
      </c>
      <c r="M327" s="19" t="s">
        <v>876</v>
      </c>
      <c r="N327" s="3" t="s">
        <v>23</v>
      </c>
      <c r="O327" s="3" t="s">
        <v>23</v>
      </c>
      <c r="P327" s="3">
        <v>37</v>
      </c>
      <c r="Q327" s="20">
        <v>0.21</v>
      </c>
      <c r="R327" s="3" t="s">
        <v>148</v>
      </c>
      <c r="S327" s="31">
        <v>0.21317134656486</v>
      </c>
      <c r="T327" s="19" t="s">
        <v>2287</v>
      </c>
      <c r="U327" s="3" t="s">
        <v>23</v>
      </c>
      <c r="V327" s="3" t="s">
        <v>23</v>
      </c>
      <c r="W327" s="3">
        <v>37</v>
      </c>
      <c r="X327" s="3" t="s">
        <v>23</v>
      </c>
      <c r="Y327" s="3" t="s">
        <v>23</v>
      </c>
      <c r="Z327" s="3" t="s">
        <v>23</v>
      </c>
      <c r="AA327" s="3" t="s">
        <v>23</v>
      </c>
      <c r="AB327" s="3" t="s">
        <v>64</v>
      </c>
      <c r="AC327" s="20">
        <v>-0.4328844</v>
      </c>
      <c r="AD327" s="20">
        <v>0.21478691071529199</v>
      </c>
      <c r="AE327" s="20">
        <f t="shared" si="18"/>
        <v>1.6155641504319862E-3</v>
      </c>
      <c r="AF327" s="3">
        <v>0</v>
      </c>
      <c r="AG327" s="21">
        <v>3</v>
      </c>
      <c r="AH327" s="21">
        <f t="shared" si="19"/>
        <v>0</v>
      </c>
      <c r="AJ327" s="19" t="s">
        <v>2288</v>
      </c>
    </row>
    <row r="328" spans="1:36" s="3" customFormat="1" ht="30" x14ac:dyDescent="0.25">
      <c r="A328" s="3" t="s">
        <v>787</v>
      </c>
      <c r="B328" s="3" t="s">
        <v>800</v>
      </c>
      <c r="C328" s="3" t="s">
        <v>1002</v>
      </c>
      <c r="D328" s="12" t="s">
        <v>877</v>
      </c>
      <c r="E328" s="3">
        <v>1976</v>
      </c>
      <c r="F328" s="3" t="s">
        <v>1432</v>
      </c>
      <c r="G328" s="3">
        <v>98</v>
      </c>
      <c r="H328" s="3">
        <v>1.8360000000000001</v>
      </c>
      <c r="I328" s="3">
        <v>34</v>
      </c>
      <c r="J328" s="3" t="s">
        <v>25</v>
      </c>
      <c r="K328" s="3">
        <v>0</v>
      </c>
      <c r="L328" s="3">
        <v>0</v>
      </c>
      <c r="M328" s="19" t="s">
        <v>878</v>
      </c>
      <c r="N328" s="3" t="s">
        <v>23</v>
      </c>
      <c r="O328" s="3" t="s">
        <v>23</v>
      </c>
      <c r="P328" s="3">
        <v>17</v>
      </c>
      <c r="Q328" s="20">
        <v>0.16</v>
      </c>
      <c r="R328" s="3" t="s">
        <v>148</v>
      </c>
      <c r="S328" s="31">
        <v>0.16138669613152601</v>
      </c>
      <c r="T328" s="19" t="s">
        <v>1876</v>
      </c>
      <c r="U328" s="3" t="s">
        <v>23</v>
      </c>
      <c r="V328" s="3" t="s">
        <v>23</v>
      </c>
      <c r="W328" s="3">
        <v>17</v>
      </c>
      <c r="X328" s="3" t="s">
        <v>23</v>
      </c>
      <c r="Y328" s="3" t="s">
        <v>23</v>
      </c>
      <c r="Z328" s="3" t="s">
        <v>23</v>
      </c>
      <c r="AA328" s="3" t="s">
        <v>23</v>
      </c>
      <c r="AB328" s="3" t="s">
        <v>148</v>
      </c>
      <c r="AC328" s="45">
        <v>0.157</v>
      </c>
      <c r="AD328" s="45">
        <v>0.1583093845959106</v>
      </c>
      <c r="AE328" s="20">
        <f t="shared" si="18"/>
        <v>-3.0773115356154124E-3</v>
      </c>
      <c r="AF328" s="3">
        <v>0</v>
      </c>
      <c r="AG328" s="21">
        <v>0</v>
      </c>
      <c r="AH328" s="21">
        <f t="shared" si="19"/>
        <v>0</v>
      </c>
      <c r="AJ328" s="19"/>
    </row>
    <row r="329" spans="1:36" s="8" customFormat="1" ht="45" x14ac:dyDescent="0.25">
      <c r="A329" s="8" t="s">
        <v>787</v>
      </c>
      <c r="B329" s="8" t="s">
        <v>801</v>
      </c>
      <c r="C329" s="8" t="s">
        <v>1002</v>
      </c>
      <c r="D329" s="18" t="s">
        <v>879</v>
      </c>
      <c r="E329" s="8">
        <v>1966</v>
      </c>
      <c r="F329" s="8" t="s">
        <v>1430</v>
      </c>
      <c r="G329" s="8">
        <v>81</v>
      </c>
      <c r="H329" s="8">
        <v>2.2360000000000002</v>
      </c>
      <c r="I329" s="8">
        <v>40</v>
      </c>
      <c r="J329" s="8" t="s">
        <v>25</v>
      </c>
      <c r="K329" s="8">
        <v>0</v>
      </c>
      <c r="L329" s="8">
        <v>0</v>
      </c>
      <c r="M329" s="15" t="s">
        <v>880</v>
      </c>
      <c r="N329" s="8" t="s">
        <v>23</v>
      </c>
      <c r="O329" s="8" t="s">
        <v>23</v>
      </c>
      <c r="P329" s="8">
        <v>63</v>
      </c>
      <c r="Q329" s="16">
        <v>0.38</v>
      </c>
      <c r="R329" s="8" t="s">
        <v>148</v>
      </c>
      <c r="S329" s="32">
        <v>0.40005965005605698</v>
      </c>
      <c r="T329" s="15" t="s">
        <v>2289</v>
      </c>
      <c r="U329" s="8" t="s">
        <v>23</v>
      </c>
      <c r="V329" s="8" t="s">
        <v>23</v>
      </c>
      <c r="W329" s="8">
        <v>63</v>
      </c>
      <c r="X329" s="8" t="s">
        <v>23</v>
      </c>
      <c r="Y329" s="8" t="s">
        <v>23</v>
      </c>
      <c r="Z329" s="8" t="s">
        <v>23</v>
      </c>
      <c r="AA329" s="8" t="s">
        <v>23</v>
      </c>
      <c r="AB329" s="8" t="s">
        <v>64</v>
      </c>
      <c r="AC329" s="16">
        <v>0.88622769999999995</v>
      </c>
      <c r="AD329" s="16">
        <v>0.42976197006732586</v>
      </c>
      <c r="AE329" s="16">
        <f t="shared" si="18"/>
        <v>2.9702320011268879E-2</v>
      </c>
      <c r="AF329" s="8">
        <v>1</v>
      </c>
      <c r="AG329" s="13">
        <v>3</v>
      </c>
      <c r="AH329" s="13">
        <f t="shared" si="19"/>
        <v>0</v>
      </c>
      <c r="AJ329" s="15"/>
    </row>
    <row r="330" spans="1:36" s="3" customFormat="1" ht="30" x14ac:dyDescent="0.25">
      <c r="A330" s="3" t="s">
        <v>788</v>
      </c>
      <c r="B330" s="3" t="s">
        <v>803</v>
      </c>
      <c r="C330" s="3" t="s">
        <v>1002</v>
      </c>
      <c r="D330" s="12" t="s">
        <v>802</v>
      </c>
      <c r="E330" s="3">
        <v>2001</v>
      </c>
      <c r="F330" s="3" t="s">
        <v>1433</v>
      </c>
      <c r="G330" s="3">
        <v>189</v>
      </c>
      <c r="H330" s="3">
        <v>3.7909999999999999</v>
      </c>
      <c r="I330" s="3">
        <v>68</v>
      </c>
      <c r="J330" s="3" t="s">
        <v>25</v>
      </c>
      <c r="K330" s="3">
        <v>0</v>
      </c>
      <c r="L330" s="3">
        <v>0</v>
      </c>
      <c r="M330" s="19" t="s">
        <v>2164</v>
      </c>
      <c r="N330" s="3" t="s">
        <v>23</v>
      </c>
      <c r="O330" s="3" t="s">
        <v>23</v>
      </c>
      <c r="P330" s="3">
        <v>86</v>
      </c>
      <c r="Q330" s="20">
        <v>0.11</v>
      </c>
      <c r="R330" s="3" t="s">
        <v>148</v>
      </c>
      <c r="S330" s="20">
        <v>0.11044691600000001</v>
      </c>
      <c r="T330" s="19" t="s">
        <v>2162</v>
      </c>
      <c r="U330" s="3" t="s">
        <v>23</v>
      </c>
      <c r="V330" s="3" t="s">
        <v>23</v>
      </c>
      <c r="W330" s="3">
        <v>86</v>
      </c>
      <c r="X330" s="3" t="s">
        <v>23</v>
      </c>
      <c r="Y330" s="3" t="s">
        <v>23</v>
      </c>
      <c r="Z330" s="3" t="s">
        <v>23</v>
      </c>
      <c r="AA330" s="3" t="s">
        <v>23</v>
      </c>
      <c r="AB330" s="3" t="s">
        <v>148</v>
      </c>
      <c r="AC330" s="20">
        <v>0.11</v>
      </c>
      <c r="AD330" s="45">
        <v>0.11044691600000001</v>
      </c>
      <c r="AE330" s="20">
        <f t="shared" si="18"/>
        <v>0</v>
      </c>
      <c r="AF330" s="3">
        <v>0</v>
      </c>
      <c r="AG330" s="21">
        <v>2</v>
      </c>
      <c r="AH330" s="21">
        <f t="shared" si="19"/>
        <v>0</v>
      </c>
      <c r="AJ330" s="19" t="s">
        <v>2163</v>
      </c>
    </row>
    <row r="331" spans="1:36" s="3" customFormat="1" x14ac:dyDescent="0.25">
      <c r="A331" s="3" t="s">
        <v>788</v>
      </c>
      <c r="B331" s="3" t="s">
        <v>814</v>
      </c>
      <c r="C331" s="3" t="s">
        <v>1002</v>
      </c>
      <c r="D331" s="12" t="s">
        <v>804</v>
      </c>
      <c r="E331" s="3">
        <v>1992</v>
      </c>
      <c r="F331" s="3" t="s">
        <v>1434</v>
      </c>
      <c r="G331" s="3">
        <v>159</v>
      </c>
      <c r="H331" s="3">
        <v>3.1160000000000001</v>
      </c>
      <c r="I331" s="3">
        <v>62</v>
      </c>
      <c r="J331" s="3" t="s">
        <v>25</v>
      </c>
      <c r="K331" s="3">
        <v>0</v>
      </c>
      <c r="L331" s="3">
        <v>0</v>
      </c>
      <c r="M331" s="19" t="s">
        <v>846</v>
      </c>
      <c r="N331" s="3" t="s">
        <v>23</v>
      </c>
      <c r="O331" s="3" t="s">
        <v>23</v>
      </c>
      <c r="P331" s="3">
        <v>33</v>
      </c>
      <c r="Q331" s="20">
        <v>0.43</v>
      </c>
      <c r="R331" s="3" t="s">
        <v>148</v>
      </c>
      <c r="S331" s="20">
        <v>0.45989668099999997</v>
      </c>
      <c r="T331" s="19" t="s">
        <v>1877</v>
      </c>
      <c r="U331" s="3" t="s">
        <v>23</v>
      </c>
      <c r="V331" s="3" t="s">
        <v>23</v>
      </c>
      <c r="W331" s="3">
        <v>33</v>
      </c>
      <c r="X331" s="3" t="s">
        <v>23</v>
      </c>
      <c r="Y331" s="3" t="s">
        <v>23</v>
      </c>
      <c r="Z331" s="3" t="s">
        <v>23</v>
      </c>
      <c r="AA331" s="3" t="s">
        <v>23</v>
      </c>
      <c r="AB331" s="3" t="s">
        <v>148</v>
      </c>
      <c r="AC331" s="20">
        <v>0.43</v>
      </c>
      <c r="AD331" s="45">
        <v>0.45989668121267852</v>
      </c>
      <c r="AE331" s="20">
        <f t="shared" si="18"/>
        <v>2.1267854144468856E-10</v>
      </c>
      <c r="AF331" s="3">
        <v>0</v>
      </c>
      <c r="AG331" s="21">
        <v>0</v>
      </c>
      <c r="AH331" s="21">
        <f t="shared" si="19"/>
        <v>0</v>
      </c>
      <c r="AJ331" s="19"/>
    </row>
    <row r="332" spans="1:36" s="3" customFormat="1" ht="63" customHeight="1" x14ac:dyDescent="0.25">
      <c r="A332" s="3" t="s">
        <v>788</v>
      </c>
      <c r="B332" s="3" t="s">
        <v>815</v>
      </c>
      <c r="C332" s="3" t="s">
        <v>1002</v>
      </c>
      <c r="D332" s="12" t="s">
        <v>805</v>
      </c>
      <c r="E332" s="3">
        <v>1984</v>
      </c>
      <c r="F332" s="3" t="s">
        <v>1433</v>
      </c>
      <c r="G332" s="3">
        <v>189</v>
      </c>
      <c r="H332" s="3">
        <v>3.7909999999999999</v>
      </c>
      <c r="I332" s="3">
        <v>68</v>
      </c>
      <c r="J332" s="3" t="s">
        <v>25</v>
      </c>
      <c r="K332" s="3">
        <v>0</v>
      </c>
      <c r="L332" s="3">
        <v>0</v>
      </c>
      <c r="M332" s="19" t="s">
        <v>847</v>
      </c>
      <c r="N332" s="3" t="s">
        <v>23</v>
      </c>
      <c r="O332" s="3" t="s">
        <v>23</v>
      </c>
      <c r="P332" s="3">
        <v>75</v>
      </c>
      <c r="Q332" s="20">
        <v>0</v>
      </c>
      <c r="R332" s="3" t="s">
        <v>148</v>
      </c>
      <c r="S332" s="20">
        <v>0</v>
      </c>
      <c r="T332" s="19" t="s">
        <v>2165</v>
      </c>
      <c r="U332" s="3" t="s">
        <v>23</v>
      </c>
      <c r="V332" s="3" t="s">
        <v>23</v>
      </c>
      <c r="W332" s="3">
        <v>75</v>
      </c>
      <c r="X332" s="3" t="s">
        <v>23</v>
      </c>
      <c r="Y332" s="3" t="s">
        <v>23</v>
      </c>
      <c r="Z332" s="3" t="s">
        <v>23</v>
      </c>
      <c r="AA332" s="3" t="s">
        <v>23</v>
      </c>
      <c r="AB332" s="3" t="s">
        <v>148</v>
      </c>
      <c r="AC332" s="20">
        <v>0</v>
      </c>
      <c r="AD332" s="45">
        <v>0</v>
      </c>
      <c r="AE332" s="20">
        <f t="shared" si="18"/>
        <v>0</v>
      </c>
      <c r="AF332" s="3">
        <v>0</v>
      </c>
      <c r="AG332" s="21">
        <v>0</v>
      </c>
      <c r="AH332" s="21">
        <f t="shared" si="19"/>
        <v>0</v>
      </c>
      <c r="AJ332" s="19"/>
    </row>
    <row r="333" spans="1:36" s="3" customFormat="1" ht="45" x14ac:dyDescent="0.25">
      <c r="A333" s="3" t="s">
        <v>788</v>
      </c>
      <c r="B333" s="3" t="s">
        <v>816</v>
      </c>
      <c r="C333" s="3" t="s">
        <v>1002</v>
      </c>
      <c r="D333" s="17" t="s">
        <v>806</v>
      </c>
      <c r="E333" s="3">
        <v>2002</v>
      </c>
      <c r="F333" s="3" t="s">
        <v>1435</v>
      </c>
      <c r="G333" s="3">
        <v>131</v>
      </c>
      <c r="H333" s="3">
        <v>3.6459999999999999</v>
      </c>
      <c r="I333" s="3">
        <v>52</v>
      </c>
      <c r="J333" s="3" t="s">
        <v>25</v>
      </c>
      <c r="K333" s="3">
        <v>0</v>
      </c>
      <c r="L333" s="3">
        <v>0</v>
      </c>
      <c r="M333" s="19" t="s">
        <v>848</v>
      </c>
      <c r="N333" s="3" t="s">
        <v>23</v>
      </c>
      <c r="O333" s="3" t="s">
        <v>23</v>
      </c>
      <c r="P333" s="3">
        <v>220</v>
      </c>
      <c r="Q333" s="20">
        <v>0.14000000000000001</v>
      </c>
      <c r="R333" s="3" t="s">
        <v>148</v>
      </c>
      <c r="S333" s="20">
        <v>0.140925576</v>
      </c>
      <c r="T333" s="19" t="s">
        <v>1878</v>
      </c>
      <c r="U333" s="3" t="s">
        <v>23</v>
      </c>
      <c r="V333" s="3" t="s">
        <v>23</v>
      </c>
      <c r="W333" s="3">
        <v>220</v>
      </c>
      <c r="X333" s="3" t="s">
        <v>23</v>
      </c>
      <c r="Y333" s="3" t="s">
        <v>23</v>
      </c>
      <c r="Z333" s="3" t="s">
        <v>23</v>
      </c>
      <c r="AA333" s="3" t="s">
        <v>23</v>
      </c>
      <c r="AB333" s="3" t="s">
        <v>849</v>
      </c>
      <c r="AC333" s="20">
        <v>0.14000000000000001</v>
      </c>
      <c r="AD333" s="45">
        <v>0.14092557607049391</v>
      </c>
      <c r="AE333" s="20">
        <f t="shared" si="18"/>
        <v>7.0493916259906086E-11</v>
      </c>
      <c r="AF333" s="3">
        <v>0</v>
      </c>
      <c r="AG333" s="21">
        <v>0</v>
      </c>
      <c r="AH333" s="21">
        <f t="shared" si="19"/>
        <v>0</v>
      </c>
      <c r="AJ333" s="19"/>
    </row>
    <row r="334" spans="1:36" s="3" customFormat="1" ht="102.6" customHeight="1" x14ac:dyDescent="0.25">
      <c r="A334" s="3" t="s">
        <v>788</v>
      </c>
      <c r="B334" s="3" t="s">
        <v>817</v>
      </c>
      <c r="C334" s="3" t="s">
        <v>1002</v>
      </c>
      <c r="D334" s="17" t="s">
        <v>807</v>
      </c>
      <c r="E334" s="3">
        <v>1990</v>
      </c>
      <c r="F334" s="3" t="s">
        <v>1433</v>
      </c>
      <c r="G334" s="3">
        <v>189</v>
      </c>
      <c r="H334" s="3">
        <v>3.7909999999999999</v>
      </c>
      <c r="I334" s="3">
        <v>68</v>
      </c>
      <c r="J334" s="3" t="s">
        <v>25</v>
      </c>
      <c r="K334" s="3">
        <v>0</v>
      </c>
      <c r="L334" s="3">
        <v>0</v>
      </c>
      <c r="M334" s="19" t="s">
        <v>850</v>
      </c>
      <c r="N334" s="3" t="s">
        <v>23</v>
      </c>
      <c r="O334" s="3" t="s">
        <v>23</v>
      </c>
      <c r="P334" s="3">
        <v>75</v>
      </c>
      <c r="Q334" s="20">
        <v>0.26</v>
      </c>
      <c r="R334" s="3" t="s">
        <v>148</v>
      </c>
      <c r="S334" s="20">
        <v>0.26610840699999999</v>
      </c>
      <c r="T334" s="19" t="s">
        <v>2166</v>
      </c>
      <c r="U334" s="3" t="s">
        <v>23</v>
      </c>
      <c r="V334" s="3" t="s">
        <v>23</v>
      </c>
      <c r="W334" s="3">
        <v>75</v>
      </c>
      <c r="X334" s="3" t="s">
        <v>23</v>
      </c>
      <c r="Y334" s="3" t="s">
        <v>23</v>
      </c>
      <c r="Z334" s="3" t="s">
        <v>23</v>
      </c>
      <c r="AA334" s="3" t="s">
        <v>23</v>
      </c>
      <c r="AB334" s="3" t="s">
        <v>148</v>
      </c>
      <c r="AC334" s="20">
        <v>0.26</v>
      </c>
      <c r="AD334" s="45">
        <v>0.26610840699999999</v>
      </c>
      <c r="AE334" s="20">
        <f t="shared" si="18"/>
        <v>0</v>
      </c>
      <c r="AF334" s="3">
        <v>0</v>
      </c>
      <c r="AG334" s="21">
        <v>2</v>
      </c>
      <c r="AH334" s="21">
        <f t="shared" si="19"/>
        <v>0</v>
      </c>
      <c r="AJ334" s="19"/>
    </row>
    <row r="335" spans="1:36" s="3" customFormat="1" ht="84" customHeight="1" x14ac:dyDescent="0.25">
      <c r="A335" s="3" t="s">
        <v>788</v>
      </c>
      <c r="B335" s="3" t="s">
        <v>688</v>
      </c>
      <c r="C335" s="3" t="s">
        <v>1002</v>
      </c>
      <c r="D335" s="17" t="s">
        <v>808</v>
      </c>
      <c r="E335" s="3">
        <v>2010</v>
      </c>
      <c r="F335" s="3" t="s">
        <v>1436</v>
      </c>
      <c r="G335" s="3">
        <v>27</v>
      </c>
      <c r="H335" s="3" t="s">
        <v>23</v>
      </c>
      <c r="I335" s="3">
        <v>20</v>
      </c>
      <c r="J335" s="3" t="s">
        <v>25</v>
      </c>
      <c r="K335" s="3">
        <v>0</v>
      </c>
      <c r="L335" s="3">
        <v>0</v>
      </c>
      <c r="M335" s="19" t="s">
        <v>881</v>
      </c>
      <c r="N335" s="3" t="s">
        <v>23</v>
      </c>
      <c r="O335" s="3" t="s">
        <v>23</v>
      </c>
      <c r="P335" s="3">
        <v>105</v>
      </c>
      <c r="Q335" s="20">
        <v>0</v>
      </c>
      <c r="R335" s="3" t="s">
        <v>148</v>
      </c>
      <c r="S335" s="20">
        <v>0</v>
      </c>
      <c r="T335" s="19" t="s">
        <v>1879</v>
      </c>
      <c r="U335" s="3" t="s">
        <v>23</v>
      </c>
      <c r="V335" s="3" t="s">
        <v>23</v>
      </c>
      <c r="W335" s="3">
        <v>105</v>
      </c>
      <c r="X335" s="3" t="s">
        <v>23</v>
      </c>
      <c r="Y335" s="3" t="s">
        <v>23</v>
      </c>
      <c r="Z335" s="3" t="s">
        <v>23</v>
      </c>
      <c r="AA335" s="3" t="s">
        <v>23</v>
      </c>
      <c r="AB335" s="3" t="s">
        <v>148</v>
      </c>
      <c r="AC335" s="20">
        <v>0</v>
      </c>
      <c r="AD335" s="45">
        <v>0</v>
      </c>
      <c r="AE335" s="20">
        <f t="shared" si="18"/>
        <v>0</v>
      </c>
      <c r="AF335" s="3">
        <v>0</v>
      </c>
      <c r="AG335" s="21">
        <v>0</v>
      </c>
      <c r="AH335" s="21">
        <f t="shared" si="19"/>
        <v>0</v>
      </c>
      <c r="AJ335" s="19"/>
    </row>
    <row r="336" spans="1:36" s="3" customFormat="1" ht="75" x14ac:dyDescent="0.25">
      <c r="A336" s="3" t="s">
        <v>788</v>
      </c>
      <c r="B336" s="3" t="s">
        <v>818</v>
      </c>
      <c r="C336" s="3" t="s">
        <v>1002</v>
      </c>
      <c r="D336" s="17" t="s">
        <v>809</v>
      </c>
      <c r="E336" s="3">
        <v>2005</v>
      </c>
      <c r="F336" s="3" t="s">
        <v>1434</v>
      </c>
      <c r="G336" s="3">
        <v>159</v>
      </c>
      <c r="H336" s="3">
        <v>3.1160000000000001</v>
      </c>
      <c r="I336" s="3">
        <v>62</v>
      </c>
      <c r="J336" s="3" t="s">
        <v>25</v>
      </c>
      <c r="K336" s="3">
        <v>0</v>
      </c>
      <c r="L336" s="3">
        <v>0</v>
      </c>
      <c r="M336" s="19" t="s">
        <v>882</v>
      </c>
      <c r="N336" s="3" t="s">
        <v>23</v>
      </c>
      <c r="O336" s="3" t="s">
        <v>23</v>
      </c>
      <c r="P336" s="3">
        <v>100</v>
      </c>
      <c r="Q336" s="20">
        <v>0</v>
      </c>
      <c r="R336" s="3" t="s">
        <v>148</v>
      </c>
      <c r="S336" s="20">
        <v>0</v>
      </c>
      <c r="T336" s="19" t="s">
        <v>883</v>
      </c>
      <c r="U336" s="3" t="s">
        <v>23</v>
      </c>
      <c r="V336" s="3" t="s">
        <v>23</v>
      </c>
      <c r="W336" s="3">
        <v>100</v>
      </c>
      <c r="X336" s="3" t="s">
        <v>23</v>
      </c>
      <c r="Y336" s="3" t="s">
        <v>23</v>
      </c>
      <c r="Z336" s="3" t="s">
        <v>23</v>
      </c>
      <c r="AA336" s="3" t="s">
        <v>23</v>
      </c>
      <c r="AB336" s="3" t="s">
        <v>148</v>
      </c>
      <c r="AC336" s="20">
        <v>0</v>
      </c>
      <c r="AD336" s="45">
        <v>0</v>
      </c>
      <c r="AE336" s="20">
        <f t="shared" si="18"/>
        <v>0</v>
      </c>
      <c r="AF336" s="3">
        <v>0</v>
      </c>
      <c r="AG336" s="21">
        <v>0</v>
      </c>
      <c r="AH336" s="21">
        <f t="shared" si="19"/>
        <v>0</v>
      </c>
      <c r="AJ336" s="19"/>
    </row>
    <row r="337" spans="1:36" s="3" customFormat="1" ht="72.599999999999994" customHeight="1" x14ac:dyDescent="0.25">
      <c r="A337" s="3" t="s">
        <v>788</v>
      </c>
      <c r="B337" s="3" t="s">
        <v>819</v>
      </c>
      <c r="C337" s="3" t="s">
        <v>1002</v>
      </c>
      <c r="D337" s="17" t="s">
        <v>810</v>
      </c>
      <c r="E337" s="3">
        <v>1993</v>
      </c>
      <c r="F337" s="3" t="s">
        <v>1434</v>
      </c>
      <c r="G337" s="3">
        <v>159</v>
      </c>
      <c r="H337" s="3">
        <v>3.1160000000000001</v>
      </c>
      <c r="I337" s="3">
        <v>62</v>
      </c>
      <c r="J337" s="3" t="s">
        <v>25</v>
      </c>
      <c r="K337" s="3">
        <v>0</v>
      </c>
      <c r="L337" s="3">
        <v>0</v>
      </c>
      <c r="M337" s="19" t="s">
        <v>886</v>
      </c>
      <c r="N337" s="3" t="s">
        <v>23</v>
      </c>
      <c r="O337" s="3" t="s">
        <v>23</v>
      </c>
      <c r="P337" s="3">
        <v>62</v>
      </c>
      <c r="Q337" s="20">
        <v>0</v>
      </c>
      <c r="R337" s="3" t="s">
        <v>148</v>
      </c>
      <c r="S337" s="20">
        <v>0</v>
      </c>
      <c r="T337" s="19" t="s">
        <v>884</v>
      </c>
      <c r="U337" s="3" t="s">
        <v>23</v>
      </c>
      <c r="V337" s="3" t="s">
        <v>23</v>
      </c>
      <c r="W337" s="3">
        <v>62</v>
      </c>
      <c r="X337" s="3" t="s">
        <v>23</v>
      </c>
      <c r="Y337" s="3" t="s">
        <v>23</v>
      </c>
      <c r="Z337" s="3" t="s">
        <v>23</v>
      </c>
      <c r="AA337" s="3" t="s">
        <v>23</v>
      </c>
      <c r="AB337" s="3" t="s">
        <v>148</v>
      </c>
      <c r="AC337" s="20">
        <v>0</v>
      </c>
      <c r="AD337" s="45">
        <v>0</v>
      </c>
      <c r="AE337" s="20">
        <f t="shared" si="18"/>
        <v>0</v>
      </c>
      <c r="AF337" s="3">
        <v>0</v>
      </c>
      <c r="AG337" s="21">
        <v>0</v>
      </c>
      <c r="AH337" s="21">
        <f t="shared" si="19"/>
        <v>0</v>
      </c>
      <c r="AJ337" s="19"/>
    </row>
    <row r="338" spans="1:36" s="3" customFormat="1" x14ac:dyDescent="0.25">
      <c r="A338" s="3" t="s">
        <v>788</v>
      </c>
      <c r="B338" s="3" t="s">
        <v>820</v>
      </c>
      <c r="C338" s="3" t="s">
        <v>1002</v>
      </c>
      <c r="D338" s="17" t="s">
        <v>811</v>
      </c>
      <c r="E338" s="3">
        <v>2006</v>
      </c>
      <c r="F338" s="3" t="s">
        <v>1437</v>
      </c>
      <c r="G338" s="3">
        <v>38</v>
      </c>
      <c r="J338" s="3" t="s">
        <v>25</v>
      </c>
      <c r="K338" s="3">
        <v>0</v>
      </c>
      <c r="L338" s="3">
        <v>0</v>
      </c>
      <c r="M338" s="19" t="s">
        <v>885</v>
      </c>
      <c r="N338" s="3" t="s">
        <v>23</v>
      </c>
      <c r="O338" s="3" t="s">
        <v>23</v>
      </c>
      <c r="P338" s="3">
        <v>91</v>
      </c>
      <c r="Q338" s="20">
        <v>0.17</v>
      </c>
      <c r="R338" s="3" t="s">
        <v>148</v>
      </c>
      <c r="S338" s="20">
        <v>0.171666664</v>
      </c>
      <c r="T338" s="19" t="s">
        <v>2167</v>
      </c>
      <c r="U338" s="3" t="s">
        <v>23</v>
      </c>
      <c r="V338" s="3" t="s">
        <v>23</v>
      </c>
      <c r="W338" s="3">
        <v>91</v>
      </c>
      <c r="X338" s="3" t="s">
        <v>23</v>
      </c>
      <c r="Y338" s="3" t="s">
        <v>23</v>
      </c>
      <c r="Z338" s="3" t="s">
        <v>23</v>
      </c>
      <c r="AA338" s="3" t="s">
        <v>23</v>
      </c>
      <c r="AB338" s="3" t="s">
        <v>148</v>
      </c>
      <c r="AC338" s="20">
        <v>0.17</v>
      </c>
      <c r="AD338" s="45">
        <v>0.171666664</v>
      </c>
      <c r="AE338" s="20">
        <f t="shared" si="18"/>
        <v>0</v>
      </c>
      <c r="AF338" s="3">
        <v>0</v>
      </c>
      <c r="AG338" s="21">
        <v>2</v>
      </c>
      <c r="AH338" s="21">
        <f t="shared" si="19"/>
        <v>0</v>
      </c>
      <c r="AJ338" s="19"/>
    </row>
    <row r="339" spans="1:36" s="3" customFormat="1" ht="75" x14ac:dyDescent="0.25">
      <c r="A339" s="3" t="s">
        <v>788</v>
      </c>
      <c r="B339" s="3" t="s">
        <v>821</v>
      </c>
      <c r="C339" s="3" t="s">
        <v>1002</v>
      </c>
      <c r="D339" s="17" t="s">
        <v>812</v>
      </c>
      <c r="E339" s="3">
        <v>2002</v>
      </c>
      <c r="F339" s="3" t="s">
        <v>1438</v>
      </c>
      <c r="G339" s="3">
        <v>87</v>
      </c>
      <c r="H339" s="3">
        <v>1.61</v>
      </c>
      <c r="I339" s="3">
        <v>28</v>
      </c>
      <c r="J339" s="3" t="s">
        <v>25</v>
      </c>
      <c r="K339" s="3">
        <v>0</v>
      </c>
      <c r="L339" s="3">
        <v>0</v>
      </c>
      <c r="M339" s="19" t="s">
        <v>887</v>
      </c>
      <c r="N339" s="3" t="s">
        <v>23</v>
      </c>
      <c r="O339" s="3" t="s">
        <v>23</v>
      </c>
      <c r="P339" s="3">
        <v>62</v>
      </c>
      <c r="Q339" s="20">
        <v>0</v>
      </c>
      <c r="R339" s="3" t="s">
        <v>148</v>
      </c>
      <c r="S339" s="20">
        <v>0</v>
      </c>
      <c r="T339" s="19" t="s">
        <v>2168</v>
      </c>
      <c r="U339" s="3" t="s">
        <v>23</v>
      </c>
      <c r="V339" s="3" t="s">
        <v>23</v>
      </c>
      <c r="W339" s="3">
        <v>62</v>
      </c>
      <c r="X339" s="3" t="s">
        <v>23</v>
      </c>
      <c r="Y339" s="3" t="s">
        <v>23</v>
      </c>
      <c r="Z339" s="3" t="s">
        <v>23</v>
      </c>
      <c r="AA339" s="3" t="s">
        <v>23</v>
      </c>
      <c r="AB339" s="3" t="s">
        <v>148</v>
      </c>
      <c r="AC339" s="20">
        <v>0</v>
      </c>
      <c r="AD339" s="45">
        <v>0</v>
      </c>
      <c r="AE339" s="20">
        <f t="shared" si="18"/>
        <v>0</v>
      </c>
      <c r="AF339" s="3">
        <v>0</v>
      </c>
      <c r="AG339" s="21">
        <v>0</v>
      </c>
      <c r="AH339" s="21">
        <f t="shared" si="19"/>
        <v>0</v>
      </c>
      <c r="AJ339" s="19"/>
    </row>
    <row r="340" spans="1:36" s="8" customFormat="1" ht="45" x14ac:dyDescent="0.25">
      <c r="A340" s="8" t="s">
        <v>788</v>
      </c>
      <c r="B340" s="8" t="s">
        <v>822</v>
      </c>
      <c r="C340" s="8" t="s">
        <v>1002</v>
      </c>
      <c r="D340" s="18" t="s">
        <v>813</v>
      </c>
      <c r="E340" s="8">
        <v>2009</v>
      </c>
      <c r="F340" s="8" t="s">
        <v>1439</v>
      </c>
      <c r="G340" s="8">
        <v>87</v>
      </c>
      <c r="H340" s="8">
        <v>1.665</v>
      </c>
      <c r="I340" s="8">
        <v>38</v>
      </c>
      <c r="J340" s="8" t="s">
        <v>25</v>
      </c>
      <c r="K340" s="8">
        <v>0</v>
      </c>
      <c r="L340" s="8">
        <v>0</v>
      </c>
      <c r="M340" s="15" t="s">
        <v>888</v>
      </c>
      <c r="N340" s="8" t="s">
        <v>23</v>
      </c>
      <c r="O340" s="8" t="s">
        <v>23</v>
      </c>
      <c r="P340" s="8">
        <v>62</v>
      </c>
      <c r="Q340" s="16">
        <v>0.24</v>
      </c>
      <c r="R340" s="8" t="s">
        <v>148</v>
      </c>
      <c r="S340" s="16">
        <v>0.24477411299999999</v>
      </c>
      <c r="T340" s="15" t="s">
        <v>1563</v>
      </c>
      <c r="U340" s="8" t="s">
        <v>23</v>
      </c>
      <c r="V340" s="8" t="s">
        <v>23</v>
      </c>
      <c r="W340" s="8">
        <v>62</v>
      </c>
      <c r="X340" s="8" t="s">
        <v>23</v>
      </c>
      <c r="Y340" s="8" t="s">
        <v>23</v>
      </c>
      <c r="Z340" s="8" t="s">
        <v>23</v>
      </c>
      <c r="AA340" s="8" t="s">
        <v>23</v>
      </c>
      <c r="AB340" s="8" t="s">
        <v>148</v>
      </c>
      <c r="AC340" s="16">
        <v>0.15</v>
      </c>
      <c r="AD340" s="51">
        <v>0.15114043593646678</v>
      </c>
      <c r="AE340" s="16">
        <f t="shared" si="18"/>
        <v>-9.3633677063533205E-2</v>
      </c>
      <c r="AF340" s="8">
        <v>3</v>
      </c>
      <c r="AG340" s="13">
        <v>1</v>
      </c>
      <c r="AH340" s="13">
        <f t="shared" si="19"/>
        <v>0</v>
      </c>
      <c r="AI340" s="37" t="s">
        <v>1880</v>
      </c>
      <c r="AJ340" s="15" t="s">
        <v>1246</v>
      </c>
    </row>
    <row r="341" spans="1:36" s="3" customFormat="1" ht="30" x14ac:dyDescent="0.25">
      <c r="A341" s="3" t="s">
        <v>789</v>
      </c>
      <c r="B341" s="3" t="s">
        <v>828</v>
      </c>
      <c r="C341" s="3" t="s">
        <v>1002</v>
      </c>
      <c r="D341" s="12" t="s">
        <v>823</v>
      </c>
      <c r="E341" s="3">
        <v>2005</v>
      </c>
      <c r="F341" s="3" t="s">
        <v>1440</v>
      </c>
      <c r="G341" s="3">
        <v>26</v>
      </c>
      <c r="H341" s="3">
        <v>1.254</v>
      </c>
      <c r="I341" s="3">
        <v>18</v>
      </c>
      <c r="J341" s="3" t="s">
        <v>25</v>
      </c>
      <c r="K341" s="3">
        <v>0</v>
      </c>
      <c r="L341" s="3">
        <v>0</v>
      </c>
      <c r="M341" s="19" t="s">
        <v>889</v>
      </c>
      <c r="N341" s="3" t="s">
        <v>23</v>
      </c>
      <c r="O341" s="3" t="s">
        <v>23</v>
      </c>
      <c r="P341" s="3">
        <v>41</v>
      </c>
      <c r="Q341" s="20">
        <v>0.18</v>
      </c>
      <c r="R341" s="3" t="s">
        <v>265</v>
      </c>
      <c r="S341" s="20">
        <v>0.18</v>
      </c>
      <c r="T341" s="19" t="s">
        <v>1882</v>
      </c>
      <c r="U341" s="3" t="s">
        <v>23</v>
      </c>
      <c r="V341" s="3" t="s">
        <v>23</v>
      </c>
      <c r="W341" s="3">
        <v>38</v>
      </c>
      <c r="X341" s="3">
        <v>72.92</v>
      </c>
      <c r="Y341" s="3">
        <v>88.89</v>
      </c>
      <c r="Z341" s="3">
        <v>46.05</v>
      </c>
      <c r="AA341" s="3">
        <v>49.88</v>
      </c>
      <c r="AB341" s="3" t="s">
        <v>148</v>
      </c>
      <c r="AC341" s="20">
        <v>0.16408835983625203</v>
      </c>
      <c r="AD341" s="20">
        <v>0.16558531100393115</v>
      </c>
      <c r="AE341" s="20">
        <f t="shared" si="18"/>
        <v>-1.4414688996068847E-2</v>
      </c>
      <c r="AF341" s="3">
        <v>0</v>
      </c>
      <c r="AG341" s="21">
        <v>0</v>
      </c>
      <c r="AH341" s="21">
        <f t="shared" si="19"/>
        <v>3</v>
      </c>
      <c r="AI341" s="3" t="s">
        <v>276</v>
      </c>
      <c r="AJ341" s="19"/>
    </row>
    <row r="342" spans="1:36" s="3" customFormat="1" x14ac:dyDescent="0.25">
      <c r="A342" s="3" t="s">
        <v>789</v>
      </c>
      <c r="B342" s="3" t="s">
        <v>829</v>
      </c>
      <c r="C342" s="3" t="s">
        <v>1002</v>
      </c>
      <c r="D342" s="12" t="s">
        <v>824</v>
      </c>
      <c r="E342" s="3">
        <v>2010</v>
      </c>
      <c r="F342" s="3" t="s">
        <v>1282</v>
      </c>
      <c r="G342" s="3">
        <v>48</v>
      </c>
      <c r="H342" s="3">
        <v>1.3080000000000001</v>
      </c>
      <c r="I342" s="3">
        <v>33</v>
      </c>
      <c r="J342" s="3" t="s">
        <v>25</v>
      </c>
      <c r="K342" s="3">
        <v>0</v>
      </c>
      <c r="L342" s="3">
        <v>0</v>
      </c>
      <c r="M342" s="19" t="s">
        <v>890</v>
      </c>
      <c r="N342" s="3" t="s">
        <v>23</v>
      </c>
      <c r="O342" s="3" t="s">
        <v>23</v>
      </c>
      <c r="P342" s="3">
        <v>118</v>
      </c>
      <c r="Q342" s="20">
        <v>0.21</v>
      </c>
      <c r="R342" s="3" t="s">
        <v>265</v>
      </c>
      <c r="S342" s="20">
        <v>0.21</v>
      </c>
      <c r="T342" s="19" t="s">
        <v>1883</v>
      </c>
      <c r="U342" s="3" t="s">
        <v>23</v>
      </c>
      <c r="V342" s="3" t="s">
        <v>23</v>
      </c>
      <c r="W342" s="3">
        <v>181</v>
      </c>
      <c r="X342" s="3" t="s">
        <v>23</v>
      </c>
      <c r="Y342" s="3" t="s">
        <v>23</v>
      </c>
      <c r="Z342" s="3" t="s">
        <v>23</v>
      </c>
      <c r="AA342" s="3" t="s">
        <v>23</v>
      </c>
      <c r="AB342" s="12" t="s">
        <v>148</v>
      </c>
      <c r="AC342" s="45">
        <v>0.21</v>
      </c>
      <c r="AD342" s="45">
        <v>0.21317134656485975</v>
      </c>
      <c r="AE342" s="20">
        <f t="shared" si="18"/>
        <v>3.1713465648597616E-3</v>
      </c>
      <c r="AF342" s="3">
        <v>0</v>
      </c>
      <c r="AG342" s="21">
        <v>0</v>
      </c>
      <c r="AH342" s="21">
        <f t="shared" si="19"/>
        <v>-63</v>
      </c>
      <c r="AI342" s="3" t="s">
        <v>649</v>
      </c>
      <c r="AJ342" s="19"/>
    </row>
    <row r="343" spans="1:36" s="3" customFormat="1" ht="30" x14ac:dyDescent="0.25">
      <c r="A343" s="3" t="s">
        <v>789</v>
      </c>
      <c r="B343" s="3" t="s">
        <v>2061</v>
      </c>
      <c r="C343" s="3" t="s">
        <v>852</v>
      </c>
      <c r="D343" s="12" t="s">
        <v>825</v>
      </c>
      <c r="E343" s="3">
        <v>1996</v>
      </c>
      <c r="F343" s="3" t="s">
        <v>1279</v>
      </c>
      <c r="G343" s="3">
        <v>142</v>
      </c>
      <c r="H343" s="3">
        <v>3.2559999999999998</v>
      </c>
      <c r="I343" s="3">
        <v>54</v>
      </c>
      <c r="J343" s="3" t="s">
        <v>25</v>
      </c>
      <c r="K343" s="3">
        <v>0</v>
      </c>
      <c r="L343" s="3">
        <v>1</v>
      </c>
      <c r="M343" s="19" t="s">
        <v>891</v>
      </c>
      <c r="N343" s="3" t="s">
        <v>23</v>
      </c>
      <c r="O343" s="3" t="s">
        <v>23</v>
      </c>
      <c r="P343" s="3">
        <v>117</v>
      </c>
      <c r="Q343" s="20">
        <v>0.44</v>
      </c>
      <c r="R343" s="3" t="s">
        <v>265</v>
      </c>
      <c r="S343" s="20">
        <v>0.44</v>
      </c>
      <c r="T343" s="19" t="s">
        <v>1885</v>
      </c>
      <c r="U343" s="3" t="s">
        <v>23</v>
      </c>
      <c r="V343" s="3" t="s">
        <v>23</v>
      </c>
      <c r="W343" s="3">
        <v>117</v>
      </c>
      <c r="X343" s="3" t="s">
        <v>23</v>
      </c>
      <c r="Y343" s="3" t="s">
        <v>23</v>
      </c>
      <c r="Z343" s="3" t="s">
        <v>23</v>
      </c>
      <c r="AA343" s="3" t="s">
        <v>23</v>
      </c>
      <c r="AB343" s="12" t="s">
        <v>148</v>
      </c>
      <c r="AC343" s="45">
        <v>0.41</v>
      </c>
      <c r="AD343" s="45">
        <v>0.43561122323622431</v>
      </c>
      <c r="AE343" s="20">
        <f t="shared" si="18"/>
        <v>-4.3887767637756925E-3</v>
      </c>
      <c r="AF343" s="3">
        <v>0</v>
      </c>
      <c r="AG343" s="21">
        <v>0</v>
      </c>
      <c r="AH343" s="21">
        <f t="shared" si="19"/>
        <v>0</v>
      </c>
      <c r="AJ343" s="19"/>
    </row>
    <row r="344" spans="1:36" s="3" customFormat="1" ht="30" x14ac:dyDescent="0.25">
      <c r="A344" s="3" t="s">
        <v>789</v>
      </c>
      <c r="B344" s="3" t="s">
        <v>2061</v>
      </c>
      <c r="C344" s="3" t="s">
        <v>1002</v>
      </c>
      <c r="D344" s="12" t="s">
        <v>825</v>
      </c>
      <c r="E344" s="3">
        <v>1996</v>
      </c>
      <c r="F344" s="3" t="s">
        <v>1279</v>
      </c>
      <c r="G344" s="3">
        <v>142</v>
      </c>
      <c r="H344" s="3">
        <v>3.2559999999999998</v>
      </c>
      <c r="I344" s="3">
        <v>54</v>
      </c>
      <c r="J344" s="3" t="s">
        <v>25</v>
      </c>
      <c r="K344" s="3">
        <v>0</v>
      </c>
      <c r="L344" s="3">
        <v>2</v>
      </c>
      <c r="M344" s="19" t="s">
        <v>892</v>
      </c>
      <c r="N344" s="3" t="s">
        <v>23</v>
      </c>
      <c r="O344" s="3" t="s">
        <v>23</v>
      </c>
      <c r="P344" s="3">
        <v>47</v>
      </c>
      <c r="Q344" s="20">
        <v>0.32</v>
      </c>
      <c r="R344" s="3" t="s">
        <v>265</v>
      </c>
      <c r="S344" s="20">
        <v>0.32</v>
      </c>
      <c r="T344" s="19" t="s">
        <v>1886</v>
      </c>
      <c r="U344" s="3" t="s">
        <v>23</v>
      </c>
      <c r="V344" s="3" t="s">
        <v>23</v>
      </c>
      <c r="W344" s="3">
        <v>47</v>
      </c>
      <c r="X344" s="3" t="s">
        <v>23</v>
      </c>
      <c r="Y344" s="3" t="s">
        <v>23</v>
      </c>
      <c r="Z344" s="3" t="s">
        <v>23</v>
      </c>
      <c r="AA344" s="3" t="s">
        <v>23</v>
      </c>
      <c r="AB344" s="12" t="s">
        <v>148</v>
      </c>
      <c r="AC344" s="45">
        <f>(0.43 + 0.17) / 2</f>
        <v>0.3</v>
      </c>
      <c r="AD344" s="45">
        <v>0.30951960420311175</v>
      </c>
      <c r="AE344" s="20">
        <f t="shared" si="18"/>
        <v>-1.0480395796888253E-2</v>
      </c>
      <c r="AF344" s="3">
        <v>0</v>
      </c>
      <c r="AG344" s="21">
        <v>0</v>
      </c>
      <c r="AH344" s="21">
        <f t="shared" si="19"/>
        <v>0</v>
      </c>
      <c r="AJ344" s="19"/>
    </row>
    <row r="345" spans="1:36" s="3" customFormat="1" x14ac:dyDescent="0.25">
      <c r="A345" s="3" t="s">
        <v>789</v>
      </c>
      <c r="B345" s="3" t="s">
        <v>2062</v>
      </c>
      <c r="C345" s="3" t="s">
        <v>1002</v>
      </c>
      <c r="D345" s="12" t="s">
        <v>826</v>
      </c>
      <c r="E345" s="3">
        <v>1998</v>
      </c>
      <c r="F345" s="3" t="s">
        <v>1269</v>
      </c>
      <c r="G345" s="3">
        <v>62</v>
      </c>
      <c r="H345" s="3">
        <v>2.0870000000000002</v>
      </c>
      <c r="I345" s="3">
        <v>28</v>
      </c>
      <c r="J345" s="3" t="s">
        <v>25</v>
      </c>
      <c r="K345" s="3">
        <v>0</v>
      </c>
      <c r="L345" s="3">
        <v>0</v>
      </c>
      <c r="M345" s="19" t="s">
        <v>890</v>
      </c>
      <c r="N345" s="3" t="s">
        <v>23</v>
      </c>
      <c r="O345" s="3" t="s">
        <v>23</v>
      </c>
      <c r="P345" s="3">
        <v>110</v>
      </c>
      <c r="Q345" s="20">
        <v>0.25</v>
      </c>
      <c r="R345" s="3" t="s">
        <v>265</v>
      </c>
      <c r="S345" s="20">
        <v>0.25</v>
      </c>
      <c r="T345" s="19" t="s">
        <v>1888</v>
      </c>
      <c r="U345" s="3" t="s">
        <v>23</v>
      </c>
      <c r="V345" s="3" t="s">
        <v>23</v>
      </c>
      <c r="W345" s="3">
        <v>110</v>
      </c>
      <c r="X345" s="3" t="s">
        <v>23</v>
      </c>
      <c r="Y345" s="3" t="s">
        <v>23</v>
      </c>
      <c r="Z345" s="3" t="s">
        <v>23</v>
      </c>
      <c r="AA345" s="3" t="s">
        <v>23</v>
      </c>
      <c r="AB345" s="12" t="s">
        <v>148</v>
      </c>
      <c r="AC345" s="45">
        <v>0.25333333333333335</v>
      </c>
      <c r="AD345" s="45">
        <v>0.25897154576742742</v>
      </c>
      <c r="AE345" s="20">
        <f t="shared" si="18"/>
        <v>8.9715457674274246E-3</v>
      </c>
      <c r="AF345" s="3">
        <v>0</v>
      </c>
      <c r="AG345" s="21">
        <v>0</v>
      </c>
      <c r="AH345" s="21">
        <f t="shared" si="19"/>
        <v>0</v>
      </c>
      <c r="AJ345" s="19"/>
    </row>
    <row r="346" spans="1:36" s="3" customFormat="1" ht="30" x14ac:dyDescent="0.25">
      <c r="A346" s="3" t="s">
        <v>789</v>
      </c>
      <c r="B346" s="3" t="s">
        <v>2063</v>
      </c>
      <c r="C346" s="3" t="s">
        <v>1002</v>
      </c>
      <c r="D346" s="12" t="s">
        <v>1884</v>
      </c>
      <c r="E346" s="3">
        <v>2000</v>
      </c>
      <c r="F346" s="3" t="s">
        <v>1442</v>
      </c>
      <c r="G346" s="3">
        <v>8</v>
      </c>
      <c r="H346" s="3" t="s">
        <v>23</v>
      </c>
      <c r="I346" s="3">
        <v>5</v>
      </c>
      <c r="J346" s="3" t="s">
        <v>25</v>
      </c>
      <c r="K346" s="3">
        <v>0</v>
      </c>
      <c r="L346" s="3">
        <v>0</v>
      </c>
      <c r="M346" s="19" t="s">
        <v>893</v>
      </c>
      <c r="N346" s="3" t="s">
        <v>23</v>
      </c>
      <c r="O346" s="3" t="s">
        <v>23</v>
      </c>
      <c r="P346" s="3">
        <v>80</v>
      </c>
      <c r="Q346" s="20">
        <v>0.09</v>
      </c>
      <c r="R346" s="3" t="s">
        <v>265</v>
      </c>
      <c r="S346" s="20">
        <v>0.09</v>
      </c>
      <c r="T346" s="19" t="s">
        <v>1889</v>
      </c>
      <c r="U346" s="3" t="s">
        <v>23</v>
      </c>
      <c r="V346" s="3" t="s">
        <v>23</v>
      </c>
      <c r="W346" s="3">
        <v>80</v>
      </c>
      <c r="X346" s="3" t="s">
        <v>23</v>
      </c>
      <c r="Y346" s="3" t="s">
        <v>23</v>
      </c>
      <c r="Z346" s="3" t="s">
        <v>23</v>
      </c>
      <c r="AA346" s="3" t="s">
        <v>23</v>
      </c>
      <c r="AB346" s="12" t="s">
        <v>148</v>
      </c>
      <c r="AC346" s="45">
        <v>0.09</v>
      </c>
      <c r="AD346" s="45">
        <v>9.0244187856146851E-2</v>
      </c>
      <c r="AE346" s="20">
        <f t="shared" si="18"/>
        <v>2.4418785614685468E-4</v>
      </c>
      <c r="AF346" s="3">
        <v>0</v>
      </c>
      <c r="AG346" s="21">
        <v>0</v>
      </c>
      <c r="AH346" s="21">
        <f t="shared" si="19"/>
        <v>0</v>
      </c>
      <c r="AJ346" s="19"/>
    </row>
    <row r="347" spans="1:36" s="3" customFormat="1" ht="30" x14ac:dyDescent="0.25">
      <c r="A347" s="3" t="s">
        <v>789</v>
      </c>
      <c r="B347" s="3" t="s">
        <v>2064</v>
      </c>
      <c r="C347" s="3" t="s">
        <v>1002</v>
      </c>
      <c r="D347" s="12" t="s">
        <v>827</v>
      </c>
      <c r="E347" s="3">
        <v>2008</v>
      </c>
      <c r="F347" s="3" t="s">
        <v>1441</v>
      </c>
      <c r="G347" s="3">
        <v>29</v>
      </c>
      <c r="H347" s="3">
        <v>1.1830000000000001</v>
      </c>
      <c r="I347" s="3">
        <v>23</v>
      </c>
      <c r="J347" s="3" t="s">
        <v>25</v>
      </c>
      <c r="K347" s="3">
        <v>0</v>
      </c>
      <c r="L347" s="3">
        <v>0</v>
      </c>
      <c r="M347" s="19" t="s">
        <v>890</v>
      </c>
      <c r="N347" s="3" t="s">
        <v>23</v>
      </c>
      <c r="O347" s="3" t="s">
        <v>23</v>
      </c>
      <c r="P347" s="3">
        <v>106</v>
      </c>
      <c r="Q347" s="20">
        <v>0.28999999999999998</v>
      </c>
      <c r="R347" s="3" t="s">
        <v>265</v>
      </c>
      <c r="S347" s="20">
        <v>0.28999999999999998</v>
      </c>
      <c r="T347" s="19" t="s">
        <v>1887</v>
      </c>
      <c r="U347" s="3" t="s">
        <v>23</v>
      </c>
      <c r="V347" s="3" t="s">
        <v>23</v>
      </c>
      <c r="W347" s="3">
        <v>106</v>
      </c>
      <c r="X347" s="3" t="s">
        <v>23</v>
      </c>
      <c r="Y347" s="3" t="s">
        <v>23</v>
      </c>
      <c r="Z347" s="3" t="s">
        <v>23</v>
      </c>
      <c r="AA347" s="3" t="s">
        <v>23</v>
      </c>
      <c r="AB347" s="12" t="s">
        <v>148</v>
      </c>
      <c r="AC347" s="29">
        <v>0.27333333333333298</v>
      </c>
      <c r="AD347" s="45">
        <v>0.28046277290874272</v>
      </c>
      <c r="AE347" s="20">
        <f t="shared" si="18"/>
        <v>-9.537227091257261E-3</v>
      </c>
      <c r="AF347" s="3">
        <v>0</v>
      </c>
      <c r="AG347" s="21">
        <v>0</v>
      </c>
      <c r="AH347" s="21">
        <f t="shared" si="19"/>
        <v>0</v>
      </c>
      <c r="AJ347" s="19"/>
    </row>
    <row r="348" spans="1:36" s="8" customFormat="1" ht="30" x14ac:dyDescent="0.25">
      <c r="A348" s="8" t="s">
        <v>789</v>
      </c>
      <c r="B348" s="8" t="s">
        <v>830</v>
      </c>
      <c r="C348" s="8" t="s">
        <v>1002</v>
      </c>
      <c r="D348" s="18" t="s">
        <v>23</v>
      </c>
      <c r="E348" s="8">
        <v>1996</v>
      </c>
      <c r="F348" s="8" t="s">
        <v>1443</v>
      </c>
      <c r="G348" s="8">
        <v>53</v>
      </c>
      <c r="H348" s="8" t="s">
        <v>23</v>
      </c>
      <c r="I348" s="8">
        <v>10</v>
      </c>
      <c r="J348" s="8" t="s">
        <v>25</v>
      </c>
      <c r="K348" s="8">
        <v>0</v>
      </c>
      <c r="L348" s="8">
        <v>0</v>
      </c>
      <c r="M348" s="15" t="s">
        <v>893</v>
      </c>
      <c r="N348" s="8" t="s">
        <v>23</v>
      </c>
      <c r="O348" s="8" t="s">
        <v>23</v>
      </c>
      <c r="P348" s="8">
        <v>39</v>
      </c>
      <c r="Q348" s="16">
        <v>0.38</v>
      </c>
      <c r="R348" s="8" t="s">
        <v>265</v>
      </c>
      <c r="S348" s="16">
        <v>0.38</v>
      </c>
      <c r="T348" s="15" t="s">
        <v>2016</v>
      </c>
      <c r="U348" s="8" t="s">
        <v>23</v>
      </c>
      <c r="V348" s="8" t="s">
        <v>23</v>
      </c>
      <c r="W348" s="8">
        <v>39</v>
      </c>
      <c r="X348" s="8" t="s">
        <v>23</v>
      </c>
      <c r="Y348" s="8" t="s">
        <v>23</v>
      </c>
      <c r="Z348" s="8" t="s">
        <v>23</v>
      </c>
      <c r="AA348" s="8" t="s">
        <v>23</v>
      </c>
      <c r="AB348" s="8" t="s">
        <v>148</v>
      </c>
      <c r="AC348" s="16">
        <v>0.33166659999999998</v>
      </c>
      <c r="AD348" s="16">
        <v>0.34469968432325371</v>
      </c>
      <c r="AE348" s="16">
        <f t="shared" si="18"/>
        <v>-3.5300315676746297E-2</v>
      </c>
      <c r="AF348" s="8">
        <v>1</v>
      </c>
      <c r="AG348" s="13">
        <v>1</v>
      </c>
      <c r="AH348" s="13">
        <f t="shared" si="19"/>
        <v>0</v>
      </c>
      <c r="AJ348" s="15" t="s">
        <v>2010</v>
      </c>
    </row>
    <row r="349" spans="1:36" s="3" customFormat="1" ht="49.15" customHeight="1" x14ac:dyDescent="0.25">
      <c r="A349" s="3" t="s">
        <v>792</v>
      </c>
      <c r="B349" s="3" t="s">
        <v>839</v>
      </c>
      <c r="C349" s="3" t="s">
        <v>1002</v>
      </c>
      <c r="D349" s="12" t="s">
        <v>831</v>
      </c>
      <c r="E349" s="3">
        <v>1998</v>
      </c>
      <c r="F349" s="3" t="s">
        <v>1444</v>
      </c>
      <c r="G349" s="3">
        <v>38</v>
      </c>
      <c r="H349" s="3">
        <v>1.446</v>
      </c>
      <c r="I349" s="3">
        <v>20</v>
      </c>
      <c r="J349" s="3" t="s">
        <v>25</v>
      </c>
      <c r="K349" s="3">
        <v>0</v>
      </c>
      <c r="L349" s="3">
        <v>0</v>
      </c>
      <c r="M349" s="19" t="s">
        <v>897</v>
      </c>
      <c r="N349" s="3" t="s">
        <v>23</v>
      </c>
      <c r="O349" s="3" t="s">
        <v>23</v>
      </c>
      <c r="P349" s="3">
        <v>10</v>
      </c>
      <c r="Q349" s="20">
        <v>0.31</v>
      </c>
      <c r="R349" s="3" t="s">
        <v>64</v>
      </c>
      <c r="S349" s="20">
        <v>0.154385969709221</v>
      </c>
      <c r="T349" s="19" t="s">
        <v>2088</v>
      </c>
      <c r="U349" s="3">
        <v>10</v>
      </c>
      <c r="V349" s="3">
        <v>10</v>
      </c>
      <c r="W349" s="3">
        <v>10</v>
      </c>
      <c r="X349" s="3">
        <v>4.3</v>
      </c>
      <c r="Y349" s="3">
        <v>3.6</v>
      </c>
      <c r="Z349" s="3">
        <v>2.7908599999999999</v>
      </c>
      <c r="AA349" s="3">
        <v>2.7162099999999998</v>
      </c>
      <c r="AB349" s="3" t="s">
        <v>64</v>
      </c>
      <c r="AC349" s="55">
        <v>0.25419556372089708</v>
      </c>
      <c r="AD349" s="45">
        <v>0.12675805929835254</v>
      </c>
      <c r="AE349" s="20">
        <f t="shared" si="18"/>
        <v>-2.7627910410868456E-2</v>
      </c>
      <c r="AF349" s="3">
        <v>1</v>
      </c>
      <c r="AG349" s="21">
        <v>1</v>
      </c>
      <c r="AH349" s="21">
        <f t="shared" si="19"/>
        <v>0</v>
      </c>
      <c r="AJ349" s="19" t="s">
        <v>2010</v>
      </c>
    </row>
    <row r="350" spans="1:36" s="3" customFormat="1" x14ac:dyDescent="0.25">
      <c r="A350" s="3" t="s">
        <v>792</v>
      </c>
      <c r="B350" s="3" t="s">
        <v>840</v>
      </c>
      <c r="C350" s="3" t="s">
        <v>1002</v>
      </c>
      <c r="D350" s="12" t="s">
        <v>832</v>
      </c>
      <c r="E350" s="3">
        <v>1997</v>
      </c>
      <c r="F350" s="3" t="s">
        <v>1445</v>
      </c>
      <c r="G350" s="3">
        <v>57</v>
      </c>
      <c r="H350" s="3">
        <v>1.0549999999999999</v>
      </c>
      <c r="I350" s="3" t="s">
        <v>23</v>
      </c>
      <c r="J350" s="3" t="s">
        <v>25</v>
      </c>
      <c r="K350" s="3">
        <v>0</v>
      </c>
      <c r="L350" s="3">
        <v>0</v>
      </c>
      <c r="M350" s="19" t="s">
        <v>898</v>
      </c>
      <c r="N350" s="3" t="s">
        <v>23</v>
      </c>
      <c r="O350" s="3" t="s">
        <v>23</v>
      </c>
      <c r="P350" s="3">
        <v>49</v>
      </c>
      <c r="Q350" s="20">
        <v>1.1399999999999999</v>
      </c>
      <c r="R350" s="3" t="s">
        <v>64</v>
      </c>
      <c r="S350" s="20">
        <v>0.54293050545772603</v>
      </c>
      <c r="T350" s="19" t="s">
        <v>1890</v>
      </c>
      <c r="U350" s="3" t="s">
        <v>23</v>
      </c>
      <c r="V350" s="3" t="s">
        <v>23</v>
      </c>
      <c r="W350" s="3">
        <v>49</v>
      </c>
      <c r="X350" s="3" t="s">
        <v>23</v>
      </c>
      <c r="Y350" s="3" t="s">
        <v>23</v>
      </c>
      <c r="Z350" s="3" t="s">
        <v>23</v>
      </c>
      <c r="AA350" s="3" t="s">
        <v>23</v>
      </c>
      <c r="AB350" s="3" t="s">
        <v>64</v>
      </c>
      <c r="AC350" s="20">
        <v>1.1399999999999999</v>
      </c>
      <c r="AD350" s="45">
        <v>0.54293050545772603</v>
      </c>
      <c r="AE350" s="20">
        <f t="shared" si="18"/>
        <v>0</v>
      </c>
      <c r="AF350" s="3">
        <v>0</v>
      </c>
      <c r="AG350" s="21">
        <v>2</v>
      </c>
      <c r="AH350" s="21">
        <f t="shared" si="19"/>
        <v>0</v>
      </c>
      <c r="AJ350" s="19" t="s">
        <v>1261</v>
      </c>
    </row>
    <row r="351" spans="1:36" s="3" customFormat="1" ht="76.150000000000006" customHeight="1" x14ac:dyDescent="0.25">
      <c r="A351" s="3" t="s">
        <v>792</v>
      </c>
      <c r="B351" s="3" t="s">
        <v>841</v>
      </c>
      <c r="C351" s="3" t="s">
        <v>1002</v>
      </c>
      <c r="D351" s="12" t="s">
        <v>833</v>
      </c>
      <c r="E351" s="3">
        <v>2003</v>
      </c>
      <c r="F351" s="3" t="s">
        <v>1446</v>
      </c>
      <c r="G351" s="3">
        <v>33</v>
      </c>
      <c r="H351" s="3">
        <v>0.59799999999999998</v>
      </c>
      <c r="I351" s="3">
        <v>17</v>
      </c>
      <c r="J351" s="3" t="s">
        <v>25</v>
      </c>
      <c r="K351" s="3">
        <v>0</v>
      </c>
      <c r="L351" s="3">
        <v>0</v>
      </c>
      <c r="M351" s="19" t="s">
        <v>899</v>
      </c>
      <c r="N351" s="3" t="s">
        <v>23</v>
      </c>
      <c r="O351" s="3" t="s">
        <v>23</v>
      </c>
      <c r="P351" s="3">
        <v>13</v>
      </c>
      <c r="Q351" s="20">
        <v>0.89</v>
      </c>
      <c r="R351" s="3" t="s">
        <v>64</v>
      </c>
      <c r="S351" s="20">
        <v>0.431485803446088</v>
      </c>
      <c r="T351" s="19" t="s">
        <v>1891</v>
      </c>
      <c r="U351" s="3" t="s">
        <v>23</v>
      </c>
      <c r="V351" s="3" t="s">
        <v>23</v>
      </c>
      <c r="W351" s="3">
        <v>13</v>
      </c>
      <c r="X351" s="3">
        <v>64.7</v>
      </c>
      <c r="Y351" s="3">
        <v>58.4</v>
      </c>
      <c r="Z351" s="3">
        <v>13.9</v>
      </c>
      <c r="AA351" s="3">
        <v>11.9</v>
      </c>
      <c r="AB351" s="3" t="s">
        <v>64</v>
      </c>
      <c r="AC351" s="20">
        <v>0.48691000000000001</v>
      </c>
      <c r="AD351" s="45">
        <v>0.24111265527345599</v>
      </c>
      <c r="AE351" s="20">
        <f t="shared" si="18"/>
        <v>-0.19037314817263201</v>
      </c>
      <c r="AF351" s="3">
        <v>3</v>
      </c>
      <c r="AG351" s="21">
        <v>1</v>
      </c>
      <c r="AH351" s="21">
        <f t="shared" si="19"/>
        <v>0</v>
      </c>
      <c r="AJ351" s="19" t="s">
        <v>2023</v>
      </c>
    </row>
    <row r="352" spans="1:36" s="3" customFormat="1" x14ac:dyDescent="0.25">
      <c r="A352" s="3" t="s">
        <v>792</v>
      </c>
      <c r="B352" s="3" t="s">
        <v>790</v>
      </c>
      <c r="C352" s="3" t="s">
        <v>1002</v>
      </c>
      <c r="D352" s="12" t="s">
        <v>834</v>
      </c>
      <c r="E352" s="3">
        <v>2001</v>
      </c>
      <c r="F352" s="3" t="s">
        <v>1447</v>
      </c>
      <c r="G352" s="3">
        <v>40</v>
      </c>
      <c r="H352" s="3">
        <v>0.97799999999999998</v>
      </c>
      <c r="I352" s="3">
        <v>18</v>
      </c>
      <c r="J352" s="3" t="s">
        <v>25</v>
      </c>
      <c r="K352" s="3">
        <v>0</v>
      </c>
      <c r="L352" s="3">
        <v>0</v>
      </c>
      <c r="M352" s="19" t="s">
        <v>894</v>
      </c>
      <c r="N352" s="3" t="s">
        <v>23</v>
      </c>
      <c r="O352" s="3" t="s">
        <v>23</v>
      </c>
      <c r="P352" s="3">
        <v>44</v>
      </c>
      <c r="Q352" s="20">
        <v>1.24</v>
      </c>
      <c r="R352" s="3" t="s">
        <v>64</v>
      </c>
      <c r="S352" s="20">
        <v>0.585898932259168</v>
      </c>
      <c r="T352" s="19" t="s">
        <v>1892</v>
      </c>
      <c r="U352" s="3" t="s">
        <v>23</v>
      </c>
      <c r="V352" s="3" t="s">
        <v>23</v>
      </c>
      <c r="W352" s="3">
        <v>41</v>
      </c>
      <c r="X352" s="3">
        <v>51.5</v>
      </c>
      <c r="Y352" s="3">
        <v>61.5</v>
      </c>
      <c r="Z352" s="3">
        <v>7.6</v>
      </c>
      <c r="AA352" s="3">
        <v>8.6</v>
      </c>
      <c r="AB352" s="3" t="s">
        <v>64</v>
      </c>
      <c r="AC352" s="20">
        <v>1.2322200000000001</v>
      </c>
      <c r="AD352" s="20">
        <v>0.58259000000000005</v>
      </c>
      <c r="AE352" s="20">
        <f t="shared" si="18"/>
        <v>-3.3089322591679515E-3</v>
      </c>
      <c r="AF352" s="3">
        <v>0</v>
      </c>
      <c r="AG352" s="21">
        <v>0</v>
      </c>
      <c r="AH352" s="21">
        <f t="shared" si="19"/>
        <v>3</v>
      </c>
      <c r="AI352" s="3" t="s">
        <v>276</v>
      </c>
      <c r="AJ352" s="19"/>
    </row>
    <row r="353" spans="1:36" s="3" customFormat="1" ht="30" x14ac:dyDescent="0.25">
      <c r="A353" s="3" t="s">
        <v>792</v>
      </c>
      <c r="B353" s="3" t="s">
        <v>842</v>
      </c>
      <c r="C353" s="3" t="s">
        <v>1002</v>
      </c>
      <c r="D353" s="12" t="s">
        <v>835</v>
      </c>
      <c r="E353" s="3">
        <v>2001</v>
      </c>
      <c r="F353" s="3" t="s">
        <v>1448</v>
      </c>
      <c r="G353" s="3">
        <v>66</v>
      </c>
      <c r="H353" s="3">
        <v>1.383</v>
      </c>
      <c r="I353" s="3">
        <v>31</v>
      </c>
      <c r="J353" s="3" t="s">
        <v>25</v>
      </c>
      <c r="K353" s="3">
        <v>0</v>
      </c>
      <c r="L353" s="3">
        <v>0</v>
      </c>
      <c r="M353" s="19" t="s">
        <v>895</v>
      </c>
      <c r="N353" s="3" t="s">
        <v>23</v>
      </c>
      <c r="O353" s="3" t="s">
        <v>23</v>
      </c>
      <c r="P353" s="3">
        <v>150</v>
      </c>
      <c r="Q353" s="20">
        <v>0.67</v>
      </c>
      <c r="R353" s="3" t="s">
        <v>64</v>
      </c>
      <c r="S353" s="20">
        <v>0.32903089332208701</v>
      </c>
      <c r="T353" s="19" t="s">
        <v>2089</v>
      </c>
      <c r="U353" s="3" t="s">
        <v>23</v>
      </c>
      <c r="V353" s="3" t="s">
        <v>23</v>
      </c>
      <c r="W353" s="3">
        <v>150</v>
      </c>
      <c r="X353" s="3" t="s">
        <v>23</v>
      </c>
      <c r="Y353" s="3" t="s">
        <v>23</v>
      </c>
      <c r="Z353" s="3" t="s">
        <v>23</v>
      </c>
      <c r="AA353" s="3" t="s">
        <v>23</v>
      </c>
      <c r="AB353" s="3" t="s">
        <v>1216</v>
      </c>
      <c r="AC353" s="20">
        <v>3.3706896551724137</v>
      </c>
      <c r="AD353" s="20">
        <v>0.3289973819475196</v>
      </c>
      <c r="AE353" s="20">
        <f t="shared" si="18"/>
        <v>-3.3511374567418706E-5</v>
      </c>
      <c r="AF353" s="3">
        <v>0</v>
      </c>
      <c r="AG353" s="21">
        <v>0</v>
      </c>
      <c r="AH353" s="21">
        <f t="shared" si="19"/>
        <v>0</v>
      </c>
      <c r="AJ353" s="19"/>
    </row>
    <row r="354" spans="1:36" s="3" customFormat="1" ht="59.45" customHeight="1" x14ac:dyDescent="0.25">
      <c r="A354" s="3" t="s">
        <v>792</v>
      </c>
      <c r="B354" s="3" t="s">
        <v>843</v>
      </c>
      <c r="C354" s="3" t="s">
        <v>1002</v>
      </c>
      <c r="D354" s="12" t="s">
        <v>836</v>
      </c>
      <c r="E354" s="3">
        <v>2001</v>
      </c>
      <c r="F354" s="3" t="s">
        <v>1449</v>
      </c>
      <c r="G354" s="3">
        <v>137</v>
      </c>
      <c r="H354" s="3">
        <v>3.57</v>
      </c>
      <c r="I354" s="3">
        <v>72</v>
      </c>
      <c r="J354" s="3" t="s">
        <v>25</v>
      </c>
      <c r="K354" s="3">
        <v>0</v>
      </c>
      <c r="L354" s="3">
        <v>0</v>
      </c>
      <c r="M354" s="19" t="s">
        <v>900</v>
      </c>
      <c r="N354" s="3" t="s">
        <v>23</v>
      </c>
      <c r="O354" s="3" t="s">
        <v>23</v>
      </c>
      <c r="P354" s="3">
        <v>16</v>
      </c>
      <c r="Q354" s="20">
        <v>0.75</v>
      </c>
      <c r="R354" s="3" t="s">
        <v>64</v>
      </c>
      <c r="S354" s="20">
        <v>0.36672460423013697</v>
      </c>
      <c r="T354" s="19" t="s">
        <v>896</v>
      </c>
      <c r="U354" s="3" t="s">
        <v>23</v>
      </c>
      <c r="V354" s="3" t="s">
        <v>23</v>
      </c>
      <c r="W354" s="3">
        <v>16</v>
      </c>
      <c r="X354" s="3" t="s">
        <v>23</v>
      </c>
      <c r="Y354" s="3" t="s">
        <v>23</v>
      </c>
      <c r="Z354" s="3" t="s">
        <v>23</v>
      </c>
      <c r="AA354" s="3" t="s">
        <v>23</v>
      </c>
      <c r="AB354" s="3" t="s">
        <v>64</v>
      </c>
      <c r="AC354" s="20">
        <v>0.75</v>
      </c>
      <c r="AD354" s="20">
        <v>0.36672460423013675</v>
      </c>
      <c r="AE354" s="20">
        <f t="shared" si="18"/>
        <v>0</v>
      </c>
      <c r="AF354" s="3">
        <v>0</v>
      </c>
      <c r="AG354" s="21">
        <v>0</v>
      </c>
      <c r="AH354" s="21">
        <f t="shared" si="19"/>
        <v>0</v>
      </c>
      <c r="AJ354" s="19"/>
    </row>
    <row r="355" spans="1:36" s="3" customFormat="1" ht="30" x14ac:dyDescent="0.25">
      <c r="A355" s="3" t="s">
        <v>792</v>
      </c>
      <c r="B355" s="3" t="s">
        <v>204</v>
      </c>
      <c r="C355" s="3" t="s">
        <v>1002</v>
      </c>
      <c r="D355" s="12" t="s">
        <v>837</v>
      </c>
      <c r="E355" s="3">
        <v>2001</v>
      </c>
      <c r="F355" s="3" t="s">
        <v>1450</v>
      </c>
      <c r="G355" s="3">
        <v>44</v>
      </c>
      <c r="H355" s="3" t="s">
        <v>23</v>
      </c>
      <c r="I355" s="3">
        <v>14</v>
      </c>
      <c r="J355" s="3" t="s">
        <v>25</v>
      </c>
      <c r="K355" s="3">
        <v>0</v>
      </c>
      <c r="L355" s="3">
        <v>0</v>
      </c>
      <c r="M355" s="19" t="s">
        <v>901</v>
      </c>
      <c r="N355" s="3" t="s">
        <v>23</v>
      </c>
      <c r="O355" s="3" t="s">
        <v>23</v>
      </c>
      <c r="P355" s="3">
        <v>56</v>
      </c>
      <c r="Q355" s="20">
        <v>0.78</v>
      </c>
      <c r="R355" s="3" t="s">
        <v>64</v>
      </c>
      <c r="S355" s="20">
        <v>0.38073462364198501</v>
      </c>
      <c r="T355" s="19" t="s">
        <v>1893</v>
      </c>
      <c r="U355" s="3" t="s">
        <v>23</v>
      </c>
      <c r="V355" s="3" t="s">
        <v>23</v>
      </c>
      <c r="W355" s="3">
        <v>56</v>
      </c>
      <c r="X355" s="3" t="s">
        <v>1894</v>
      </c>
      <c r="Y355" s="3" t="s">
        <v>1895</v>
      </c>
      <c r="Z355" s="3" t="s">
        <v>1896</v>
      </c>
      <c r="AA355" s="3" t="s">
        <v>1897</v>
      </c>
      <c r="AB355" s="3" t="s">
        <v>64</v>
      </c>
      <c r="AC355" s="45">
        <v>0.77898382530506183</v>
      </c>
      <c r="AD355" s="45">
        <v>0.3802612210533477</v>
      </c>
      <c r="AE355" s="20">
        <f t="shared" si="18"/>
        <v>-4.7340258863731721E-4</v>
      </c>
      <c r="AF355" s="3">
        <v>0</v>
      </c>
      <c r="AG355" s="21">
        <v>0</v>
      </c>
      <c r="AH355" s="21">
        <f t="shared" si="19"/>
        <v>0</v>
      </c>
      <c r="AJ355" s="19"/>
    </row>
    <row r="356" spans="1:36" s="3" customFormat="1" ht="78" customHeight="1" x14ac:dyDescent="0.25">
      <c r="A356" s="3" t="s">
        <v>792</v>
      </c>
      <c r="B356" s="3" t="s">
        <v>791</v>
      </c>
      <c r="C356" s="3" t="s">
        <v>1002</v>
      </c>
      <c r="D356" s="12" t="s">
        <v>902</v>
      </c>
      <c r="E356" s="3">
        <v>1990</v>
      </c>
      <c r="F356" s="3" t="s">
        <v>1424</v>
      </c>
      <c r="G356" s="3">
        <v>48</v>
      </c>
      <c r="H356" s="3">
        <v>0.41399999999999998</v>
      </c>
      <c r="I356" s="3">
        <v>17</v>
      </c>
      <c r="J356" s="3" t="s">
        <v>25</v>
      </c>
      <c r="K356" s="3">
        <v>0</v>
      </c>
      <c r="L356" s="3">
        <v>0</v>
      </c>
      <c r="M356" s="19" t="s">
        <v>903</v>
      </c>
      <c r="N356" s="3" t="s">
        <v>23</v>
      </c>
      <c r="O356" s="3" t="s">
        <v>23</v>
      </c>
      <c r="P356" s="3">
        <v>5</v>
      </c>
      <c r="Q356" s="20">
        <v>1.4</v>
      </c>
      <c r="R356" s="3" t="s">
        <v>64</v>
      </c>
      <c r="S356" s="20">
        <v>0.65266656608235596</v>
      </c>
      <c r="T356" s="24" t="s">
        <v>2294</v>
      </c>
      <c r="U356" s="3" t="s">
        <v>23</v>
      </c>
      <c r="V356" s="3" t="s">
        <v>23</v>
      </c>
      <c r="W356" s="3">
        <v>5</v>
      </c>
      <c r="X356" s="47" t="s">
        <v>2292</v>
      </c>
      <c r="Y356" s="47" t="s">
        <v>2293</v>
      </c>
      <c r="Z356" s="48" t="s">
        <v>2290</v>
      </c>
      <c r="AA356" s="48" t="s">
        <v>2291</v>
      </c>
      <c r="AB356" s="3" t="s">
        <v>64</v>
      </c>
      <c r="AC356" s="45">
        <v>1.4022793648846723</v>
      </c>
      <c r="AD356" s="45">
        <v>0.65359998036477496</v>
      </c>
      <c r="AE356" s="20">
        <f t="shared" si="18"/>
        <v>9.3341428241899838E-4</v>
      </c>
      <c r="AF356" s="3">
        <v>0</v>
      </c>
      <c r="AG356" s="21">
        <v>3</v>
      </c>
      <c r="AH356" s="21">
        <f t="shared" si="19"/>
        <v>0</v>
      </c>
      <c r="AJ356" s="19" t="s">
        <v>2295</v>
      </c>
    </row>
    <row r="357" spans="1:36" s="8" customFormat="1" ht="30" x14ac:dyDescent="0.25">
      <c r="A357" s="8" t="s">
        <v>792</v>
      </c>
      <c r="B357" s="8" t="s">
        <v>844</v>
      </c>
      <c r="C357" s="8" t="s">
        <v>1002</v>
      </c>
      <c r="D357" s="14" t="s">
        <v>838</v>
      </c>
      <c r="E357" s="8">
        <v>2003</v>
      </c>
      <c r="F357" s="8" t="s">
        <v>1352</v>
      </c>
      <c r="G357" s="8">
        <v>81</v>
      </c>
      <c r="H357" s="8">
        <v>2.4649999999999999</v>
      </c>
      <c r="I357" s="8">
        <v>28</v>
      </c>
      <c r="J357" s="8" t="s">
        <v>25</v>
      </c>
      <c r="K357" s="8">
        <v>0</v>
      </c>
      <c r="L357" s="8">
        <v>0</v>
      </c>
      <c r="M357" s="15" t="s">
        <v>904</v>
      </c>
      <c r="N357" s="8" t="s">
        <v>23</v>
      </c>
      <c r="O357" s="8" t="s">
        <v>23</v>
      </c>
      <c r="P357" s="8">
        <v>17</v>
      </c>
      <c r="Q357" s="16">
        <v>1.74</v>
      </c>
      <c r="R357" s="8" t="s">
        <v>64</v>
      </c>
      <c r="S357" s="16">
        <v>0.786401177301284</v>
      </c>
      <c r="T357" s="15" t="s">
        <v>1898</v>
      </c>
      <c r="U357" s="8">
        <v>17</v>
      </c>
      <c r="V357" s="8">
        <v>17</v>
      </c>
      <c r="W357" s="8">
        <v>17</v>
      </c>
      <c r="X357" s="8" t="s">
        <v>23</v>
      </c>
      <c r="Y357" s="8" t="s">
        <v>23</v>
      </c>
      <c r="Z357" s="8" t="s">
        <v>23</v>
      </c>
      <c r="AA357" s="8" t="s">
        <v>23</v>
      </c>
      <c r="AB357" s="8" t="s">
        <v>73</v>
      </c>
      <c r="AC357" s="51">
        <v>3.81</v>
      </c>
      <c r="AD357" s="51">
        <v>0.61408085160578096</v>
      </c>
      <c r="AE357" s="16">
        <f t="shared" si="18"/>
        <v>-0.17232032569550304</v>
      </c>
      <c r="AF357" s="8">
        <v>3</v>
      </c>
      <c r="AG357" s="13">
        <v>1</v>
      </c>
      <c r="AH357" s="13">
        <f t="shared" si="19"/>
        <v>0</v>
      </c>
      <c r="AI357" s="8" t="s">
        <v>1899</v>
      </c>
      <c r="AJ357" s="15" t="s">
        <v>1900</v>
      </c>
    </row>
    <row r="358" spans="1:36" s="3" customFormat="1" x14ac:dyDescent="0.25">
      <c r="A358" s="3" t="s">
        <v>851</v>
      </c>
      <c r="B358" s="3" t="s">
        <v>2065</v>
      </c>
      <c r="C358" s="3" t="s">
        <v>852</v>
      </c>
      <c r="D358" s="17" t="s">
        <v>913</v>
      </c>
      <c r="E358" s="3">
        <v>2003</v>
      </c>
      <c r="F358" s="3" t="s">
        <v>1429</v>
      </c>
      <c r="G358" s="3">
        <v>192</v>
      </c>
      <c r="H358" s="3">
        <v>4.7130000000000001</v>
      </c>
      <c r="I358" s="3">
        <v>62</v>
      </c>
      <c r="J358" s="3" t="s">
        <v>25</v>
      </c>
      <c r="K358" s="3">
        <v>0</v>
      </c>
      <c r="L358" s="3">
        <v>0</v>
      </c>
      <c r="M358" s="19" t="s">
        <v>2296</v>
      </c>
      <c r="N358" s="3" t="s">
        <v>23</v>
      </c>
      <c r="O358" s="3" t="s">
        <v>23</v>
      </c>
      <c r="P358" s="3">
        <v>40</v>
      </c>
      <c r="Q358" s="20">
        <v>-0.96</v>
      </c>
      <c r="R358" s="3" t="s">
        <v>64</v>
      </c>
      <c r="S358" s="31">
        <v>-0.47200699998669199</v>
      </c>
      <c r="T358" s="19" t="s">
        <v>2300</v>
      </c>
      <c r="U358" s="3">
        <v>15</v>
      </c>
      <c r="V358" s="3">
        <v>15</v>
      </c>
      <c r="W358" s="3">
        <v>30</v>
      </c>
      <c r="X358" s="58">
        <v>8.93</v>
      </c>
      <c r="Y358" s="58">
        <v>15.07</v>
      </c>
      <c r="Z358" s="59">
        <v>6.25</v>
      </c>
      <c r="AA358" s="59">
        <v>6.26</v>
      </c>
      <c r="AB358" s="3" t="s">
        <v>2081</v>
      </c>
      <c r="AC358" s="20">
        <v>-0.47297445275975702</v>
      </c>
      <c r="AD358" s="20">
        <v>-0.47297445275975702</v>
      </c>
      <c r="AE358" s="20">
        <f t="shared" si="18"/>
        <v>-9.6745277306503619E-4</v>
      </c>
      <c r="AF358" s="3">
        <v>0</v>
      </c>
      <c r="AG358" s="21">
        <v>3</v>
      </c>
      <c r="AH358" s="21">
        <f t="shared" si="19"/>
        <v>10</v>
      </c>
      <c r="AI358" s="3" t="s">
        <v>276</v>
      </c>
      <c r="AJ358" s="19" t="s">
        <v>2303</v>
      </c>
    </row>
    <row r="359" spans="1:36" s="3" customFormat="1" x14ac:dyDescent="0.25">
      <c r="A359" s="3" t="s">
        <v>851</v>
      </c>
      <c r="B359" s="3" t="s">
        <v>2066</v>
      </c>
      <c r="C359" s="3" t="s">
        <v>852</v>
      </c>
      <c r="D359" s="17" t="s">
        <v>914</v>
      </c>
      <c r="E359" s="3">
        <v>2008</v>
      </c>
      <c r="F359" s="3" t="s">
        <v>1429</v>
      </c>
      <c r="G359" s="3">
        <v>192</v>
      </c>
      <c r="H359" s="3">
        <v>4.7130000000000001</v>
      </c>
      <c r="I359" s="3">
        <v>62</v>
      </c>
      <c r="J359" s="3" t="s">
        <v>25</v>
      </c>
      <c r="K359" s="3">
        <v>0</v>
      </c>
      <c r="L359" s="3">
        <v>0</v>
      </c>
      <c r="M359" s="19" t="s">
        <v>2297</v>
      </c>
      <c r="N359" s="3" t="s">
        <v>23</v>
      </c>
      <c r="O359" s="3" t="s">
        <v>23</v>
      </c>
      <c r="P359" s="3">
        <v>59</v>
      </c>
      <c r="Q359" s="20">
        <v>-0.63</v>
      </c>
      <c r="R359" s="3" t="s">
        <v>64</v>
      </c>
      <c r="S359" s="31">
        <v>-0.31403181433272898</v>
      </c>
      <c r="T359" s="19" t="s">
        <v>2301</v>
      </c>
      <c r="U359" s="3">
        <v>24</v>
      </c>
      <c r="V359" s="3">
        <v>23</v>
      </c>
      <c r="W359" s="3">
        <v>47</v>
      </c>
      <c r="X359" s="58">
        <v>11.96</v>
      </c>
      <c r="Y359" s="58">
        <v>17.829999999999998</v>
      </c>
      <c r="Z359" s="59">
        <v>9.68</v>
      </c>
      <c r="AA359" s="59">
        <v>8.4700000000000006</v>
      </c>
      <c r="AB359" s="12" t="s">
        <v>2081</v>
      </c>
      <c r="AC359" s="45">
        <v>-0.31682477668899101</v>
      </c>
      <c r="AD359" s="45">
        <v>-0.31682477668899101</v>
      </c>
      <c r="AE359" s="20">
        <f t="shared" si="18"/>
        <v>-2.7929623562620298E-3</v>
      </c>
      <c r="AF359" s="3">
        <v>0</v>
      </c>
      <c r="AG359" s="21">
        <v>3</v>
      </c>
      <c r="AH359" s="21">
        <f t="shared" si="19"/>
        <v>12</v>
      </c>
      <c r="AI359" s="3" t="s">
        <v>276</v>
      </c>
      <c r="AJ359" s="19" t="s">
        <v>2303</v>
      </c>
    </row>
    <row r="360" spans="1:36" s="3" customFormat="1" x14ac:dyDescent="0.25">
      <c r="A360" s="3" t="s">
        <v>851</v>
      </c>
      <c r="B360" s="3" t="s">
        <v>2066</v>
      </c>
      <c r="C360" s="3" t="s">
        <v>1002</v>
      </c>
      <c r="D360" s="17" t="s">
        <v>914</v>
      </c>
      <c r="E360" s="3">
        <v>2008</v>
      </c>
      <c r="F360" s="3" t="s">
        <v>1429</v>
      </c>
      <c r="G360" s="3">
        <v>192</v>
      </c>
      <c r="H360" s="3">
        <v>4.7130000000000001</v>
      </c>
      <c r="I360" s="3">
        <v>62</v>
      </c>
      <c r="J360" s="3" t="s">
        <v>25</v>
      </c>
      <c r="K360" s="3">
        <v>0</v>
      </c>
      <c r="L360" s="3">
        <v>0</v>
      </c>
      <c r="M360" s="19" t="s">
        <v>2298</v>
      </c>
      <c r="N360" s="3" t="s">
        <v>23</v>
      </c>
      <c r="O360" s="3" t="s">
        <v>23</v>
      </c>
      <c r="P360" s="3">
        <v>56</v>
      </c>
      <c r="Q360" s="20">
        <v>-0.31</v>
      </c>
      <c r="R360" s="3" t="s">
        <v>64</v>
      </c>
      <c r="S360" s="31">
        <v>-0.15655312183117701</v>
      </c>
      <c r="T360" s="19" t="s">
        <v>2301</v>
      </c>
      <c r="U360" s="3">
        <v>24</v>
      </c>
      <c r="V360" s="3">
        <v>22</v>
      </c>
      <c r="W360" s="3">
        <v>46</v>
      </c>
      <c r="X360" s="58">
        <v>11.96</v>
      </c>
      <c r="Y360" s="58">
        <v>15.18</v>
      </c>
      <c r="Z360" s="59">
        <v>9.68</v>
      </c>
      <c r="AA360" s="59">
        <v>10.87</v>
      </c>
      <c r="AB360" s="12" t="s">
        <v>2081</v>
      </c>
      <c r="AC360" s="45">
        <v>-0.15605840209265101</v>
      </c>
      <c r="AD360" s="45">
        <v>-0.15605840209265101</v>
      </c>
      <c r="AE360" s="20">
        <f t="shared" si="18"/>
        <v>4.9471973852599493E-4</v>
      </c>
      <c r="AF360" s="3">
        <v>0</v>
      </c>
      <c r="AG360" s="21">
        <v>3</v>
      </c>
      <c r="AH360" s="21">
        <f t="shared" si="19"/>
        <v>10</v>
      </c>
      <c r="AI360" s="3" t="s">
        <v>276</v>
      </c>
      <c r="AJ360" s="19" t="s">
        <v>2303</v>
      </c>
    </row>
    <row r="361" spans="1:36" s="3" customFormat="1" ht="30" x14ac:dyDescent="0.25">
      <c r="A361" s="3" t="s">
        <v>851</v>
      </c>
      <c r="B361" s="3" t="s">
        <v>905</v>
      </c>
      <c r="C361" s="3" t="s">
        <v>1002</v>
      </c>
      <c r="D361" s="17" t="s">
        <v>915</v>
      </c>
      <c r="E361" s="3">
        <v>2010</v>
      </c>
      <c r="F361" s="3" t="s">
        <v>1451</v>
      </c>
      <c r="G361" s="3">
        <v>291</v>
      </c>
      <c r="H361" s="3">
        <v>13.505000000000001</v>
      </c>
      <c r="I361" s="3">
        <v>95</v>
      </c>
      <c r="J361" s="3" t="s">
        <v>25</v>
      </c>
      <c r="K361" s="3">
        <v>0</v>
      </c>
      <c r="L361" s="3">
        <v>0</v>
      </c>
      <c r="M361" s="19" t="s">
        <v>2299</v>
      </c>
      <c r="N361" s="3" t="s">
        <v>23</v>
      </c>
      <c r="O361" s="3" t="s">
        <v>23</v>
      </c>
      <c r="P361" s="3">
        <v>66</v>
      </c>
      <c r="Q361" s="20">
        <v>0.46</v>
      </c>
      <c r="R361" s="3" t="s">
        <v>64</v>
      </c>
      <c r="S361" s="31">
        <v>0.230686596111913</v>
      </c>
      <c r="T361" s="19" t="s">
        <v>2302</v>
      </c>
      <c r="U361" s="3">
        <v>33</v>
      </c>
      <c r="V361" s="3">
        <v>33</v>
      </c>
      <c r="W361" s="3">
        <v>66</v>
      </c>
      <c r="X361" s="3">
        <v>19</v>
      </c>
      <c r="Y361" s="3">
        <v>14</v>
      </c>
      <c r="Z361" s="59">
        <v>9.83</v>
      </c>
      <c r="AA361" s="3">
        <v>11.46</v>
      </c>
      <c r="AB361" s="3" t="s">
        <v>2081</v>
      </c>
      <c r="AC361" s="20">
        <v>0.23207783049818001</v>
      </c>
      <c r="AD361" s="20">
        <v>0.23207783049818001</v>
      </c>
      <c r="AE361" s="20">
        <f t="shared" si="18"/>
        <v>1.3912343862670096E-3</v>
      </c>
      <c r="AF361" s="3">
        <v>0</v>
      </c>
      <c r="AG361" s="21">
        <v>0</v>
      </c>
      <c r="AH361" s="21">
        <f t="shared" si="19"/>
        <v>0</v>
      </c>
      <c r="AJ361" s="19"/>
    </row>
    <row r="362" spans="1:36" s="3" customFormat="1" x14ac:dyDescent="0.25">
      <c r="A362" s="3" t="s">
        <v>851</v>
      </c>
      <c r="B362" s="3" t="s">
        <v>906</v>
      </c>
      <c r="C362" s="3" t="s">
        <v>1002</v>
      </c>
      <c r="D362" s="17" t="s">
        <v>916</v>
      </c>
      <c r="E362" s="3">
        <v>1999</v>
      </c>
      <c r="F362" s="3" t="s">
        <v>1452</v>
      </c>
      <c r="G362" s="3">
        <v>79</v>
      </c>
      <c r="H362" s="3">
        <v>2.3809999999999998</v>
      </c>
      <c r="I362" s="3">
        <v>46</v>
      </c>
      <c r="J362" s="3" t="s">
        <v>25</v>
      </c>
      <c r="K362" s="3">
        <v>0</v>
      </c>
      <c r="L362" s="3">
        <v>0</v>
      </c>
      <c r="M362" s="24" t="s">
        <v>2304</v>
      </c>
      <c r="N362" s="3" t="s">
        <v>23</v>
      </c>
      <c r="O362" s="3" t="s">
        <v>23</v>
      </c>
      <c r="P362" s="3">
        <v>23</v>
      </c>
      <c r="Q362" s="20">
        <v>-0.65</v>
      </c>
      <c r="R362" s="3" t="s">
        <v>64</v>
      </c>
      <c r="S362" s="31">
        <v>-0.33110441424977699</v>
      </c>
      <c r="T362" s="19" t="s">
        <v>2314</v>
      </c>
      <c r="U362" s="42">
        <v>12</v>
      </c>
      <c r="V362" s="42">
        <v>11</v>
      </c>
      <c r="W362" s="3">
        <v>23</v>
      </c>
      <c r="X362" s="12">
        <v>20.75</v>
      </c>
      <c r="Y362" s="12">
        <v>35.64</v>
      </c>
      <c r="Z362" s="12">
        <v>22.28</v>
      </c>
      <c r="AA362" s="12">
        <v>21.66</v>
      </c>
      <c r="AB362" s="12" t="s">
        <v>2081</v>
      </c>
      <c r="AC362" s="45">
        <v>-0.332148821752284</v>
      </c>
      <c r="AD362" s="45">
        <v>-0.332148821752284</v>
      </c>
      <c r="AE362" s="20">
        <f t="shared" si="18"/>
        <v>-1.0444075025070054E-3</v>
      </c>
      <c r="AF362" s="3">
        <v>0</v>
      </c>
      <c r="AG362" s="21">
        <v>0</v>
      </c>
      <c r="AH362" s="21">
        <f t="shared" si="19"/>
        <v>0</v>
      </c>
      <c r="AJ362" s="19"/>
    </row>
    <row r="363" spans="1:36" s="3" customFormat="1" x14ac:dyDescent="0.25">
      <c r="A363" s="3" t="s">
        <v>851</v>
      </c>
      <c r="B363" s="3" t="s">
        <v>907</v>
      </c>
      <c r="C363" s="3" t="s">
        <v>1002</v>
      </c>
      <c r="D363" s="17" t="s">
        <v>917</v>
      </c>
      <c r="E363" s="3">
        <v>2005</v>
      </c>
      <c r="F363" s="3" t="s">
        <v>1429</v>
      </c>
      <c r="G363" s="3">
        <v>192</v>
      </c>
      <c r="H363" s="3">
        <v>4.7130000000000001</v>
      </c>
      <c r="I363" s="3">
        <v>62</v>
      </c>
      <c r="J363" s="3" t="s">
        <v>25</v>
      </c>
      <c r="K363" s="3">
        <v>0</v>
      </c>
      <c r="L363" s="3">
        <v>0</v>
      </c>
      <c r="M363" s="24" t="s">
        <v>2305</v>
      </c>
      <c r="N363" s="3" t="s">
        <v>23</v>
      </c>
      <c r="O363" s="3" t="s">
        <v>23</v>
      </c>
      <c r="P363" s="3">
        <v>127</v>
      </c>
      <c r="Q363" s="20">
        <v>0</v>
      </c>
      <c r="R363" s="3" t="s">
        <v>64</v>
      </c>
      <c r="S363" s="31">
        <v>0</v>
      </c>
      <c r="T363" s="19" t="s">
        <v>1901</v>
      </c>
      <c r="U363" s="42">
        <v>44</v>
      </c>
      <c r="V363" s="42">
        <v>52</v>
      </c>
      <c r="W363" s="3">
        <v>96</v>
      </c>
      <c r="X363" s="12">
        <v>9.3000000000000007</v>
      </c>
      <c r="Y363" s="12">
        <v>9.3000000000000007</v>
      </c>
      <c r="Z363" s="12">
        <v>9.1999999999999993</v>
      </c>
      <c r="AA363" s="12">
        <v>8.4</v>
      </c>
      <c r="AB363" s="3" t="s">
        <v>2081</v>
      </c>
      <c r="AC363" s="20">
        <v>0</v>
      </c>
      <c r="AD363" s="20">
        <v>0</v>
      </c>
      <c r="AE363" s="20">
        <f t="shared" si="18"/>
        <v>0</v>
      </c>
      <c r="AF363" s="3">
        <v>0</v>
      </c>
      <c r="AG363" s="21">
        <v>0</v>
      </c>
      <c r="AH363" s="21">
        <f t="shared" si="19"/>
        <v>31</v>
      </c>
      <c r="AI363" s="3" t="s">
        <v>276</v>
      </c>
      <c r="AJ363" s="19"/>
    </row>
    <row r="364" spans="1:36" s="3" customFormat="1" x14ac:dyDescent="0.25">
      <c r="A364" s="3" t="s">
        <v>851</v>
      </c>
      <c r="B364" s="3" t="s">
        <v>908</v>
      </c>
      <c r="C364" s="3" t="s">
        <v>1002</v>
      </c>
      <c r="D364" s="17" t="s">
        <v>918</v>
      </c>
      <c r="E364" s="3">
        <v>2006</v>
      </c>
      <c r="F364" s="3" t="s">
        <v>1453</v>
      </c>
      <c r="G364" s="3">
        <v>19</v>
      </c>
      <c r="H364" s="3" t="s">
        <v>23</v>
      </c>
      <c r="I364" s="3" t="s">
        <v>23</v>
      </c>
      <c r="J364" s="3" t="s">
        <v>25</v>
      </c>
      <c r="K364" s="3">
        <v>0</v>
      </c>
      <c r="L364" s="3">
        <v>0</v>
      </c>
      <c r="M364" s="24" t="s">
        <v>2306</v>
      </c>
      <c r="N364" s="3" t="s">
        <v>23</v>
      </c>
      <c r="O364" s="3" t="s">
        <v>23</v>
      </c>
      <c r="P364" s="3">
        <v>26</v>
      </c>
      <c r="Q364" s="20">
        <v>-0.51</v>
      </c>
      <c r="R364" s="3" t="s">
        <v>64</v>
      </c>
      <c r="S364" s="31">
        <v>-0.26036359081597699</v>
      </c>
      <c r="T364" s="19" t="s">
        <v>2315</v>
      </c>
      <c r="U364" s="42">
        <v>9</v>
      </c>
      <c r="V364" s="42">
        <v>9</v>
      </c>
      <c r="W364" s="3">
        <v>18</v>
      </c>
      <c r="X364" s="12">
        <v>98.78</v>
      </c>
      <c r="Y364" s="12">
        <v>110.89</v>
      </c>
      <c r="Z364" s="12">
        <v>23.87</v>
      </c>
      <c r="AA364" s="12">
        <v>21.28</v>
      </c>
      <c r="AB364" s="3" t="s">
        <v>2081</v>
      </c>
      <c r="AC364" s="45">
        <v>-0.264675758561706</v>
      </c>
      <c r="AD364" s="45">
        <v>-0.264675758561706</v>
      </c>
      <c r="AE364" s="20">
        <f t="shared" si="18"/>
        <v>-4.312167745729012E-3</v>
      </c>
      <c r="AF364" s="3">
        <v>0</v>
      </c>
      <c r="AG364" s="21">
        <v>0</v>
      </c>
      <c r="AH364" s="21">
        <f t="shared" si="19"/>
        <v>8</v>
      </c>
      <c r="AI364" s="3" t="s">
        <v>276</v>
      </c>
      <c r="AJ364" s="19"/>
    </row>
    <row r="365" spans="1:36" s="3" customFormat="1" x14ac:dyDescent="0.25">
      <c r="A365" s="3" t="s">
        <v>851</v>
      </c>
      <c r="B365" s="3" t="s">
        <v>908</v>
      </c>
      <c r="C365" s="3" t="s">
        <v>852</v>
      </c>
      <c r="D365" s="17" t="s">
        <v>918</v>
      </c>
      <c r="E365" s="3">
        <v>2006</v>
      </c>
      <c r="F365" s="3" t="s">
        <v>1453</v>
      </c>
      <c r="G365" s="3">
        <v>19</v>
      </c>
      <c r="H365" s="3" t="s">
        <v>23</v>
      </c>
      <c r="I365" s="3" t="s">
        <v>23</v>
      </c>
      <c r="J365" s="3" t="s">
        <v>25</v>
      </c>
      <c r="K365" s="3">
        <v>0</v>
      </c>
      <c r="L365" s="3">
        <v>0</v>
      </c>
      <c r="M365" s="24" t="s">
        <v>2307</v>
      </c>
      <c r="N365" s="3" t="s">
        <v>23</v>
      </c>
      <c r="O365" s="3" t="s">
        <v>23</v>
      </c>
      <c r="P365" s="3">
        <v>26</v>
      </c>
      <c r="Q365" s="20">
        <v>1.24</v>
      </c>
      <c r="R365" s="3" t="s">
        <v>64</v>
      </c>
      <c r="S365" s="31">
        <v>0.60300382625347604</v>
      </c>
      <c r="T365" s="19" t="s">
        <v>2315</v>
      </c>
      <c r="U365" s="42">
        <v>9</v>
      </c>
      <c r="V365" s="42">
        <v>9</v>
      </c>
      <c r="W365" s="3">
        <v>18</v>
      </c>
      <c r="X365" s="12">
        <v>123.67</v>
      </c>
      <c r="Y365" s="12">
        <v>98.78</v>
      </c>
      <c r="Z365" s="12">
        <v>12.58</v>
      </c>
      <c r="AA365" s="12">
        <v>23.87</v>
      </c>
      <c r="AB365" s="3" t="s">
        <v>2081</v>
      </c>
      <c r="AC365" s="45">
        <v>0.61313523863612995</v>
      </c>
      <c r="AD365" s="45">
        <v>0.61313523863612995</v>
      </c>
      <c r="AE365" s="20">
        <f t="shared" si="18"/>
        <v>1.0131412382653915E-2</v>
      </c>
      <c r="AF365" s="3">
        <v>0</v>
      </c>
      <c r="AG365" s="21">
        <v>1</v>
      </c>
      <c r="AH365" s="21">
        <f t="shared" si="19"/>
        <v>8</v>
      </c>
      <c r="AI365" s="3" t="s">
        <v>276</v>
      </c>
      <c r="AJ365" s="19" t="s">
        <v>2017</v>
      </c>
    </row>
    <row r="366" spans="1:36" s="3" customFormat="1" ht="30" x14ac:dyDescent="0.25">
      <c r="A366" s="3" t="s">
        <v>851</v>
      </c>
      <c r="B366" s="3" t="s">
        <v>909</v>
      </c>
      <c r="C366" s="3" t="s">
        <v>1002</v>
      </c>
      <c r="D366" s="17" t="s">
        <v>919</v>
      </c>
      <c r="E366" s="3">
        <v>1998</v>
      </c>
      <c r="F366" s="3" t="s">
        <v>1454</v>
      </c>
      <c r="G366" s="3" t="s">
        <v>23</v>
      </c>
      <c r="H366" s="3">
        <v>14.48</v>
      </c>
      <c r="I366" s="3" t="s">
        <v>23</v>
      </c>
      <c r="J366" s="3" t="s">
        <v>25</v>
      </c>
      <c r="K366" s="3">
        <v>0</v>
      </c>
      <c r="L366" s="3">
        <v>0</v>
      </c>
      <c r="M366" s="24" t="s">
        <v>2308</v>
      </c>
      <c r="N366" s="3" t="s">
        <v>23</v>
      </c>
      <c r="O366" s="3" t="s">
        <v>23</v>
      </c>
      <c r="P366" s="3">
        <v>47</v>
      </c>
      <c r="Q366" s="20">
        <v>0.28000000000000003</v>
      </c>
      <c r="R366" s="3" t="s">
        <v>64</v>
      </c>
      <c r="S366" s="31">
        <v>0.14190958017404101</v>
      </c>
      <c r="T366" s="19" t="s">
        <v>2320</v>
      </c>
      <c r="U366" s="42">
        <v>24</v>
      </c>
      <c r="V366" s="42">
        <v>23</v>
      </c>
      <c r="W366" s="3">
        <v>47</v>
      </c>
      <c r="X366" s="3">
        <v>35</v>
      </c>
      <c r="Y366" s="3">
        <v>28</v>
      </c>
      <c r="Z366" s="42">
        <v>31.243490000000001</v>
      </c>
      <c r="AA366" s="42">
        <v>22.02168</v>
      </c>
      <c r="AB366" s="3" t="s">
        <v>2081</v>
      </c>
      <c r="AC366" s="20">
        <v>-0.12862640801943701</v>
      </c>
      <c r="AD366" s="20">
        <v>0.12862640801943701</v>
      </c>
      <c r="AE366" s="20">
        <f t="shared" si="18"/>
        <v>-1.3283172154604006E-2</v>
      </c>
      <c r="AF366" s="3">
        <v>0</v>
      </c>
      <c r="AG366" s="21">
        <v>0</v>
      </c>
      <c r="AH366" s="21">
        <f t="shared" si="19"/>
        <v>0</v>
      </c>
      <c r="AJ366" s="19"/>
    </row>
    <row r="367" spans="1:36" s="3" customFormat="1" ht="30" x14ac:dyDescent="0.25">
      <c r="A367" s="3" t="s">
        <v>851</v>
      </c>
      <c r="B367" s="3" t="s">
        <v>909</v>
      </c>
      <c r="C367" s="3" t="s">
        <v>1002</v>
      </c>
      <c r="D367" s="17" t="s">
        <v>919</v>
      </c>
      <c r="E367" s="3">
        <v>1998</v>
      </c>
      <c r="F367" s="3" t="s">
        <v>1454</v>
      </c>
      <c r="G367" s="3" t="s">
        <v>23</v>
      </c>
      <c r="H367" s="3">
        <v>14.48</v>
      </c>
      <c r="I367" s="3" t="s">
        <v>23</v>
      </c>
      <c r="J367" s="3" t="s">
        <v>25</v>
      </c>
      <c r="K367" s="3">
        <v>0</v>
      </c>
      <c r="L367" s="3">
        <v>0</v>
      </c>
      <c r="M367" s="24" t="s">
        <v>2309</v>
      </c>
      <c r="N367" s="3" t="s">
        <v>23</v>
      </c>
      <c r="O367" s="3" t="s">
        <v>23</v>
      </c>
      <c r="P367" s="3">
        <v>43</v>
      </c>
      <c r="Q367" s="20">
        <v>0.4</v>
      </c>
      <c r="R367" s="3" t="s">
        <v>64</v>
      </c>
      <c r="S367" s="31">
        <v>0.20236595465961099</v>
      </c>
      <c r="T367" s="19" t="s">
        <v>2321</v>
      </c>
      <c r="U367" s="42">
        <v>24</v>
      </c>
      <c r="V367" s="42">
        <v>19</v>
      </c>
      <c r="W367" s="3">
        <v>43</v>
      </c>
      <c r="X367" s="3">
        <v>35</v>
      </c>
      <c r="Y367" s="3">
        <v>25</v>
      </c>
      <c r="Z367" s="42">
        <v>31.243490000000001</v>
      </c>
      <c r="AA367" s="42">
        <v>24.234690000000001</v>
      </c>
      <c r="AB367" s="3" t="s">
        <v>2081</v>
      </c>
      <c r="AC367" s="20">
        <v>-0.17410192168582508</v>
      </c>
      <c r="AD367" s="20">
        <v>0.174101921685825</v>
      </c>
      <c r="AE367" s="20">
        <f t="shared" si="18"/>
        <v>-2.8264032973785991E-2</v>
      </c>
      <c r="AF367" s="3">
        <v>1</v>
      </c>
      <c r="AG367" s="21">
        <v>1</v>
      </c>
      <c r="AH367" s="21">
        <f t="shared" si="19"/>
        <v>0</v>
      </c>
      <c r="AJ367" s="19"/>
    </row>
    <row r="368" spans="1:36" s="3" customFormat="1" x14ac:dyDescent="0.25">
      <c r="A368" s="3" t="s">
        <v>851</v>
      </c>
      <c r="B368" s="3" t="s">
        <v>910</v>
      </c>
      <c r="C368" s="3" t="s">
        <v>852</v>
      </c>
      <c r="D368" s="12" t="s">
        <v>920</v>
      </c>
      <c r="E368" s="3">
        <v>2002</v>
      </c>
      <c r="F368" s="3" t="s">
        <v>1455</v>
      </c>
      <c r="G368" s="3">
        <v>51</v>
      </c>
      <c r="H368" s="3">
        <v>2.5779999999999998</v>
      </c>
      <c r="I368" s="3">
        <v>33</v>
      </c>
      <c r="J368" s="3" t="s">
        <v>25</v>
      </c>
      <c r="K368" s="3">
        <v>0</v>
      </c>
      <c r="L368" s="3">
        <v>0</v>
      </c>
      <c r="M368" s="24" t="s">
        <v>2310</v>
      </c>
      <c r="N368" s="3" t="s">
        <v>23</v>
      </c>
      <c r="O368" s="3" t="s">
        <v>23</v>
      </c>
      <c r="P368" s="3">
        <v>76</v>
      </c>
      <c r="Q368" s="20">
        <v>0.6</v>
      </c>
      <c r="R368" s="3" t="s">
        <v>64</v>
      </c>
      <c r="S368" s="31">
        <v>0.29862399645644699</v>
      </c>
      <c r="T368" s="19" t="s">
        <v>2316</v>
      </c>
      <c r="U368" s="42">
        <v>21</v>
      </c>
      <c r="V368" s="42">
        <v>27</v>
      </c>
      <c r="W368" s="3">
        <v>48</v>
      </c>
      <c r="X368" s="12">
        <v>19.2</v>
      </c>
      <c r="Y368" s="12">
        <v>11.8</v>
      </c>
      <c r="Z368" s="12">
        <v>12.3</v>
      </c>
      <c r="AA368" s="12">
        <v>12</v>
      </c>
      <c r="AB368" s="3" t="s">
        <v>2081</v>
      </c>
      <c r="AC368" s="45">
        <v>0.29816522701536902</v>
      </c>
      <c r="AD368" s="45">
        <v>0.29816522701536902</v>
      </c>
      <c r="AE368" s="20">
        <f t="shared" si="18"/>
        <v>-4.5876944107797746E-4</v>
      </c>
      <c r="AF368" s="3">
        <v>0</v>
      </c>
      <c r="AG368" s="21">
        <v>0</v>
      </c>
      <c r="AH368" s="21">
        <f t="shared" si="19"/>
        <v>28</v>
      </c>
      <c r="AI368" s="3" t="s">
        <v>276</v>
      </c>
      <c r="AJ368" s="19"/>
    </row>
    <row r="369" spans="1:36" s="3" customFormat="1" x14ac:dyDescent="0.25">
      <c r="A369" s="3" t="s">
        <v>851</v>
      </c>
      <c r="B369" s="3" t="s">
        <v>2067</v>
      </c>
      <c r="C369" s="3" t="s">
        <v>852</v>
      </c>
      <c r="D369" s="12" t="s">
        <v>921</v>
      </c>
      <c r="E369" s="3">
        <v>2002</v>
      </c>
      <c r="F369" s="3" t="s">
        <v>1429</v>
      </c>
      <c r="G369" s="3">
        <v>192</v>
      </c>
      <c r="H369" s="3">
        <v>4.7130000000000001</v>
      </c>
      <c r="I369" s="3">
        <v>62</v>
      </c>
      <c r="J369" s="3" t="s">
        <v>25</v>
      </c>
      <c r="K369" s="3">
        <v>0</v>
      </c>
      <c r="L369" s="3">
        <v>0</v>
      </c>
      <c r="M369" s="24" t="s">
        <v>2311</v>
      </c>
      <c r="N369" s="3" t="s">
        <v>23</v>
      </c>
      <c r="O369" s="3" t="s">
        <v>23</v>
      </c>
      <c r="P369" s="3">
        <v>121</v>
      </c>
      <c r="Q369" s="20">
        <v>0.42</v>
      </c>
      <c r="R369" s="3" t="s">
        <v>64</v>
      </c>
      <c r="S369" s="31">
        <v>0.20979242802081099</v>
      </c>
      <c r="T369" s="19" t="s">
        <v>2317</v>
      </c>
      <c r="U369" s="42">
        <v>40</v>
      </c>
      <c r="V369" s="42">
        <v>40</v>
      </c>
      <c r="W369" s="3">
        <v>80</v>
      </c>
      <c r="X369" s="12">
        <v>11.8</v>
      </c>
      <c r="Y369" s="12">
        <v>8.3000000000000007</v>
      </c>
      <c r="Z369" s="12">
        <v>9.8699999999999992</v>
      </c>
      <c r="AA369" s="12">
        <v>6</v>
      </c>
      <c r="AB369" s="3" t="s">
        <v>2081</v>
      </c>
      <c r="AC369" s="45">
        <v>0.212656764239917</v>
      </c>
      <c r="AD369" s="45">
        <v>0.212656764239917</v>
      </c>
      <c r="AE369" s="20">
        <f t="shared" si="18"/>
        <v>2.8643362191060062E-3</v>
      </c>
      <c r="AF369" s="3">
        <v>0</v>
      </c>
      <c r="AG369" s="21">
        <v>0</v>
      </c>
      <c r="AH369" s="21">
        <f t="shared" si="19"/>
        <v>41</v>
      </c>
      <c r="AI369" s="3" t="s">
        <v>276</v>
      </c>
      <c r="AJ369" s="19"/>
    </row>
    <row r="370" spans="1:36" s="3" customFormat="1" x14ac:dyDescent="0.25">
      <c r="A370" s="3" t="s">
        <v>851</v>
      </c>
      <c r="B370" s="3" t="s">
        <v>2068</v>
      </c>
      <c r="C370" s="3" t="s">
        <v>1002</v>
      </c>
      <c r="D370" s="12" t="s">
        <v>922</v>
      </c>
      <c r="E370" s="3">
        <v>2008</v>
      </c>
      <c r="F370" s="3" t="s">
        <v>1429</v>
      </c>
      <c r="G370" s="3">
        <v>192</v>
      </c>
      <c r="H370" s="3">
        <v>4.7130000000000001</v>
      </c>
      <c r="I370" s="3">
        <v>62</v>
      </c>
      <c r="J370" s="3" t="s">
        <v>25</v>
      </c>
      <c r="K370" s="3">
        <v>0</v>
      </c>
      <c r="L370" s="3">
        <v>0</v>
      </c>
      <c r="M370" s="24" t="s">
        <v>2312</v>
      </c>
      <c r="N370" s="3" t="s">
        <v>23</v>
      </c>
      <c r="O370" s="3" t="s">
        <v>23</v>
      </c>
      <c r="P370" s="3">
        <v>107</v>
      </c>
      <c r="Q370" s="20">
        <v>-0.09</v>
      </c>
      <c r="R370" s="3" t="s">
        <v>64</v>
      </c>
      <c r="S370" s="31">
        <v>-4.5309015108181201E-2</v>
      </c>
      <c r="T370" s="19" t="s">
        <v>2318</v>
      </c>
      <c r="U370" s="42">
        <v>38</v>
      </c>
      <c r="V370" s="42">
        <v>42</v>
      </c>
      <c r="W370" s="3">
        <v>80</v>
      </c>
      <c r="X370" s="12">
        <v>12.89</v>
      </c>
      <c r="Y370" s="12">
        <v>13.98</v>
      </c>
      <c r="Z370" s="12">
        <v>12.06</v>
      </c>
      <c r="AA370" s="12">
        <v>11.77</v>
      </c>
      <c r="AB370" s="3" t="s">
        <v>2081</v>
      </c>
      <c r="AC370" s="45">
        <v>-4.5692698067285799E-2</v>
      </c>
      <c r="AD370" s="45">
        <v>-4.5692698067285799E-2</v>
      </c>
      <c r="AE370" s="20">
        <f t="shared" si="18"/>
        <v>-3.836829591045976E-4</v>
      </c>
      <c r="AF370" s="3">
        <v>0</v>
      </c>
      <c r="AG370" s="21">
        <v>0</v>
      </c>
      <c r="AH370" s="21">
        <f t="shared" si="19"/>
        <v>27</v>
      </c>
      <c r="AI370" s="3" t="s">
        <v>276</v>
      </c>
      <c r="AJ370" s="19"/>
    </row>
    <row r="371" spans="1:36" s="3" customFormat="1" x14ac:dyDescent="0.25">
      <c r="A371" s="3" t="s">
        <v>851</v>
      </c>
      <c r="B371" s="3" t="s">
        <v>666</v>
      </c>
      <c r="C371" s="3" t="s">
        <v>1002</v>
      </c>
      <c r="D371" s="12" t="s">
        <v>923</v>
      </c>
      <c r="E371" s="3">
        <v>1999</v>
      </c>
      <c r="F371" s="3" t="s">
        <v>1452</v>
      </c>
      <c r="G371" s="3">
        <v>79</v>
      </c>
      <c r="H371" s="3">
        <v>2.3809999999999998</v>
      </c>
      <c r="I371" s="3">
        <v>46</v>
      </c>
      <c r="J371" s="3" t="s">
        <v>25</v>
      </c>
      <c r="K371" s="3">
        <v>0</v>
      </c>
      <c r="L371" s="3">
        <v>0</v>
      </c>
      <c r="M371" s="24" t="s">
        <v>2313</v>
      </c>
      <c r="N371" s="3" t="s">
        <v>23</v>
      </c>
      <c r="O371" s="3" t="s">
        <v>23</v>
      </c>
      <c r="P371" s="3">
        <v>12</v>
      </c>
      <c r="Q371" s="20">
        <v>1.04</v>
      </c>
      <c r="R371" s="3" t="s">
        <v>64</v>
      </c>
      <c r="S371" s="31">
        <v>0.537130359753903</v>
      </c>
      <c r="T371" s="19" t="s">
        <v>2319</v>
      </c>
      <c r="U371" s="42">
        <v>6</v>
      </c>
      <c r="V371" s="42">
        <v>6</v>
      </c>
      <c r="W371" s="3">
        <v>12</v>
      </c>
      <c r="X371" s="12">
        <v>39.6</v>
      </c>
      <c r="Y371" s="12">
        <v>29.8</v>
      </c>
      <c r="Z371" s="12">
        <v>6.6</v>
      </c>
      <c r="AA371" s="12">
        <v>10.4</v>
      </c>
      <c r="AB371" s="3" t="s">
        <v>2081</v>
      </c>
      <c r="AC371" s="45">
        <v>0.53647996609656301</v>
      </c>
      <c r="AD371" s="45">
        <v>0.53647996609656301</v>
      </c>
      <c r="AE371" s="20">
        <f t="shared" si="18"/>
        <v>-6.5039365733998711E-4</v>
      </c>
      <c r="AF371" s="3">
        <v>1</v>
      </c>
      <c r="AG371" s="21">
        <v>1</v>
      </c>
      <c r="AH371" s="21">
        <f t="shared" si="19"/>
        <v>0</v>
      </c>
      <c r="AJ371" s="19" t="s">
        <v>2017</v>
      </c>
    </row>
    <row r="372" spans="1:36" s="3" customFormat="1" x14ac:dyDescent="0.25">
      <c r="A372" s="3" t="s">
        <v>851</v>
      </c>
      <c r="B372" s="3" t="s">
        <v>911</v>
      </c>
      <c r="C372" s="3" t="s">
        <v>1002</v>
      </c>
      <c r="D372" s="12" t="s">
        <v>924</v>
      </c>
      <c r="E372" s="3">
        <v>1999</v>
      </c>
      <c r="F372" s="3" t="s">
        <v>1429</v>
      </c>
      <c r="G372" s="3">
        <v>192</v>
      </c>
      <c r="H372" s="3">
        <v>4.7130000000000001</v>
      </c>
      <c r="I372" s="3">
        <v>62</v>
      </c>
      <c r="J372" s="3" t="s">
        <v>25</v>
      </c>
      <c r="K372" s="3">
        <v>0</v>
      </c>
      <c r="L372" s="3">
        <v>0</v>
      </c>
      <c r="M372" s="24" t="s">
        <v>2322</v>
      </c>
      <c r="N372" s="3" t="s">
        <v>23</v>
      </c>
      <c r="O372" s="3" t="s">
        <v>23</v>
      </c>
      <c r="P372" s="3">
        <v>72</v>
      </c>
      <c r="Q372" s="20">
        <v>-0.15</v>
      </c>
      <c r="R372" s="3" t="s">
        <v>64</v>
      </c>
      <c r="S372" s="31">
        <v>-7.5742774303951099E-2</v>
      </c>
      <c r="T372" s="19" t="s">
        <v>1554</v>
      </c>
      <c r="U372" s="3">
        <v>29</v>
      </c>
      <c r="V372" s="3">
        <v>33</v>
      </c>
      <c r="W372" s="3">
        <v>62</v>
      </c>
      <c r="X372" s="59">
        <v>16.39</v>
      </c>
      <c r="Y372" s="59">
        <v>17.91</v>
      </c>
      <c r="Z372" s="12">
        <v>10.039999999999999</v>
      </c>
      <c r="AA372" s="12">
        <v>10.29</v>
      </c>
      <c r="AB372" s="3" t="s">
        <v>2081</v>
      </c>
      <c r="AC372" s="45">
        <v>-7.4475008454783095E-2</v>
      </c>
      <c r="AD372" s="45">
        <v>-7.4475008454783095E-2</v>
      </c>
      <c r="AE372" s="20">
        <f t="shared" si="18"/>
        <v>1.2677658491680038E-3</v>
      </c>
      <c r="AF372" s="3">
        <v>0</v>
      </c>
      <c r="AG372" s="21">
        <v>0</v>
      </c>
      <c r="AH372" s="21">
        <f t="shared" si="19"/>
        <v>10</v>
      </c>
      <c r="AI372" s="3" t="s">
        <v>276</v>
      </c>
      <c r="AJ372" s="19"/>
    </row>
    <row r="373" spans="1:36" s="8" customFormat="1" ht="46.9" customHeight="1" x14ac:dyDescent="0.25">
      <c r="A373" s="8" t="s">
        <v>851</v>
      </c>
      <c r="B373" s="8" t="s">
        <v>912</v>
      </c>
      <c r="C373" s="8" t="s">
        <v>852</v>
      </c>
      <c r="D373" s="18" t="s">
        <v>925</v>
      </c>
      <c r="E373" s="8">
        <v>2003</v>
      </c>
      <c r="F373" s="8" t="s">
        <v>1429</v>
      </c>
      <c r="G373" s="8">
        <v>192</v>
      </c>
      <c r="H373" s="8">
        <v>4.7130000000000001</v>
      </c>
      <c r="I373" s="8">
        <v>62</v>
      </c>
      <c r="J373" s="8" t="s">
        <v>25</v>
      </c>
      <c r="K373" s="8">
        <v>0</v>
      </c>
      <c r="L373" s="8">
        <v>0</v>
      </c>
      <c r="M373" s="49" t="s">
        <v>2323</v>
      </c>
      <c r="N373" s="8" t="s">
        <v>23</v>
      </c>
      <c r="O373" s="8" t="s">
        <v>23</v>
      </c>
      <c r="P373" s="8">
        <v>41</v>
      </c>
      <c r="Q373" s="16">
        <v>-1.1000000000000001</v>
      </c>
      <c r="R373" s="8" t="s">
        <v>64</v>
      </c>
      <c r="S373" s="32">
        <v>-0.53497016014570697</v>
      </c>
      <c r="T373" s="15" t="s">
        <v>2082</v>
      </c>
      <c r="U373" s="8">
        <v>15</v>
      </c>
      <c r="V373" s="8">
        <v>15</v>
      </c>
      <c r="W373" s="8">
        <v>30</v>
      </c>
      <c r="X373" s="8" t="s">
        <v>23</v>
      </c>
      <c r="Y373" s="8" t="s">
        <v>23</v>
      </c>
      <c r="Z373" s="8" t="s">
        <v>23</v>
      </c>
      <c r="AA373" s="8" t="s">
        <v>23</v>
      </c>
      <c r="AB373" s="8" t="s">
        <v>23</v>
      </c>
      <c r="AC373" s="16" t="s">
        <v>23</v>
      </c>
      <c r="AD373" s="51">
        <v>-0.52548044797851401</v>
      </c>
      <c r="AE373" s="16">
        <f t="shared" si="18"/>
        <v>9.4897121671929652E-3</v>
      </c>
      <c r="AF373" s="8">
        <v>0</v>
      </c>
      <c r="AG373" s="13">
        <v>2</v>
      </c>
      <c r="AH373" s="13">
        <f t="shared" si="19"/>
        <v>11</v>
      </c>
      <c r="AI373" s="8" t="s">
        <v>276</v>
      </c>
      <c r="AJ373" s="15" t="s">
        <v>1247</v>
      </c>
    </row>
    <row r="374" spans="1:36" s="3" customFormat="1" ht="30" x14ac:dyDescent="0.25">
      <c r="A374" s="3" t="s">
        <v>853</v>
      </c>
      <c r="B374" s="3" t="s">
        <v>927</v>
      </c>
      <c r="C374" s="3" t="s">
        <v>1002</v>
      </c>
      <c r="D374" s="12" t="s">
        <v>926</v>
      </c>
      <c r="E374" s="3">
        <v>2010</v>
      </c>
      <c r="F374" s="3" t="s">
        <v>1456</v>
      </c>
      <c r="G374" s="3">
        <v>46</v>
      </c>
      <c r="H374" s="3">
        <v>1.8720000000000001</v>
      </c>
      <c r="I374" s="3">
        <v>29</v>
      </c>
      <c r="J374" s="3" t="s">
        <v>25</v>
      </c>
      <c r="K374" s="3">
        <v>0</v>
      </c>
      <c r="L374" s="3">
        <v>0</v>
      </c>
      <c r="M374" s="19" t="s">
        <v>930</v>
      </c>
      <c r="N374" s="3" t="s">
        <v>23</v>
      </c>
      <c r="O374" s="3" t="s">
        <v>23</v>
      </c>
      <c r="P374" s="3">
        <v>71</v>
      </c>
      <c r="Q374" s="20">
        <v>0.26</v>
      </c>
      <c r="R374" s="3" t="s">
        <v>26</v>
      </c>
      <c r="S374" s="20">
        <v>0.131058318725643</v>
      </c>
      <c r="T374" s="19" t="s">
        <v>1903</v>
      </c>
      <c r="U374" s="3">
        <v>35</v>
      </c>
      <c r="V374" s="3">
        <v>25</v>
      </c>
      <c r="W374" s="3">
        <v>60</v>
      </c>
      <c r="X374" s="3">
        <v>1.1499999999999999</v>
      </c>
      <c r="Y374" s="3">
        <v>2.27</v>
      </c>
      <c r="Z374" s="3">
        <v>3.97</v>
      </c>
      <c r="AA374" s="3">
        <v>4.46</v>
      </c>
      <c r="AB374" s="3" t="s">
        <v>2081</v>
      </c>
      <c r="AC374" s="20">
        <v>0.13172469670031997</v>
      </c>
      <c r="AD374" s="20">
        <v>0.13172469670031997</v>
      </c>
      <c r="AE374" s="20">
        <f t="shared" si="18"/>
        <v>6.6637797467697379E-4</v>
      </c>
      <c r="AF374" s="3">
        <v>0</v>
      </c>
      <c r="AG374" s="21">
        <v>0</v>
      </c>
      <c r="AH374" s="21">
        <f t="shared" si="19"/>
        <v>11</v>
      </c>
      <c r="AI374" s="3" t="s">
        <v>276</v>
      </c>
      <c r="AJ374" s="19"/>
    </row>
    <row r="375" spans="1:36" s="3" customFormat="1" ht="30" x14ac:dyDescent="0.25">
      <c r="A375" s="3" t="s">
        <v>853</v>
      </c>
      <c r="B375" s="3" t="s">
        <v>929</v>
      </c>
      <c r="C375" s="3" t="s">
        <v>1002</v>
      </c>
      <c r="D375" s="12" t="s">
        <v>928</v>
      </c>
      <c r="E375" s="3">
        <v>2010</v>
      </c>
      <c r="F375" s="3" t="s">
        <v>1429</v>
      </c>
      <c r="G375" s="3">
        <v>192</v>
      </c>
      <c r="H375" s="3">
        <v>4.7130000000000001</v>
      </c>
      <c r="I375" s="3">
        <v>62</v>
      </c>
      <c r="J375" s="3" t="s">
        <v>25</v>
      </c>
      <c r="K375" s="3">
        <v>0</v>
      </c>
      <c r="L375" s="3">
        <v>0</v>
      </c>
      <c r="M375" s="19" t="s">
        <v>931</v>
      </c>
      <c r="N375" s="3" t="s">
        <v>23</v>
      </c>
      <c r="O375" s="3" t="s">
        <v>23</v>
      </c>
      <c r="P375" s="3">
        <v>115</v>
      </c>
      <c r="Q375" s="20">
        <v>0.64</v>
      </c>
      <c r="R375" s="3" t="s">
        <v>26</v>
      </c>
      <c r="S375" s="20">
        <v>0.31681625314275602</v>
      </c>
      <c r="T375" s="19" t="s">
        <v>1902</v>
      </c>
      <c r="U375" s="3">
        <v>60</v>
      </c>
      <c r="V375" s="3">
        <v>55</v>
      </c>
      <c r="W375" s="3">
        <v>115</v>
      </c>
      <c r="X375" s="3">
        <v>5.47</v>
      </c>
      <c r="Y375" s="3">
        <v>10</v>
      </c>
      <c r="Z375" s="3">
        <v>8.39</v>
      </c>
      <c r="AA375" s="3">
        <v>5.13</v>
      </c>
      <c r="AB375" s="12" t="s">
        <v>2081</v>
      </c>
      <c r="AC375" s="45">
        <v>0.31685506039567052</v>
      </c>
      <c r="AD375" s="45">
        <v>0.31685506039567052</v>
      </c>
      <c r="AE375" s="20">
        <f t="shared" si="18"/>
        <v>3.8807252914496715E-5</v>
      </c>
      <c r="AF375" s="3">
        <v>0</v>
      </c>
      <c r="AG375" s="21">
        <v>0</v>
      </c>
      <c r="AH375" s="21">
        <f t="shared" si="19"/>
        <v>0</v>
      </c>
      <c r="AJ375" s="19"/>
    </row>
    <row r="376" spans="1:36" s="3" customFormat="1" ht="30" x14ac:dyDescent="0.25">
      <c r="A376" s="3" t="s">
        <v>853</v>
      </c>
      <c r="B376" s="3" t="s">
        <v>943</v>
      </c>
      <c r="C376" s="3" t="s">
        <v>1002</v>
      </c>
      <c r="D376" s="12" t="s">
        <v>932</v>
      </c>
      <c r="E376" s="3">
        <v>2012</v>
      </c>
      <c r="F376" s="3" t="s">
        <v>1457</v>
      </c>
      <c r="G376" s="3">
        <v>428</v>
      </c>
      <c r="H376" s="3">
        <v>20.981999999999999</v>
      </c>
      <c r="I376" s="3">
        <v>197</v>
      </c>
      <c r="J376" s="3" t="s">
        <v>25</v>
      </c>
      <c r="K376" s="3">
        <v>0</v>
      </c>
      <c r="L376" s="3">
        <v>0</v>
      </c>
      <c r="M376" s="19" t="s">
        <v>933</v>
      </c>
      <c r="N376" s="3" t="s">
        <v>23</v>
      </c>
      <c r="O376" s="3" t="s">
        <v>23</v>
      </c>
      <c r="P376" s="3">
        <v>214</v>
      </c>
      <c r="Q376" s="20">
        <v>0.39</v>
      </c>
      <c r="R376" s="3" t="s">
        <v>26</v>
      </c>
      <c r="S376" s="20">
        <v>0.19446513704750201</v>
      </c>
      <c r="T376" s="19" t="s">
        <v>1904</v>
      </c>
      <c r="U376" s="3">
        <v>111</v>
      </c>
      <c r="V376" s="3">
        <v>103</v>
      </c>
      <c r="W376" s="3">
        <v>214</v>
      </c>
      <c r="X376" s="3">
        <v>0.06</v>
      </c>
      <c r="Y376" s="3">
        <v>2.84</v>
      </c>
      <c r="Z376" s="3">
        <v>7.2</v>
      </c>
      <c r="AA376" s="3">
        <v>7</v>
      </c>
      <c r="AB376" s="12" t="s">
        <v>2081</v>
      </c>
      <c r="AC376" s="20">
        <v>0.19428986521127153</v>
      </c>
      <c r="AD376" s="20">
        <v>0.19428986521127153</v>
      </c>
      <c r="AE376" s="20">
        <f t="shared" si="18"/>
        <v>-1.7527183623047837E-4</v>
      </c>
      <c r="AF376" s="3">
        <v>0</v>
      </c>
      <c r="AG376" s="21">
        <v>0</v>
      </c>
      <c r="AH376" s="21">
        <f t="shared" si="19"/>
        <v>0</v>
      </c>
      <c r="AJ376" s="19"/>
    </row>
    <row r="377" spans="1:36" s="3" customFormat="1" ht="30" x14ac:dyDescent="0.25">
      <c r="A377" s="3" t="s">
        <v>853</v>
      </c>
      <c r="B377" s="3" t="s">
        <v>1035</v>
      </c>
      <c r="C377" s="3" t="s">
        <v>1002</v>
      </c>
      <c r="D377" s="12" t="s">
        <v>934</v>
      </c>
      <c r="E377" s="3">
        <v>2015</v>
      </c>
      <c r="F377" s="3" t="s">
        <v>1458</v>
      </c>
      <c r="G377" s="3">
        <v>105</v>
      </c>
      <c r="H377" s="3">
        <v>3.15</v>
      </c>
      <c r="I377" s="3">
        <v>51</v>
      </c>
      <c r="J377" s="3" t="s">
        <v>25</v>
      </c>
      <c r="K377" s="3">
        <v>0</v>
      </c>
      <c r="L377" s="3">
        <v>0</v>
      </c>
      <c r="M377" s="19" t="s">
        <v>935</v>
      </c>
      <c r="N377" s="3" t="s">
        <v>23</v>
      </c>
      <c r="O377" s="3" t="s">
        <v>23</v>
      </c>
      <c r="P377" s="3">
        <v>35</v>
      </c>
      <c r="Q377" s="20">
        <v>0.3</v>
      </c>
      <c r="R377" s="3" t="s">
        <v>26</v>
      </c>
      <c r="S377" s="20">
        <v>0.15291894647298501</v>
      </c>
      <c r="T377" s="19" t="s">
        <v>1905</v>
      </c>
      <c r="U377" s="3">
        <v>17</v>
      </c>
      <c r="V377" s="3">
        <v>18</v>
      </c>
      <c r="W377" s="3">
        <v>35</v>
      </c>
      <c r="X377" s="3">
        <v>0.24</v>
      </c>
      <c r="Y377" s="3">
        <v>2.44</v>
      </c>
      <c r="Z377" s="3">
        <v>4.54</v>
      </c>
      <c r="AA377" s="3">
        <v>4.54</v>
      </c>
      <c r="AB377" s="12" t="s">
        <v>2081</v>
      </c>
      <c r="AC377" s="20">
        <v>0.23988452981671315</v>
      </c>
      <c r="AD377" s="20">
        <v>0.23988452981671315</v>
      </c>
      <c r="AE377" s="20">
        <f t="shared" si="18"/>
        <v>8.6965583343728142E-2</v>
      </c>
      <c r="AF377" s="3">
        <v>2</v>
      </c>
      <c r="AG377" s="21">
        <v>1</v>
      </c>
      <c r="AH377" s="21">
        <f t="shared" si="19"/>
        <v>0</v>
      </c>
      <c r="AJ377" s="19" t="s">
        <v>1258</v>
      </c>
    </row>
    <row r="378" spans="1:36" s="3" customFormat="1" ht="30" x14ac:dyDescent="0.25">
      <c r="A378" s="3" t="s">
        <v>853</v>
      </c>
      <c r="B378" s="3" t="s">
        <v>944</v>
      </c>
      <c r="C378" s="3" t="s">
        <v>1002</v>
      </c>
      <c r="D378" s="12" t="s">
        <v>936</v>
      </c>
      <c r="E378" s="3">
        <v>2009</v>
      </c>
      <c r="F378" s="3" t="s">
        <v>1459</v>
      </c>
      <c r="G378" s="3">
        <v>105</v>
      </c>
      <c r="H378" s="3" t="s">
        <v>23</v>
      </c>
      <c r="I378" s="3">
        <v>17</v>
      </c>
      <c r="J378" s="3" t="s">
        <v>25</v>
      </c>
      <c r="K378" s="3">
        <v>0</v>
      </c>
      <c r="L378" s="3">
        <v>0</v>
      </c>
      <c r="M378" s="19" t="s">
        <v>937</v>
      </c>
      <c r="N378" s="3" t="s">
        <v>23</v>
      </c>
      <c r="O378" s="3" t="s">
        <v>23</v>
      </c>
      <c r="P378" s="3">
        <v>82</v>
      </c>
      <c r="Q378" s="20">
        <v>0.56999999999999995</v>
      </c>
      <c r="R378" s="3" t="s">
        <v>26</v>
      </c>
      <c r="S378" s="20">
        <v>0.28387752353904899</v>
      </c>
      <c r="T378" s="19" t="s">
        <v>1910</v>
      </c>
      <c r="U378" s="3">
        <v>42</v>
      </c>
      <c r="V378" s="3">
        <v>40</v>
      </c>
      <c r="W378" s="3">
        <v>82</v>
      </c>
      <c r="X378" s="3" t="s">
        <v>1906</v>
      </c>
      <c r="Y378" s="3" t="s">
        <v>1907</v>
      </c>
      <c r="Z378" s="3" t="s">
        <v>1908</v>
      </c>
      <c r="AA378" s="3" t="s">
        <v>1909</v>
      </c>
      <c r="AB378" s="12" t="s">
        <v>2081</v>
      </c>
      <c r="AC378" s="20">
        <v>0.28714743079584099</v>
      </c>
      <c r="AD378" s="20">
        <v>0.28714743079584099</v>
      </c>
      <c r="AE378" s="20">
        <f t="shared" si="18"/>
        <v>3.2699072567919929E-3</v>
      </c>
      <c r="AF378" s="3">
        <v>0</v>
      </c>
      <c r="AG378" s="21">
        <v>0</v>
      </c>
      <c r="AH378" s="21">
        <f t="shared" si="19"/>
        <v>0</v>
      </c>
      <c r="AJ378" s="19"/>
    </row>
    <row r="379" spans="1:36" s="3" customFormat="1" ht="30" x14ac:dyDescent="0.25">
      <c r="A379" s="3" t="s">
        <v>853</v>
      </c>
      <c r="B379" s="3" t="s">
        <v>945</v>
      </c>
      <c r="C379" s="3" t="s">
        <v>1002</v>
      </c>
      <c r="D379" s="12" t="s">
        <v>938</v>
      </c>
      <c r="E379" s="3">
        <v>2012</v>
      </c>
      <c r="F379" s="3" t="s">
        <v>1460</v>
      </c>
      <c r="G379" s="3">
        <v>127</v>
      </c>
      <c r="H379" s="3">
        <v>3.6549999999999998</v>
      </c>
      <c r="I379" s="3">
        <v>72</v>
      </c>
      <c r="J379" s="3" t="s">
        <v>25</v>
      </c>
      <c r="K379" s="3">
        <v>0</v>
      </c>
      <c r="L379" s="3">
        <v>0</v>
      </c>
      <c r="M379" s="19" t="s">
        <v>939</v>
      </c>
      <c r="N379" s="3" t="s">
        <v>23</v>
      </c>
      <c r="O379" s="3" t="s">
        <v>23</v>
      </c>
      <c r="P379" s="3">
        <v>68</v>
      </c>
      <c r="Q379" s="20">
        <v>0.2</v>
      </c>
      <c r="R379" s="3" t="s">
        <v>26</v>
      </c>
      <c r="S379" s="20">
        <v>0.10098213290751901</v>
      </c>
      <c r="T379" s="19"/>
      <c r="U379" s="3">
        <v>20</v>
      </c>
      <c r="V379" s="3">
        <v>48</v>
      </c>
      <c r="W379" s="3">
        <v>68</v>
      </c>
      <c r="X379" s="3" t="s">
        <v>23</v>
      </c>
      <c r="Y379" s="3" t="s">
        <v>23</v>
      </c>
      <c r="Z379" s="3" t="s">
        <v>23</v>
      </c>
      <c r="AA379" s="3" t="s">
        <v>23</v>
      </c>
      <c r="AB379" s="3" t="s">
        <v>23</v>
      </c>
      <c r="AC379" s="20" t="s">
        <v>23</v>
      </c>
      <c r="AD379" s="20">
        <v>0.10098213290751901</v>
      </c>
      <c r="AE379" s="20">
        <f t="shared" si="18"/>
        <v>0</v>
      </c>
      <c r="AF379" s="3">
        <v>0</v>
      </c>
      <c r="AG379" s="21">
        <v>2</v>
      </c>
      <c r="AH379" s="21">
        <f t="shared" si="19"/>
        <v>0</v>
      </c>
      <c r="AJ379" s="19" t="s">
        <v>940</v>
      </c>
    </row>
    <row r="380" spans="1:36" s="3" customFormat="1" ht="45" customHeight="1" x14ac:dyDescent="0.25">
      <c r="A380" s="3" t="s">
        <v>853</v>
      </c>
      <c r="B380" s="3" t="s">
        <v>946</v>
      </c>
      <c r="C380" s="3" t="s">
        <v>1002</v>
      </c>
      <c r="D380" s="24" t="s">
        <v>941</v>
      </c>
      <c r="E380" s="3">
        <v>2000</v>
      </c>
      <c r="F380" s="3" t="s">
        <v>1461</v>
      </c>
      <c r="G380" s="3">
        <v>148</v>
      </c>
      <c r="H380" s="3">
        <v>3.6379999999999999</v>
      </c>
      <c r="I380" s="3">
        <v>46</v>
      </c>
      <c r="J380" s="3" t="s">
        <v>25</v>
      </c>
      <c r="K380" s="3">
        <v>0</v>
      </c>
      <c r="L380" s="3">
        <v>0</v>
      </c>
      <c r="M380" s="19" t="s">
        <v>942</v>
      </c>
      <c r="N380" s="3" t="s">
        <v>23</v>
      </c>
      <c r="O380" s="3" t="s">
        <v>23</v>
      </c>
      <c r="P380" s="3">
        <v>90</v>
      </c>
      <c r="Q380" s="20">
        <v>0.42</v>
      </c>
      <c r="R380" s="3" t="s">
        <v>26</v>
      </c>
      <c r="S380" s="20">
        <v>0.21025772700970499</v>
      </c>
      <c r="T380" s="19" t="s">
        <v>2155</v>
      </c>
      <c r="U380" s="3">
        <v>37</v>
      </c>
      <c r="V380" s="3">
        <v>53</v>
      </c>
      <c r="W380" s="3">
        <v>90</v>
      </c>
      <c r="X380" t="s">
        <v>2154</v>
      </c>
      <c r="Y380" t="s">
        <v>1911</v>
      </c>
      <c r="Z380" t="s">
        <v>1912</v>
      </c>
      <c r="AA380" t="s">
        <v>1913</v>
      </c>
      <c r="AB380" s="3" t="s">
        <v>2081</v>
      </c>
      <c r="AC380" s="20">
        <v>0.20745744827849605</v>
      </c>
      <c r="AD380" s="20">
        <v>0.20745744827849605</v>
      </c>
      <c r="AE380" s="20">
        <f t="shared" si="18"/>
        <v>-2.8002787312089439E-3</v>
      </c>
      <c r="AF380" s="3">
        <v>0</v>
      </c>
      <c r="AG380" s="21">
        <v>0</v>
      </c>
      <c r="AH380" s="21">
        <f t="shared" si="19"/>
        <v>0</v>
      </c>
      <c r="AJ380" s="19"/>
    </row>
    <row r="381" spans="1:36" s="8" customFormat="1" ht="30" x14ac:dyDescent="0.25">
      <c r="A381" s="8" t="s">
        <v>853</v>
      </c>
      <c r="B381" s="8" t="s">
        <v>947</v>
      </c>
      <c r="C381" s="8" t="s">
        <v>1002</v>
      </c>
      <c r="D381" s="18" t="s">
        <v>948</v>
      </c>
      <c r="E381" s="8">
        <v>2013</v>
      </c>
      <c r="F381" s="8" t="s">
        <v>1462</v>
      </c>
      <c r="G381" s="8">
        <v>167</v>
      </c>
      <c r="H381" s="8">
        <v>6.1630000000000003</v>
      </c>
      <c r="I381" s="8">
        <v>81</v>
      </c>
      <c r="J381" s="8" t="s">
        <v>25</v>
      </c>
      <c r="K381" s="8">
        <v>0</v>
      </c>
      <c r="L381" s="8">
        <v>0</v>
      </c>
      <c r="M381" s="15" t="s">
        <v>949</v>
      </c>
      <c r="N381" s="8" t="s">
        <v>23</v>
      </c>
      <c r="O381" s="8" t="s">
        <v>23</v>
      </c>
      <c r="P381" s="8">
        <v>267</v>
      </c>
      <c r="Q381" s="16">
        <v>0.22</v>
      </c>
      <c r="R381" s="8" t="s">
        <v>26</v>
      </c>
      <c r="S381" s="16">
        <v>0.110089987001895</v>
      </c>
      <c r="T381" s="15"/>
      <c r="U381" s="8">
        <v>138</v>
      </c>
      <c r="V381" s="8">
        <v>120</v>
      </c>
      <c r="W381" s="8">
        <v>258</v>
      </c>
      <c r="X381" s="8">
        <v>0.09</v>
      </c>
      <c r="Y381" s="8">
        <v>0.19</v>
      </c>
      <c r="Z381" s="8" t="s">
        <v>23</v>
      </c>
      <c r="AA381" s="8" t="s">
        <v>23</v>
      </c>
      <c r="AB381" s="8" t="s">
        <v>23</v>
      </c>
      <c r="AC381" s="16" t="s">
        <v>23</v>
      </c>
      <c r="AD381" s="16">
        <v>0.110089987001895</v>
      </c>
      <c r="AE381" s="16">
        <f t="shared" si="18"/>
        <v>0</v>
      </c>
      <c r="AF381" s="8">
        <v>0</v>
      </c>
      <c r="AG381" s="13">
        <v>2</v>
      </c>
      <c r="AH381" s="13">
        <f t="shared" si="19"/>
        <v>9</v>
      </c>
      <c r="AI381" s="8" t="s">
        <v>276</v>
      </c>
      <c r="AJ381" s="15" t="s">
        <v>950</v>
      </c>
    </row>
    <row r="382" spans="1:36" s="3" customFormat="1" ht="30" x14ac:dyDescent="0.25">
      <c r="A382" s="3" t="s">
        <v>142</v>
      </c>
      <c r="B382" s="3" t="s">
        <v>951</v>
      </c>
      <c r="C382" s="3" t="s">
        <v>860</v>
      </c>
      <c r="D382" s="12" t="s">
        <v>952</v>
      </c>
      <c r="E382" s="3">
        <v>2006</v>
      </c>
      <c r="F382" s="3" t="s">
        <v>1463</v>
      </c>
      <c r="G382" s="3">
        <v>177</v>
      </c>
      <c r="H382" s="3">
        <v>2.8140000000000001</v>
      </c>
      <c r="I382" s="3">
        <v>71</v>
      </c>
      <c r="J382" s="3" t="s">
        <v>25</v>
      </c>
      <c r="K382" s="3">
        <v>0</v>
      </c>
      <c r="L382" s="3">
        <v>0</v>
      </c>
      <c r="M382" s="19" t="s">
        <v>979</v>
      </c>
      <c r="N382" s="3" t="s">
        <v>23</v>
      </c>
      <c r="O382" s="3" t="s">
        <v>23</v>
      </c>
      <c r="P382" s="3">
        <v>647</v>
      </c>
      <c r="Q382" s="20">
        <v>0.02</v>
      </c>
      <c r="R382" s="3" t="s">
        <v>148</v>
      </c>
      <c r="S382" s="20">
        <v>2.00026673068496E-2</v>
      </c>
      <c r="T382" s="19" t="s">
        <v>1914</v>
      </c>
      <c r="U382" s="3" t="s">
        <v>23</v>
      </c>
      <c r="V382" s="3" t="s">
        <v>23</v>
      </c>
      <c r="W382" s="3">
        <v>647</v>
      </c>
      <c r="X382" s="3" t="s">
        <v>23</v>
      </c>
      <c r="Y382" s="3" t="s">
        <v>23</v>
      </c>
      <c r="Z382" s="3" t="s">
        <v>23</v>
      </c>
      <c r="AA382" s="3" t="s">
        <v>23</v>
      </c>
      <c r="AB382" s="3" t="s">
        <v>148</v>
      </c>
      <c r="AC382" s="20">
        <v>0.02</v>
      </c>
      <c r="AD382" s="45">
        <v>2.0002667306849596E-2</v>
      </c>
      <c r="AE382" s="20">
        <f t="shared" si="18"/>
        <v>0</v>
      </c>
      <c r="AF382" s="3">
        <v>0</v>
      </c>
      <c r="AG382" s="21">
        <v>0</v>
      </c>
      <c r="AH382" s="21">
        <f t="shared" si="19"/>
        <v>0</v>
      </c>
      <c r="AJ382" s="19"/>
    </row>
    <row r="383" spans="1:36" s="3" customFormat="1" ht="30" x14ac:dyDescent="0.25">
      <c r="A383" s="3" t="s">
        <v>142</v>
      </c>
      <c r="B383" s="3" t="s">
        <v>854</v>
      </c>
      <c r="C383" s="3" t="s">
        <v>852</v>
      </c>
      <c r="D383" s="12" t="s">
        <v>23</v>
      </c>
      <c r="E383" s="3">
        <v>2001</v>
      </c>
      <c r="F383" s="3" t="s">
        <v>23</v>
      </c>
      <c r="G383" s="3" t="s">
        <v>23</v>
      </c>
      <c r="H383" s="3" t="s">
        <v>23</v>
      </c>
      <c r="I383" s="3" t="s">
        <v>23</v>
      </c>
      <c r="J383" s="3" t="s">
        <v>46</v>
      </c>
      <c r="K383" s="3">
        <v>1</v>
      </c>
      <c r="L383" s="3">
        <v>0</v>
      </c>
      <c r="M383" s="19" t="s">
        <v>980</v>
      </c>
      <c r="N383" s="3" t="s">
        <v>23</v>
      </c>
      <c r="O383" s="3" t="s">
        <v>23</v>
      </c>
      <c r="P383" s="3">
        <v>360</v>
      </c>
      <c r="Q383" s="20">
        <v>7.0000000000000007E-2</v>
      </c>
      <c r="R383" s="3" t="s">
        <v>148</v>
      </c>
      <c r="S383" s="20">
        <v>7.0114670654325195E-2</v>
      </c>
      <c r="T383" s="19" t="s">
        <v>1915</v>
      </c>
      <c r="U383" s="3" t="s">
        <v>23</v>
      </c>
      <c r="V383" s="3" t="s">
        <v>23</v>
      </c>
      <c r="W383" s="3">
        <v>360</v>
      </c>
      <c r="X383" s="3" t="s">
        <v>23</v>
      </c>
      <c r="Y383" s="3" t="s">
        <v>23</v>
      </c>
      <c r="Z383" s="3" t="s">
        <v>23</v>
      </c>
      <c r="AA383" s="3" t="s">
        <v>23</v>
      </c>
      <c r="AB383" s="3" t="s">
        <v>148</v>
      </c>
      <c r="AC383" s="20">
        <v>0.06</v>
      </c>
      <c r="AD383" s="20">
        <v>6.0072155921031704E-2</v>
      </c>
      <c r="AE383" s="20">
        <f t="shared" si="18"/>
        <v>-1.0042514733293491E-2</v>
      </c>
      <c r="AF383" s="3">
        <v>0</v>
      </c>
      <c r="AG383" s="21">
        <v>3</v>
      </c>
      <c r="AH383" s="21">
        <f t="shared" si="19"/>
        <v>0</v>
      </c>
      <c r="AJ383" s="19" t="s">
        <v>981</v>
      </c>
    </row>
    <row r="384" spans="1:36" s="3" customFormat="1" ht="30" x14ac:dyDescent="0.25">
      <c r="A384" s="3" t="s">
        <v>142</v>
      </c>
      <c r="B384" s="3" t="s">
        <v>953</v>
      </c>
      <c r="C384" s="3" t="s">
        <v>1002</v>
      </c>
      <c r="D384" s="12" t="s">
        <v>954</v>
      </c>
      <c r="E384" s="3">
        <v>1995</v>
      </c>
      <c r="F384" s="3" t="s">
        <v>1464</v>
      </c>
      <c r="G384" s="3">
        <v>50</v>
      </c>
      <c r="H384" s="3">
        <v>1.802</v>
      </c>
      <c r="I384" s="3">
        <v>32</v>
      </c>
      <c r="J384" s="3" t="s">
        <v>25</v>
      </c>
      <c r="K384" s="3">
        <v>0</v>
      </c>
      <c r="L384" s="3">
        <v>0</v>
      </c>
      <c r="M384" s="19" t="s">
        <v>982</v>
      </c>
      <c r="N384" s="3" t="s">
        <v>23</v>
      </c>
      <c r="O384" s="3" t="s">
        <v>23</v>
      </c>
      <c r="P384" s="3">
        <v>68</v>
      </c>
      <c r="Q384" s="20">
        <v>0.2</v>
      </c>
      <c r="R384" s="3" t="s">
        <v>148</v>
      </c>
      <c r="S384" s="20">
        <v>0.202732554054082</v>
      </c>
      <c r="T384" s="19" t="s">
        <v>1563</v>
      </c>
      <c r="U384" s="3" t="s">
        <v>23</v>
      </c>
      <c r="V384" s="3" t="s">
        <v>23</v>
      </c>
      <c r="W384" s="3">
        <v>68</v>
      </c>
      <c r="X384" s="3" t="s">
        <v>23</v>
      </c>
      <c r="Y384" s="3" t="s">
        <v>23</v>
      </c>
      <c r="Z384" s="3" t="s">
        <v>23</v>
      </c>
      <c r="AA384" s="3" t="s">
        <v>23</v>
      </c>
      <c r="AB384" s="3" t="s">
        <v>148</v>
      </c>
      <c r="AC384" s="20">
        <v>0.2</v>
      </c>
      <c r="AD384" s="20">
        <v>0.20273255405408211</v>
      </c>
      <c r="AE384" s="20">
        <f t="shared" si="18"/>
        <v>0</v>
      </c>
      <c r="AF384" s="3">
        <v>0</v>
      </c>
      <c r="AG384" s="21">
        <v>0</v>
      </c>
      <c r="AH384" s="21">
        <f t="shared" si="19"/>
        <v>0</v>
      </c>
      <c r="AJ384" s="19"/>
    </row>
    <row r="385" spans="1:36" s="3" customFormat="1" ht="30" x14ac:dyDescent="0.25">
      <c r="A385" s="3" t="s">
        <v>142</v>
      </c>
      <c r="B385" s="3" t="s">
        <v>955</v>
      </c>
      <c r="C385" s="3" t="s">
        <v>852</v>
      </c>
      <c r="D385" s="12" t="s">
        <v>956</v>
      </c>
      <c r="E385" s="3">
        <v>2000</v>
      </c>
      <c r="F385" s="3" t="s">
        <v>1465</v>
      </c>
      <c r="G385" s="3">
        <v>51</v>
      </c>
      <c r="H385" s="3">
        <v>1.413</v>
      </c>
      <c r="I385" s="3">
        <v>23</v>
      </c>
      <c r="J385" s="3" t="s">
        <v>25</v>
      </c>
      <c r="K385" s="3">
        <v>0</v>
      </c>
      <c r="L385" s="3">
        <v>0</v>
      </c>
      <c r="M385" s="19" t="s">
        <v>983</v>
      </c>
      <c r="N385" s="3" t="s">
        <v>23</v>
      </c>
      <c r="O385" s="3" t="s">
        <v>23</v>
      </c>
      <c r="P385" s="3">
        <v>685</v>
      </c>
      <c r="Q385" s="20">
        <v>0.31</v>
      </c>
      <c r="R385" s="3" t="s">
        <v>148</v>
      </c>
      <c r="S385" s="20">
        <v>0.32054540930194603</v>
      </c>
      <c r="T385" s="19" t="s">
        <v>1916</v>
      </c>
      <c r="U385" s="3" t="s">
        <v>23</v>
      </c>
      <c r="V385" s="3" t="s">
        <v>23</v>
      </c>
      <c r="W385" s="3">
        <v>685</v>
      </c>
      <c r="X385" s="3" t="s">
        <v>23</v>
      </c>
      <c r="Y385" s="3" t="s">
        <v>23</v>
      </c>
      <c r="Z385" s="3" t="s">
        <v>23</v>
      </c>
      <c r="AA385" s="3" t="s">
        <v>23</v>
      </c>
      <c r="AB385" s="3" t="s">
        <v>148</v>
      </c>
      <c r="AC385" s="20">
        <v>0.30906</v>
      </c>
      <c r="AD385" s="45">
        <v>0.31951210072853675</v>
      </c>
      <c r="AE385" s="20">
        <f t="shared" ref="AE385:AE448" si="20">AD385-S385</f>
        <v>-1.0333085734092751E-3</v>
      </c>
      <c r="AF385" s="3">
        <v>0</v>
      </c>
      <c r="AG385" s="21">
        <v>0</v>
      </c>
      <c r="AH385" s="21">
        <f t="shared" si="19"/>
        <v>0</v>
      </c>
      <c r="AJ385" s="19"/>
    </row>
    <row r="386" spans="1:36" s="3" customFormat="1" ht="32.450000000000003" customHeight="1" x14ac:dyDescent="0.25">
      <c r="A386" s="3" t="s">
        <v>142</v>
      </c>
      <c r="B386" s="3" t="s">
        <v>1522</v>
      </c>
      <c r="C386" s="3" t="s">
        <v>1002</v>
      </c>
      <c r="D386" s="10" t="s">
        <v>1523</v>
      </c>
      <c r="E386" s="3">
        <v>2001</v>
      </c>
      <c r="F386" s="3" t="s">
        <v>1452</v>
      </c>
      <c r="G386" s="3">
        <v>79</v>
      </c>
      <c r="H386" s="3">
        <v>2.3809999999999998</v>
      </c>
      <c r="I386" s="3">
        <v>46</v>
      </c>
      <c r="J386" s="3" t="s">
        <v>25</v>
      </c>
      <c r="K386" s="3">
        <v>0</v>
      </c>
      <c r="L386" s="3">
        <v>0</v>
      </c>
      <c r="M386" s="19" t="s">
        <v>1917</v>
      </c>
      <c r="N386" s="3" t="s">
        <v>23</v>
      </c>
      <c r="O386" s="3" t="s">
        <v>23</v>
      </c>
      <c r="P386" s="3">
        <v>59</v>
      </c>
      <c r="Q386" s="20">
        <v>0.2</v>
      </c>
      <c r="R386" s="3" t="s">
        <v>148</v>
      </c>
      <c r="S386" s="20">
        <v>0.202733</v>
      </c>
      <c r="T386" s="19" t="s">
        <v>1918</v>
      </c>
      <c r="U386" s="3" t="s">
        <v>23</v>
      </c>
      <c r="V386" s="3" t="s">
        <v>23</v>
      </c>
      <c r="W386" s="3">
        <v>59</v>
      </c>
      <c r="X386" s="3" t="s">
        <v>23</v>
      </c>
      <c r="Y386" s="3" t="s">
        <v>23</v>
      </c>
      <c r="Z386" s="3" t="s">
        <v>23</v>
      </c>
      <c r="AA386" s="3" t="s">
        <v>23</v>
      </c>
      <c r="AB386" s="3" t="s">
        <v>148</v>
      </c>
      <c r="AC386" s="20">
        <v>0.21</v>
      </c>
      <c r="AD386" s="20">
        <v>0.21317134656485978</v>
      </c>
      <c r="AE386" s="20">
        <f t="shared" si="20"/>
        <v>1.0438346564859785E-2</v>
      </c>
      <c r="AF386" s="3">
        <v>0</v>
      </c>
      <c r="AG386" s="21">
        <v>3</v>
      </c>
      <c r="AH386" s="21">
        <f t="shared" ref="AH386:AH454" si="21">P386-W386</f>
        <v>0</v>
      </c>
      <c r="AJ386" s="19" t="s">
        <v>2023</v>
      </c>
    </row>
    <row r="387" spans="1:36" s="3" customFormat="1" ht="45" x14ac:dyDescent="0.25">
      <c r="A387" s="3" t="s">
        <v>142</v>
      </c>
      <c r="B387" s="3" t="s">
        <v>957</v>
      </c>
      <c r="C387" s="3" t="s">
        <v>1002</v>
      </c>
      <c r="D387" s="12" t="s">
        <v>958</v>
      </c>
      <c r="E387" s="3">
        <v>2002</v>
      </c>
      <c r="F387" s="3" t="s">
        <v>1430</v>
      </c>
      <c r="G387" s="3">
        <v>47</v>
      </c>
      <c r="H387" s="3">
        <v>2.2360000000000002</v>
      </c>
      <c r="I387" s="3">
        <v>40</v>
      </c>
      <c r="J387" s="3" t="s">
        <v>25</v>
      </c>
      <c r="K387" s="3">
        <v>0</v>
      </c>
      <c r="L387" s="3">
        <v>0</v>
      </c>
      <c r="M387" s="19" t="s">
        <v>984</v>
      </c>
      <c r="N387" s="3" t="s">
        <v>23</v>
      </c>
      <c r="O387" s="3" t="s">
        <v>23</v>
      </c>
      <c r="P387" s="3">
        <v>204</v>
      </c>
      <c r="Q387" s="20">
        <v>0.13</v>
      </c>
      <c r="R387" s="3" t="s">
        <v>148</v>
      </c>
      <c r="S387" s="20">
        <v>0.130739850028878</v>
      </c>
      <c r="T387" s="19" t="s">
        <v>1919</v>
      </c>
      <c r="U387" s="3" t="s">
        <v>23</v>
      </c>
      <c r="V387" s="3" t="s">
        <v>23</v>
      </c>
      <c r="W387" s="3">
        <v>204</v>
      </c>
      <c r="X387" s="3" t="s">
        <v>23</v>
      </c>
      <c r="Y387" s="3" t="s">
        <v>23</v>
      </c>
      <c r="Z387" s="3" t="s">
        <v>23</v>
      </c>
      <c r="AA387" s="3" t="s">
        <v>23</v>
      </c>
      <c r="AB387" s="3" t="s">
        <v>148</v>
      </c>
      <c r="AC387" s="20">
        <v>0.125</v>
      </c>
      <c r="AD387" s="45">
        <v>0.12565721414045306</v>
      </c>
      <c r="AE387" s="20">
        <f t="shared" si="20"/>
        <v>-5.0826358884249467E-3</v>
      </c>
      <c r="AF387" s="3">
        <v>0</v>
      </c>
      <c r="AG387" s="21">
        <v>3</v>
      </c>
      <c r="AH387" s="21">
        <f t="shared" si="21"/>
        <v>0</v>
      </c>
      <c r="AJ387" s="19" t="s">
        <v>2324</v>
      </c>
    </row>
    <row r="388" spans="1:36" s="3" customFormat="1" ht="30" x14ac:dyDescent="0.25">
      <c r="A388" s="3" t="s">
        <v>142</v>
      </c>
      <c r="B388" s="3" t="s">
        <v>959</v>
      </c>
      <c r="C388" s="3" t="s">
        <v>1002</v>
      </c>
      <c r="D388" s="12" t="s">
        <v>961</v>
      </c>
      <c r="E388" s="3">
        <v>2004</v>
      </c>
      <c r="F388" s="3" t="s">
        <v>1466</v>
      </c>
      <c r="G388" s="3">
        <v>75</v>
      </c>
      <c r="H388" s="3">
        <v>3.5619999999999998</v>
      </c>
      <c r="I388" s="3">
        <v>48</v>
      </c>
      <c r="J388" s="3" t="s">
        <v>25</v>
      </c>
      <c r="K388" s="3">
        <v>0</v>
      </c>
      <c r="L388" s="3">
        <v>0</v>
      </c>
      <c r="M388" s="19" t="s">
        <v>985</v>
      </c>
      <c r="N388" s="3" t="s">
        <v>23</v>
      </c>
      <c r="O388" s="3" t="s">
        <v>23</v>
      </c>
      <c r="P388" s="3">
        <v>158</v>
      </c>
      <c r="Q388" s="20">
        <v>0.23</v>
      </c>
      <c r="R388" s="3" t="s">
        <v>148</v>
      </c>
      <c r="S388" s="20">
        <v>0.234189466759367</v>
      </c>
      <c r="T388" s="19" t="s">
        <v>1563</v>
      </c>
      <c r="U388" s="3" t="s">
        <v>23</v>
      </c>
      <c r="V388" s="3" t="s">
        <v>23</v>
      </c>
      <c r="W388" s="3">
        <v>158</v>
      </c>
      <c r="X388" s="3" t="s">
        <v>23</v>
      </c>
      <c r="Y388" s="3" t="s">
        <v>23</v>
      </c>
      <c r="Z388" s="3" t="s">
        <v>23</v>
      </c>
      <c r="AA388" s="3" t="s">
        <v>23</v>
      </c>
      <c r="AB388" s="3" t="s">
        <v>148</v>
      </c>
      <c r="AC388" s="20">
        <v>0.23</v>
      </c>
      <c r="AD388" s="20">
        <v>0.2341894667593668</v>
      </c>
      <c r="AE388" s="20">
        <f t="shared" si="20"/>
        <v>0</v>
      </c>
      <c r="AF388" s="3">
        <v>0</v>
      </c>
      <c r="AG388" s="21">
        <v>3</v>
      </c>
      <c r="AH388" s="21">
        <f t="shared" si="21"/>
        <v>0</v>
      </c>
      <c r="AJ388" s="19" t="s">
        <v>2325</v>
      </c>
    </row>
    <row r="389" spans="1:36" s="3" customFormat="1" x14ac:dyDescent="0.25">
      <c r="A389" s="3" t="s">
        <v>142</v>
      </c>
      <c r="B389" s="3" t="s">
        <v>855</v>
      </c>
      <c r="C389" s="3" t="s">
        <v>852</v>
      </c>
      <c r="D389" s="12" t="s">
        <v>23</v>
      </c>
      <c r="E389" s="3">
        <v>1997</v>
      </c>
      <c r="F389" s="3" t="s">
        <v>23</v>
      </c>
      <c r="G389" s="3" t="s">
        <v>23</v>
      </c>
      <c r="H389" s="3" t="s">
        <v>23</v>
      </c>
      <c r="I389" s="3" t="s">
        <v>23</v>
      </c>
      <c r="J389" s="3" t="s">
        <v>46</v>
      </c>
      <c r="K389" s="3">
        <v>1</v>
      </c>
      <c r="L389" s="3">
        <v>0</v>
      </c>
      <c r="M389" s="19" t="s">
        <v>986</v>
      </c>
      <c r="N389" s="3" t="s">
        <v>23</v>
      </c>
      <c r="O389" s="3" t="s">
        <v>23</v>
      </c>
      <c r="P389" s="3">
        <v>193</v>
      </c>
      <c r="Q389" s="20">
        <v>0.41</v>
      </c>
      <c r="R389" s="3" t="s">
        <v>148</v>
      </c>
      <c r="S389" s="20">
        <v>0.43561122323622398</v>
      </c>
      <c r="T389" s="19" t="s">
        <v>1920</v>
      </c>
      <c r="U389" s="3" t="s">
        <v>23</v>
      </c>
      <c r="V389" s="3" t="s">
        <v>23</v>
      </c>
      <c r="W389" s="3">
        <v>182</v>
      </c>
      <c r="X389" s="3" t="s">
        <v>23</v>
      </c>
      <c r="Y389" s="3" t="s">
        <v>23</v>
      </c>
      <c r="Z389" s="3" t="s">
        <v>23</v>
      </c>
      <c r="AA389" s="3" t="s">
        <v>23</v>
      </c>
      <c r="AB389" s="3" t="s">
        <v>148</v>
      </c>
      <c r="AC389" s="20">
        <v>0.39750000000000002</v>
      </c>
      <c r="AD389" s="20">
        <v>0.42067626983222201</v>
      </c>
      <c r="AE389" s="20">
        <f t="shared" si="20"/>
        <v>-1.4934953404001972E-2</v>
      </c>
      <c r="AF389" s="3">
        <v>0</v>
      </c>
      <c r="AG389" s="21">
        <v>0</v>
      </c>
      <c r="AH389" s="21">
        <f t="shared" si="21"/>
        <v>11</v>
      </c>
      <c r="AI389" s="3" t="s">
        <v>276</v>
      </c>
      <c r="AJ389" s="19"/>
    </row>
    <row r="390" spans="1:36" s="3" customFormat="1" x14ac:dyDescent="0.25">
      <c r="A390" s="3" t="s">
        <v>142</v>
      </c>
      <c r="B390" s="3" t="s">
        <v>290</v>
      </c>
      <c r="C390" s="3" t="s">
        <v>1002</v>
      </c>
      <c r="D390" s="12" t="s">
        <v>439</v>
      </c>
      <c r="E390" s="3">
        <v>2005</v>
      </c>
      <c r="F390" s="3" t="s">
        <v>1427</v>
      </c>
      <c r="G390" s="3">
        <v>94</v>
      </c>
      <c r="H390" s="3">
        <v>3.149</v>
      </c>
      <c r="I390" s="3">
        <v>41</v>
      </c>
      <c r="J390" s="3" t="s">
        <v>25</v>
      </c>
      <c r="K390" s="3">
        <v>0</v>
      </c>
      <c r="L390" s="3">
        <v>0</v>
      </c>
      <c r="M390" s="19" t="s">
        <v>987</v>
      </c>
      <c r="N390" s="3" t="s">
        <v>23</v>
      </c>
      <c r="O390" s="3" t="s">
        <v>23</v>
      </c>
      <c r="P390" s="3">
        <v>84</v>
      </c>
      <c r="Q390" s="20">
        <v>0.36</v>
      </c>
      <c r="R390" s="3" t="s">
        <v>148</v>
      </c>
      <c r="S390" s="20">
        <v>0.37688590118818999</v>
      </c>
      <c r="T390" s="19" t="s">
        <v>2326</v>
      </c>
      <c r="U390" s="3" t="s">
        <v>23</v>
      </c>
      <c r="V390" s="3" t="s">
        <v>23</v>
      </c>
      <c r="W390" s="3">
        <v>84</v>
      </c>
      <c r="X390" s="3" t="s">
        <v>23</v>
      </c>
      <c r="Y390" s="3" t="s">
        <v>23</v>
      </c>
      <c r="Z390" s="3" t="s">
        <v>23</v>
      </c>
      <c r="AA390" s="3" t="s">
        <v>23</v>
      </c>
      <c r="AB390" s="3" t="s">
        <v>148</v>
      </c>
      <c r="AC390" s="20">
        <v>0.36332999999999999</v>
      </c>
      <c r="AD390" s="20">
        <v>0.38071702370850952</v>
      </c>
      <c r="AE390" s="20">
        <f t="shared" si="20"/>
        <v>3.8311225203195298E-3</v>
      </c>
      <c r="AF390" s="3">
        <v>0</v>
      </c>
      <c r="AG390" s="21">
        <v>0</v>
      </c>
      <c r="AH390" s="21">
        <f t="shared" si="21"/>
        <v>0</v>
      </c>
      <c r="AJ390" s="19"/>
    </row>
    <row r="391" spans="1:36" s="3" customFormat="1" x14ac:dyDescent="0.25">
      <c r="A391" s="3" t="s">
        <v>142</v>
      </c>
      <c r="B391" s="3" t="s">
        <v>2056</v>
      </c>
      <c r="C391" s="3" t="s">
        <v>1002</v>
      </c>
      <c r="D391" s="12" t="s">
        <v>960</v>
      </c>
      <c r="E391" s="3">
        <v>2004</v>
      </c>
      <c r="F391" s="3" t="s">
        <v>1427</v>
      </c>
      <c r="G391" s="3">
        <v>94</v>
      </c>
      <c r="H391" s="3">
        <v>3.149</v>
      </c>
      <c r="I391" s="3">
        <v>41</v>
      </c>
      <c r="J391" s="3" t="s">
        <v>25</v>
      </c>
      <c r="K391" s="3">
        <v>0</v>
      </c>
      <c r="L391" s="3">
        <v>0</v>
      </c>
      <c r="M391" s="19" t="s">
        <v>987</v>
      </c>
      <c r="N391" s="3" t="s">
        <v>23</v>
      </c>
      <c r="O391" s="3" t="s">
        <v>23</v>
      </c>
      <c r="P391" s="3">
        <v>323</v>
      </c>
      <c r="Q391" s="20">
        <v>0.23</v>
      </c>
      <c r="R391" s="3" t="s">
        <v>148</v>
      </c>
      <c r="S391" s="20">
        <v>0.234189466759367</v>
      </c>
      <c r="T391" s="19" t="s">
        <v>1921</v>
      </c>
      <c r="U391" s="3" t="s">
        <v>23</v>
      </c>
      <c r="V391" s="3" t="s">
        <v>23</v>
      </c>
      <c r="W391" s="3">
        <v>323</v>
      </c>
      <c r="X391" s="3" t="s">
        <v>23</v>
      </c>
      <c r="Y391" s="3" t="s">
        <v>23</v>
      </c>
      <c r="Z391" s="3" t="s">
        <v>23</v>
      </c>
      <c r="AA391" s="3" t="s">
        <v>23</v>
      </c>
      <c r="AB391" s="3" t="s">
        <v>148</v>
      </c>
      <c r="AC391" s="20">
        <v>0.22666</v>
      </c>
      <c r="AD391" s="45">
        <v>0.23067278325131046</v>
      </c>
      <c r="AE391" s="20">
        <f t="shared" si="20"/>
        <v>-3.516683508056534E-3</v>
      </c>
      <c r="AF391" s="3">
        <v>0</v>
      </c>
      <c r="AG391" s="21">
        <v>0</v>
      </c>
      <c r="AH391" s="21">
        <f t="shared" si="21"/>
        <v>0</v>
      </c>
      <c r="AJ391" s="19"/>
    </row>
    <row r="392" spans="1:36" s="3" customFormat="1" ht="30" x14ac:dyDescent="0.25">
      <c r="A392" s="3" t="s">
        <v>142</v>
      </c>
      <c r="B392" s="3" t="s">
        <v>962</v>
      </c>
      <c r="C392" s="3" t="s">
        <v>852</v>
      </c>
      <c r="D392" s="12" t="s">
        <v>963</v>
      </c>
      <c r="E392" s="3">
        <v>1998</v>
      </c>
      <c r="F392" s="3" t="s">
        <v>1467</v>
      </c>
      <c r="G392" s="3">
        <v>78</v>
      </c>
      <c r="H392" s="3">
        <v>1.006</v>
      </c>
      <c r="I392" s="3">
        <v>30</v>
      </c>
      <c r="J392" s="3" t="s">
        <v>25</v>
      </c>
      <c r="K392" s="3">
        <v>0</v>
      </c>
      <c r="L392" s="3">
        <v>0</v>
      </c>
      <c r="M392" s="19" t="s">
        <v>988</v>
      </c>
      <c r="N392" s="3" t="s">
        <v>23</v>
      </c>
      <c r="O392" s="3" t="s">
        <v>23</v>
      </c>
      <c r="P392" s="3">
        <v>206</v>
      </c>
      <c r="Q392" s="20">
        <v>0.46</v>
      </c>
      <c r="R392" s="3" t="s">
        <v>148</v>
      </c>
      <c r="S392" s="20">
        <v>0.49731128757203102</v>
      </c>
      <c r="T392" s="19" t="s">
        <v>1922</v>
      </c>
      <c r="U392" s="3" t="s">
        <v>23</v>
      </c>
      <c r="V392" s="3" t="s">
        <v>23</v>
      </c>
      <c r="W392" s="3">
        <v>203</v>
      </c>
      <c r="X392" s="3" t="s">
        <v>23</v>
      </c>
      <c r="Y392" s="3" t="s">
        <v>23</v>
      </c>
      <c r="Z392" s="3" t="s">
        <v>23</v>
      </c>
      <c r="AA392" s="3" t="s">
        <v>23</v>
      </c>
      <c r="AB392" s="3" t="s">
        <v>148</v>
      </c>
      <c r="AC392" s="20">
        <v>0.46</v>
      </c>
      <c r="AD392" s="45">
        <v>0.49731128757203102</v>
      </c>
      <c r="AE392" s="20">
        <f t="shared" si="20"/>
        <v>0</v>
      </c>
      <c r="AF392" s="3">
        <v>0</v>
      </c>
      <c r="AG392" s="21">
        <v>0</v>
      </c>
      <c r="AH392" s="21">
        <f t="shared" si="21"/>
        <v>3</v>
      </c>
      <c r="AI392" s="3" t="s">
        <v>276</v>
      </c>
      <c r="AJ392" s="19"/>
    </row>
    <row r="393" spans="1:36" s="3" customFormat="1" x14ac:dyDescent="0.25">
      <c r="A393" s="3" t="s">
        <v>142</v>
      </c>
      <c r="B393" s="3" t="s">
        <v>964</v>
      </c>
      <c r="C393" s="3" t="s">
        <v>852</v>
      </c>
      <c r="D393" s="12" t="s">
        <v>965</v>
      </c>
      <c r="E393" s="3">
        <v>1992</v>
      </c>
      <c r="F393" s="3" t="s">
        <v>1468</v>
      </c>
      <c r="G393" s="3">
        <v>83</v>
      </c>
      <c r="H393" s="3">
        <v>1.4390000000000001</v>
      </c>
      <c r="I393" s="3">
        <v>20</v>
      </c>
      <c r="J393" s="3" t="s">
        <v>25</v>
      </c>
      <c r="K393" s="3">
        <v>0</v>
      </c>
      <c r="L393" s="3">
        <v>0</v>
      </c>
      <c r="M393" s="19" t="s">
        <v>989</v>
      </c>
      <c r="N393" s="3" t="s">
        <v>23</v>
      </c>
      <c r="O393" s="3" t="s">
        <v>23</v>
      </c>
      <c r="P393" s="3">
        <v>64</v>
      </c>
      <c r="Q393" s="20">
        <v>0.48</v>
      </c>
      <c r="R393" s="3" t="s">
        <v>148</v>
      </c>
      <c r="S393" s="20">
        <v>0.52298427759134403</v>
      </c>
      <c r="T393" s="19" t="s">
        <v>1923</v>
      </c>
      <c r="U393" s="3" t="s">
        <v>23</v>
      </c>
      <c r="V393" s="3" t="s">
        <v>23</v>
      </c>
      <c r="W393" s="3">
        <v>18</v>
      </c>
      <c r="X393" s="3" t="s">
        <v>23</v>
      </c>
      <c r="Y393" s="3" t="s">
        <v>23</v>
      </c>
      <c r="Z393" s="3" t="s">
        <v>23</v>
      </c>
      <c r="AA393" s="3" t="s">
        <v>23</v>
      </c>
      <c r="AB393" s="3" t="s">
        <v>148</v>
      </c>
      <c r="AC393" s="20">
        <v>0.495</v>
      </c>
      <c r="AD393" s="20">
        <v>0.54266152827471348</v>
      </c>
      <c r="AE393" s="20">
        <f t="shared" si="20"/>
        <v>1.9677250683369452E-2</v>
      </c>
      <c r="AF393" s="3">
        <v>1</v>
      </c>
      <c r="AG393" s="21">
        <v>1</v>
      </c>
      <c r="AH393" s="21">
        <f t="shared" si="21"/>
        <v>46</v>
      </c>
      <c r="AI393" s="3" t="s">
        <v>276</v>
      </c>
      <c r="AJ393" s="19" t="s">
        <v>2018</v>
      </c>
    </row>
    <row r="394" spans="1:36" s="3" customFormat="1" ht="28.9" customHeight="1" x14ac:dyDescent="0.25">
      <c r="A394" s="3" t="s">
        <v>142</v>
      </c>
      <c r="B394" s="3" t="s">
        <v>966</v>
      </c>
      <c r="C394" s="3" t="s">
        <v>1002</v>
      </c>
      <c r="D394" s="12" t="s">
        <v>967</v>
      </c>
      <c r="E394" s="3">
        <v>2008</v>
      </c>
      <c r="F394" s="3" t="s">
        <v>1466</v>
      </c>
      <c r="G394" s="3">
        <v>75</v>
      </c>
      <c r="H394" s="3">
        <v>3.5619999999999998</v>
      </c>
      <c r="I394" s="3">
        <v>48</v>
      </c>
      <c r="J394" s="3" t="s">
        <v>25</v>
      </c>
      <c r="K394" s="3">
        <v>0</v>
      </c>
      <c r="L394" s="3">
        <v>0</v>
      </c>
      <c r="M394" s="19" t="s">
        <v>990</v>
      </c>
      <c r="N394" s="3" t="s">
        <v>23</v>
      </c>
      <c r="O394" s="3" t="s">
        <v>23</v>
      </c>
      <c r="P394" s="3">
        <v>84</v>
      </c>
      <c r="Q394" s="20">
        <v>0.25</v>
      </c>
      <c r="R394" s="3" t="s">
        <v>148</v>
      </c>
      <c r="S394" s="20">
        <v>0.25541281188299497</v>
      </c>
      <c r="T394" s="19" t="s">
        <v>1924</v>
      </c>
      <c r="U394" s="3" t="s">
        <v>23</v>
      </c>
      <c r="V394" s="3" t="s">
        <v>23</v>
      </c>
      <c r="W394" s="3">
        <v>84</v>
      </c>
      <c r="X394" s="3" t="s">
        <v>23</v>
      </c>
      <c r="Y394" s="3" t="s">
        <v>23</v>
      </c>
      <c r="Z394" s="3" t="s">
        <v>23</v>
      </c>
      <c r="AA394" s="3" t="s">
        <v>23</v>
      </c>
      <c r="AB394" s="3" t="s">
        <v>148</v>
      </c>
      <c r="AC394" s="20">
        <v>0.245</v>
      </c>
      <c r="AD394" s="20">
        <v>0.25008652982489171</v>
      </c>
      <c r="AE394" s="20">
        <f t="shared" si="20"/>
        <v>-5.3262820581032599E-3</v>
      </c>
      <c r="AF394" s="3">
        <v>0</v>
      </c>
      <c r="AG394" s="21">
        <v>0</v>
      </c>
      <c r="AH394" s="21">
        <f t="shared" si="21"/>
        <v>0</v>
      </c>
      <c r="AJ394" s="19"/>
    </row>
    <row r="395" spans="1:36" s="3" customFormat="1" ht="62.45" customHeight="1" x14ac:dyDescent="0.25">
      <c r="A395" s="3" t="s">
        <v>142</v>
      </c>
      <c r="B395" s="3" t="s">
        <v>968</v>
      </c>
      <c r="C395" s="3" t="s">
        <v>852</v>
      </c>
      <c r="D395" s="12" t="s">
        <v>969</v>
      </c>
      <c r="E395" s="3">
        <v>1999</v>
      </c>
      <c r="F395" s="3" t="s">
        <v>1465</v>
      </c>
      <c r="G395" s="3">
        <v>51</v>
      </c>
      <c r="H395" s="3">
        <v>1.413</v>
      </c>
      <c r="I395" s="3">
        <v>23</v>
      </c>
      <c r="J395" s="3" t="s">
        <v>25</v>
      </c>
      <c r="K395" s="3">
        <v>0</v>
      </c>
      <c r="L395" s="3">
        <v>0</v>
      </c>
      <c r="M395" s="19" t="s">
        <v>991</v>
      </c>
      <c r="N395" s="3" t="s">
        <v>23</v>
      </c>
      <c r="O395" s="3" t="s">
        <v>23</v>
      </c>
      <c r="P395" s="3">
        <v>1992</v>
      </c>
      <c r="Q395" s="20">
        <v>0.12</v>
      </c>
      <c r="R395" s="3" t="s">
        <v>148</v>
      </c>
      <c r="S395" s="20">
        <v>0.12058102840844399</v>
      </c>
      <c r="T395" s="19" t="s">
        <v>1925</v>
      </c>
      <c r="U395" s="3" t="s">
        <v>23</v>
      </c>
      <c r="V395" s="3" t="s">
        <v>23</v>
      </c>
      <c r="W395" s="3">
        <v>1992</v>
      </c>
      <c r="X395" s="3" t="s">
        <v>23</v>
      </c>
      <c r="Y395" s="3" t="s">
        <v>23</v>
      </c>
      <c r="Z395" s="3" t="s">
        <v>23</v>
      </c>
      <c r="AA395" s="3" t="s">
        <v>23</v>
      </c>
      <c r="AB395" s="3" t="s">
        <v>148</v>
      </c>
      <c r="AC395" s="20">
        <v>0.11</v>
      </c>
      <c r="AD395" s="20">
        <v>0.11044691579009722</v>
      </c>
      <c r="AE395" s="20">
        <f t="shared" si="20"/>
        <v>-1.0134112618346777E-2</v>
      </c>
      <c r="AF395" s="3">
        <v>0</v>
      </c>
      <c r="AG395" s="21">
        <v>3</v>
      </c>
      <c r="AH395" s="21">
        <f t="shared" si="21"/>
        <v>0</v>
      </c>
      <c r="AJ395" s="19" t="s">
        <v>2327</v>
      </c>
    </row>
    <row r="396" spans="1:36" s="3" customFormat="1" x14ac:dyDescent="0.25">
      <c r="A396" s="3" t="s">
        <v>142</v>
      </c>
      <c r="B396" s="3" t="s">
        <v>970</v>
      </c>
      <c r="C396" s="3" t="s">
        <v>852</v>
      </c>
      <c r="D396" s="12" t="s">
        <v>971</v>
      </c>
      <c r="E396" s="3">
        <v>2003</v>
      </c>
      <c r="F396" s="3" t="s">
        <v>1467</v>
      </c>
      <c r="G396" s="3">
        <v>78</v>
      </c>
      <c r="H396" s="3">
        <v>1.006</v>
      </c>
      <c r="I396" s="3">
        <v>30</v>
      </c>
      <c r="J396" s="3" t="s">
        <v>25</v>
      </c>
      <c r="K396" s="3">
        <v>0</v>
      </c>
      <c r="L396" s="3">
        <v>0</v>
      </c>
      <c r="M396" s="19" t="s">
        <v>988</v>
      </c>
      <c r="N396" s="3" t="s">
        <v>23</v>
      </c>
      <c r="O396" s="3" t="s">
        <v>23</v>
      </c>
      <c r="P396" s="3">
        <v>881</v>
      </c>
      <c r="Q396" s="20">
        <v>0.26</v>
      </c>
      <c r="R396" s="3" t="s">
        <v>148</v>
      </c>
      <c r="S396" s="20">
        <v>0.266108406873654</v>
      </c>
      <c r="T396" s="19" t="s">
        <v>1881</v>
      </c>
      <c r="U396" s="3" t="s">
        <v>23</v>
      </c>
      <c r="V396" s="3" t="s">
        <v>23</v>
      </c>
      <c r="W396" s="3">
        <v>881</v>
      </c>
      <c r="X396" s="3" t="s">
        <v>23</v>
      </c>
      <c r="Y396" s="3" t="s">
        <v>23</v>
      </c>
      <c r="Z396" s="3" t="s">
        <v>23</v>
      </c>
      <c r="AA396" s="3" t="s">
        <v>23</v>
      </c>
      <c r="AB396" s="3" t="s">
        <v>148</v>
      </c>
      <c r="AC396" s="20">
        <v>0.26</v>
      </c>
      <c r="AD396" s="45">
        <v>0.26610840687365411</v>
      </c>
      <c r="AE396" s="20">
        <f t="shared" si="20"/>
        <v>0</v>
      </c>
      <c r="AF396" s="3">
        <v>0</v>
      </c>
      <c r="AG396" s="21">
        <v>0</v>
      </c>
      <c r="AH396" s="21">
        <f t="shared" si="21"/>
        <v>0</v>
      </c>
      <c r="AJ396" s="19"/>
    </row>
    <row r="397" spans="1:36" s="3" customFormat="1" x14ac:dyDescent="0.25">
      <c r="A397" s="3" t="s">
        <v>142</v>
      </c>
      <c r="B397" s="3" t="s">
        <v>856</v>
      </c>
      <c r="C397" s="3" t="s">
        <v>852</v>
      </c>
      <c r="D397" s="12" t="s">
        <v>23</v>
      </c>
      <c r="E397" s="3">
        <v>2004</v>
      </c>
      <c r="F397" s="3" t="s">
        <v>23</v>
      </c>
      <c r="G397" s="3" t="s">
        <v>23</v>
      </c>
      <c r="H397" s="3" t="s">
        <v>23</v>
      </c>
      <c r="I397" s="3" t="s">
        <v>23</v>
      </c>
      <c r="J397" s="3" t="s">
        <v>46</v>
      </c>
      <c r="K397" s="3">
        <v>1</v>
      </c>
      <c r="L397" s="3">
        <v>0</v>
      </c>
      <c r="M397" s="19" t="s">
        <v>992</v>
      </c>
      <c r="N397" s="3" t="s">
        <v>23</v>
      </c>
      <c r="O397" s="3" t="s">
        <v>23</v>
      </c>
      <c r="P397" s="3">
        <v>196</v>
      </c>
      <c r="Q397" s="20">
        <v>0.31</v>
      </c>
      <c r="R397" s="3" t="s">
        <v>148</v>
      </c>
      <c r="S397" s="20">
        <v>0.32054540930194603</v>
      </c>
      <c r="T397" s="19" t="s">
        <v>1926</v>
      </c>
      <c r="U397" s="3" t="s">
        <v>23</v>
      </c>
      <c r="V397" s="3" t="s">
        <v>23</v>
      </c>
      <c r="W397" s="3">
        <v>196</v>
      </c>
      <c r="X397" s="3" t="s">
        <v>23</v>
      </c>
      <c r="Y397" s="3" t="s">
        <v>23</v>
      </c>
      <c r="Z397" s="3" t="s">
        <v>23</v>
      </c>
      <c r="AA397" s="3" t="s">
        <v>23</v>
      </c>
      <c r="AB397" s="3" t="s">
        <v>148</v>
      </c>
      <c r="AC397" s="20">
        <v>0.30959999999999999</v>
      </c>
      <c r="AD397" s="45">
        <v>0.32017667908143788</v>
      </c>
      <c r="AE397" s="20">
        <f t="shared" si="20"/>
        <v>-3.6873022050815107E-4</v>
      </c>
      <c r="AF397" s="3">
        <v>0</v>
      </c>
      <c r="AG397" s="21">
        <v>0</v>
      </c>
      <c r="AH397" s="21">
        <f t="shared" si="21"/>
        <v>0</v>
      </c>
      <c r="AJ397" s="19"/>
    </row>
    <row r="398" spans="1:36" s="3" customFormat="1" ht="60" x14ac:dyDescent="0.25">
      <c r="A398" s="3" t="s">
        <v>142</v>
      </c>
      <c r="B398" s="3" t="s">
        <v>857</v>
      </c>
      <c r="C398" s="3" t="s">
        <v>1002</v>
      </c>
      <c r="D398" s="12" t="s">
        <v>993</v>
      </c>
      <c r="E398" s="3">
        <v>2004</v>
      </c>
      <c r="F398" s="3" t="s">
        <v>1469</v>
      </c>
      <c r="G398" s="3">
        <v>83</v>
      </c>
      <c r="H398" s="3">
        <v>2.0070000000000001</v>
      </c>
      <c r="I398" s="3">
        <v>46</v>
      </c>
      <c r="K398" s="3">
        <v>0</v>
      </c>
      <c r="L398" s="3">
        <v>0</v>
      </c>
      <c r="M398" s="19" t="s">
        <v>988</v>
      </c>
      <c r="N398" s="3" t="s">
        <v>23</v>
      </c>
      <c r="O398" s="3" t="s">
        <v>23</v>
      </c>
      <c r="P398" s="3">
        <v>1061</v>
      </c>
      <c r="Q398" s="20">
        <v>0.16</v>
      </c>
      <c r="R398" s="3" t="s">
        <v>148</v>
      </c>
      <c r="S398" s="20">
        <v>0.16138669613152601</v>
      </c>
      <c r="T398" s="19" t="s">
        <v>2156</v>
      </c>
      <c r="U398" s="3" t="s">
        <v>23</v>
      </c>
      <c r="V398" s="3" t="s">
        <v>23</v>
      </c>
      <c r="W398" s="3">
        <v>1062</v>
      </c>
      <c r="X398" s="3" t="s">
        <v>23</v>
      </c>
      <c r="Y398" s="3" t="s">
        <v>23</v>
      </c>
      <c r="Z398" s="3" t="s">
        <v>23</v>
      </c>
      <c r="AA398" s="3" t="s">
        <v>23</v>
      </c>
      <c r="AB398" s="3" t="s">
        <v>148</v>
      </c>
      <c r="AC398" s="20">
        <v>0.15516007532956685</v>
      </c>
      <c r="AD398" s="45">
        <v>0.15642351778000799</v>
      </c>
      <c r="AE398" s="20">
        <f t="shared" si="20"/>
        <v>-4.9631783515180217E-3</v>
      </c>
      <c r="AF398" s="3">
        <v>0</v>
      </c>
      <c r="AG398" s="21">
        <v>0</v>
      </c>
      <c r="AH398" s="21">
        <f t="shared" si="21"/>
        <v>-1</v>
      </c>
      <c r="AJ398" s="19"/>
    </row>
    <row r="399" spans="1:36" s="3" customFormat="1" ht="30" x14ac:dyDescent="0.25">
      <c r="A399" s="3" t="s">
        <v>142</v>
      </c>
      <c r="B399" s="3" t="s">
        <v>972</v>
      </c>
      <c r="C399" s="3" t="s">
        <v>1002</v>
      </c>
      <c r="D399" s="12" t="s">
        <v>973</v>
      </c>
      <c r="E399" s="3">
        <v>1987</v>
      </c>
      <c r="F399" s="3" t="s">
        <v>1470</v>
      </c>
      <c r="G399" s="3">
        <v>41</v>
      </c>
      <c r="H399" s="3">
        <v>0.745</v>
      </c>
      <c r="I399" s="3">
        <v>71</v>
      </c>
      <c r="J399" s="3" t="s">
        <v>25</v>
      </c>
      <c r="K399" s="3">
        <v>0</v>
      </c>
      <c r="L399" s="3">
        <v>0</v>
      </c>
      <c r="M399" s="19" t="s">
        <v>2157</v>
      </c>
      <c r="N399" s="3" t="s">
        <v>23</v>
      </c>
      <c r="O399" s="3" t="s">
        <v>23</v>
      </c>
      <c r="P399" s="3">
        <v>73</v>
      </c>
      <c r="Q399" s="20">
        <v>0.23</v>
      </c>
      <c r="R399" s="3" t="s">
        <v>148</v>
      </c>
      <c r="S399" s="20">
        <v>0.234189466759367</v>
      </c>
      <c r="T399" s="19" t="s">
        <v>1927</v>
      </c>
      <c r="U399" s="3" t="s">
        <v>23</v>
      </c>
      <c r="V399" s="3" t="s">
        <v>23</v>
      </c>
      <c r="W399" s="3">
        <v>73</v>
      </c>
      <c r="X399" s="3" t="s">
        <v>23</v>
      </c>
      <c r="Y399" s="3" t="s">
        <v>23</v>
      </c>
      <c r="Z399" s="3" t="s">
        <v>23</v>
      </c>
      <c r="AA399" s="3" t="s">
        <v>23</v>
      </c>
      <c r="AB399" s="3" t="s">
        <v>148</v>
      </c>
      <c r="AC399" s="20">
        <v>0.23</v>
      </c>
      <c r="AD399" s="45">
        <v>0.2341894667593668</v>
      </c>
      <c r="AE399" s="20">
        <f t="shared" si="20"/>
        <v>0</v>
      </c>
      <c r="AF399" s="3">
        <v>0</v>
      </c>
      <c r="AG399" s="21">
        <v>0</v>
      </c>
      <c r="AH399" s="21">
        <f t="shared" si="21"/>
        <v>0</v>
      </c>
      <c r="AJ399" s="19"/>
    </row>
    <row r="400" spans="1:36" s="3" customFormat="1" ht="30" x14ac:dyDescent="0.25">
      <c r="A400" s="3" t="s">
        <v>142</v>
      </c>
      <c r="B400" s="3" t="s">
        <v>974</v>
      </c>
      <c r="C400" s="3" t="s">
        <v>852</v>
      </c>
      <c r="D400" s="12" t="s">
        <v>975</v>
      </c>
      <c r="E400" s="3">
        <v>2004</v>
      </c>
      <c r="F400" s="3" t="s">
        <v>1468</v>
      </c>
      <c r="G400" s="3">
        <v>63</v>
      </c>
      <c r="H400" s="3">
        <v>1.4390000000000001</v>
      </c>
      <c r="I400" s="3">
        <v>20</v>
      </c>
      <c r="J400" s="3" t="s">
        <v>25</v>
      </c>
      <c r="K400" s="3">
        <v>0</v>
      </c>
      <c r="L400" s="3">
        <v>0</v>
      </c>
      <c r="M400" s="19" t="s">
        <v>994</v>
      </c>
      <c r="N400" s="3" t="s">
        <v>23</v>
      </c>
      <c r="O400" s="3" t="s">
        <v>23</v>
      </c>
      <c r="P400" s="3">
        <v>82</v>
      </c>
      <c r="Q400" s="20">
        <v>0.49</v>
      </c>
      <c r="R400" s="3" t="s">
        <v>148</v>
      </c>
      <c r="S400" s="20">
        <v>0.53606033661056696</v>
      </c>
      <c r="T400" s="19" t="s">
        <v>1928</v>
      </c>
      <c r="U400" s="3" t="s">
        <v>23</v>
      </c>
      <c r="V400" s="3" t="s">
        <v>23</v>
      </c>
      <c r="W400" s="3">
        <v>82</v>
      </c>
      <c r="X400" s="3" t="s">
        <v>23</v>
      </c>
      <c r="Y400" s="3" t="s">
        <v>23</v>
      </c>
      <c r="Z400" s="3" t="s">
        <v>23</v>
      </c>
      <c r="AA400" s="3" t="s">
        <v>23</v>
      </c>
      <c r="AB400" s="3" t="s">
        <v>148</v>
      </c>
      <c r="AC400" s="20">
        <v>0.48899999999999999</v>
      </c>
      <c r="AD400" s="20">
        <v>0.53474522124015222</v>
      </c>
      <c r="AE400" s="20">
        <f t="shared" si="20"/>
        <v>-1.3151153704147323E-3</v>
      </c>
      <c r="AF400" s="3">
        <v>0</v>
      </c>
      <c r="AG400" s="21">
        <v>0</v>
      </c>
      <c r="AH400" s="21">
        <f t="shared" si="21"/>
        <v>0</v>
      </c>
      <c r="AJ400" s="19"/>
    </row>
    <row r="401" spans="1:36" s="3" customFormat="1" ht="30" x14ac:dyDescent="0.25">
      <c r="A401" s="3" t="s">
        <v>142</v>
      </c>
      <c r="B401" s="3" t="s">
        <v>976</v>
      </c>
      <c r="C401" s="3" t="s">
        <v>1002</v>
      </c>
      <c r="D401" s="12" t="s">
        <v>977</v>
      </c>
      <c r="E401" s="3">
        <v>2005</v>
      </c>
      <c r="F401" s="3" t="s">
        <v>1427</v>
      </c>
      <c r="G401" s="3">
        <v>94</v>
      </c>
      <c r="H401" s="3">
        <v>3.149</v>
      </c>
      <c r="I401" s="3">
        <v>41</v>
      </c>
      <c r="J401" s="3" t="s">
        <v>25</v>
      </c>
      <c r="K401" s="3">
        <v>0</v>
      </c>
      <c r="L401" s="3">
        <v>0</v>
      </c>
      <c r="M401" s="19" t="s">
        <v>995</v>
      </c>
      <c r="N401" s="3" t="s">
        <v>23</v>
      </c>
      <c r="O401" s="3" t="s">
        <v>23</v>
      </c>
      <c r="P401" s="3">
        <v>147</v>
      </c>
      <c r="Q401" s="20">
        <v>0.24</v>
      </c>
      <c r="R401" s="3" t="s">
        <v>148</v>
      </c>
      <c r="S401" s="20">
        <v>0.244774112659353</v>
      </c>
      <c r="T401" s="19" t="s">
        <v>1929</v>
      </c>
      <c r="U401" s="3" t="s">
        <v>23</v>
      </c>
      <c r="V401" s="3" t="s">
        <v>23</v>
      </c>
      <c r="W401" s="3">
        <v>147</v>
      </c>
      <c r="X401" s="3" t="s">
        <v>23</v>
      </c>
      <c r="Y401" s="3" t="s">
        <v>23</v>
      </c>
      <c r="Z401" s="3" t="s">
        <v>23</v>
      </c>
      <c r="AA401" s="3" t="s">
        <v>23</v>
      </c>
      <c r="AB401" s="3" t="s">
        <v>148</v>
      </c>
      <c r="AC401" s="20">
        <v>0.13</v>
      </c>
      <c r="AD401" s="20">
        <v>0.13073985002887836</v>
      </c>
      <c r="AE401" s="20">
        <f t="shared" si="20"/>
        <v>-0.11403426263047464</v>
      </c>
      <c r="AF401" s="3">
        <v>3</v>
      </c>
      <c r="AG401" s="21">
        <v>3</v>
      </c>
      <c r="AH401" s="21">
        <f t="shared" si="21"/>
        <v>0</v>
      </c>
      <c r="AJ401" s="19" t="s">
        <v>2023</v>
      </c>
    </row>
    <row r="402" spans="1:36" s="8" customFormat="1" ht="30" x14ac:dyDescent="0.25">
      <c r="A402" s="8" t="s">
        <v>142</v>
      </c>
      <c r="B402" s="8" t="s">
        <v>858</v>
      </c>
      <c r="C402" s="8" t="s">
        <v>1002</v>
      </c>
      <c r="D402" s="18" t="s">
        <v>978</v>
      </c>
      <c r="E402" s="8">
        <v>2001</v>
      </c>
      <c r="F402" s="8" t="s">
        <v>1471</v>
      </c>
      <c r="G402" s="8">
        <v>14</v>
      </c>
      <c r="H402" s="8" t="s">
        <v>23</v>
      </c>
      <c r="I402" s="8">
        <v>14</v>
      </c>
      <c r="J402" s="8" t="s">
        <v>25</v>
      </c>
      <c r="K402" s="8">
        <v>0</v>
      </c>
      <c r="L402" s="8">
        <v>0</v>
      </c>
      <c r="M402" s="15" t="s">
        <v>992</v>
      </c>
      <c r="N402" s="8" t="s">
        <v>23</v>
      </c>
      <c r="O402" s="8" t="s">
        <v>23</v>
      </c>
      <c r="P402" s="8">
        <v>241</v>
      </c>
      <c r="Q402" s="16">
        <v>0.15</v>
      </c>
      <c r="R402" s="8" t="s">
        <v>148</v>
      </c>
      <c r="S402" s="16">
        <v>0.151140435936467</v>
      </c>
      <c r="T402" s="15" t="s">
        <v>1930</v>
      </c>
      <c r="U402" s="8" t="s">
        <v>23</v>
      </c>
      <c r="V402" s="8" t="s">
        <v>23</v>
      </c>
      <c r="W402" s="8">
        <v>241</v>
      </c>
      <c r="X402" s="8" t="s">
        <v>23</v>
      </c>
      <c r="Y402" s="8" t="s">
        <v>23</v>
      </c>
      <c r="Z402" s="8" t="s">
        <v>23</v>
      </c>
      <c r="AA402" s="8" t="s">
        <v>23</v>
      </c>
      <c r="AB402" s="8" t="s">
        <v>148</v>
      </c>
      <c r="AC402" s="16">
        <v>0.35</v>
      </c>
      <c r="AD402" s="16">
        <v>0.36544375427139619</v>
      </c>
      <c r="AE402" s="16">
        <f t="shared" si="20"/>
        <v>0.21430331833492919</v>
      </c>
      <c r="AF402" s="8">
        <v>3</v>
      </c>
      <c r="AG402" s="13">
        <v>3</v>
      </c>
      <c r="AH402" s="13">
        <f t="shared" si="21"/>
        <v>0</v>
      </c>
      <c r="AJ402" s="15" t="s">
        <v>996</v>
      </c>
    </row>
    <row r="403" spans="1:36" s="3" customFormat="1" ht="30" x14ac:dyDescent="0.25">
      <c r="A403" s="3" t="s">
        <v>861</v>
      </c>
      <c r="B403" s="3" t="s">
        <v>2069</v>
      </c>
      <c r="C403" s="3" t="s">
        <v>852</v>
      </c>
      <c r="D403" s="12" t="s">
        <v>1061</v>
      </c>
      <c r="E403" s="3">
        <v>2004</v>
      </c>
      <c r="F403" s="3" t="s">
        <v>1472</v>
      </c>
      <c r="G403" s="3">
        <v>88</v>
      </c>
      <c r="H403" s="3">
        <v>2.3330000000000002</v>
      </c>
      <c r="I403" s="3">
        <v>46</v>
      </c>
      <c r="J403" s="3" t="s">
        <v>25</v>
      </c>
      <c r="K403" s="3">
        <v>0</v>
      </c>
      <c r="L403" s="3">
        <v>0</v>
      </c>
      <c r="M403" s="19" t="s">
        <v>1122</v>
      </c>
      <c r="N403" s="3" t="s">
        <v>23</v>
      </c>
      <c r="O403" s="3" t="s">
        <v>23</v>
      </c>
      <c r="P403" s="3">
        <v>633</v>
      </c>
      <c r="Q403" s="20">
        <v>0.16</v>
      </c>
      <c r="R403" s="3" t="s">
        <v>148</v>
      </c>
      <c r="S403" s="20">
        <v>0.16138669613152601</v>
      </c>
      <c r="T403" s="19" t="s">
        <v>2328</v>
      </c>
      <c r="U403" s="3" t="s">
        <v>23</v>
      </c>
      <c r="V403" s="3" t="s">
        <v>23</v>
      </c>
      <c r="W403" s="3">
        <v>633</v>
      </c>
      <c r="X403" s="3" t="s">
        <v>23</v>
      </c>
      <c r="Y403" s="3" t="s">
        <v>23</v>
      </c>
      <c r="Z403" s="3" t="s">
        <v>23</v>
      </c>
      <c r="AA403" s="3" t="s">
        <v>23</v>
      </c>
      <c r="AB403" s="3" t="s">
        <v>148</v>
      </c>
      <c r="AC403" s="45">
        <v>0.159</v>
      </c>
      <c r="AD403" s="45">
        <v>0.16036059168340186</v>
      </c>
      <c r="AE403" s="20">
        <f t="shared" si="20"/>
        <v>-1.0261044481241488E-3</v>
      </c>
      <c r="AF403" s="3">
        <v>0</v>
      </c>
      <c r="AG403" s="21">
        <v>0</v>
      </c>
      <c r="AH403" s="21">
        <f t="shared" si="21"/>
        <v>0</v>
      </c>
      <c r="AJ403" s="19"/>
    </row>
    <row r="404" spans="1:36" s="3" customFormat="1" ht="30" x14ac:dyDescent="0.25">
      <c r="A404" s="3" t="s">
        <v>861</v>
      </c>
      <c r="B404" s="3" t="s">
        <v>2070</v>
      </c>
      <c r="C404" s="3" t="s">
        <v>1002</v>
      </c>
      <c r="D404" s="12" t="s">
        <v>1060</v>
      </c>
      <c r="E404" s="3">
        <v>2006</v>
      </c>
      <c r="F404" s="3" t="s">
        <v>1433</v>
      </c>
      <c r="G404" s="3">
        <v>189</v>
      </c>
      <c r="H404" s="3">
        <v>3.7909999999999999</v>
      </c>
      <c r="I404" s="3">
        <v>68</v>
      </c>
      <c r="J404" s="3" t="s">
        <v>25</v>
      </c>
      <c r="K404" s="3">
        <v>0</v>
      </c>
      <c r="L404" s="3">
        <v>0</v>
      </c>
      <c r="M404" s="19" t="s">
        <v>1123</v>
      </c>
      <c r="N404" s="3" t="s">
        <v>23</v>
      </c>
      <c r="O404" s="3" t="s">
        <v>23</v>
      </c>
      <c r="P404" s="3">
        <v>285</v>
      </c>
      <c r="Q404" s="20">
        <v>0.43</v>
      </c>
      <c r="R404" s="3" t="s">
        <v>148</v>
      </c>
      <c r="S404" s="20">
        <v>0.45989668121267901</v>
      </c>
      <c r="T404" s="19" t="s">
        <v>1931</v>
      </c>
      <c r="U404" s="3" t="s">
        <v>23</v>
      </c>
      <c r="V404" s="3" t="s">
        <v>23</v>
      </c>
      <c r="W404" s="3">
        <v>285</v>
      </c>
      <c r="X404" s="3" t="s">
        <v>23</v>
      </c>
      <c r="Y404" s="3" t="s">
        <v>23</v>
      </c>
      <c r="Z404" s="3" t="s">
        <v>23</v>
      </c>
      <c r="AA404" s="3" t="s">
        <v>23</v>
      </c>
      <c r="AB404" s="3" t="s">
        <v>148</v>
      </c>
      <c r="AC404" s="45">
        <v>0.42499999999999999</v>
      </c>
      <c r="AD404" s="45">
        <v>0.4537785259527003</v>
      </c>
      <c r="AE404" s="20">
        <f t="shared" si="20"/>
        <v>-6.1181552599787192E-3</v>
      </c>
      <c r="AF404" s="3">
        <v>0</v>
      </c>
      <c r="AG404" s="21">
        <v>0</v>
      </c>
      <c r="AH404" s="21">
        <f t="shared" si="21"/>
        <v>0</v>
      </c>
      <c r="AJ404" s="19"/>
    </row>
    <row r="405" spans="1:36" s="3" customFormat="1" ht="30" x14ac:dyDescent="0.25">
      <c r="A405" s="3" t="s">
        <v>861</v>
      </c>
      <c r="B405" s="3" t="s">
        <v>2070</v>
      </c>
      <c r="C405" s="3" t="s">
        <v>1002</v>
      </c>
      <c r="D405" s="12" t="s">
        <v>1060</v>
      </c>
      <c r="E405" s="3">
        <v>2006</v>
      </c>
      <c r="F405" s="3" t="s">
        <v>1433</v>
      </c>
      <c r="G405" s="3">
        <v>189</v>
      </c>
      <c r="H405" s="3">
        <v>3.7909999999999999</v>
      </c>
      <c r="I405" s="3">
        <v>68</v>
      </c>
      <c r="J405" s="3" t="s">
        <v>25</v>
      </c>
      <c r="K405" s="3">
        <v>0</v>
      </c>
      <c r="L405" s="3">
        <v>0</v>
      </c>
      <c r="M405" s="19" t="s">
        <v>1124</v>
      </c>
      <c r="N405" s="3" t="s">
        <v>23</v>
      </c>
      <c r="O405" s="3" t="s">
        <v>23</v>
      </c>
      <c r="P405" s="3">
        <v>210</v>
      </c>
      <c r="Q405" s="20">
        <v>0.36</v>
      </c>
      <c r="R405" s="3" t="s">
        <v>148</v>
      </c>
      <c r="S405" s="20">
        <v>0.37688590118818999</v>
      </c>
      <c r="T405" s="19" t="s">
        <v>1932</v>
      </c>
      <c r="U405" s="3" t="s">
        <v>23</v>
      </c>
      <c r="V405" s="3" t="s">
        <v>23</v>
      </c>
      <c r="W405" s="3">
        <v>210</v>
      </c>
      <c r="X405" s="3" t="s">
        <v>23</v>
      </c>
      <c r="Y405" s="3" t="s">
        <v>23</v>
      </c>
      <c r="Z405" s="3" t="s">
        <v>23</v>
      </c>
      <c r="AA405" s="3" t="s">
        <v>23</v>
      </c>
      <c r="AB405" s="3" t="s">
        <v>148</v>
      </c>
      <c r="AC405" s="45">
        <v>0.36</v>
      </c>
      <c r="AD405" s="45">
        <v>0.37688590118818999</v>
      </c>
      <c r="AE405" s="20">
        <f t="shared" si="20"/>
        <v>0</v>
      </c>
      <c r="AF405" s="3">
        <v>0</v>
      </c>
      <c r="AG405" s="21">
        <v>0</v>
      </c>
      <c r="AH405" s="21">
        <f t="shared" si="21"/>
        <v>0</v>
      </c>
      <c r="AJ405" s="19"/>
    </row>
    <row r="406" spans="1:36" s="3" customFormat="1" ht="30" x14ac:dyDescent="0.25">
      <c r="A406" s="3" t="s">
        <v>861</v>
      </c>
      <c r="B406" s="3" t="s">
        <v>1003</v>
      </c>
      <c r="C406" s="3" t="s">
        <v>1002</v>
      </c>
      <c r="D406" s="12" t="s">
        <v>1062</v>
      </c>
      <c r="E406" s="3">
        <v>1991</v>
      </c>
      <c r="F406" s="3" t="s">
        <v>1374</v>
      </c>
      <c r="G406" s="3">
        <v>67</v>
      </c>
      <c r="H406" s="3">
        <v>3.1179999999999999</v>
      </c>
      <c r="I406" s="3">
        <v>36</v>
      </c>
      <c r="J406" s="3" t="s">
        <v>25</v>
      </c>
      <c r="K406" s="3">
        <v>0</v>
      </c>
      <c r="L406" s="3">
        <v>0</v>
      </c>
      <c r="M406" s="19" t="s">
        <v>1125</v>
      </c>
      <c r="N406" s="3" t="s">
        <v>23</v>
      </c>
      <c r="O406" s="3" t="s">
        <v>23</v>
      </c>
      <c r="P406" s="3">
        <v>49</v>
      </c>
      <c r="Q406" s="20">
        <v>0.32</v>
      </c>
      <c r="R406" s="3" t="s">
        <v>148</v>
      </c>
      <c r="S406" s="20">
        <v>0.33164710870513198</v>
      </c>
      <c r="T406" s="19" t="s">
        <v>1933</v>
      </c>
      <c r="U406" s="3" t="s">
        <v>23</v>
      </c>
      <c r="V406" s="3" t="s">
        <v>23</v>
      </c>
      <c r="W406" s="3">
        <v>49</v>
      </c>
      <c r="X406" s="3" t="s">
        <v>23</v>
      </c>
      <c r="Y406" s="3" t="s">
        <v>23</v>
      </c>
      <c r="Z406" s="3" t="s">
        <v>23</v>
      </c>
      <c r="AA406" s="3" t="s">
        <v>23</v>
      </c>
      <c r="AB406" s="3" t="s">
        <v>148</v>
      </c>
      <c r="AC406" s="20">
        <v>0.32</v>
      </c>
      <c r="AD406" s="20">
        <v>0.33164710870513214</v>
      </c>
      <c r="AE406" s="20">
        <f t="shared" si="20"/>
        <v>0</v>
      </c>
      <c r="AF406" s="3">
        <v>0</v>
      </c>
      <c r="AG406" s="21">
        <v>0</v>
      </c>
      <c r="AH406" s="21">
        <f t="shared" si="21"/>
        <v>0</v>
      </c>
      <c r="AJ406" s="19"/>
    </row>
    <row r="407" spans="1:36" s="3" customFormat="1" ht="30" x14ac:dyDescent="0.25">
      <c r="A407" s="3" t="s">
        <v>861</v>
      </c>
      <c r="B407" s="3" t="s">
        <v>1004</v>
      </c>
      <c r="C407" s="3" t="s">
        <v>1002</v>
      </c>
      <c r="D407" s="12" t="s">
        <v>1063</v>
      </c>
      <c r="E407" s="3">
        <v>2002</v>
      </c>
      <c r="F407" s="3" t="s">
        <v>1374</v>
      </c>
      <c r="G407" s="3">
        <v>67</v>
      </c>
      <c r="H407" s="3">
        <v>3.1179999999999999</v>
      </c>
      <c r="I407" s="3">
        <v>36</v>
      </c>
      <c r="J407" s="3" t="s">
        <v>25</v>
      </c>
      <c r="K407" s="3">
        <v>0</v>
      </c>
      <c r="L407" s="3">
        <v>0</v>
      </c>
      <c r="M407" s="19" t="s">
        <v>1126</v>
      </c>
      <c r="N407" s="3" t="s">
        <v>23</v>
      </c>
      <c r="O407" s="3" t="s">
        <v>23</v>
      </c>
      <c r="P407" s="3">
        <v>120</v>
      </c>
      <c r="Q407" s="20">
        <v>0.43</v>
      </c>
      <c r="R407" s="3" t="s">
        <v>148</v>
      </c>
      <c r="S407" s="20">
        <v>0.45989668121267901</v>
      </c>
      <c r="T407" s="19" t="s">
        <v>1934</v>
      </c>
      <c r="U407" s="3" t="s">
        <v>23</v>
      </c>
      <c r="V407" s="3" t="s">
        <v>23</v>
      </c>
      <c r="W407" s="3">
        <v>120</v>
      </c>
      <c r="X407" s="3" t="s">
        <v>23</v>
      </c>
      <c r="Y407" s="3" t="s">
        <v>23</v>
      </c>
      <c r="Z407" s="3" t="s">
        <v>23</v>
      </c>
      <c r="AA407" s="3" t="s">
        <v>23</v>
      </c>
      <c r="AB407" s="3" t="s">
        <v>148</v>
      </c>
      <c r="AC407" s="45">
        <v>0.43333333333333335</v>
      </c>
      <c r="AD407" s="45">
        <v>0.46399338581867317</v>
      </c>
      <c r="AE407" s="20">
        <f t="shared" si="20"/>
        <v>4.0967046059941503E-3</v>
      </c>
      <c r="AF407" s="3">
        <v>0</v>
      </c>
      <c r="AG407" s="21">
        <v>3</v>
      </c>
      <c r="AH407" s="21">
        <f t="shared" si="21"/>
        <v>0</v>
      </c>
      <c r="AJ407" s="19" t="s">
        <v>2329</v>
      </c>
    </row>
    <row r="408" spans="1:36" s="3" customFormat="1" ht="30" x14ac:dyDescent="0.25">
      <c r="A408" s="3" t="s">
        <v>861</v>
      </c>
      <c r="B408" s="3" t="s">
        <v>1005</v>
      </c>
      <c r="C408" s="3" t="s">
        <v>852</v>
      </c>
      <c r="D408" s="12" t="s">
        <v>1064</v>
      </c>
      <c r="E408" s="3">
        <v>2003</v>
      </c>
      <c r="F408" s="3" t="s">
        <v>1473</v>
      </c>
      <c r="G408" s="3">
        <v>96</v>
      </c>
      <c r="H408" s="3">
        <v>2.0390000000000001</v>
      </c>
      <c r="I408" s="3">
        <v>33</v>
      </c>
      <c r="J408" s="3" t="s">
        <v>25</v>
      </c>
      <c r="K408" s="3">
        <v>0</v>
      </c>
      <c r="L408" s="3">
        <v>1</v>
      </c>
      <c r="M408" s="19" t="s">
        <v>1127</v>
      </c>
      <c r="N408" s="3" t="s">
        <v>23</v>
      </c>
      <c r="O408" s="3" t="s">
        <v>23</v>
      </c>
      <c r="P408" s="3">
        <v>64</v>
      </c>
      <c r="Q408" s="20">
        <v>0.56000000000000005</v>
      </c>
      <c r="R408" s="3" t="s">
        <v>148</v>
      </c>
      <c r="S408" s="20">
        <v>0.63283318666563804</v>
      </c>
      <c r="T408" s="19" t="s">
        <v>1935</v>
      </c>
      <c r="U408" s="3" t="s">
        <v>23</v>
      </c>
      <c r="V408" s="3" t="s">
        <v>23</v>
      </c>
      <c r="W408" s="3">
        <v>64</v>
      </c>
      <c r="X408" s="3" t="s">
        <v>23</v>
      </c>
      <c r="Y408" s="3" t="s">
        <v>23</v>
      </c>
      <c r="Z408" s="3" t="s">
        <v>23</v>
      </c>
      <c r="AA408" s="3" t="s">
        <v>23</v>
      </c>
      <c r="AB408" s="3" t="s">
        <v>148</v>
      </c>
      <c r="AC408" s="45">
        <v>0.55600000000000005</v>
      </c>
      <c r="AD408" s="45">
        <v>0.62702457115305621</v>
      </c>
      <c r="AE408" s="20">
        <f t="shared" si="20"/>
        <v>-5.8086155125818273E-3</v>
      </c>
      <c r="AF408" s="3">
        <v>0</v>
      </c>
      <c r="AG408" s="21">
        <v>0</v>
      </c>
      <c r="AH408" s="21">
        <f t="shared" si="21"/>
        <v>0</v>
      </c>
      <c r="AJ408" s="19"/>
    </row>
    <row r="409" spans="1:36" s="3" customFormat="1" ht="30" x14ac:dyDescent="0.25">
      <c r="A409" s="3" t="s">
        <v>861</v>
      </c>
      <c r="B409" s="3" t="s">
        <v>1006</v>
      </c>
      <c r="C409" s="3" t="s">
        <v>1002</v>
      </c>
      <c r="D409" s="12" t="s">
        <v>1065</v>
      </c>
      <c r="E409" s="3">
        <v>1999</v>
      </c>
      <c r="F409" s="3" t="s">
        <v>1474</v>
      </c>
      <c r="G409" s="3">
        <v>121</v>
      </c>
      <c r="H409" s="3">
        <v>4.07</v>
      </c>
      <c r="I409" s="3">
        <v>48</v>
      </c>
      <c r="J409" s="3" t="s">
        <v>25</v>
      </c>
      <c r="K409" s="3">
        <v>0</v>
      </c>
      <c r="L409" s="3">
        <v>0</v>
      </c>
      <c r="M409" s="19" t="s">
        <v>1126</v>
      </c>
      <c r="N409" s="3" t="s">
        <v>23</v>
      </c>
      <c r="O409" s="3" t="s">
        <v>23</v>
      </c>
      <c r="P409" s="3">
        <v>133</v>
      </c>
      <c r="Q409" s="20">
        <v>0.34</v>
      </c>
      <c r="R409" s="3" t="s">
        <v>148</v>
      </c>
      <c r="S409" s="20">
        <v>0.35409252896224302</v>
      </c>
      <c r="T409" s="19" t="s">
        <v>1936</v>
      </c>
      <c r="U409" s="3" t="s">
        <v>23</v>
      </c>
      <c r="V409" s="3" t="s">
        <v>23</v>
      </c>
      <c r="W409" s="3">
        <v>133</v>
      </c>
      <c r="X409" s="3" t="s">
        <v>23</v>
      </c>
      <c r="Y409" s="3" t="s">
        <v>23</v>
      </c>
      <c r="Z409" s="3" t="s">
        <v>23</v>
      </c>
      <c r="AA409" s="3" t="s">
        <v>23</v>
      </c>
      <c r="AB409" s="3" t="s">
        <v>148</v>
      </c>
      <c r="AC409" s="20">
        <v>0.33833299999999999</v>
      </c>
      <c r="AD409" s="20">
        <v>0.35220884020766352</v>
      </c>
      <c r="AE409" s="20">
        <f t="shared" si="20"/>
        <v>-1.8836887545795045E-3</v>
      </c>
      <c r="AF409" s="3">
        <v>0</v>
      </c>
      <c r="AG409" s="21">
        <v>0</v>
      </c>
      <c r="AH409" s="21">
        <f t="shared" si="21"/>
        <v>0</v>
      </c>
      <c r="AJ409" s="19"/>
    </row>
    <row r="410" spans="1:36" s="3" customFormat="1" ht="45" x14ac:dyDescent="0.25">
      <c r="A410" s="3" t="s">
        <v>861</v>
      </c>
      <c r="B410" s="3" t="s">
        <v>1007</v>
      </c>
      <c r="C410" s="3" t="s">
        <v>852</v>
      </c>
      <c r="D410" s="12" t="s">
        <v>1066</v>
      </c>
      <c r="E410" s="3">
        <v>2004</v>
      </c>
      <c r="F410" s="3" t="s">
        <v>1475</v>
      </c>
      <c r="G410" s="3">
        <v>109</v>
      </c>
      <c r="H410" s="3">
        <v>5.218</v>
      </c>
      <c r="I410" s="3">
        <v>38</v>
      </c>
      <c r="J410" s="3" t="s">
        <v>25</v>
      </c>
      <c r="K410" s="3">
        <v>0</v>
      </c>
      <c r="L410" s="3">
        <v>0</v>
      </c>
      <c r="M410" s="19" t="s">
        <v>1128</v>
      </c>
      <c r="N410" s="3" t="s">
        <v>23</v>
      </c>
      <c r="O410" s="3" t="s">
        <v>23</v>
      </c>
      <c r="P410" s="3">
        <v>84</v>
      </c>
      <c r="Q410" s="20">
        <v>0.55000000000000004</v>
      </c>
      <c r="R410" s="3" t="s">
        <v>148</v>
      </c>
      <c r="S410" s="20">
        <v>0.61838131357446402</v>
      </c>
      <c r="T410" s="19" t="s">
        <v>1937</v>
      </c>
      <c r="U410" s="3" t="s">
        <v>23</v>
      </c>
      <c r="V410" s="3" t="s">
        <v>23</v>
      </c>
      <c r="W410" s="3">
        <v>84</v>
      </c>
      <c r="X410" s="3" t="s">
        <v>23</v>
      </c>
      <c r="Y410" s="3" t="s">
        <v>23</v>
      </c>
      <c r="Z410" s="3" t="s">
        <v>23</v>
      </c>
      <c r="AA410" s="3" t="s">
        <v>23</v>
      </c>
      <c r="AB410" s="3" t="s">
        <v>148</v>
      </c>
      <c r="AC410" s="20">
        <v>0.55000000000000004</v>
      </c>
      <c r="AD410" s="20">
        <v>0.61838131357446358</v>
      </c>
      <c r="AE410" s="20">
        <f t="shared" si="20"/>
        <v>0</v>
      </c>
      <c r="AF410" s="3">
        <v>0</v>
      </c>
      <c r="AG410" s="21">
        <v>0</v>
      </c>
      <c r="AH410" s="21">
        <f t="shared" si="21"/>
        <v>0</v>
      </c>
      <c r="AJ410" s="19"/>
    </row>
    <row r="411" spans="1:36" s="3" customFormat="1" ht="30" x14ac:dyDescent="0.25">
      <c r="A411" s="3" t="s">
        <v>861</v>
      </c>
      <c r="B411" s="3" t="s">
        <v>2071</v>
      </c>
      <c r="C411" s="3" t="s">
        <v>1002</v>
      </c>
      <c r="D411" s="12" t="s">
        <v>1067</v>
      </c>
      <c r="E411" s="3">
        <v>2000</v>
      </c>
      <c r="F411" s="19" t="s">
        <v>1476</v>
      </c>
      <c r="G411" s="3">
        <v>142</v>
      </c>
      <c r="H411" s="3">
        <v>3.2559999999999998</v>
      </c>
      <c r="I411" s="3">
        <v>54</v>
      </c>
      <c r="J411" s="3" t="s">
        <v>25</v>
      </c>
      <c r="K411" s="3">
        <v>0</v>
      </c>
      <c r="L411" s="3">
        <v>0</v>
      </c>
      <c r="M411" s="19" t="s">
        <v>1129</v>
      </c>
      <c r="N411" s="3" t="s">
        <v>23</v>
      </c>
      <c r="O411" s="3" t="s">
        <v>23</v>
      </c>
      <c r="P411" s="3">
        <v>87</v>
      </c>
      <c r="Q411" s="20">
        <v>0.25</v>
      </c>
      <c r="R411" s="3" t="s">
        <v>148</v>
      </c>
      <c r="S411" s="20">
        <v>0.25541281188299497</v>
      </c>
      <c r="T411" s="19" t="s">
        <v>2330</v>
      </c>
      <c r="U411" s="3" t="s">
        <v>23</v>
      </c>
      <c r="V411" s="3" t="s">
        <v>23</v>
      </c>
      <c r="W411" s="3">
        <v>87</v>
      </c>
      <c r="X411" s="3" t="s">
        <v>23</v>
      </c>
      <c r="Y411" s="3" t="s">
        <v>23</v>
      </c>
      <c r="Z411" s="3" t="s">
        <v>23</v>
      </c>
      <c r="AA411" s="3" t="s">
        <v>23</v>
      </c>
      <c r="AB411" s="12" t="s">
        <v>148</v>
      </c>
      <c r="AC411" s="45">
        <v>0.20500000000000002</v>
      </c>
      <c r="AD411" s="45">
        <v>0.20794636563521179</v>
      </c>
      <c r="AE411" s="20">
        <f t="shared" si="20"/>
        <v>-4.7466446247783178E-2</v>
      </c>
      <c r="AF411" s="3">
        <v>1</v>
      </c>
      <c r="AG411" s="21">
        <v>1</v>
      </c>
      <c r="AH411" s="21">
        <f t="shared" si="21"/>
        <v>0</v>
      </c>
      <c r="AJ411" s="19" t="s">
        <v>2331</v>
      </c>
    </row>
    <row r="412" spans="1:36" s="3" customFormat="1" ht="30" x14ac:dyDescent="0.25">
      <c r="A412" s="3" t="s">
        <v>861</v>
      </c>
      <c r="B412" s="3" t="s">
        <v>2072</v>
      </c>
      <c r="C412" s="3" t="s">
        <v>1002</v>
      </c>
      <c r="D412" s="12" t="s">
        <v>1068</v>
      </c>
      <c r="E412" s="3">
        <v>2004</v>
      </c>
      <c r="F412" s="3" t="s">
        <v>1434</v>
      </c>
      <c r="G412" s="3">
        <v>159</v>
      </c>
      <c r="H412" s="3">
        <v>3.1160000000000001</v>
      </c>
      <c r="I412" s="3">
        <v>62</v>
      </c>
      <c r="J412" s="3" t="s">
        <v>25</v>
      </c>
      <c r="K412" s="3">
        <v>0</v>
      </c>
      <c r="L412" s="3">
        <v>0</v>
      </c>
      <c r="M412" s="19" t="s">
        <v>1130</v>
      </c>
      <c r="N412" s="3" t="s">
        <v>23</v>
      </c>
      <c r="O412" s="3" t="s">
        <v>23</v>
      </c>
      <c r="P412" s="3">
        <v>184</v>
      </c>
      <c r="Q412" s="20">
        <v>0.24</v>
      </c>
      <c r="R412" s="3" t="s">
        <v>148</v>
      </c>
      <c r="S412" s="20">
        <v>0.244774112659353</v>
      </c>
      <c r="T412" s="19" t="s">
        <v>2159</v>
      </c>
      <c r="U412" s="3" t="s">
        <v>23</v>
      </c>
      <c r="V412" s="3" t="s">
        <v>23</v>
      </c>
      <c r="W412" s="3">
        <v>184</v>
      </c>
      <c r="X412" s="3" t="s">
        <v>23</v>
      </c>
      <c r="Y412" s="3" t="s">
        <v>23</v>
      </c>
      <c r="Z412" s="3" t="s">
        <v>23</v>
      </c>
      <c r="AA412" s="3" t="s">
        <v>23</v>
      </c>
      <c r="AB412" s="3" t="s">
        <v>148</v>
      </c>
      <c r="AC412" s="20">
        <v>0.24</v>
      </c>
      <c r="AD412" s="45">
        <v>0.244774112659353</v>
      </c>
      <c r="AE412" s="20">
        <f t="shared" si="20"/>
        <v>0</v>
      </c>
      <c r="AF412" s="3">
        <v>0</v>
      </c>
      <c r="AG412" s="21">
        <v>2</v>
      </c>
      <c r="AH412" s="21">
        <f t="shared" si="21"/>
        <v>0</v>
      </c>
      <c r="AJ412" s="19" t="s">
        <v>2158</v>
      </c>
    </row>
    <row r="413" spans="1:36" s="3" customFormat="1" ht="30" x14ac:dyDescent="0.25">
      <c r="A413" s="3" t="s">
        <v>861</v>
      </c>
      <c r="B413" s="3" t="s">
        <v>2072</v>
      </c>
      <c r="C413" s="3" t="s">
        <v>1002</v>
      </c>
      <c r="D413" s="12" t="s">
        <v>1068</v>
      </c>
      <c r="E413" s="3">
        <v>2004</v>
      </c>
      <c r="F413" s="3" t="s">
        <v>1434</v>
      </c>
      <c r="G413" s="3">
        <v>159</v>
      </c>
      <c r="H413" s="3">
        <v>3.1160000000000001</v>
      </c>
      <c r="I413" s="3">
        <v>62</v>
      </c>
      <c r="J413" s="3" t="s">
        <v>25</v>
      </c>
      <c r="K413" s="3">
        <v>0</v>
      </c>
      <c r="L413" s="3">
        <v>0</v>
      </c>
      <c r="M413" s="19" t="s">
        <v>1131</v>
      </c>
      <c r="N413" s="3" t="s">
        <v>23</v>
      </c>
      <c r="O413" s="3" t="s">
        <v>23</v>
      </c>
      <c r="P413" s="3">
        <v>154</v>
      </c>
      <c r="Q413" s="20">
        <v>0.39</v>
      </c>
      <c r="R413" s="3" t="s">
        <v>148</v>
      </c>
      <c r="S413" s="20">
        <v>0.41180003447869001</v>
      </c>
      <c r="T413" s="19" t="s">
        <v>2160</v>
      </c>
      <c r="U413" s="3" t="s">
        <v>23</v>
      </c>
      <c r="V413" s="3" t="s">
        <v>23</v>
      </c>
      <c r="W413" s="3">
        <v>154</v>
      </c>
      <c r="X413" s="3" t="s">
        <v>23</v>
      </c>
      <c r="Y413" s="3" t="s">
        <v>23</v>
      </c>
      <c r="Z413" s="3" t="s">
        <v>23</v>
      </c>
      <c r="AA413" s="3" t="s">
        <v>23</v>
      </c>
      <c r="AB413" s="3" t="s">
        <v>148</v>
      </c>
      <c r="AC413" s="20">
        <v>0.39</v>
      </c>
      <c r="AD413" s="45">
        <v>0.41180003447869001</v>
      </c>
      <c r="AE413" s="20">
        <f t="shared" si="20"/>
        <v>0</v>
      </c>
      <c r="AF413" s="3">
        <v>0</v>
      </c>
      <c r="AG413" s="21">
        <v>2</v>
      </c>
      <c r="AH413" s="21">
        <f t="shared" si="21"/>
        <v>0</v>
      </c>
      <c r="AJ413" s="19" t="s">
        <v>2158</v>
      </c>
    </row>
    <row r="414" spans="1:36" s="3" customFormat="1" ht="30" x14ac:dyDescent="0.25">
      <c r="A414" s="3" t="s">
        <v>861</v>
      </c>
      <c r="B414" s="3" t="s">
        <v>1008</v>
      </c>
      <c r="C414" s="3" t="s">
        <v>1002</v>
      </c>
      <c r="D414" s="12" t="s">
        <v>1069</v>
      </c>
      <c r="E414" s="3">
        <v>2003</v>
      </c>
      <c r="F414" s="3" t="s">
        <v>1475</v>
      </c>
      <c r="G414" s="3">
        <v>109</v>
      </c>
      <c r="H414" s="3">
        <v>5.218</v>
      </c>
      <c r="I414" s="3">
        <v>38</v>
      </c>
      <c r="J414" s="3" t="s">
        <v>25</v>
      </c>
      <c r="K414" s="3">
        <v>0</v>
      </c>
      <c r="L414" s="3">
        <v>1</v>
      </c>
      <c r="M414" s="19" t="s">
        <v>1132</v>
      </c>
      <c r="N414" s="3" t="s">
        <v>23</v>
      </c>
      <c r="O414" s="3" t="s">
        <v>23</v>
      </c>
      <c r="P414" s="3">
        <v>66</v>
      </c>
      <c r="Q414" s="20">
        <v>0.38</v>
      </c>
      <c r="R414" s="3" t="s">
        <v>148</v>
      </c>
      <c r="S414" s="20">
        <v>0.40005965005605698</v>
      </c>
      <c r="T414" s="19" t="s">
        <v>1938</v>
      </c>
      <c r="U414" s="3" t="s">
        <v>23</v>
      </c>
      <c r="V414" s="3" t="s">
        <v>23</v>
      </c>
      <c r="W414" s="3">
        <v>66</v>
      </c>
      <c r="X414" s="3" t="s">
        <v>23</v>
      </c>
      <c r="Y414" s="3" t="s">
        <v>23</v>
      </c>
      <c r="Z414" s="3" t="s">
        <v>23</v>
      </c>
      <c r="AA414" s="3" t="s">
        <v>23</v>
      </c>
      <c r="AB414" s="3" t="s">
        <v>148</v>
      </c>
      <c r="AC414" s="20">
        <v>0.38</v>
      </c>
      <c r="AD414" s="45">
        <v>0.40005965005605648</v>
      </c>
      <c r="AE414" s="20">
        <f t="shared" si="20"/>
        <v>-4.9960036108132044E-16</v>
      </c>
      <c r="AF414" s="3">
        <v>0</v>
      </c>
      <c r="AG414" s="21">
        <v>0</v>
      </c>
      <c r="AH414" s="21">
        <f t="shared" si="21"/>
        <v>0</v>
      </c>
      <c r="AJ414" s="19"/>
    </row>
    <row r="415" spans="1:36" s="3" customFormat="1" ht="30" x14ac:dyDescent="0.25">
      <c r="A415" s="3" t="s">
        <v>861</v>
      </c>
      <c r="B415" s="3" t="s">
        <v>1008</v>
      </c>
      <c r="C415" s="3" t="s">
        <v>852</v>
      </c>
      <c r="D415" s="12" t="s">
        <v>1069</v>
      </c>
      <c r="E415" s="3">
        <v>2003</v>
      </c>
      <c r="F415" s="3" t="s">
        <v>1475</v>
      </c>
      <c r="G415" s="3">
        <v>109</v>
      </c>
      <c r="H415" s="3">
        <v>5.218</v>
      </c>
      <c r="I415" s="3">
        <v>38</v>
      </c>
      <c r="J415" s="3" t="s">
        <v>25</v>
      </c>
      <c r="K415" s="3">
        <v>0</v>
      </c>
      <c r="L415" s="3">
        <v>2</v>
      </c>
      <c r="M415" s="19" t="s">
        <v>1125</v>
      </c>
      <c r="N415" s="3" t="s">
        <v>23</v>
      </c>
      <c r="O415" s="3" t="s">
        <v>23</v>
      </c>
      <c r="P415" s="3">
        <v>60</v>
      </c>
      <c r="Q415" s="20">
        <v>0.56000000000000005</v>
      </c>
      <c r="R415" s="3" t="s">
        <v>148</v>
      </c>
      <c r="S415" s="20">
        <v>0.63283318666563804</v>
      </c>
      <c r="T415" s="19" t="s">
        <v>1939</v>
      </c>
      <c r="U415" s="3" t="s">
        <v>23</v>
      </c>
      <c r="V415" s="3" t="s">
        <v>23</v>
      </c>
      <c r="W415" s="3">
        <v>60</v>
      </c>
      <c r="X415" s="3" t="s">
        <v>23</v>
      </c>
      <c r="Y415" s="3" t="s">
        <v>23</v>
      </c>
      <c r="Z415" s="3" t="s">
        <v>23</v>
      </c>
      <c r="AA415" s="3" t="s">
        <v>23</v>
      </c>
      <c r="AB415" s="3" t="s">
        <v>148</v>
      </c>
      <c r="AC415" s="20">
        <v>0.56000000000000005</v>
      </c>
      <c r="AD415" s="45">
        <v>0.63283318666563804</v>
      </c>
      <c r="AE415" s="20">
        <f t="shared" si="20"/>
        <v>0</v>
      </c>
      <c r="AF415" s="3">
        <v>0</v>
      </c>
      <c r="AG415" s="21">
        <v>0</v>
      </c>
      <c r="AH415" s="21">
        <f t="shared" si="21"/>
        <v>0</v>
      </c>
      <c r="AJ415" s="19"/>
    </row>
    <row r="416" spans="1:36" s="3" customFormat="1" ht="30" x14ac:dyDescent="0.25">
      <c r="A416" s="3" t="s">
        <v>861</v>
      </c>
      <c r="B416" s="3" t="s">
        <v>1009</v>
      </c>
      <c r="C416" s="3" t="s">
        <v>1002</v>
      </c>
      <c r="D416" s="12" t="s">
        <v>1070</v>
      </c>
      <c r="E416" s="3">
        <v>2002</v>
      </c>
      <c r="F416" s="3" t="s">
        <v>1381</v>
      </c>
      <c r="G416" s="3">
        <v>65</v>
      </c>
      <c r="H416" s="3">
        <v>2.2429999999999999</v>
      </c>
      <c r="I416" s="3">
        <v>31</v>
      </c>
      <c r="J416" s="3" t="s">
        <v>25</v>
      </c>
      <c r="K416" s="3">
        <v>0</v>
      </c>
      <c r="L416" s="3">
        <v>0</v>
      </c>
      <c r="M416" s="19" t="s">
        <v>1125</v>
      </c>
      <c r="N416" s="3" t="s">
        <v>23</v>
      </c>
      <c r="O416" s="3" t="s">
        <v>23</v>
      </c>
      <c r="P416" s="3">
        <v>70</v>
      </c>
      <c r="Q416" s="20">
        <v>0.42</v>
      </c>
      <c r="R416" s="3" t="s">
        <v>148</v>
      </c>
      <c r="S416" s="20">
        <v>0.44769202352742099</v>
      </c>
      <c r="T416" s="19" t="s">
        <v>1938</v>
      </c>
      <c r="U416" s="3" t="s">
        <v>23</v>
      </c>
      <c r="V416" s="3" t="s">
        <v>23</v>
      </c>
      <c r="W416" s="3">
        <v>70</v>
      </c>
      <c r="X416" s="3" t="s">
        <v>23</v>
      </c>
      <c r="Y416" s="3" t="s">
        <v>23</v>
      </c>
      <c r="Z416" s="3" t="s">
        <v>23</v>
      </c>
      <c r="AA416" s="3" t="s">
        <v>23</v>
      </c>
      <c r="AB416" s="3" t="s">
        <v>148</v>
      </c>
      <c r="AC416" s="20">
        <v>0.42</v>
      </c>
      <c r="AD416" s="45">
        <v>0.44769202352742066</v>
      </c>
      <c r="AE416" s="20">
        <f t="shared" si="20"/>
        <v>0</v>
      </c>
      <c r="AF416" s="3">
        <v>0</v>
      </c>
      <c r="AG416" s="21">
        <v>0</v>
      </c>
      <c r="AH416" s="21">
        <f t="shared" si="21"/>
        <v>0</v>
      </c>
      <c r="AJ416" s="19"/>
    </row>
    <row r="417" spans="1:36" s="3" customFormat="1" ht="30" x14ac:dyDescent="0.25">
      <c r="A417" s="3" t="s">
        <v>861</v>
      </c>
      <c r="B417" s="3" t="s">
        <v>1010</v>
      </c>
      <c r="C417" s="3" t="s">
        <v>852</v>
      </c>
      <c r="D417" s="12" t="s">
        <v>23</v>
      </c>
      <c r="E417" s="3">
        <v>2003</v>
      </c>
      <c r="F417" s="3" t="s">
        <v>1477</v>
      </c>
      <c r="G417" s="3">
        <v>5</v>
      </c>
      <c r="H417" s="3" t="s">
        <v>23</v>
      </c>
      <c r="I417" s="3" t="s">
        <v>23</v>
      </c>
      <c r="J417" s="3" t="s">
        <v>25</v>
      </c>
      <c r="K417" s="3">
        <v>0</v>
      </c>
      <c r="L417" s="3">
        <v>0</v>
      </c>
      <c r="M417" s="19" t="s">
        <v>1134</v>
      </c>
      <c r="N417" s="3" t="s">
        <v>23</v>
      </c>
      <c r="O417" s="3" t="s">
        <v>23</v>
      </c>
      <c r="P417" s="3">
        <v>55</v>
      </c>
      <c r="Q417" s="20">
        <v>0.64</v>
      </c>
      <c r="R417" s="3" t="s">
        <v>148</v>
      </c>
      <c r="S417" s="20">
        <v>0.75817374468404397</v>
      </c>
      <c r="T417" s="19" t="s">
        <v>1940</v>
      </c>
      <c r="U417" s="3" t="s">
        <v>23</v>
      </c>
      <c r="V417" s="3" t="s">
        <v>23</v>
      </c>
      <c r="W417" s="3">
        <v>55</v>
      </c>
      <c r="X417" s="3" t="s">
        <v>23</v>
      </c>
      <c r="Y417" s="3" t="s">
        <v>23</v>
      </c>
      <c r="Z417" s="3" t="s">
        <v>23</v>
      </c>
      <c r="AA417" s="3" t="s">
        <v>23</v>
      </c>
      <c r="AB417" s="3" t="s">
        <v>148</v>
      </c>
      <c r="AC417" s="20">
        <v>0.64</v>
      </c>
      <c r="AD417" s="45">
        <v>0.7581737446840443</v>
      </c>
      <c r="AE417" s="20">
        <f t="shared" si="20"/>
        <v>0</v>
      </c>
      <c r="AF417" s="3">
        <v>0</v>
      </c>
      <c r="AG417" s="21">
        <v>0</v>
      </c>
      <c r="AH417" s="21">
        <f t="shared" si="21"/>
        <v>0</v>
      </c>
      <c r="AJ417" s="19"/>
    </row>
    <row r="418" spans="1:36" s="3" customFormat="1" ht="30" x14ac:dyDescent="0.25">
      <c r="A418" s="3" t="s">
        <v>861</v>
      </c>
      <c r="B418" s="3" t="s">
        <v>1011</v>
      </c>
      <c r="C418" s="3" t="s">
        <v>852</v>
      </c>
      <c r="D418" s="12" t="s">
        <v>1071</v>
      </c>
      <c r="E418" s="3">
        <v>2004</v>
      </c>
      <c r="F418" s="3" t="s">
        <v>1474</v>
      </c>
      <c r="G418" s="3">
        <v>121</v>
      </c>
      <c r="H418" s="3">
        <v>4.07</v>
      </c>
      <c r="I418" s="3">
        <v>48</v>
      </c>
      <c r="J418" s="3" t="s">
        <v>25</v>
      </c>
      <c r="K418" s="3">
        <v>0</v>
      </c>
      <c r="L418" s="3">
        <v>0</v>
      </c>
      <c r="M418" s="19" t="s">
        <v>1135</v>
      </c>
      <c r="N418" s="3" t="s">
        <v>23</v>
      </c>
      <c r="O418" s="3" t="s">
        <v>23</v>
      </c>
      <c r="P418" s="3">
        <v>250</v>
      </c>
      <c r="Q418" s="20">
        <v>0.51</v>
      </c>
      <c r="R418" s="3" t="s">
        <v>148</v>
      </c>
      <c r="S418" s="20">
        <v>0.56272976935214902</v>
      </c>
      <c r="T418" s="19" t="s">
        <v>1941</v>
      </c>
      <c r="U418" s="3" t="s">
        <v>23</v>
      </c>
      <c r="V418" s="3" t="s">
        <v>23</v>
      </c>
      <c r="W418" s="3">
        <v>250</v>
      </c>
      <c r="X418" s="3" t="s">
        <v>23</v>
      </c>
      <c r="Y418" s="3" t="s">
        <v>23</v>
      </c>
      <c r="Z418" s="3" t="s">
        <v>23</v>
      </c>
      <c r="AA418" s="3" t="s">
        <v>23</v>
      </c>
      <c r="AB418" s="3" t="s">
        <v>148</v>
      </c>
      <c r="AC418" s="20">
        <v>0.51</v>
      </c>
      <c r="AD418" s="45">
        <v>0.56272976935214869</v>
      </c>
      <c r="AE418" s="20">
        <f t="shared" si="20"/>
        <v>0</v>
      </c>
      <c r="AF418" s="3">
        <v>0</v>
      </c>
      <c r="AG418" s="21">
        <v>0</v>
      </c>
      <c r="AH418" s="21">
        <f t="shared" si="21"/>
        <v>0</v>
      </c>
      <c r="AJ418" s="19"/>
    </row>
    <row r="419" spans="1:36" s="3" customFormat="1" ht="30" x14ac:dyDescent="0.25">
      <c r="A419" s="3" t="s">
        <v>861</v>
      </c>
      <c r="B419" s="3" t="s">
        <v>1012</v>
      </c>
      <c r="C419" s="3" t="s">
        <v>1002</v>
      </c>
      <c r="D419" s="12" t="s">
        <v>1072</v>
      </c>
      <c r="E419" s="3">
        <v>1994</v>
      </c>
      <c r="F419" s="3" t="s">
        <v>1472</v>
      </c>
      <c r="G419" s="3">
        <v>88</v>
      </c>
      <c r="H419" s="3">
        <v>2.3330000000000002</v>
      </c>
      <c r="I419" s="3">
        <v>46</v>
      </c>
      <c r="J419" s="3" t="s">
        <v>25</v>
      </c>
      <c r="K419" s="3">
        <v>0</v>
      </c>
      <c r="L419" s="3">
        <v>0</v>
      </c>
      <c r="M419" s="19" t="s">
        <v>1136</v>
      </c>
      <c r="N419" s="3" t="s">
        <v>23</v>
      </c>
      <c r="O419" s="3" t="s">
        <v>23</v>
      </c>
      <c r="P419" s="3">
        <v>71</v>
      </c>
      <c r="Q419" s="20">
        <v>0.27</v>
      </c>
      <c r="R419" s="3" t="s">
        <v>148</v>
      </c>
      <c r="S419" s="20">
        <v>0.27686382265510001</v>
      </c>
      <c r="T419" s="19" t="s">
        <v>1942</v>
      </c>
      <c r="U419" s="3" t="s">
        <v>23</v>
      </c>
      <c r="V419" s="3" t="s">
        <v>23</v>
      </c>
      <c r="W419" s="3">
        <v>71</v>
      </c>
      <c r="X419" s="3" t="s">
        <v>23</v>
      </c>
      <c r="Y419" s="3" t="s">
        <v>23</v>
      </c>
      <c r="Z419" s="3" t="s">
        <v>23</v>
      </c>
      <c r="AA419" s="3" t="s">
        <v>23</v>
      </c>
      <c r="AB419" s="3" t="s">
        <v>148</v>
      </c>
      <c r="AC419" s="20">
        <v>0.27</v>
      </c>
      <c r="AD419" s="45">
        <v>0.27686382265510007</v>
      </c>
      <c r="AE419" s="20">
        <f t="shared" si="20"/>
        <v>0</v>
      </c>
      <c r="AF419" s="3">
        <v>0</v>
      </c>
      <c r="AG419" s="21">
        <v>0</v>
      </c>
      <c r="AH419" s="21">
        <f t="shared" si="21"/>
        <v>0</v>
      </c>
      <c r="AJ419" s="19"/>
    </row>
    <row r="420" spans="1:36" s="3" customFormat="1" ht="30" x14ac:dyDescent="0.25">
      <c r="A420" s="3" t="s">
        <v>861</v>
      </c>
      <c r="B420" s="3" t="s">
        <v>1013</v>
      </c>
      <c r="C420" s="3" t="s">
        <v>1002</v>
      </c>
      <c r="D420" s="12" t="s">
        <v>1073</v>
      </c>
      <c r="E420" s="3">
        <v>2008</v>
      </c>
      <c r="F420" s="3" t="s">
        <v>1478</v>
      </c>
      <c r="G420" s="3">
        <v>77</v>
      </c>
      <c r="H420" s="3">
        <v>1.9470000000000001</v>
      </c>
      <c r="I420" s="3">
        <v>27</v>
      </c>
      <c r="J420" s="3" t="s">
        <v>25</v>
      </c>
      <c r="K420" s="3">
        <v>0</v>
      </c>
      <c r="L420" s="3">
        <v>0</v>
      </c>
      <c r="M420" s="19" t="s">
        <v>1133</v>
      </c>
      <c r="N420" s="3" t="s">
        <v>23</v>
      </c>
      <c r="O420" s="3" t="s">
        <v>23</v>
      </c>
      <c r="P420" s="3">
        <v>72</v>
      </c>
      <c r="Q420" s="20">
        <v>0.18</v>
      </c>
      <c r="R420" s="3" t="s">
        <v>148</v>
      </c>
      <c r="S420" s="20">
        <v>0.18198268860070599</v>
      </c>
      <c r="T420" s="19" t="s">
        <v>1943</v>
      </c>
      <c r="U420" s="3" t="s">
        <v>23</v>
      </c>
      <c r="V420" s="3" t="s">
        <v>23</v>
      </c>
      <c r="W420" s="3">
        <v>72</v>
      </c>
      <c r="X420" s="3" t="s">
        <v>23</v>
      </c>
      <c r="Y420" s="3" t="s">
        <v>23</v>
      </c>
      <c r="Z420" s="3" t="s">
        <v>23</v>
      </c>
      <c r="AA420" s="3" t="s">
        <v>23</v>
      </c>
      <c r="AB420" s="3" t="s">
        <v>148</v>
      </c>
      <c r="AC420" s="20">
        <v>0.18</v>
      </c>
      <c r="AD420" s="45">
        <v>0.18198268860070577</v>
      </c>
      <c r="AE420" s="20">
        <f t="shared" si="20"/>
        <v>-2.2204460492503131E-16</v>
      </c>
      <c r="AF420" s="3">
        <v>0</v>
      </c>
      <c r="AG420" s="21">
        <v>0</v>
      </c>
      <c r="AH420" s="21">
        <f t="shared" si="21"/>
        <v>0</v>
      </c>
      <c r="AJ420" s="19"/>
    </row>
    <row r="421" spans="1:36" s="8" customFormat="1" ht="28.15" customHeight="1" x14ac:dyDescent="0.25">
      <c r="A421" s="8" t="s">
        <v>861</v>
      </c>
      <c r="B421" s="8" t="s">
        <v>1014</v>
      </c>
      <c r="C421" s="8" t="s">
        <v>852</v>
      </c>
      <c r="D421" s="18" t="s">
        <v>1074</v>
      </c>
      <c r="E421" s="8">
        <v>2004</v>
      </c>
      <c r="F421" s="8" t="s">
        <v>1265</v>
      </c>
      <c r="G421" s="8">
        <v>35</v>
      </c>
      <c r="H421" s="8">
        <v>0.76100000000000001</v>
      </c>
      <c r="I421" s="8">
        <v>14</v>
      </c>
      <c r="J421" s="8" t="s">
        <v>25</v>
      </c>
      <c r="K421" s="8">
        <v>0</v>
      </c>
      <c r="L421" s="8">
        <v>0</v>
      </c>
      <c r="M421" s="15" t="s">
        <v>1137</v>
      </c>
      <c r="N421" s="8" t="s">
        <v>23</v>
      </c>
      <c r="O421" s="8" t="s">
        <v>23</v>
      </c>
      <c r="P421" s="8">
        <v>160</v>
      </c>
      <c r="Q421" s="16">
        <v>0.54</v>
      </c>
      <c r="R421" s="8" t="s">
        <v>148</v>
      </c>
      <c r="S421" s="16">
        <v>0.604155602962267</v>
      </c>
      <c r="T421" s="15" t="s">
        <v>1944</v>
      </c>
      <c r="U421" s="8" t="s">
        <v>23</v>
      </c>
      <c r="V421" s="8" t="s">
        <v>23</v>
      </c>
      <c r="W421" s="8">
        <v>159</v>
      </c>
      <c r="X421" s="8" t="s">
        <v>23</v>
      </c>
      <c r="Y421" s="8" t="s">
        <v>23</v>
      </c>
      <c r="Z421" s="8" t="s">
        <v>23</v>
      </c>
      <c r="AA421" s="8" t="s">
        <v>23</v>
      </c>
      <c r="AB421" s="8" t="s">
        <v>148</v>
      </c>
      <c r="AC421" s="16">
        <v>0.54</v>
      </c>
      <c r="AD421" s="51">
        <v>0.60415560296226711</v>
      </c>
      <c r="AE421" s="16">
        <f t="shared" si="20"/>
        <v>0</v>
      </c>
      <c r="AF421" s="8">
        <v>0</v>
      </c>
      <c r="AG421" s="13">
        <v>0</v>
      </c>
      <c r="AH421" s="13">
        <f t="shared" si="21"/>
        <v>1</v>
      </c>
      <c r="AI421" s="8" t="s">
        <v>276</v>
      </c>
      <c r="AJ421" s="15"/>
    </row>
    <row r="422" spans="1:36" s="3" customFormat="1" ht="30" x14ac:dyDescent="0.25">
      <c r="A422" s="3" t="s">
        <v>997</v>
      </c>
      <c r="B422" s="3" t="s">
        <v>1015</v>
      </c>
      <c r="C422" s="3" t="s">
        <v>852</v>
      </c>
      <c r="D422" s="12" t="s">
        <v>1075</v>
      </c>
      <c r="E422" s="3">
        <v>2008</v>
      </c>
      <c r="F422" s="3" t="s">
        <v>1300</v>
      </c>
      <c r="G422" s="3">
        <v>271</v>
      </c>
      <c r="H422" s="3">
        <v>4.7359999999999998</v>
      </c>
      <c r="I422" s="3">
        <v>81</v>
      </c>
      <c r="J422" s="3" t="s">
        <v>25</v>
      </c>
      <c r="K422" s="3">
        <v>0</v>
      </c>
      <c r="L422" s="3">
        <v>1</v>
      </c>
      <c r="M422" s="19" t="s">
        <v>1138</v>
      </c>
      <c r="N422" s="3" t="s">
        <v>23</v>
      </c>
      <c r="O422" s="3" t="s">
        <v>23</v>
      </c>
      <c r="P422" s="3">
        <v>101</v>
      </c>
      <c r="Q422" s="20">
        <v>0.26</v>
      </c>
      <c r="R422" s="3" t="s">
        <v>148</v>
      </c>
      <c r="S422" s="20">
        <v>0.266108406873654</v>
      </c>
      <c r="T422" s="19" t="s">
        <v>1945</v>
      </c>
      <c r="U422" s="3">
        <v>50.5</v>
      </c>
      <c r="V422" s="3">
        <v>50.5</v>
      </c>
      <c r="W422" s="3">
        <v>101</v>
      </c>
      <c r="X422" s="3">
        <v>6.17</v>
      </c>
      <c r="Y422" s="3">
        <v>6.85</v>
      </c>
      <c r="Z422" s="3">
        <v>1.41</v>
      </c>
      <c r="AA422" s="3">
        <v>1.19</v>
      </c>
      <c r="AB422" s="12" t="s">
        <v>2081</v>
      </c>
      <c r="AC422" s="45">
        <v>0.25774395004964784</v>
      </c>
      <c r="AD422" s="45">
        <v>0.25774395004964784</v>
      </c>
      <c r="AE422" s="20">
        <f t="shared" si="20"/>
        <v>-8.3644568240061612E-3</v>
      </c>
      <c r="AF422" s="3">
        <v>0</v>
      </c>
      <c r="AG422" s="21">
        <v>0</v>
      </c>
      <c r="AH422" s="21">
        <f t="shared" si="21"/>
        <v>0</v>
      </c>
      <c r="AJ422" s="19"/>
    </row>
    <row r="423" spans="1:36" s="3" customFormat="1" ht="45" x14ac:dyDescent="0.25">
      <c r="A423" s="3" t="s">
        <v>997</v>
      </c>
      <c r="B423" s="3" t="s">
        <v>1016</v>
      </c>
      <c r="C423" s="3" t="s">
        <v>1002</v>
      </c>
      <c r="D423" s="12" t="s">
        <v>1076</v>
      </c>
      <c r="E423" s="3">
        <v>2009</v>
      </c>
      <c r="F423" s="3" t="s">
        <v>1315</v>
      </c>
      <c r="G423" s="3">
        <v>195</v>
      </c>
      <c r="H423" s="3">
        <v>3.81</v>
      </c>
      <c r="I423" s="3">
        <v>69</v>
      </c>
      <c r="J423" s="3" t="s">
        <v>25</v>
      </c>
      <c r="K423" s="3">
        <v>0</v>
      </c>
      <c r="L423" s="3">
        <v>1</v>
      </c>
      <c r="M423" s="19" t="s">
        <v>1138</v>
      </c>
      <c r="N423" s="3" t="s">
        <v>23</v>
      </c>
      <c r="O423" s="3" t="s">
        <v>23</v>
      </c>
      <c r="P423" s="3">
        <v>46</v>
      </c>
      <c r="Q423" s="20">
        <v>0.19</v>
      </c>
      <c r="R423" s="3" t="s">
        <v>148</v>
      </c>
      <c r="S423" s="20">
        <v>0.192337169219545</v>
      </c>
      <c r="T423" s="19" t="s">
        <v>1139</v>
      </c>
      <c r="U423" s="3" t="s">
        <v>23</v>
      </c>
      <c r="V423" s="3" t="s">
        <v>23</v>
      </c>
      <c r="W423" s="3">
        <v>46</v>
      </c>
      <c r="X423" s="3" t="s">
        <v>23</v>
      </c>
      <c r="Y423" s="3" t="s">
        <v>23</v>
      </c>
      <c r="Z423" s="3" t="s">
        <v>23</v>
      </c>
      <c r="AA423" s="3" t="s">
        <v>23</v>
      </c>
      <c r="AB423" s="3" t="s">
        <v>148</v>
      </c>
      <c r="AC423" s="20">
        <v>0.19</v>
      </c>
      <c r="AD423" s="20">
        <v>0.19233716921954527</v>
      </c>
      <c r="AE423" s="20">
        <f t="shared" si="20"/>
        <v>2.7755575615628914E-16</v>
      </c>
      <c r="AF423" s="3">
        <v>0</v>
      </c>
      <c r="AG423" s="21">
        <v>2</v>
      </c>
      <c r="AH423" s="21">
        <f t="shared" si="21"/>
        <v>0</v>
      </c>
      <c r="AJ423" s="19" t="s">
        <v>2170</v>
      </c>
    </row>
    <row r="424" spans="1:36" s="3" customFormat="1" ht="30" x14ac:dyDescent="0.25">
      <c r="A424" s="3" t="s">
        <v>997</v>
      </c>
      <c r="B424" s="3" t="s">
        <v>1016</v>
      </c>
      <c r="C424" s="3" t="s">
        <v>1002</v>
      </c>
      <c r="D424" s="12" t="s">
        <v>1076</v>
      </c>
      <c r="E424" s="3">
        <v>2009</v>
      </c>
      <c r="F424" s="3" t="s">
        <v>1315</v>
      </c>
      <c r="G424" s="3">
        <v>195</v>
      </c>
      <c r="H424" s="3">
        <v>3.81</v>
      </c>
      <c r="I424" s="3">
        <v>69</v>
      </c>
      <c r="J424" s="3" t="s">
        <v>25</v>
      </c>
      <c r="K424" s="3">
        <v>0</v>
      </c>
      <c r="L424" s="3">
        <v>2</v>
      </c>
      <c r="M424" s="19" t="s">
        <v>1140</v>
      </c>
      <c r="N424" s="3" t="s">
        <v>23</v>
      </c>
      <c r="O424" s="3" t="s">
        <v>23</v>
      </c>
      <c r="P424" s="3">
        <v>56</v>
      </c>
      <c r="Q424" s="20">
        <v>0.12</v>
      </c>
      <c r="R424" s="3" t="s">
        <v>148</v>
      </c>
      <c r="S424" s="20">
        <v>0.12058102840844399</v>
      </c>
      <c r="T424" s="19"/>
      <c r="U424" s="3" t="s">
        <v>23</v>
      </c>
      <c r="V424" s="3" t="s">
        <v>23</v>
      </c>
      <c r="W424" s="3">
        <v>58</v>
      </c>
      <c r="X424" s="3" t="s">
        <v>23</v>
      </c>
      <c r="Y424" s="3" t="s">
        <v>23</v>
      </c>
      <c r="Z424" s="3" t="s">
        <v>23</v>
      </c>
      <c r="AA424" s="3" t="s">
        <v>23</v>
      </c>
      <c r="AB424" s="3" t="s">
        <v>148</v>
      </c>
      <c r="AC424" s="20">
        <v>0.12</v>
      </c>
      <c r="AD424" s="20">
        <v>0.12058102840844412</v>
      </c>
      <c r="AE424" s="20">
        <f t="shared" si="20"/>
        <v>1.2490009027033011E-16</v>
      </c>
      <c r="AF424" s="3">
        <v>0</v>
      </c>
      <c r="AG424" s="21">
        <v>2</v>
      </c>
      <c r="AH424" s="21">
        <f t="shared" si="21"/>
        <v>-2</v>
      </c>
      <c r="AI424" s="3" t="s">
        <v>649</v>
      </c>
      <c r="AJ424" s="19" t="s">
        <v>1248</v>
      </c>
    </row>
    <row r="425" spans="1:36" s="3" customFormat="1" ht="60" x14ac:dyDescent="0.25">
      <c r="A425" s="3" t="s">
        <v>997</v>
      </c>
      <c r="B425" s="3" t="s">
        <v>1017</v>
      </c>
      <c r="C425" s="3" t="s">
        <v>1002</v>
      </c>
      <c r="D425" s="12" t="s">
        <v>1077</v>
      </c>
      <c r="E425" s="3">
        <v>2011</v>
      </c>
      <c r="F425" s="3" t="s">
        <v>1293</v>
      </c>
      <c r="G425" s="3">
        <v>271</v>
      </c>
      <c r="H425" s="3">
        <v>2.56</v>
      </c>
      <c r="I425" s="3">
        <v>51</v>
      </c>
      <c r="J425" s="3" t="s">
        <v>25</v>
      </c>
      <c r="K425" s="3">
        <v>0</v>
      </c>
      <c r="L425" s="3">
        <v>0</v>
      </c>
      <c r="M425" s="19" t="s">
        <v>1141</v>
      </c>
      <c r="N425" s="3" t="s">
        <v>23</v>
      </c>
      <c r="O425" s="3" t="s">
        <v>23</v>
      </c>
      <c r="P425" s="3">
        <v>176</v>
      </c>
      <c r="Q425" s="20">
        <v>0.02</v>
      </c>
      <c r="R425" s="3" t="s">
        <v>148</v>
      </c>
      <c r="S425" s="20">
        <v>2.00026673068496E-2</v>
      </c>
      <c r="T425" s="61" t="s">
        <v>2332</v>
      </c>
      <c r="U425" s="3">
        <v>106</v>
      </c>
      <c r="V425" s="3">
        <v>66</v>
      </c>
      <c r="W425" s="3">
        <v>172</v>
      </c>
      <c r="X425" s="60">
        <v>4.04</v>
      </c>
      <c r="Y425" s="60">
        <v>4</v>
      </c>
      <c r="Z425" s="60">
        <v>1.1599999999999999</v>
      </c>
      <c r="AA425" s="60">
        <v>0.98</v>
      </c>
      <c r="AB425" s="62" t="s">
        <v>2081</v>
      </c>
      <c r="AC425" s="63">
        <v>-1.7768371070633251E-2</v>
      </c>
      <c r="AD425" s="63">
        <v>-1.7768371070633251E-2</v>
      </c>
      <c r="AE425" s="20">
        <f t="shared" si="20"/>
        <v>-3.777103837748285E-2</v>
      </c>
      <c r="AF425" s="3">
        <v>0</v>
      </c>
      <c r="AG425" s="21">
        <v>3</v>
      </c>
      <c r="AH425" s="21">
        <f t="shared" si="21"/>
        <v>4</v>
      </c>
      <c r="AI425" s="3" t="s">
        <v>276</v>
      </c>
      <c r="AJ425" s="19" t="s">
        <v>2333</v>
      </c>
    </row>
    <row r="426" spans="1:36" s="3" customFormat="1" ht="60" x14ac:dyDescent="0.25">
      <c r="A426" s="3" t="s">
        <v>997</v>
      </c>
      <c r="B426" s="3" t="s">
        <v>1018</v>
      </c>
      <c r="C426" s="3" t="s">
        <v>1002</v>
      </c>
      <c r="D426" s="12" t="s">
        <v>1078</v>
      </c>
      <c r="E426" s="3">
        <v>2001</v>
      </c>
      <c r="F426" s="3" t="s">
        <v>1479</v>
      </c>
      <c r="G426" s="3">
        <v>42</v>
      </c>
      <c r="H426" s="3">
        <v>2.4620000000000002</v>
      </c>
      <c r="I426" s="3">
        <v>33</v>
      </c>
      <c r="J426" s="3" t="s">
        <v>25</v>
      </c>
      <c r="K426" s="3">
        <v>0</v>
      </c>
      <c r="L426" s="3">
        <v>1</v>
      </c>
      <c r="M426" s="19" t="s">
        <v>1946</v>
      </c>
      <c r="N426" s="3" t="s">
        <v>23</v>
      </c>
      <c r="O426" s="3" t="s">
        <v>23</v>
      </c>
      <c r="P426" s="3">
        <v>114</v>
      </c>
      <c r="Q426" s="20">
        <v>0.05</v>
      </c>
      <c r="R426" s="3" t="s">
        <v>148</v>
      </c>
      <c r="S426" s="20">
        <v>5.00417292784913E-2</v>
      </c>
      <c r="T426" s="19" t="s">
        <v>1947</v>
      </c>
      <c r="U426" s="3">
        <v>50</v>
      </c>
      <c r="V426" s="3">
        <v>64</v>
      </c>
      <c r="W426" s="3">
        <v>114</v>
      </c>
      <c r="X426" s="3">
        <v>93.04</v>
      </c>
      <c r="Y426" s="3">
        <v>94.02</v>
      </c>
      <c r="Z426" s="3">
        <v>8.99</v>
      </c>
      <c r="AA426" s="3">
        <v>8.35</v>
      </c>
      <c r="AB426" s="62" t="s">
        <v>2081</v>
      </c>
      <c r="AC426" s="20">
        <v>5.6281086041115279E-2</v>
      </c>
      <c r="AD426" s="20">
        <v>5.6281086041115279E-2</v>
      </c>
      <c r="AE426" s="20">
        <f t="shared" si="20"/>
        <v>6.2393567626239793E-3</v>
      </c>
      <c r="AF426" s="3">
        <v>0</v>
      </c>
      <c r="AG426" s="21">
        <v>3</v>
      </c>
      <c r="AH426" s="21">
        <f t="shared" si="21"/>
        <v>0</v>
      </c>
      <c r="AJ426" s="19" t="s">
        <v>2024</v>
      </c>
    </row>
    <row r="427" spans="1:36" s="3" customFormat="1" ht="34.15" customHeight="1" x14ac:dyDescent="0.25">
      <c r="A427" s="3" t="s">
        <v>997</v>
      </c>
      <c r="B427" s="3" t="s">
        <v>1019</v>
      </c>
      <c r="C427" s="3" t="s">
        <v>1002</v>
      </c>
      <c r="D427" s="12" t="s">
        <v>1079</v>
      </c>
      <c r="E427" s="3">
        <v>1997</v>
      </c>
      <c r="F427" s="3" t="s">
        <v>1299</v>
      </c>
      <c r="G427" s="3">
        <v>95</v>
      </c>
      <c r="H427" s="3">
        <v>2.5</v>
      </c>
      <c r="I427" s="3">
        <v>50</v>
      </c>
      <c r="J427" s="3" t="s">
        <v>25</v>
      </c>
      <c r="K427" s="3">
        <v>0</v>
      </c>
      <c r="L427" s="3">
        <v>3</v>
      </c>
      <c r="M427" s="19" t="s">
        <v>1142</v>
      </c>
      <c r="N427" s="3" t="s">
        <v>23</v>
      </c>
      <c r="O427" s="3" t="s">
        <v>23</v>
      </c>
      <c r="P427" s="3">
        <v>33</v>
      </c>
      <c r="Q427" s="20">
        <v>0.16</v>
      </c>
      <c r="R427" s="3" t="s">
        <v>148</v>
      </c>
      <c r="S427" s="20">
        <v>0.16138669613152601</v>
      </c>
      <c r="T427" s="19"/>
      <c r="U427" s="3" t="s">
        <v>23</v>
      </c>
      <c r="V427" s="3" t="s">
        <v>23</v>
      </c>
      <c r="W427" s="3">
        <v>33</v>
      </c>
      <c r="X427" s="3" t="s">
        <v>23</v>
      </c>
      <c r="Y427" s="3" t="s">
        <v>23</v>
      </c>
      <c r="Z427" s="3" t="s">
        <v>23</v>
      </c>
      <c r="AA427" s="3" t="s">
        <v>23</v>
      </c>
      <c r="AB427" s="3" t="s">
        <v>148</v>
      </c>
      <c r="AC427" s="20">
        <v>0.16</v>
      </c>
      <c r="AD427" s="20">
        <v>0.16138669613152601</v>
      </c>
      <c r="AE427" s="20">
        <f t="shared" si="20"/>
        <v>0</v>
      </c>
      <c r="AF427" s="3">
        <v>0</v>
      </c>
      <c r="AG427" s="21">
        <v>2</v>
      </c>
      <c r="AH427" s="21">
        <f t="shared" si="21"/>
        <v>0</v>
      </c>
      <c r="AJ427" s="19" t="s">
        <v>1249</v>
      </c>
    </row>
    <row r="428" spans="1:36" s="3" customFormat="1" ht="90" customHeight="1" x14ac:dyDescent="0.25">
      <c r="A428" s="3" t="s">
        <v>997</v>
      </c>
      <c r="B428" s="3" t="s">
        <v>1020</v>
      </c>
      <c r="C428" s="3" t="s">
        <v>1002</v>
      </c>
      <c r="D428" s="12" t="s">
        <v>1080</v>
      </c>
      <c r="E428" s="3">
        <v>1978</v>
      </c>
      <c r="F428" s="3" t="s">
        <v>1279</v>
      </c>
      <c r="G428" s="3">
        <v>142</v>
      </c>
      <c r="H428" s="3">
        <v>3.2559999999999998</v>
      </c>
      <c r="I428" s="3">
        <v>54</v>
      </c>
      <c r="J428" s="3" t="s">
        <v>25</v>
      </c>
      <c r="K428" s="3">
        <v>0</v>
      </c>
      <c r="L428" s="3">
        <v>2</v>
      </c>
      <c r="M428" s="19" t="s">
        <v>1251</v>
      </c>
      <c r="N428" s="3" t="s">
        <v>23</v>
      </c>
      <c r="O428" s="3" t="s">
        <v>23</v>
      </c>
      <c r="P428" s="3">
        <v>20</v>
      </c>
      <c r="Q428" s="20">
        <v>0.49</v>
      </c>
      <c r="R428" s="3" t="s">
        <v>148</v>
      </c>
      <c r="S428" s="20">
        <v>0.53606033661056696</v>
      </c>
      <c r="T428" s="19" t="s">
        <v>1250</v>
      </c>
      <c r="U428" s="3" t="s">
        <v>23</v>
      </c>
      <c r="V428" s="3" t="s">
        <v>23</v>
      </c>
      <c r="W428" s="3">
        <v>20</v>
      </c>
      <c r="X428" s="3" t="s">
        <v>23</v>
      </c>
      <c r="Y428" s="3" t="s">
        <v>23</v>
      </c>
      <c r="Z428" s="3" t="s">
        <v>23</v>
      </c>
      <c r="AA428" s="3" t="s">
        <v>23</v>
      </c>
      <c r="AB428" s="3" t="s">
        <v>61</v>
      </c>
      <c r="AC428" s="20">
        <v>8.2899999999999991</v>
      </c>
      <c r="AD428" s="45">
        <v>0.60603268109236774</v>
      </c>
      <c r="AE428" s="20">
        <f t="shared" si="20"/>
        <v>6.9972344481800786E-2</v>
      </c>
      <c r="AF428" s="3">
        <v>2</v>
      </c>
      <c r="AG428" s="21">
        <v>1</v>
      </c>
      <c r="AH428" s="21">
        <f t="shared" si="21"/>
        <v>0</v>
      </c>
      <c r="AJ428" s="19" t="s">
        <v>1955</v>
      </c>
    </row>
    <row r="429" spans="1:36" s="3" customFormat="1" ht="46.15" customHeight="1" x14ac:dyDescent="0.25">
      <c r="A429" s="3" t="s">
        <v>997</v>
      </c>
      <c r="B429" s="3" t="s">
        <v>1020</v>
      </c>
      <c r="C429" s="3" t="s">
        <v>852</v>
      </c>
      <c r="D429" s="12" t="s">
        <v>1080</v>
      </c>
      <c r="E429" s="3">
        <v>1978</v>
      </c>
      <c r="F429" s="3" t="s">
        <v>1279</v>
      </c>
      <c r="G429" s="3">
        <v>142</v>
      </c>
      <c r="H429" s="3">
        <v>3.2559999999999998</v>
      </c>
      <c r="I429" s="3">
        <v>54</v>
      </c>
      <c r="J429" s="3" t="s">
        <v>25</v>
      </c>
      <c r="K429" s="3">
        <v>0</v>
      </c>
      <c r="L429" s="3">
        <v>1</v>
      </c>
      <c r="M429" s="19" t="s">
        <v>1251</v>
      </c>
      <c r="N429" s="3" t="s">
        <v>23</v>
      </c>
      <c r="O429" s="3" t="s">
        <v>23</v>
      </c>
      <c r="P429" s="3">
        <v>36</v>
      </c>
      <c r="Q429" s="20">
        <v>0.61</v>
      </c>
      <c r="R429" s="3" t="s">
        <v>148</v>
      </c>
      <c r="S429" s="20">
        <v>0.70892135942740797</v>
      </c>
      <c r="T429" s="19" t="s">
        <v>1948</v>
      </c>
      <c r="U429" s="3" t="s">
        <v>23</v>
      </c>
      <c r="V429" s="3" t="s">
        <v>23</v>
      </c>
      <c r="W429" s="3">
        <v>36</v>
      </c>
      <c r="X429" s="3" t="s">
        <v>23</v>
      </c>
      <c r="Y429" s="3" t="s">
        <v>23</v>
      </c>
      <c r="Z429" s="3" t="s">
        <v>23</v>
      </c>
      <c r="AA429" s="3" t="s">
        <v>23</v>
      </c>
      <c r="AB429" s="3" t="s">
        <v>61</v>
      </c>
      <c r="AC429" s="20">
        <v>14.45</v>
      </c>
      <c r="AD429" s="20">
        <v>0.59738232199153751</v>
      </c>
      <c r="AE429" s="20">
        <f t="shared" si="20"/>
        <v>-0.11153903743587046</v>
      </c>
      <c r="AF429" s="3">
        <v>3</v>
      </c>
      <c r="AG429" s="21">
        <v>1</v>
      </c>
      <c r="AH429" s="21">
        <f t="shared" si="21"/>
        <v>0</v>
      </c>
      <c r="AJ429" s="19" t="s">
        <v>1955</v>
      </c>
    </row>
    <row r="430" spans="1:36" s="3" customFormat="1" ht="30" x14ac:dyDescent="0.25">
      <c r="A430" s="3" t="s">
        <v>997</v>
      </c>
      <c r="B430" s="3" t="s">
        <v>1143</v>
      </c>
      <c r="C430" s="3" t="s">
        <v>1002</v>
      </c>
      <c r="D430" s="12" t="s">
        <v>1081</v>
      </c>
      <c r="E430" s="3">
        <v>2008</v>
      </c>
      <c r="F430" s="3" t="s">
        <v>1300</v>
      </c>
      <c r="G430" s="3">
        <v>42</v>
      </c>
      <c r="H430" s="3">
        <v>4.7359999999999998</v>
      </c>
      <c r="I430" s="3">
        <v>81</v>
      </c>
      <c r="J430" s="3" t="s">
        <v>25</v>
      </c>
      <c r="K430" s="3">
        <v>0</v>
      </c>
      <c r="L430" s="3" t="s">
        <v>1144</v>
      </c>
      <c r="M430" s="19" t="s">
        <v>1145</v>
      </c>
      <c r="N430" s="3" t="s">
        <v>23</v>
      </c>
      <c r="O430" s="3" t="s">
        <v>23</v>
      </c>
      <c r="P430" s="3">
        <v>63</v>
      </c>
      <c r="Q430" s="20">
        <v>-0.06</v>
      </c>
      <c r="R430" s="3" t="s">
        <v>148</v>
      </c>
      <c r="S430" s="20">
        <v>-6.0072155921031697E-2</v>
      </c>
      <c r="T430" s="19" t="s">
        <v>1758</v>
      </c>
      <c r="U430" s="3">
        <v>38</v>
      </c>
      <c r="V430" s="3">
        <v>48</v>
      </c>
      <c r="W430" s="3">
        <f>U430+V430</f>
        <v>86</v>
      </c>
      <c r="X430" s="3">
        <v>82.11</v>
      </c>
      <c r="Y430" s="3">
        <v>62.43</v>
      </c>
      <c r="Z430" s="3">
        <v>87.6</v>
      </c>
      <c r="AA430" s="3">
        <v>75.900000000000006</v>
      </c>
      <c r="AB430" s="3" t="s">
        <v>2081</v>
      </c>
      <c r="AC430" s="20">
        <v>-0.1199811870216503</v>
      </c>
      <c r="AD430" s="20">
        <v>-0.1199811870216503</v>
      </c>
      <c r="AE430" s="20">
        <f t="shared" si="20"/>
        <v>-5.9909031100618598E-2</v>
      </c>
      <c r="AF430" s="3">
        <v>2</v>
      </c>
      <c r="AG430" s="21">
        <v>3</v>
      </c>
      <c r="AH430" s="21">
        <f t="shared" si="21"/>
        <v>-23</v>
      </c>
      <c r="AI430" s="3" t="s">
        <v>649</v>
      </c>
      <c r="AJ430" s="19" t="s">
        <v>1949</v>
      </c>
    </row>
    <row r="431" spans="1:36" s="3" customFormat="1" ht="30" x14ac:dyDescent="0.25">
      <c r="A431" s="3" t="s">
        <v>997</v>
      </c>
      <c r="B431" s="3" t="s">
        <v>1021</v>
      </c>
      <c r="C431" s="3" t="s">
        <v>852</v>
      </c>
      <c r="D431" s="12" t="s">
        <v>1082</v>
      </c>
      <c r="E431" s="3">
        <v>2005</v>
      </c>
      <c r="F431" s="3" t="s">
        <v>1364</v>
      </c>
      <c r="G431" s="3">
        <v>46</v>
      </c>
      <c r="H431" s="3">
        <v>1.343</v>
      </c>
      <c r="I431" s="3">
        <v>17</v>
      </c>
      <c r="J431" s="3" t="s">
        <v>25</v>
      </c>
      <c r="K431" s="3">
        <v>0</v>
      </c>
      <c r="L431" s="3">
        <v>0</v>
      </c>
      <c r="M431" s="19" t="s">
        <v>1146</v>
      </c>
      <c r="N431" s="3" t="s">
        <v>23</v>
      </c>
      <c r="O431" s="3" t="s">
        <v>23</v>
      </c>
      <c r="P431" s="3">
        <v>123</v>
      </c>
      <c r="Q431" s="20">
        <v>-0.13</v>
      </c>
      <c r="R431" s="3" t="s">
        <v>148</v>
      </c>
      <c r="S431" s="20">
        <v>-0.130739850028878</v>
      </c>
      <c r="T431" s="19" t="s">
        <v>1950</v>
      </c>
      <c r="U431" s="3" t="s">
        <v>23</v>
      </c>
      <c r="V431" s="3" t="s">
        <v>23</v>
      </c>
      <c r="W431" s="3">
        <v>114</v>
      </c>
      <c r="X431" s="3" t="s">
        <v>23</v>
      </c>
      <c r="Y431" s="3" t="s">
        <v>23</v>
      </c>
      <c r="Z431" s="3" t="s">
        <v>23</v>
      </c>
      <c r="AA431" s="3" t="s">
        <v>23</v>
      </c>
      <c r="AB431" s="3" t="s">
        <v>73</v>
      </c>
      <c r="AC431" s="20">
        <v>2</v>
      </c>
      <c r="AD431" s="20">
        <v>-0.18787504567451599</v>
      </c>
      <c r="AE431" s="20">
        <f t="shared" si="20"/>
        <v>-5.7135195645637987E-2</v>
      </c>
      <c r="AF431" s="3">
        <v>2</v>
      </c>
      <c r="AG431" s="21">
        <v>3</v>
      </c>
      <c r="AH431" s="21">
        <f t="shared" si="21"/>
        <v>9</v>
      </c>
      <c r="AI431" s="3" t="s">
        <v>276</v>
      </c>
      <c r="AJ431" s="19" t="s">
        <v>1252</v>
      </c>
    </row>
    <row r="432" spans="1:36" s="3" customFormat="1" ht="45" x14ac:dyDescent="0.25">
      <c r="A432" s="3" t="s">
        <v>997</v>
      </c>
      <c r="B432" s="3" t="s">
        <v>1022</v>
      </c>
      <c r="C432" s="3" t="s">
        <v>1002</v>
      </c>
      <c r="D432" s="12" t="s">
        <v>1083</v>
      </c>
      <c r="E432" s="3">
        <v>2008</v>
      </c>
      <c r="F432" s="3" t="s">
        <v>1300</v>
      </c>
      <c r="G432" s="3">
        <v>271</v>
      </c>
      <c r="H432" s="3">
        <v>4.7359999999999998</v>
      </c>
      <c r="I432" s="3">
        <v>81</v>
      </c>
      <c r="J432" s="3" t="s">
        <v>25</v>
      </c>
      <c r="K432" s="3">
        <v>0</v>
      </c>
      <c r="L432" s="3">
        <v>2</v>
      </c>
      <c r="M432" s="19" t="s">
        <v>1148</v>
      </c>
      <c r="N432" s="3" t="s">
        <v>23</v>
      </c>
      <c r="O432" s="3" t="s">
        <v>23</v>
      </c>
      <c r="P432" s="3">
        <v>63</v>
      </c>
      <c r="Q432" s="20">
        <v>-0.12</v>
      </c>
      <c r="R432" s="3" t="s">
        <v>148</v>
      </c>
      <c r="S432" s="20">
        <v>-0.12058102840844399</v>
      </c>
      <c r="T432" s="19" t="s">
        <v>2171</v>
      </c>
      <c r="U432" s="3" t="s">
        <v>23</v>
      </c>
      <c r="V432" s="3" t="s">
        <v>23</v>
      </c>
      <c r="W432" s="3">
        <v>78</v>
      </c>
      <c r="X432" s="3">
        <v>4.83</v>
      </c>
      <c r="Y432" s="3">
        <v>4.6399999999999997</v>
      </c>
      <c r="Z432" s="3">
        <v>0.65</v>
      </c>
      <c r="AA432" s="3">
        <v>0.98</v>
      </c>
      <c r="AB432" s="3" t="s">
        <v>2081</v>
      </c>
      <c r="AC432" s="20">
        <v>-0.11399950048099591</v>
      </c>
      <c r="AD432" s="20">
        <v>-0.11399950048099591</v>
      </c>
      <c r="AE432" s="20">
        <f t="shared" si="20"/>
        <v>6.5815279274480804E-3</v>
      </c>
      <c r="AF432" s="3">
        <v>0</v>
      </c>
      <c r="AG432" s="21">
        <v>0</v>
      </c>
      <c r="AH432" s="21">
        <f t="shared" si="21"/>
        <v>-15</v>
      </c>
      <c r="AI432" s="3" t="s">
        <v>649</v>
      </c>
      <c r="AJ432" s="19"/>
    </row>
    <row r="433" spans="1:36" s="3" customFormat="1" ht="30" x14ac:dyDescent="0.25">
      <c r="A433" s="3" t="s">
        <v>997</v>
      </c>
      <c r="B433" s="3" t="s">
        <v>1022</v>
      </c>
      <c r="C433" s="3" t="s">
        <v>1002</v>
      </c>
      <c r="D433" s="12" t="s">
        <v>1083</v>
      </c>
      <c r="E433" s="3">
        <v>2008</v>
      </c>
      <c r="F433" s="3" t="s">
        <v>1300</v>
      </c>
      <c r="G433" s="3">
        <v>271</v>
      </c>
      <c r="H433" s="3">
        <v>4.7359999999999998</v>
      </c>
      <c r="I433" s="3">
        <v>81</v>
      </c>
      <c r="J433" s="3" t="s">
        <v>25</v>
      </c>
      <c r="K433" s="3">
        <v>0</v>
      </c>
      <c r="L433" s="3">
        <v>4</v>
      </c>
      <c r="M433" s="19" t="s">
        <v>1147</v>
      </c>
      <c r="N433" s="3" t="s">
        <v>23</v>
      </c>
      <c r="O433" s="3" t="s">
        <v>23</v>
      </c>
      <c r="P433" s="3">
        <v>81</v>
      </c>
      <c r="Q433" s="20">
        <v>-0.11</v>
      </c>
      <c r="R433" s="3" t="s">
        <v>148</v>
      </c>
      <c r="S433" s="20">
        <v>-0.11044691579009699</v>
      </c>
      <c r="T433" s="19" t="s">
        <v>1951</v>
      </c>
      <c r="U433" s="3" t="s">
        <v>23</v>
      </c>
      <c r="V433" s="3" t="s">
        <v>23</v>
      </c>
      <c r="W433" s="3">
        <v>81</v>
      </c>
      <c r="X433" s="3">
        <v>5.48</v>
      </c>
      <c r="Y433" s="3">
        <v>5.26</v>
      </c>
      <c r="Z433" s="3">
        <v>1.1200000000000001</v>
      </c>
      <c r="AA433" s="3">
        <v>0.95</v>
      </c>
      <c r="AB433" s="3" t="s">
        <v>2081</v>
      </c>
      <c r="AC433" s="45">
        <v>-0.10572650636705722</v>
      </c>
      <c r="AD433" s="45">
        <v>-0.10572650636705722</v>
      </c>
      <c r="AE433" s="20">
        <f t="shared" si="20"/>
        <v>4.7204094230397786E-3</v>
      </c>
      <c r="AF433" s="3">
        <v>0</v>
      </c>
      <c r="AG433" s="21">
        <v>0</v>
      </c>
      <c r="AH433" s="21">
        <f t="shared" si="21"/>
        <v>0</v>
      </c>
      <c r="AJ433" s="19"/>
    </row>
    <row r="434" spans="1:36" s="3" customFormat="1" ht="30" x14ac:dyDescent="0.25">
      <c r="A434" s="3" t="s">
        <v>997</v>
      </c>
      <c r="B434" s="3" t="s">
        <v>1023</v>
      </c>
      <c r="C434" s="3" t="s">
        <v>1002</v>
      </c>
      <c r="D434" s="12" t="s">
        <v>1084</v>
      </c>
      <c r="E434" s="3">
        <v>2008</v>
      </c>
      <c r="F434" s="3" t="s">
        <v>1300</v>
      </c>
      <c r="G434" s="3">
        <v>271</v>
      </c>
      <c r="H434" s="3">
        <v>4.7359999999999998</v>
      </c>
      <c r="I434" s="3">
        <v>81</v>
      </c>
      <c r="J434" s="3" t="s">
        <v>25</v>
      </c>
      <c r="K434" s="3">
        <v>0</v>
      </c>
      <c r="L434" s="3">
        <v>0</v>
      </c>
      <c r="M434" s="19" t="s">
        <v>1149</v>
      </c>
      <c r="N434" s="3" t="s">
        <v>23</v>
      </c>
      <c r="O434" s="3" t="s">
        <v>23</v>
      </c>
      <c r="P434" s="3">
        <v>62</v>
      </c>
      <c r="Q434" s="20">
        <v>-0.02</v>
      </c>
      <c r="R434" s="3" t="s">
        <v>148</v>
      </c>
      <c r="S434" s="20">
        <v>-2.00026673068496E-2</v>
      </c>
      <c r="T434" s="19"/>
      <c r="U434" s="3" t="s">
        <v>23</v>
      </c>
      <c r="V434" s="3" t="s">
        <v>23</v>
      </c>
      <c r="W434" s="3">
        <v>122</v>
      </c>
      <c r="X434" s="3" t="s">
        <v>23</v>
      </c>
      <c r="Y434" s="3" t="s">
        <v>23</v>
      </c>
      <c r="Z434" s="3" t="s">
        <v>23</v>
      </c>
      <c r="AA434" s="3" t="s">
        <v>23</v>
      </c>
      <c r="AB434" s="3" t="s">
        <v>23</v>
      </c>
      <c r="AC434" s="20" t="s">
        <v>23</v>
      </c>
      <c r="AD434" s="20">
        <v>-2.00026673068496E-2</v>
      </c>
      <c r="AE434" s="20">
        <f t="shared" si="20"/>
        <v>0</v>
      </c>
      <c r="AF434" s="3">
        <v>0</v>
      </c>
      <c r="AG434" s="21">
        <v>2</v>
      </c>
      <c r="AH434" s="21">
        <f t="shared" si="21"/>
        <v>-60</v>
      </c>
      <c r="AI434" s="3" t="s">
        <v>649</v>
      </c>
      <c r="AJ434" s="50" t="s">
        <v>1152</v>
      </c>
    </row>
    <row r="435" spans="1:36" s="3" customFormat="1" ht="30" x14ac:dyDescent="0.25">
      <c r="A435" s="3" t="s">
        <v>997</v>
      </c>
      <c r="B435" s="3" t="s">
        <v>1024</v>
      </c>
      <c r="C435" s="3" t="s">
        <v>852</v>
      </c>
      <c r="D435" s="12" t="s">
        <v>23</v>
      </c>
      <c r="E435" s="3">
        <v>2010</v>
      </c>
      <c r="F435" s="3" t="s">
        <v>23</v>
      </c>
      <c r="G435" s="3" t="s">
        <v>23</v>
      </c>
      <c r="H435" s="3" t="s">
        <v>23</v>
      </c>
      <c r="I435" s="3" t="s">
        <v>23</v>
      </c>
      <c r="J435" s="3" t="s">
        <v>146</v>
      </c>
      <c r="K435" s="3">
        <v>1</v>
      </c>
      <c r="L435" s="3">
        <v>1</v>
      </c>
      <c r="M435" s="19" t="s">
        <v>1150</v>
      </c>
      <c r="N435" s="3" t="s">
        <v>23</v>
      </c>
      <c r="O435" s="3" t="s">
        <v>23</v>
      </c>
      <c r="P435" s="3">
        <v>44</v>
      </c>
      <c r="Q435" s="20">
        <v>-0.4</v>
      </c>
      <c r="R435" s="3" t="s">
        <v>148</v>
      </c>
      <c r="S435" s="20">
        <v>-0.423648930193602</v>
      </c>
      <c r="T435" s="19" t="s">
        <v>2172</v>
      </c>
      <c r="U435" s="3" t="s">
        <v>23</v>
      </c>
      <c r="V435" s="3" t="s">
        <v>23</v>
      </c>
      <c r="W435" s="3">
        <v>44</v>
      </c>
      <c r="X435" s="3">
        <v>1.35</v>
      </c>
      <c r="Y435" s="3">
        <v>0.94</v>
      </c>
      <c r="Z435" s="3">
        <v>0.48</v>
      </c>
      <c r="AA435" s="3">
        <v>0.48</v>
      </c>
      <c r="AB435" s="3" t="s">
        <v>148</v>
      </c>
      <c r="AC435" s="20">
        <v>-0.39276</v>
      </c>
      <c r="AD435" s="45">
        <v>-0.41506263131198945</v>
      </c>
      <c r="AE435" s="20">
        <f t="shared" si="20"/>
        <v>8.5862988816125529E-3</v>
      </c>
      <c r="AF435" s="3">
        <v>0</v>
      </c>
      <c r="AG435" s="21">
        <v>0</v>
      </c>
      <c r="AH435" s="21">
        <f t="shared" si="21"/>
        <v>0</v>
      </c>
      <c r="AJ435" s="19"/>
    </row>
    <row r="436" spans="1:36" s="3" customFormat="1" ht="30" x14ac:dyDescent="0.25">
      <c r="A436" s="3" t="s">
        <v>997</v>
      </c>
      <c r="B436" s="3" t="s">
        <v>1024</v>
      </c>
      <c r="C436" s="3" t="s">
        <v>852</v>
      </c>
      <c r="D436" s="12" t="s">
        <v>23</v>
      </c>
      <c r="E436" s="3">
        <v>2010</v>
      </c>
      <c r="F436" s="3" t="s">
        <v>23</v>
      </c>
      <c r="G436" s="3" t="s">
        <v>23</v>
      </c>
      <c r="H436" s="3" t="s">
        <v>23</v>
      </c>
      <c r="I436" s="3" t="s">
        <v>23</v>
      </c>
      <c r="J436" s="3" t="s">
        <v>146</v>
      </c>
      <c r="K436" s="3">
        <v>1</v>
      </c>
      <c r="L436" s="3">
        <v>2</v>
      </c>
      <c r="M436" s="19" t="s">
        <v>1150</v>
      </c>
      <c r="N436" s="3" t="s">
        <v>23</v>
      </c>
      <c r="O436" s="3" t="s">
        <v>23</v>
      </c>
      <c r="P436" s="3">
        <v>76</v>
      </c>
      <c r="Q436" s="20">
        <v>-0.36</v>
      </c>
      <c r="R436" s="3" t="s">
        <v>148</v>
      </c>
      <c r="S436" s="20">
        <v>-0.37688590118818999</v>
      </c>
      <c r="T436" s="19" t="s">
        <v>2173</v>
      </c>
      <c r="U436" s="3" t="s">
        <v>23</v>
      </c>
      <c r="V436" s="3" t="s">
        <v>23</v>
      </c>
      <c r="W436" s="3">
        <v>76</v>
      </c>
      <c r="X436" s="3">
        <v>2</v>
      </c>
      <c r="Y436" s="3">
        <v>1.68</v>
      </c>
      <c r="Z436" s="3">
        <v>0.5</v>
      </c>
      <c r="AA436" s="3">
        <v>0.37</v>
      </c>
      <c r="AB436" s="3" t="s">
        <v>148</v>
      </c>
      <c r="AC436" s="20">
        <v>-0.34186</v>
      </c>
      <c r="AD436" s="45">
        <v>-0.35619721624333078</v>
      </c>
      <c r="AE436" s="20">
        <f t="shared" si="20"/>
        <v>2.0688684944859204E-2</v>
      </c>
      <c r="AF436" s="3">
        <v>1</v>
      </c>
      <c r="AG436" s="21">
        <v>1</v>
      </c>
      <c r="AH436" s="21">
        <f t="shared" si="21"/>
        <v>0</v>
      </c>
      <c r="AJ436" s="19" t="s">
        <v>2334</v>
      </c>
    </row>
    <row r="437" spans="1:36" s="3" customFormat="1" ht="30" x14ac:dyDescent="0.25">
      <c r="A437" s="3" t="s">
        <v>997</v>
      </c>
      <c r="B437" s="3" t="s">
        <v>1025</v>
      </c>
      <c r="C437" s="3" t="s">
        <v>852</v>
      </c>
      <c r="D437" s="12" t="s">
        <v>1085</v>
      </c>
      <c r="E437" s="3">
        <v>2001</v>
      </c>
      <c r="F437" s="3" t="s">
        <v>1467</v>
      </c>
      <c r="G437" s="3">
        <v>78</v>
      </c>
      <c r="H437" s="3">
        <v>1.006</v>
      </c>
      <c r="I437" s="3">
        <v>30</v>
      </c>
      <c r="J437" s="3" t="s">
        <v>25</v>
      </c>
      <c r="K437" s="3">
        <v>0</v>
      </c>
      <c r="L437" s="3">
        <v>1</v>
      </c>
      <c r="M437" s="19" t="s">
        <v>1151</v>
      </c>
      <c r="N437" s="3" t="s">
        <v>23</v>
      </c>
      <c r="O437" s="3" t="s">
        <v>23</v>
      </c>
      <c r="P437" s="3">
        <v>50</v>
      </c>
      <c r="Q437" s="20">
        <v>0.44</v>
      </c>
      <c r="R437" s="3" t="s">
        <v>148</v>
      </c>
      <c r="S437" s="20">
        <v>0.47223080442042598</v>
      </c>
      <c r="T437" s="19"/>
      <c r="U437" s="3" t="s">
        <v>23</v>
      </c>
      <c r="V437" s="3" t="s">
        <v>23</v>
      </c>
      <c r="W437" s="3">
        <v>50</v>
      </c>
      <c r="X437" s="3" t="s">
        <v>23</v>
      </c>
      <c r="Y437" s="3" t="s">
        <v>23</v>
      </c>
      <c r="Z437" s="3" t="s">
        <v>23</v>
      </c>
      <c r="AA437" s="3" t="s">
        <v>23</v>
      </c>
      <c r="AB437" s="3" t="s">
        <v>23</v>
      </c>
      <c r="AC437" s="20" t="s">
        <v>23</v>
      </c>
      <c r="AD437" s="20">
        <v>0.47223080442042598</v>
      </c>
      <c r="AE437" s="20">
        <f t="shared" si="20"/>
        <v>0</v>
      </c>
      <c r="AF437" s="3">
        <v>0</v>
      </c>
      <c r="AG437" s="21">
        <v>2</v>
      </c>
      <c r="AH437" s="21">
        <f t="shared" si="21"/>
        <v>0</v>
      </c>
      <c r="AJ437" s="19" t="s">
        <v>1152</v>
      </c>
    </row>
    <row r="438" spans="1:36" s="3" customFormat="1" ht="30" x14ac:dyDescent="0.25">
      <c r="A438" s="3" t="s">
        <v>997</v>
      </c>
      <c r="B438" s="3" t="s">
        <v>1026</v>
      </c>
      <c r="C438" s="3" t="s">
        <v>1002</v>
      </c>
      <c r="D438" s="12" t="s">
        <v>1086</v>
      </c>
      <c r="E438" s="3">
        <v>2009</v>
      </c>
      <c r="F438" s="3" t="s">
        <v>1315</v>
      </c>
      <c r="G438" s="3">
        <v>195</v>
      </c>
      <c r="H438" s="3">
        <v>3.81</v>
      </c>
      <c r="I438" s="3">
        <v>69</v>
      </c>
      <c r="J438" s="3" t="s">
        <v>25</v>
      </c>
      <c r="K438" s="3">
        <v>0</v>
      </c>
      <c r="L438" s="3">
        <v>1</v>
      </c>
      <c r="M438" s="19" t="s">
        <v>1253</v>
      </c>
      <c r="N438" s="3" t="s">
        <v>23</v>
      </c>
      <c r="O438" s="3" t="s">
        <v>23</v>
      </c>
      <c r="P438" s="3">
        <v>45</v>
      </c>
      <c r="Q438" s="20">
        <v>0.06</v>
      </c>
      <c r="R438" s="3" t="s">
        <v>148</v>
      </c>
      <c r="S438" s="20">
        <v>6.0072155921031697E-2</v>
      </c>
      <c r="T438" s="19"/>
      <c r="U438" s="3" t="s">
        <v>23</v>
      </c>
      <c r="V438" s="3" t="s">
        <v>23</v>
      </c>
      <c r="W438" s="3">
        <v>90</v>
      </c>
      <c r="X438" s="3" t="s">
        <v>23</v>
      </c>
      <c r="Y438" s="3" t="s">
        <v>23</v>
      </c>
      <c r="Z438" s="3" t="s">
        <v>23</v>
      </c>
      <c r="AA438" s="3" t="s">
        <v>23</v>
      </c>
      <c r="AB438" s="3" t="s">
        <v>148</v>
      </c>
      <c r="AC438" s="20">
        <v>6.0072155921031697E-2</v>
      </c>
      <c r="AD438" s="20">
        <v>6.0072155921031697E-2</v>
      </c>
      <c r="AE438" s="20">
        <f t="shared" si="20"/>
        <v>0</v>
      </c>
      <c r="AF438" s="3">
        <v>0</v>
      </c>
      <c r="AG438" s="21">
        <v>2</v>
      </c>
      <c r="AH438" s="21">
        <f t="shared" si="21"/>
        <v>-45</v>
      </c>
      <c r="AI438" s="3" t="s">
        <v>1952</v>
      </c>
      <c r="AJ438" s="19" t="s">
        <v>1953</v>
      </c>
    </row>
    <row r="439" spans="1:36" s="3" customFormat="1" ht="45" x14ac:dyDescent="0.25">
      <c r="A439" s="3" t="s">
        <v>997</v>
      </c>
      <c r="B439" s="3" t="s">
        <v>1027</v>
      </c>
      <c r="C439" s="3" t="s">
        <v>1002</v>
      </c>
      <c r="D439" s="12" t="s">
        <v>1087</v>
      </c>
      <c r="E439" s="3">
        <v>1983</v>
      </c>
      <c r="F439" s="3" t="s">
        <v>1271</v>
      </c>
      <c r="G439" s="3">
        <v>83</v>
      </c>
      <c r="H439" s="3">
        <v>2.9239999999999999</v>
      </c>
      <c r="I439" s="3">
        <v>47</v>
      </c>
      <c r="J439" s="3" t="s">
        <v>25</v>
      </c>
      <c r="K439" s="3">
        <v>0</v>
      </c>
      <c r="L439" s="3">
        <v>0</v>
      </c>
      <c r="M439" s="19" t="s">
        <v>1153</v>
      </c>
      <c r="N439" s="3" t="s">
        <v>23</v>
      </c>
      <c r="O439" s="3" t="s">
        <v>23</v>
      </c>
      <c r="P439" s="3">
        <v>16</v>
      </c>
      <c r="Q439" s="20">
        <v>-0.05</v>
      </c>
      <c r="R439" s="3" t="s">
        <v>148</v>
      </c>
      <c r="S439" s="20">
        <v>-5.00417292784913E-2</v>
      </c>
      <c r="T439" s="19" t="s">
        <v>1750</v>
      </c>
      <c r="U439" s="3" t="s">
        <v>23</v>
      </c>
      <c r="V439" s="3" t="s">
        <v>23</v>
      </c>
      <c r="W439" s="3">
        <v>16</v>
      </c>
      <c r="X439" s="3" t="s">
        <v>23</v>
      </c>
      <c r="Y439" s="3" t="s">
        <v>23</v>
      </c>
      <c r="Z439" s="3" t="s">
        <v>23</v>
      </c>
      <c r="AA439" s="3" t="s">
        <v>23</v>
      </c>
      <c r="AB439" s="3" t="s">
        <v>148</v>
      </c>
      <c r="AC439" s="20">
        <v>-0.05</v>
      </c>
      <c r="AD439" s="20">
        <v>-5.00417292784913E-2</v>
      </c>
      <c r="AE439" s="20">
        <f t="shared" si="20"/>
        <v>0</v>
      </c>
      <c r="AF439" s="3">
        <v>0</v>
      </c>
      <c r="AG439" s="21">
        <v>3</v>
      </c>
      <c r="AH439" s="21">
        <f t="shared" si="21"/>
        <v>0</v>
      </c>
      <c r="AJ439" s="19" t="s">
        <v>1954</v>
      </c>
    </row>
    <row r="440" spans="1:36" s="3" customFormat="1" ht="45" x14ac:dyDescent="0.25">
      <c r="A440" s="3" t="s">
        <v>997</v>
      </c>
      <c r="B440" s="3" t="s">
        <v>1028</v>
      </c>
      <c r="C440" s="3" t="s">
        <v>852</v>
      </c>
      <c r="D440" s="12" t="s">
        <v>1088</v>
      </c>
      <c r="E440" s="3">
        <v>2008</v>
      </c>
      <c r="F440" s="3" t="s">
        <v>1299</v>
      </c>
      <c r="G440" s="3">
        <v>95</v>
      </c>
      <c r="H440" s="3">
        <v>2.5</v>
      </c>
      <c r="I440" s="3">
        <v>50</v>
      </c>
      <c r="J440" s="3" t="s">
        <v>25</v>
      </c>
      <c r="K440" s="3">
        <v>0</v>
      </c>
      <c r="L440" s="3">
        <v>0</v>
      </c>
      <c r="M440" s="19" t="s">
        <v>1154</v>
      </c>
      <c r="N440" s="3" t="s">
        <v>23</v>
      </c>
      <c r="O440" s="3" t="s">
        <v>23</v>
      </c>
      <c r="P440" s="3">
        <v>36</v>
      </c>
      <c r="Q440" s="20">
        <v>0.41</v>
      </c>
      <c r="R440" s="3" t="s">
        <v>148</v>
      </c>
      <c r="S440" s="20">
        <v>0.43561122323622398</v>
      </c>
      <c r="T440" s="19" t="s">
        <v>1554</v>
      </c>
      <c r="U440" s="3" t="s">
        <v>23</v>
      </c>
      <c r="V440" s="3" t="s">
        <v>23</v>
      </c>
      <c r="W440" s="3">
        <v>36</v>
      </c>
      <c r="X440" s="3">
        <v>3.97</v>
      </c>
      <c r="Y440" s="3">
        <v>5.29</v>
      </c>
      <c r="Z440" s="3">
        <v>0.92</v>
      </c>
      <c r="AA440" s="3">
        <v>1.78888</v>
      </c>
      <c r="AB440" s="3" t="s">
        <v>2081</v>
      </c>
      <c r="AC440" s="20">
        <v>0.46123655173330957</v>
      </c>
      <c r="AD440" s="20">
        <v>0.46123655173330957</v>
      </c>
      <c r="AE440" s="20">
        <f t="shared" si="20"/>
        <v>2.5625328497085598E-2</v>
      </c>
      <c r="AF440" s="3">
        <v>1</v>
      </c>
      <c r="AG440" s="21">
        <v>3</v>
      </c>
      <c r="AH440" s="21">
        <f t="shared" si="21"/>
        <v>0</v>
      </c>
      <c r="AJ440" s="19" t="s">
        <v>2187</v>
      </c>
    </row>
    <row r="441" spans="1:36" s="8" customFormat="1" ht="60" customHeight="1" x14ac:dyDescent="0.25">
      <c r="A441" s="8" t="s">
        <v>997</v>
      </c>
      <c r="B441" s="8" t="s">
        <v>1029</v>
      </c>
      <c r="C441" s="8" t="s">
        <v>852</v>
      </c>
      <c r="D441" s="18" t="s">
        <v>1089</v>
      </c>
      <c r="E441" s="8">
        <v>1974</v>
      </c>
      <c r="F441" s="8" t="s">
        <v>1299</v>
      </c>
      <c r="G441" s="8">
        <v>95</v>
      </c>
      <c r="H441" s="8">
        <v>2.5</v>
      </c>
      <c r="I441" s="8">
        <v>50</v>
      </c>
      <c r="J441" s="8" t="s">
        <v>25</v>
      </c>
      <c r="K441" s="8">
        <v>0</v>
      </c>
      <c r="L441" s="8">
        <v>1</v>
      </c>
      <c r="M441" s="15" t="s">
        <v>1155</v>
      </c>
      <c r="N441" s="8" t="s">
        <v>23</v>
      </c>
      <c r="O441" s="8" t="s">
        <v>23</v>
      </c>
      <c r="P441" s="8">
        <v>14</v>
      </c>
      <c r="Q441" s="16">
        <v>0.61</v>
      </c>
      <c r="R441" s="8" t="s">
        <v>148</v>
      </c>
      <c r="S441" s="16">
        <v>0.70892135942740797</v>
      </c>
      <c r="T441" s="15" t="s">
        <v>2174</v>
      </c>
      <c r="U441" s="8" t="s">
        <v>23</v>
      </c>
      <c r="V441" s="8" t="s">
        <v>23</v>
      </c>
      <c r="W441" s="8">
        <v>14</v>
      </c>
      <c r="X441" s="8" t="s">
        <v>23</v>
      </c>
      <c r="Y441" s="8" t="s">
        <v>23</v>
      </c>
      <c r="Z441" s="8" t="s">
        <v>23</v>
      </c>
      <c r="AA441" s="8" t="s">
        <v>23</v>
      </c>
      <c r="AB441" s="8" t="s">
        <v>73</v>
      </c>
      <c r="AC441" s="16">
        <v>2.79</v>
      </c>
      <c r="AD441" s="16">
        <v>0.73688221968384404</v>
      </c>
      <c r="AE441" s="16">
        <f t="shared" si="20"/>
        <v>2.7960860256436071E-2</v>
      </c>
      <c r="AF441" s="8">
        <v>1</v>
      </c>
      <c r="AG441" s="13">
        <v>1</v>
      </c>
      <c r="AH441" s="13">
        <f t="shared" si="21"/>
        <v>0</v>
      </c>
      <c r="AJ441" s="15"/>
    </row>
    <row r="442" spans="1:36" s="3" customFormat="1" ht="30" x14ac:dyDescent="0.25">
      <c r="A442" s="3" t="s">
        <v>998</v>
      </c>
      <c r="B442" s="3" t="s">
        <v>1030</v>
      </c>
      <c r="C442" s="3" t="s">
        <v>1002</v>
      </c>
      <c r="D442" s="12" t="s">
        <v>1090</v>
      </c>
      <c r="E442" s="3">
        <v>1944</v>
      </c>
      <c r="F442" s="3" t="s">
        <v>1480</v>
      </c>
      <c r="G442" s="3" t="s">
        <v>23</v>
      </c>
      <c r="H442" s="3" t="s">
        <v>23</v>
      </c>
      <c r="I442" s="3">
        <v>24</v>
      </c>
      <c r="J442" s="3" t="s">
        <v>25</v>
      </c>
      <c r="K442" s="3">
        <v>0</v>
      </c>
      <c r="L442" s="3">
        <v>0</v>
      </c>
      <c r="M442" s="19" t="s">
        <v>1156</v>
      </c>
      <c r="N442" s="3" t="s">
        <v>23</v>
      </c>
      <c r="O442" s="3" t="s">
        <v>23</v>
      </c>
      <c r="P442" s="3">
        <v>66</v>
      </c>
      <c r="Q442" s="20">
        <v>0.1</v>
      </c>
      <c r="R442" s="3" t="s">
        <v>148</v>
      </c>
      <c r="S442" s="20">
        <v>0.100335347731076</v>
      </c>
      <c r="T442" s="19" t="s">
        <v>1956</v>
      </c>
      <c r="U442" s="3" t="s">
        <v>23</v>
      </c>
      <c r="V442" s="3" t="s">
        <v>23</v>
      </c>
      <c r="W442" s="3">
        <v>66</v>
      </c>
      <c r="X442" s="3" t="s">
        <v>23</v>
      </c>
      <c r="Y442" s="3" t="s">
        <v>23</v>
      </c>
      <c r="Z442" s="3" t="s">
        <v>23</v>
      </c>
      <c r="AA442" s="3" t="s">
        <v>23</v>
      </c>
      <c r="AB442" s="3" t="s">
        <v>148</v>
      </c>
      <c r="AC442" s="20">
        <v>0.1</v>
      </c>
      <c r="AD442" s="45">
        <v>0.100335347731076</v>
      </c>
      <c r="AE442" s="20">
        <f t="shared" si="20"/>
        <v>0</v>
      </c>
      <c r="AF442" s="3">
        <v>0</v>
      </c>
      <c r="AG442" s="21">
        <v>0</v>
      </c>
      <c r="AH442" s="21">
        <f t="shared" si="21"/>
        <v>0</v>
      </c>
      <c r="AJ442" s="19"/>
    </row>
    <row r="443" spans="1:36" s="3" customFormat="1" ht="48.6" customHeight="1" x14ac:dyDescent="0.25">
      <c r="A443" s="3" t="s">
        <v>998</v>
      </c>
      <c r="B443" s="3" t="s">
        <v>1031</v>
      </c>
      <c r="C443" s="3" t="s">
        <v>852</v>
      </c>
      <c r="D443" s="12" t="s">
        <v>1091</v>
      </c>
      <c r="E443" s="3">
        <v>1950</v>
      </c>
      <c r="F443" s="3" t="s">
        <v>1315</v>
      </c>
      <c r="G443" s="3">
        <v>195</v>
      </c>
      <c r="H443" s="3">
        <v>3.81</v>
      </c>
      <c r="I443" s="3">
        <v>69</v>
      </c>
      <c r="J443" s="3" t="s">
        <v>25</v>
      </c>
      <c r="K443" s="3">
        <v>0</v>
      </c>
      <c r="L443" s="3">
        <v>0</v>
      </c>
      <c r="M443" s="19" t="s">
        <v>1157</v>
      </c>
      <c r="N443" s="3" t="s">
        <v>23</v>
      </c>
      <c r="O443" s="3" t="s">
        <v>23</v>
      </c>
      <c r="P443" s="3">
        <v>129</v>
      </c>
      <c r="Q443" s="20">
        <v>0.02</v>
      </c>
      <c r="R443" s="3" t="s">
        <v>148</v>
      </c>
      <c r="S443" s="20">
        <v>2.00026673068496E-2</v>
      </c>
      <c r="T443" s="19" t="s">
        <v>1957</v>
      </c>
      <c r="U443" s="3" t="s">
        <v>23</v>
      </c>
      <c r="V443" s="3" t="s">
        <v>23</v>
      </c>
      <c r="W443" s="3">
        <v>129</v>
      </c>
      <c r="X443" s="3" t="s">
        <v>23</v>
      </c>
      <c r="Y443" s="3" t="s">
        <v>23</v>
      </c>
      <c r="Z443" s="3" t="s">
        <v>23</v>
      </c>
      <c r="AA443" s="3" t="s">
        <v>23</v>
      </c>
      <c r="AB443" s="3" t="s">
        <v>148</v>
      </c>
      <c r="AC443" s="20">
        <v>0.05</v>
      </c>
      <c r="AD443" s="20">
        <v>5.0041729278491313E-2</v>
      </c>
      <c r="AE443" s="20">
        <f t="shared" si="20"/>
        <v>3.0039061971641714E-2</v>
      </c>
      <c r="AF443" s="3">
        <v>1</v>
      </c>
      <c r="AG443" s="21">
        <v>3</v>
      </c>
      <c r="AH443" s="21">
        <f t="shared" si="21"/>
        <v>0</v>
      </c>
      <c r="AJ443" s="19"/>
    </row>
    <row r="444" spans="1:36" s="3" customFormat="1" ht="30" x14ac:dyDescent="0.25">
      <c r="A444" s="3" t="s">
        <v>998</v>
      </c>
      <c r="B444" s="3" t="s">
        <v>908</v>
      </c>
      <c r="C444" s="3" t="s">
        <v>852</v>
      </c>
      <c r="D444" s="12" t="s">
        <v>1092</v>
      </c>
      <c r="E444" s="3">
        <v>1981</v>
      </c>
      <c r="F444" s="3" t="s">
        <v>1317</v>
      </c>
      <c r="G444" s="3">
        <v>101</v>
      </c>
      <c r="H444" s="3">
        <v>4.0570000000000004</v>
      </c>
      <c r="I444" s="3">
        <v>42</v>
      </c>
      <c r="J444" s="3" t="s">
        <v>25</v>
      </c>
      <c r="K444" s="3">
        <v>0</v>
      </c>
      <c r="L444" s="3">
        <v>0</v>
      </c>
      <c r="M444" s="19" t="s">
        <v>1158</v>
      </c>
      <c r="N444" s="3" t="s">
        <v>23</v>
      </c>
      <c r="O444" s="3" t="s">
        <v>23</v>
      </c>
      <c r="P444" s="3">
        <v>50</v>
      </c>
      <c r="Q444" s="20">
        <v>-0.17</v>
      </c>
      <c r="R444" s="3" t="s">
        <v>148</v>
      </c>
      <c r="S444" s="20">
        <v>-0.17166666350057899</v>
      </c>
      <c r="T444" s="19" t="s">
        <v>1958</v>
      </c>
      <c r="U444" s="3" t="s">
        <v>23</v>
      </c>
      <c r="V444" s="3" t="s">
        <v>23</v>
      </c>
      <c r="W444" s="3">
        <v>50</v>
      </c>
      <c r="X444" s="3" t="s">
        <v>23</v>
      </c>
      <c r="Y444" s="3" t="s">
        <v>23</v>
      </c>
      <c r="Z444" s="3" t="s">
        <v>23</v>
      </c>
      <c r="AA444" s="3" t="s">
        <v>23</v>
      </c>
      <c r="AB444" s="3" t="s">
        <v>148</v>
      </c>
      <c r="AC444" s="20">
        <v>-0.17</v>
      </c>
      <c r="AD444" s="45">
        <v>-0.17166666350057908</v>
      </c>
      <c r="AE444" s="20">
        <f t="shared" si="20"/>
        <v>0</v>
      </c>
      <c r="AF444" s="3">
        <v>0</v>
      </c>
      <c r="AG444" s="21">
        <v>0</v>
      </c>
      <c r="AH444" s="21">
        <f t="shared" si="21"/>
        <v>0</v>
      </c>
      <c r="AJ444" s="19"/>
    </row>
    <row r="445" spans="1:36" s="3" customFormat="1" ht="30" x14ac:dyDescent="0.25">
      <c r="A445" s="3" t="s">
        <v>998</v>
      </c>
      <c r="B445" s="3" t="s">
        <v>1032</v>
      </c>
      <c r="C445" s="3" t="s">
        <v>1002</v>
      </c>
      <c r="D445" s="12" t="s">
        <v>23</v>
      </c>
      <c r="E445" s="3">
        <v>1969</v>
      </c>
      <c r="F445" s="12" t="s">
        <v>23</v>
      </c>
      <c r="G445" s="3" t="s">
        <v>23</v>
      </c>
      <c r="H445" s="3" t="s">
        <v>23</v>
      </c>
      <c r="I445" s="3" t="s">
        <v>23</v>
      </c>
      <c r="J445" s="3" t="s">
        <v>1093</v>
      </c>
      <c r="K445" s="3">
        <v>1</v>
      </c>
      <c r="L445" s="3">
        <v>1</v>
      </c>
      <c r="M445" s="19" t="s">
        <v>1159</v>
      </c>
      <c r="N445" s="3" t="s">
        <v>23</v>
      </c>
      <c r="O445" s="3" t="s">
        <v>23</v>
      </c>
      <c r="P445" s="3">
        <v>239</v>
      </c>
      <c r="Q445" s="20">
        <v>0.31</v>
      </c>
      <c r="R445" s="3" t="s">
        <v>148</v>
      </c>
      <c r="S445" s="20">
        <v>0.32054540930194603</v>
      </c>
      <c r="T445" s="19" t="s">
        <v>1959</v>
      </c>
      <c r="U445" s="3" t="s">
        <v>23</v>
      </c>
      <c r="V445" s="3" t="s">
        <v>23</v>
      </c>
      <c r="W445" s="3">
        <v>239</v>
      </c>
      <c r="X445" s="3" t="s">
        <v>23</v>
      </c>
      <c r="Y445" s="3" t="s">
        <v>23</v>
      </c>
      <c r="Z445" s="3" t="s">
        <v>23</v>
      </c>
      <c r="AA445" s="3" t="s">
        <v>23</v>
      </c>
      <c r="AB445" s="3" t="s">
        <v>148</v>
      </c>
      <c r="AC445" s="20">
        <v>0.31</v>
      </c>
      <c r="AD445" s="45">
        <v>0.32054540930194603</v>
      </c>
      <c r="AE445" s="20">
        <f t="shared" si="20"/>
        <v>0</v>
      </c>
      <c r="AF445" s="3">
        <v>0</v>
      </c>
      <c r="AG445" s="21">
        <v>0</v>
      </c>
      <c r="AH445" s="21">
        <f t="shared" si="21"/>
        <v>0</v>
      </c>
      <c r="AJ445" s="19"/>
    </row>
    <row r="446" spans="1:36" s="3" customFormat="1" ht="30" x14ac:dyDescent="0.25">
      <c r="A446" s="3" t="s">
        <v>998</v>
      </c>
      <c r="B446" s="3" t="s">
        <v>1032</v>
      </c>
      <c r="C446" s="3" t="s">
        <v>1002</v>
      </c>
      <c r="D446" s="12" t="s">
        <v>23</v>
      </c>
      <c r="E446" s="3">
        <v>1969</v>
      </c>
      <c r="F446" s="12" t="s">
        <v>23</v>
      </c>
      <c r="G446" s="3" t="s">
        <v>23</v>
      </c>
      <c r="H446" s="3" t="s">
        <v>23</v>
      </c>
      <c r="I446" s="3" t="s">
        <v>23</v>
      </c>
      <c r="J446" s="3" t="s">
        <v>1093</v>
      </c>
      <c r="K446" s="3">
        <v>1</v>
      </c>
      <c r="L446" s="3">
        <v>2</v>
      </c>
      <c r="M446" s="19" t="s">
        <v>1160</v>
      </c>
      <c r="N446" s="3" t="s">
        <v>23</v>
      </c>
      <c r="O446" s="3" t="s">
        <v>23</v>
      </c>
      <c r="P446" s="3">
        <v>97</v>
      </c>
      <c r="Q446" s="20">
        <v>0.15</v>
      </c>
      <c r="R446" s="3" t="s">
        <v>148</v>
      </c>
      <c r="S446" s="20">
        <v>0.151140435936467</v>
      </c>
      <c r="T446" s="19" t="s">
        <v>1960</v>
      </c>
      <c r="U446" s="3" t="s">
        <v>23</v>
      </c>
      <c r="V446" s="3" t="s">
        <v>23</v>
      </c>
      <c r="W446" s="3">
        <v>97</v>
      </c>
      <c r="X446" s="3" t="s">
        <v>23</v>
      </c>
      <c r="Y446" s="3" t="s">
        <v>23</v>
      </c>
      <c r="Z446" s="3" t="s">
        <v>23</v>
      </c>
      <c r="AA446" s="3" t="s">
        <v>23</v>
      </c>
      <c r="AB446" s="3" t="s">
        <v>148</v>
      </c>
      <c r="AC446" s="20">
        <v>0.15</v>
      </c>
      <c r="AD446" s="45">
        <v>0.151140435936467</v>
      </c>
      <c r="AE446" s="20">
        <f t="shared" si="20"/>
        <v>0</v>
      </c>
      <c r="AF446" s="3">
        <v>0</v>
      </c>
      <c r="AG446" s="21">
        <v>0</v>
      </c>
      <c r="AH446" s="21">
        <f t="shared" si="21"/>
        <v>0</v>
      </c>
      <c r="AJ446" s="19"/>
    </row>
    <row r="447" spans="1:36" s="3" customFormat="1" ht="30" x14ac:dyDescent="0.25">
      <c r="A447" s="3" t="s">
        <v>998</v>
      </c>
      <c r="B447" s="3" t="s">
        <v>1032</v>
      </c>
      <c r="C447" s="3" t="s">
        <v>1002</v>
      </c>
      <c r="D447" s="12" t="s">
        <v>23</v>
      </c>
      <c r="E447" s="3">
        <v>1969</v>
      </c>
      <c r="F447" s="12" t="s">
        <v>23</v>
      </c>
      <c r="G447" s="3" t="s">
        <v>23</v>
      </c>
      <c r="H447" s="3" t="s">
        <v>23</v>
      </c>
      <c r="I447" s="3" t="s">
        <v>23</v>
      </c>
      <c r="J447" s="3" t="s">
        <v>1093</v>
      </c>
      <c r="K447" s="3">
        <v>1</v>
      </c>
      <c r="L447" s="3">
        <v>3</v>
      </c>
      <c r="M447" s="19" t="s">
        <v>1161</v>
      </c>
      <c r="N447" s="3" t="s">
        <v>23</v>
      </c>
      <c r="O447" s="3" t="s">
        <v>23</v>
      </c>
      <c r="P447" s="3">
        <v>93</v>
      </c>
      <c r="Q447" s="20">
        <v>0.14000000000000001</v>
      </c>
      <c r="R447" s="3" t="s">
        <v>148</v>
      </c>
      <c r="S447" s="20">
        <v>0.140925576070494</v>
      </c>
      <c r="T447" s="19" t="s">
        <v>1961</v>
      </c>
      <c r="U447" s="3" t="s">
        <v>23</v>
      </c>
      <c r="V447" s="3" t="s">
        <v>23</v>
      </c>
      <c r="W447" s="3">
        <v>93</v>
      </c>
      <c r="X447" s="3" t="s">
        <v>23</v>
      </c>
      <c r="Y447" s="3" t="s">
        <v>23</v>
      </c>
      <c r="Z447" s="3" t="s">
        <v>23</v>
      </c>
      <c r="AA447" s="3" t="s">
        <v>23</v>
      </c>
      <c r="AB447" s="3" t="s">
        <v>148</v>
      </c>
      <c r="AC447" s="20">
        <v>0.14000000000000001</v>
      </c>
      <c r="AD447" s="45">
        <v>0.140925576070494</v>
      </c>
      <c r="AE447" s="20">
        <f t="shared" si="20"/>
        <v>0</v>
      </c>
      <c r="AF447" s="3">
        <v>0</v>
      </c>
      <c r="AG447" s="21">
        <v>0</v>
      </c>
      <c r="AH447" s="21">
        <f t="shared" si="21"/>
        <v>0</v>
      </c>
      <c r="AJ447" s="19"/>
    </row>
    <row r="448" spans="1:36" s="3" customFormat="1" ht="30" x14ac:dyDescent="0.25">
      <c r="A448" s="3" t="s">
        <v>998</v>
      </c>
      <c r="B448" s="3" t="s">
        <v>1032</v>
      </c>
      <c r="C448" s="3" t="s">
        <v>1002</v>
      </c>
      <c r="D448" s="12" t="s">
        <v>23</v>
      </c>
      <c r="E448" s="3">
        <v>1969</v>
      </c>
      <c r="F448" s="12" t="s">
        <v>23</v>
      </c>
      <c r="G448" s="3" t="s">
        <v>23</v>
      </c>
      <c r="H448" s="3" t="s">
        <v>23</v>
      </c>
      <c r="I448" s="3" t="s">
        <v>23</v>
      </c>
      <c r="J448" s="3" t="s">
        <v>1093</v>
      </c>
      <c r="K448" s="3">
        <v>1</v>
      </c>
      <c r="L448" s="3">
        <v>4</v>
      </c>
      <c r="M448" s="19" t="s">
        <v>1162</v>
      </c>
      <c r="N448" s="3" t="s">
        <v>23</v>
      </c>
      <c r="O448" s="3" t="s">
        <v>23</v>
      </c>
      <c r="P448" s="3">
        <v>77</v>
      </c>
      <c r="Q448" s="20">
        <v>0.23</v>
      </c>
      <c r="R448" s="3" t="s">
        <v>148</v>
      </c>
      <c r="S448" s="20">
        <v>0.234189466759367</v>
      </c>
      <c r="T448" s="19" t="s">
        <v>1962</v>
      </c>
      <c r="U448" s="3" t="s">
        <v>23</v>
      </c>
      <c r="V448" s="3" t="s">
        <v>23</v>
      </c>
      <c r="W448" s="3">
        <v>77</v>
      </c>
      <c r="X448" s="3" t="s">
        <v>23</v>
      </c>
      <c r="Y448" s="3" t="s">
        <v>23</v>
      </c>
      <c r="Z448" s="3" t="s">
        <v>23</v>
      </c>
      <c r="AA448" s="3" t="s">
        <v>23</v>
      </c>
      <c r="AB448" s="3" t="s">
        <v>148</v>
      </c>
      <c r="AC448" s="20">
        <v>0.23</v>
      </c>
      <c r="AD448" s="45">
        <v>0.234189466759367</v>
      </c>
      <c r="AE448" s="20">
        <f t="shared" si="20"/>
        <v>0</v>
      </c>
      <c r="AF448" s="3">
        <v>0</v>
      </c>
      <c r="AG448" s="21">
        <v>0</v>
      </c>
      <c r="AH448" s="21">
        <f t="shared" si="21"/>
        <v>0</v>
      </c>
      <c r="AJ448" s="19"/>
    </row>
    <row r="449" spans="1:36" s="3" customFormat="1" ht="29.45" customHeight="1" x14ac:dyDescent="0.25">
      <c r="A449" s="3" t="s">
        <v>998</v>
      </c>
      <c r="B449" s="3" t="s">
        <v>1032</v>
      </c>
      <c r="C449" s="3" t="s">
        <v>1002</v>
      </c>
      <c r="D449" s="12" t="s">
        <v>23</v>
      </c>
      <c r="E449" s="3">
        <v>1969</v>
      </c>
      <c r="F449" s="12" t="s">
        <v>23</v>
      </c>
      <c r="G449" s="3" t="s">
        <v>23</v>
      </c>
      <c r="H449" s="3" t="s">
        <v>23</v>
      </c>
      <c r="I449" s="3" t="s">
        <v>23</v>
      </c>
      <c r="J449" s="3" t="s">
        <v>1093</v>
      </c>
      <c r="K449" s="3">
        <v>1</v>
      </c>
      <c r="L449" s="3">
        <v>5</v>
      </c>
      <c r="M449" s="19" t="s">
        <v>1163</v>
      </c>
      <c r="N449" s="3" t="s">
        <v>23</v>
      </c>
      <c r="O449" s="3" t="s">
        <v>23</v>
      </c>
      <c r="P449" s="3">
        <v>94</v>
      </c>
      <c r="Q449" s="20">
        <v>0.21</v>
      </c>
      <c r="R449" s="3" t="s">
        <v>148</v>
      </c>
      <c r="S449" s="20">
        <v>0.21317134656486</v>
      </c>
      <c r="T449" s="19" t="s">
        <v>1963</v>
      </c>
      <c r="U449" s="3" t="s">
        <v>23</v>
      </c>
      <c r="V449" s="3" t="s">
        <v>23</v>
      </c>
      <c r="W449" s="3">
        <v>94</v>
      </c>
      <c r="X449" s="3" t="s">
        <v>23</v>
      </c>
      <c r="Y449" s="3" t="s">
        <v>23</v>
      </c>
      <c r="Z449" s="3" t="s">
        <v>23</v>
      </c>
      <c r="AA449" s="3" t="s">
        <v>23</v>
      </c>
      <c r="AB449" s="3" t="s">
        <v>148</v>
      </c>
      <c r="AC449" s="20">
        <v>0.21</v>
      </c>
      <c r="AD449" s="45">
        <v>0.21317134656486</v>
      </c>
      <c r="AE449" s="20">
        <f t="shared" ref="AE449:AE501" si="22">AD449-S449</f>
        <v>0</v>
      </c>
      <c r="AF449" s="3">
        <v>0</v>
      </c>
      <c r="AG449" s="21">
        <v>0</v>
      </c>
      <c r="AH449" s="21">
        <f t="shared" si="21"/>
        <v>0</v>
      </c>
      <c r="AJ449" s="19"/>
    </row>
    <row r="450" spans="1:36" s="3" customFormat="1" ht="30" x14ac:dyDescent="0.25">
      <c r="A450" s="3" t="s">
        <v>998</v>
      </c>
      <c r="B450" s="3" t="s">
        <v>1032</v>
      </c>
      <c r="C450" s="3" t="s">
        <v>1002</v>
      </c>
      <c r="D450" s="12" t="s">
        <v>23</v>
      </c>
      <c r="E450" s="3">
        <v>1969</v>
      </c>
      <c r="F450" s="12" t="s">
        <v>23</v>
      </c>
      <c r="G450" s="3" t="s">
        <v>23</v>
      </c>
      <c r="H450" s="3" t="s">
        <v>23</v>
      </c>
      <c r="I450" s="3" t="s">
        <v>23</v>
      </c>
      <c r="J450" s="3" t="s">
        <v>1093</v>
      </c>
      <c r="K450" s="3">
        <v>1</v>
      </c>
      <c r="L450" s="3">
        <v>6</v>
      </c>
      <c r="M450" s="19" t="s">
        <v>1164</v>
      </c>
      <c r="N450" s="3" t="s">
        <v>23</v>
      </c>
      <c r="O450" s="3" t="s">
        <v>23</v>
      </c>
      <c r="P450" s="3">
        <v>73</v>
      </c>
      <c r="Q450" s="20">
        <v>0.14000000000000001</v>
      </c>
      <c r="R450" s="3" t="s">
        <v>148</v>
      </c>
      <c r="S450" s="20">
        <v>0.140925576070494</v>
      </c>
      <c r="T450" s="19" t="s">
        <v>1964</v>
      </c>
      <c r="U450" s="3" t="s">
        <v>23</v>
      </c>
      <c r="V450" s="3" t="s">
        <v>23</v>
      </c>
      <c r="W450" s="3">
        <v>73</v>
      </c>
      <c r="X450" s="3" t="s">
        <v>23</v>
      </c>
      <c r="Y450" s="3" t="s">
        <v>23</v>
      </c>
      <c r="Z450" s="3" t="s">
        <v>23</v>
      </c>
      <c r="AA450" s="3" t="s">
        <v>23</v>
      </c>
      <c r="AB450" s="3" t="s">
        <v>148</v>
      </c>
      <c r="AC450" s="20">
        <v>0.14000000000000001</v>
      </c>
      <c r="AD450" s="45">
        <v>0.140925576070494</v>
      </c>
      <c r="AE450" s="20">
        <f t="shared" si="22"/>
        <v>0</v>
      </c>
      <c r="AF450" s="3">
        <v>0</v>
      </c>
      <c r="AG450" s="21">
        <v>0</v>
      </c>
      <c r="AH450" s="21">
        <f t="shared" si="21"/>
        <v>0</v>
      </c>
      <c r="AJ450" s="19"/>
    </row>
    <row r="451" spans="1:36" s="8" customFormat="1" ht="30" x14ac:dyDescent="0.25">
      <c r="A451" s="8" t="s">
        <v>998</v>
      </c>
      <c r="B451" s="8" t="s">
        <v>1032</v>
      </c>
      <c r="C451" s="8" t="s">
        <v>852</v>
      </c>
      <c r="D451" s="18" t="s">
        <v>23</v>
      </c>
      <c r="E451" s="8">
        <v>1969</v>
      </c>
      <c r="F451" s="18" t="s">
        <v>23</v>
      </c>
      <c r="G451" s="8" t="s">
        <v>23</v>
      </c>
      <c r="H451" s="8" t="s">
        <v>23</v>
      </c>
      <c r="I451" s="8" t="s">
        <v>23</v>
      </c>
      <c r="J451" s="8" t="s">
        <v>1093</v>
      </c>
      <c r="K451" s="8">
        <v>1</v>
      </c>
      <c r="L451" s="8">
        <v>7</v>
      </c>
      <c r="M451" s="15" t="s">
        <v>1165</v>
      </c>
      <c r="N451" s="8" t="s">
        <v>23</v>
      </c>
      <c r="O451" s="8" t="s">
        <v>23</v>
      </c>
      <c r="P451" s="8">
        <v>168</v>
      </c>
      <c r="Q451" s="16">
        <v>0.06</v>
      </c>
      <c r="R451" s="8" t="s">
        <v>148</v>
      </c>
      <c r="S451" s="16">
        <v>6.0072155921031697E-2</v>
      </c>
      <c r="T451" s="15" t="s">
        <v>1965</v>
      </c>
      <c r="U451" s="8" t="s">
        <v>23</v>
      </c>
      <c r="V451" s="8" t="s">
        <v>23</v>
      </c>
      <c r="W451" s="8">
        <v>168</v>
      </c>
      <c r="X451" s="8" t="s">
        <v>23</v>
      </c>
      <c r="Y451" s="8" t="s">
        <v>23</v>
      </c>
      <c r="Z451" s="8" t="s">
        <v>23</v>
      </c>
      <c r="AA451" s="8" t="s">
        <v>23</v>
      </c>
      <c r="AB451" s="8" t="s">
        <v>148</v>
      </c>
      <c r="AC451" s="16">
        <v>0.06</v>
      </c>
      <c r="AD451" s="51">
        <v>6.0072155921031697E-2</v>
      </c>
      <c r="AE451" s="16">
        <f t="shared" si="22"/>
        <v>0</v>
      </c>
      <c r="AF451" s="8">
        <v>0</v>
      </c>
      <c r="AG451" s="13">
        <v>0</v>
      </c>
      <c r="AH451" s="13">
        <f t="shared" si="21"/>
        <v>0</v>
      </c>
      <c r="AJ451" s="15"/>
    </row>
    <row r="452" spans="1:36" s="3" customFormat="1" ht="30" x14ac:dyDescent="0.25">
      <c r="A452" s="3" t="s">
        <v>999</v>
      </c>
      <c r="B452" s="3" t="s">
        <v>1515</v>
      </c>
      <c r="C452" s="3" t="s">
        <v>1002</v>
      </c>
      <c r="D452" s="3" t="s">
        <v>1524</v>
      </c>
      <c r="E452" s="3">
        <v>2002</v>
      </c>
      <c r="F452" s="3" t="s">
        <v>1276</v>
      </c>
      <c r="G452" s="3">
        <v>188</v>
      </c>
      <c r="H452" s="3">
        <v>5.476</v>
      </c>
      <c r="I452" s="3">
        <v>83</v>
      </c>
      <c r="J452" s="3" t="s">
        <v>25</v>
      </c>
      <c r="K452" s="3">
        <v>0</v>
      </c>
      <c r="L452" s="3">
        <v>1</v>
      </c>
      <c r="M452" s="19" t="s">
        <v>1525</v>
      </c>
      <c r="N452" s="3">
        <v>88</v>
      </c>
      <c r="O452" s="3">
        <v>100</v>
      </c>
      <c r="P452" s="3">
        <v>188</v>
      </c>
      <c r="Q452" s="20">
        <v>0.44</v>
      </c>
      <c r="R452" s="3" t="s">
        <v>64</v>
      </c>
      <c r="S452" s="26">
        <v>0.21782474067293001</v>
      </c>
      <c r="T452" s="19" t="s">
        <v>1966</v>
      </c>
      <c r="U452" s="3">
        <v>100</v>
      </c>
      <c r="V452" s="3">
        <v>88</v>
      </c>
      <c r="W452" s="3">
        <f>U452+V452</f>
        <v>188</v>
      </c>
      <c r="X452" s="3">
        <v>0.83</v>
      </c>
      <c r="Y452" s="3">
        <v>0.51</v>
      </c>
      <c r="Z452" s="3">
        <v>0.76</v>
      </c>
      <c r="AA452" s="3">
        <v>0.68</v>
      </c>
      <c r="AB452" s="12" t="s">
        <v>2081</v>
      </c>
      <c r="AC452" s="45">
        <v>0.21502112211882399</v>
      </c>
      <c r="AD452" s="45">
        <v>0.21502112211882399</v>
      </c>
      <c r="AE452" s="20">
        <f t="shared" si="22"/>
        <v>-2.8036185541060188E-3</v>
      </c>
      <c r="AF452" s="3">
        <v>0</v>
      </c>
      <c r="AG452" s="21">
        <v>0</v>
      </c>
      <c r="AH452" s="21">
        <f t="shared" si="21"/>
        <v>0</v>
      </c>
      <c r="AJ452" s="19"/>
    </row>
    <row r="453" spans="1:36" s="3" customFormat="1" ht="30" x14ac:dyDescent="0.25">
      <c r="A453" s="3" t="s">
        <v>999</v>
      </c>
      <c r="B453" s="3" t="s">
        <v>1516</v>
      </c>
      <c r="C453" s="3" t="s">
        <v>1002</v>
      </c>
      <c r="D453" s="12" t="s">
        <v>23</v>
      </c>
      <c r="E453" s="3">
        <v>2001</v>
      </c>
      <c r="F453" s="3" t="s">
        <v>1526</v>
      </c>
      <c r="G453" s="3">
        <v>371</v>
      </c>
      <c r="H453" s="3">
        <v>5.9240000000000004</v>
      </c>
      <c r="I453" s="3">
        <v>119</v>
      </c>
      <c r="J453" s="3" t="s">
        <v>25</v>
      </c>
      <c r="K453" s="3">
        <v>0</v>
      </c>
      <c r="L453" s="3">
        <v>1</v>
      </c>
      <c r="M453" s="19" t="s">
        <v>1527</v>
      </c>
      <c r="N453" s="3">
        <v>5</v>
      </c>
      <c r="O453" s="3">
        <v>5</v>
      </c>
      <c r="P453" s="3">
        <v>10</v>
      </c>
      <c r="Q453" s="20">
        <v>1.83</v>
      </c>
      <c r="R453" s="3" t="s">
        <v>64</v>
      </c>
      <c r="S453" s="31">
        <v>0.81997484864319103</v>
      </c>
      <c r="T453" s="19" t="s">
        <v>1528</v>
      </c>
      <c r="U453" s="3">
        <v>5</v>
      </c>
      <c r="V453" s="3">
        <v>5</v>
      </c>
      <c r="W453" s="3">
        <f>U453+V453</f>
        <v>10</v>
      </c>
      <c r="X453" s="3" t="s">
        <v>23</v>
      </c>
      <c r="Y453" s="3" t="s">
        <v>23</v>
      </c>
      <c r="Z453" s="3" t="s">
        <v>23</v>
      </c>
      <c r="AA453" s="3" t="s">
        <v>23</v>
      </c>
      <c r="AB453" s="3" t="s">
        <v>64</v>
      </c>
      <c r="AC453" s="20">
        <v>1.83</v>
      </c>
      <c r="AD453" s="31">
        <v>0.81997484864319103</v>
      </c>
      <c r="AE453" s="20">
        <f t="shared" si="22"/>
        <v>0</v>
      </c>
      <c r="AF453" s="3">
        <v>0</v>
      </c>
      <c r="AG453" s="21">
        <v>2</v>
      </c>
      <c r="AH453" s="21">
        <f t="shared" si="21"/>
        <v>0</v>
      </c>
      <c r="AJ453" s="19" t="s">
        <v>1528</v>
      </c>
    </row>
    <row r="454" spans="1:36" s="3" customFormat="1" x14ac:dyDescent="0.25">
      <c r="A454" s="3" t="s">
        <v>999</v>
      </c>
      <c r="B454" s="3" t="s">
        <v>1033</v>
      </c>
      <c r="C454" s="3" t="s">
        <v>1002</v>
      </c>
      <c r="D454" s="12" t="s">
        <v>1094</v>
      </c>
      <c r="E454" s="3">
        <v>2007</v>
      </c>
      <c r="F454" s="3" t="s">
        <v>1481</v>
      </c>
      <c r="G454" s="3">
        <v>88</v>
      </c>
      <c r="H454" s="3">
        <v>3.0819999999999999</v>
      </c>
      <c r="I454" s="3">
        <v>56</v>
      </c>
      <c r="J454" s="3" t="s">
        <v>25</v>
      </c>
      <c r="K454" s="3">
        <v>0</v>
      </c>
      <c r="L454" s="3">
        <v>1</v>
      </c>
      <c r="M454" s="19" t="s">
        <v>1550</v>
      </c>
      <c r="N454" s="3">
        <v>18.5</v>
      </c>
      <c r="O454" s="3">
        <v>18.5</v>
      </c>
      <c r="P454" s="3">
        <v>37</v>
      </c>
      <c r="Q454" s="20">
        <v>0.45</v>
      </c>
      <c r="R454" s="3" t="s">
        <v>64</v>
      </c>
      <c r="S454" s="31">
        <v>0.22314355131420999</v>
      </c>
      <c r="T454" s="19" t="s">
        <v>1967</v>
      </c>
      <c r="U454" s="3" t="s">
        <v>23</v>
      </c>
      <c r="V454" s="3" t="s">
        <v>23</v>
      </c>
      <c r="W454" s="3">
        <v>37</v>
      </c>
      <c r="X454" s="3" t="s">
        <v>23</v>
      </c>
      <c r="Y454" s="3" t="s">
        <v>23</v>
      </c>
      <c r="Z454" s="3" t="s">
        <v>23</v>
      </c>
      <c r="AA454" s="3" t="s">
        <v>23</v>
      </c>
      <c r="AB454" s="3" t="s">
        <v>64</v>
      </c>
      <c r="AC454" s="20">
        <v>0.45</v>
      </c>
      <c r="AD454" s="31">
        <v>0.22314355131420999</v>
      </c>
      <c r="AE454" s="20">
        <f t="shared" si="22"/>
        <v>0</v>
      </c>
      <c r="AF454" s="3">
        <v>0</v>
      </c>
      <c r="AG454" s="21">
        <v>2</v>
      </c>
      <c r="AH454" s="21">
        <f t="shared" si="21"/>
        <v>0</v>
      </c>
      <c r="AJ454" s="19" t="s">
        <v>1551</v>
      </c>
    </row>
    <row r="455" spans="1:36" s="3" customFormat="1" x14ac:dyDescent="0.25">
      <c r="A455" s="3" t="s">
        <v>999</v>
      </c>
      <c r="B455" s="3" t="s">
        <v>1033</v>
      </c>
      <c r="C455" s="3" t="s">
        <v>1002</v>
      </c>
      <c r="D455" s="12" t="s">
        <v>1094</v>
      </c>
      <c r="E455" s="3">
        <v>2007</v>
      </c>
      <c r="F455" s="3" t="s">
        <v>1481</v>
      </c>
      <c r="G455" s="3">
        <v>88</v>
      </c>
      <c r="H455" s="3">
        <v>3.0819999999999999</v>
      </c>
      <c r="I455" s="3">
        <v>56</v>
      </c>
      <c r="J455" s="3" t="s">
        <v>25</v>
      </c>
      <c r="K455" s="3">
        <v>0</v>
      </c>
      <c r="L455" s="3">
        <v>2</v>
      </c>
      <c r="M455" s="19" t="s">
        <v>1550</v>
      </c>
      <c r="N455" s="3">
        <v>18</v>
      </c>
      <c r="O455" s="3">
        <v>18</v>
      </c>
      <c r="P455" s="3">
        <v>36</v>
      </c>
      <c r="Q455" s="20">
        <v>0.56000000000000005</v>
      </c>
      <c r="R455" s="3" t="s">
        <v>64</v>
      </c>
      <c r="S455" s="26">
        <v>0.27646469136566099</v>
      </c>
      <c r="T455" s="19" t="s">
        <v>1967</v>
      </c>
      <c r="U455" s="3" t="s">
        <v>23</v>
      </c>
      <c r="V455" s="3" t="s">
        <v>23</v>
      </c>
      <c r="W455" s="3">
        <v>36</v>
      </c>
      <c r="X455" s="3" t="s">
        <v>23</v>
      </c>
      <c r="Y455" s="3" t="s">
        <v>23</v>
      </c>
      <c r="Z455" s="3" t="s">
        <v>23</v>
      </c>
      <c r="AA455" s="3" t="s">
        <v>23</v>
      </c>
      <c r="AB455" s="3" t="s">
        <v>64</v>
      </c>
      <c r="AC455" s="20">
        <v>0.56000000000000005</v>
      </c>
      <c r="AD455" s="26">
        <v>0.27646469136566099</v>
      </c>
      <c r="AE455" s="20">
        <f t="shared" si="22"/>
        <v>0</v>
      </c>
      <c r="AF455" s="3">
        <v>0</v>
      </c>
      <c r="AG455" s="21">
        <v>2</v>
      </c>
      <c r="AH455" s="21">
        <f t="shared" ref="AH455:AH463" si="23">P455-W455</f>
        <v>0</v>
      </c>
      <c r="AJ455" s="19" t="s">
        <v>1551</v>
      </c>
    </row>
    <row r="456" spans="1:36" s="3" customFormat="1" ht="30" x14ac:dyDescent="0.25">
      <c r="A456" s="3" t="s">
        <v>999</v>
      </c>
      <c r="B456" s="3" t="s">
        <v>1034</v>
      </c>
      <c r="C456" s="3" t="s">
        <v>1002</v>
      </c>
      <c r="D456" s="3" t="s">
        <v>1529</v>
      </c>
      <c r="E456" s="3">
        <v>2008</v>
      </c>
      <c r="F456" s="3" t="s">
        <v>1404</v>
      </c>
      <c r="G456" s="3">
        <v>271</v>
      </c>
      <c r="H456" s="3">
        <v>11.212</v>
      </c>
      <c r="I456" s="3">
        <v>94</v>
      </c>
      <c r="J456" s="3" t="s">
        <v>25</v>
      </c>
      <c r="K456" s="3">
        <v>0</v>
      </c>
      <c r="L456" s="3">
        <v>1</v>
      </c>
      <c r="M456" s="19" t="s">
        <v>2335</v>
      </c>
      <c r="N456" s="3">
        <v>8.5</v>
      </c>
      <c r="O456" s="3">
        <v>8.5</v>
      </c>
      <c r="P456" s="3">
        <v>17</v>
      </c>
      <c r="Q456" s="20">
        <v>1.24</v>
      </c>
      <c r="R456" s="3" t="s">
        <v>64</v>
      </c>
      <c r="S456" s="26">
        <v>0.585898932259168</v>
      </c>
      <c r="T456" s="19" t="s">
        <v>2186</v>
      </c>
      <c r="U456" s="3">
        <v>4.25</v>
      </c>
      <c r="V456" s="3">
        <v>8.5</v>
      </c>
      <c r="W456" s="3">
        <f t="shared" ref="W456:W471" si="24">U456+V456</f>
        <v>12.75</v>
      </c>
      <c r="X456" s="3" t="s">
        <v>23</v>
      </c>
      <c r="Y456" s="3" t="s">
        <v>23</v>
      </c>
      <c r="Z456" s="3" t="s">
        <v>23</v>
      </c>
      <c r="AA456" s="3" t="s">
        <v>23</v>
      </c>
      <c r="AB456" s="3" t="s">
        <v>73</v>
      </c>
      <c r="AC456" s="20">
        <v>1.82</v>
      </c>
      <c r="AD456" s="20">
        <v>0.48987263243748208</v>
      </c>
      <c r="AE456" s="20">
        <f t="shared" si="22"/>
        <v>-9.6026299821685923E-2</v>
      </c>
      <c r="AF456" s="3">
        <v>3</v>
      </c>
      <c r="AG456" s="21">
        <v>1</v>
      </c>
      <c r="AH456" s="21">
        <f t="shared" si="23"/>
        <v>4.25</v>
      </c>
      <c r="AI456" s="3" t="s">
        <v>276</v>
      </c>
      <c r="AJ456" s="19" t="s">
        <v>2019</v>
      </c>
    </row>
    <row r="457" spans="1:36" s="3" customFormat="1" ht="30" x14ac:dyDescent="0.25">
      <c r="A457" s="3" t="s">
        <v>999</v>
      </c>
      <c r="B457" s="3" t="s">
        <v>1517</v>
      </c>
      <c r="C457" s="3" t="s">
        <v>1002</v>
      </c>
      <c r="D457" s="12" t="s">
        <v>1530</v>
      </c>
      <c r="E457" s="3">
        <v>1998</v>
      </c>
      <c r="F457" s="3" t="s">
        <v>1483</v>
      </c>
      <c r="G457" s="3">
        <v>271</v>
      </c>
      <c r="H457" s="3">
        <v>4.7359999999999998</v>
      </c>
      <c r="I457" s="3">
        <v>81</v>
      </c>
      <c r="J457" s="3" t="s">
        <v>25</v>
      </c>
      <c r="K457" s="3">
        <v>0</v>
      </c>
      <c r="L457" s="3">
        <v>1</v>
      </c>
      <c r="M457" s="19" t="s">
        <v>1531</v>
      </c>
      <c r="N457" s="3">
        <v>40</v>
      </c>
      <c r="O457" s="3">
        <v>40</v>
      </c>
      <c r="P457" s="3">
        <v>80</v>
      </c>
      <c r="Q457" s="20">
        <v>0.51</v>
      </c>
      <c r="R457" s="3" t="s">
        <v>64</v>
      </c>
      <c r="S457" s="31">
        <v>0.25231430506769498</v>
      </c>
      <c r="T457" s="19" t="s">
        <v>1968</v>
      </c>
      <c r="U457" s="3">
        <v>20</v>
      </c>
      <c r="V457" s="3">
        <v>40</v>
      </c>
      <c r="W457" s="3">
        <f t="shared" si="24"/>
        <v>60</v>
      </c>
      <c r="X457" s="3" t="s">
        <v>23</v>
      </c>
      <c r="Y457" s="3" t="s">
        <v>23</v>
      </c>
      <c r="Z457" s="3" t="s">
        <v>23</v>
      </c>
      <c r="AA457" s="3" t="s">
        <v>23</v>
      </c>
      <c r="AB457" s="3" t="s">
        <v>73</v>
      </c>
      <c r="AC457" s="20">
        <v>2.2000000000000002</v>
      </c>
      <c r="AD457" s="20">
        <v>0.28033260409821503</v>
      </c>
      <c r="AE457" s="20">
        <f t="shared" si="22"/>
        <v>2.8018299030520055E-2</v>
      </c>
      <c r="AF457" s="3">
        <v>1</v>
      </c>
      <c r="AG457" s="21">
        <v>1</v>
      </c>
      <c r="AH457" s="21">
        <f t="shared" si="23"/>
        <v>20</v>
      </c>
      <c r="AJ457" s="19" t="s">
        <v>2336</v>
      </c>
    </row>
    <row r="458" spans="1:36" s="3" customFormat="1" ht="45" x14ac:dyDescent="0.25">
      <c r="A458" s="3" t="s">
        <v>999</v>
      </c>
      <c r="B458" s="3" t="s">
        <v>1036</v>
      </c>
      <c r="C458" s="3" t="s">
        <v>1002</v>
      </c>
      <c r="D458" s="12" t="s">
        <v>1095</v>
      </c>
      <c r="E458" s="3">
        <v>2009</v>
      </c>
      <c r="F458" s="3" t="s">
        <v>1474</v>
      </c>
      <c r="G458" s="3">
        <v>256</v>
      </c>
      <c r="H458" s="3">
        <v>4.07</v>
      </c>
      <c r="I458" s="3">
        <v>48</v>
      </c>
      <c r="J458" s="3" t="s">
        <v>25</v>
      </c>
      <c r="K458" s="3">
        <v>0</v>
      </c>
      <c r="L458" s="3">
        <v>0</v>
      </c>
      <c r="M458" s="19" t="s">
        <v>1166</v>
      </c>
      <c r="N458" s="3">
        <v>8</v>
      </c>
      <c r="O458" s="3">
        <v>8</v>
      </c>
      <c r="P458" s="3">
        <v>16</v>
      </c>
      <c r="Q458" s="20">
        <v>1.74</v>
      </c>
      <c r="R458" s="3" t="s">
        <v>64</v>
      </c>
      <c r="S458" s="31">
        <v>0.786401177301284</v>
      </c>
      <c r="T458" s="19" t="s">
        <v>23</v>
      </c>
      <c r="U458" s="3">
        <v>8</v>
      </c>
      <c r="V458" s="3">
        <v>8</v>
      </c>
      <c r="W458" s="3">
        <f t="shared" si="24"/>
        <v>16</v>
      </c>
      <c r="X458" s="3" t="s">
        <v>23</v>
      </c>
      <c r="Y458" s="3" t="s">
        <v>23</v>
      </c>
      <c r="Z458" s="3" t="s">
        <v>23</v>
      </c>
      <c r="AA458" s="3" t="s">
        <v>23</v>
      </c>
      <c r="AB458" s="3" t="s">
        <v>64</v>
      </c>
      <c r="AC458" s="20">
        <v>1.74</v>
      </c>
      <c r="AD458" s="31">
        <v>0.786401177301284</v>
      </c>
      <c r="AE458" s="20">
        <f t="shared" si="22"/>
        <v>0</v>
      </c>
      <c r="AF458" s="3">
        <v>0</v>
      </c>
      <c r="AG458" s="21">
        <v>2</v>
      </c>
      <c r="AH458" s="21">
        <f t="shared" si="23"/>
        <v>0</v>
      </c>
      <c r="AJ458" s="19" t="s">
        <v>1969</v>
      </c>
    </row>
    <row r="459" spans="1:36" s="3" customFormat="1" x14ac:dyDescent="0.25">
      <c r="A459" s="3" t="s">
        <v>999</v>
      </c>
      <c r="B459" s="3" t="s">
        <v>1037</v>
      </c>
      <c r="C459" s="3" t="s">
        <v>852</v>
      </c>
      <c r="D459" s="12" t="s">
        <v>1096</v>
      </c>
      <c r="E459" s="3">
        <v>2008</v>
      </c>
      <c r="F459" s="3" t="s">
        <v>1404</v>
      </c>
      <c r="G459" s="3">
        <v>271</v>
      </c>
      <c r="H459" s="3">
        <v>11.212</v>
      </c>
      <c r="I459" s="3">
        <v>94</v>
      </c>
      <c r="J459" s="3" t="s">
        <v>25</v>
      </c>
      <c r="K459" s="3">
        <v>0</v>
      </c>
      <c r="L459" s="3">
        <v>0</v>
      </c>
      <c r="M459" s="19" t="s">
        <v>1167</v>
      </c>
      <c r="N459" s="3">
        <v>45</v>
      </c>
      <c r="O459" s="3">
        <v>48</v>
      </c>
      <c r="P459" s="3">
        <v>93</v>
      </c>
      <c r="Q459" s="20">
        <v>-0.15</v>
      </c>
      <c r="R459" s="3" t="s">
        <v>64</v>
      </c>
      <c r="S459" s="31">
        <v>-7.4890942135907093E-2</v>
      </c>
      <c r="T459" s="19" t="s">
        <v>23</v>
      </c>
      <c r="U459" s="3">
        <v>45</v>
      </c>
      <c r="V459" s="3">
        <v>48</v>
      </c>
      <c r="W459" s="3">
        <f t="shared" si="24"/>
        <v>93</v>
      </c>
      <c r="X459" s="3" t="s">
        <v>23</v>
      </c>
      <c r="Y459" s="3" t="s">
        <v>23</v>
      </c>
      <c r="Z459" s="3" t="s">
        <v>23</v>
      </c>
      <c r="AA459" s="3" t="s">
        <v>23</v>
      </c>
      <c r="AB459" s="12" t="s">
        <v>2081</v>
      </c>
      <c r="AC459" s="52">
        <v>-7.4890942135907093E-2</v>
      </c>
      <c r="AD459" s="52">
        <v>-7.4890942135907093E-2</v>
      </c>
      <c r="AE459" s="20">
        <f t="shared" si="22"/>
        <v>0</v>
      </c>
      <c r="AF459" s="3">
        <v>0</v>
      </c>
      <c r="AG459" s="21">
        <v>2</v>
      </c>
      <c r="AH459" s="21">
        <f t="shared" si="23"/>
        <v>0</v>
      </c>
      <c r="AJ459" s="19" t="s">
        <v>1970</v>
      </c>
    </row>
    <row r="460" spans="1:36" s="3" customFormat="1" ht="30" x14ac:dyDescent="0.25">
      <c r="A460" s="3" t="s">
        <v>999</v>
      </c>
      <c r="B460" s="3" t="s">
        <v>2073</v>
      </c>
      <c r="C460" s="3" t="s">
        <v>1002</v>
      </c>
      <c r="D460" s="12" t="s">
        <v>1532</v>
      </c>
      <c r="E460" s="3">
        <v>2004</v>
      </c>
      <c r="F460" s="3" t="s">
        <v>1482</v>
      </c>
      <c r="G460" s="3">
        <v>256</v>
      </c>
      <c r="H460" s="3">
        <v>3.2309999999999999</v>
      </c>
      <c r="I460" s="3">
        <v>64</v>
      </c>
      <c r="J460" s="3" t="s">
        <v>25</v>
      </c>
      <c r="K460" s="3">
        <v>0</v>
      </c>
      <c r="L460" s="3">
        <v>0</v>
      </c>
      <c r="M460" s="19" t="s">
        <v>2337</v>
      </c>
      <c r="N460" s="3">
        <v>7</v>
      </c>
      <c r="O460" s="3">
        <v>7</v>
      </c>
      <c r="P460" s="3">
        <v>14</v>
      </c>
      <c r="Q460" s="20">
        <v>0.79</v>
      </c>
      <c r="R460" s="3" t="s">
        <v>64</v>
      </c>
      <c r="S460" s="31">
        <v>0.38538894408656299</v>
      </c>
      <c r="T460" s="19" t="s">
        <v>2183</v>
      </c>
      <c r="U460" s="3">
        <v>7</v>
      </c>
      <c r="V460" s="3">
        <v>7</v>
      </c>
      <c r="W460" s="3">
        <f t="shared" si="24"/>
        <v>14</v>
      </c>
      <c r="X460" s="48">
        <v>4.9000000000000004</v>
      </c>
      <c r="Y460" s="48">
        <v>3.2</v>
      </c>
      <c r="Z460" s="12">
        <v>2</v>
      </c>
      <c r="AA460" s="12">
        <v>2.2999999999999998</v>
      </c>
      <c r="AB460" s="12" t="s">
        <v>2081</v>
      </c>
      <c r="AC460" s="45">
        <v>0.38482168655414001</v>
      </c>
      <c r="AD460" s="45">
        <v>0.38482168655414001</v>
      </c>
      <c r="AE460" s="20">
        <f t="shared" si="22"/>
        <v>-5.6725753242298227E-4</v>
      </c>
      <c r="AF460" s="3">
        <v>0</v>
      </c>
      <c r="AG460" s="21">
        <v>0</v>
      </c>
      <c r="AH460" s="21">
        <f t="shared" si="23"/>
        <v>0</v>
      </c>
      <c r="AJ460" s="19"/>
    </row>
    <row r="461" spans="1:36" s="3" customFormat="1" ht="30" x14ac:dyDescent="0.25">
      <c r="A461" s="3" t="s">
        <v>999</v>
      </c>
      <c r="B461" s="3" t="s">
        <v>2074</v>
      </c>
      <c r="C461" s="3" t="s">
        <v>852</v>
      </c>
      <c r="D461" s="12" t="s">
        <v>1097</v>
      </c>
      <c r="E461" s="3">
        <v>2003</v>
      </c>
      <c r="F461" s="3" t="s">
        <v>1404</v>
      </c>
      <c r="G461" s="3">
        <v>271</v>
      </c>
      <c r="H461" s="3">
        <v>11.212</v>
      </c>
      <c r="I461" s="3">
        <v>94</v>
      </c>
      <c r="J461" s="3" t="s">
        <v>25</v>
      </c>
      <c r="K461" s="3">
        <v>0</v>
      </c>
      <c r="L461" s="3">
        <v>1</v>
      </c>
      <c r="M461" s="19" t="s">
        <v>2338</v>
      </c>
      <c r="N461" s="3">
        <v>10</v>
      </c>
      <c r="O461" s="3">
        <v>10</v>
      </c>
      <c r="P461" s="3">
        <v>20</v>
      </c>
      <c r="Q461" s="20">
        <v>1.83</v>
      </c>
      <c r="R461" s="3" t="s">
        <v>64</v>
      </c>
      <c r="S461" s="31">
        <v>0.81997484864319103</v>
      </c>
      <c r="T461" s="19" t="s">
        <v>2184</v>
      </c>
      <c r="U461" s="3">
        <v>10</v>
      </c>
      <c r="V461" s="3">
        <v>10</v>
      </c>
      <c r="W461" s="3">
        <f t="shared" si="24"/>
        <v>20</v>
      </c>
      <c r="X461" s="48">
        <v>5.15</v>
      </c>
      <c r="Y461" s="48">
        <v>1.85</v>
      </c>
      <c r="Z461" s="12">
        <v>1.3</v>
      </c>
      <c r="AA461" s="12">
        <v>1.42</v>
      </c>
      <c r="AB461" s="12" t="s">
        <v>2081</v>
      </c>
      <c r="AC461" s="45">
        <v>1.02366857557712</v>
      </c>
      <c r="AD461" s="45">
        <v>1.02366857557712</v>
      </c>
      <c r="AE461" s="20">
        <f t="shared" si="22"/>
        <v>0.20369372693392895</v>
      </c>
      <c r="AF461" s="3">
        <v>3</v>
      </c>
      <c r="AG461" s="21">
        <v>1</v>
      </c>
      <c r="AH461" s="21">
        <f t="shared" si="23"/>
        <v>0</v>
      </c>
      <c r="AJ461" s="19" t="s">
        <v>2020</v>
      </c>
    </row>
    <row r="462" spans="1:36" s="3" customFormat="1" ht="143.44999999999999" customHeight="1" x14ac:dyDescent="0.25">
      <c r="A462" s="3" t="s">
        <v>999</v>
      </c>
      <c r="B462" s="3" t="s">
        <v>1038</v>
      </c>
      <c r="C462" s="3" t="s">
        <v>1002</v>
      </c>
      <c r="D462" s="12" t="s">
        <v>1098</v>
      </c>
      <c r="E462" s="3">
        <v>2008</v>
      </c>
      <c r="F462" s="3" t="s">
        <v>1483</v>
      </c>
      <c r="G462" s="3">
        <v>271</v>
      </c>
      <c r="H462" s="3">
        <v>4.7359999999999998</v>
      </c>
      <c r="I462" s="3">
        <v>81</v>
      </c>
      <c r="J462" s="3" t="s">
        <v>25</v>
      </c>
      <c r="K462" s="3">
        <v>0</v>
      </c>
      <c r="L462" s="3">
        <v>2</v>
      </c>
      <c r="M462" s="19" t="s">
        <v>2339</v>
      </c>
      <c r="N462" s="3">
        <v>61</v>
      </c>
      <c r="O462" s="3">
        <v>55</v>
      </c>
      <c r="P462" s="3">
        <v>116</v>
      </c>
      <c r="Q462" s="20">
        <v>0.64</v>
      </c>
      <c r="R462" s="3" t="s">
        <v>64</v>
      </c>
      <c r="S462" s="31">
        <v>0.31436798518741998</v>
      </c>
      <c r="T462" s="19" t="s">
        <v>2185</v>
      </c>
      <c r="U462" s="3">
        <v>61</v>
      </c>
      <c r="V462" s="3">
        <v>55</v>
      </c>
      <c r="W462" s="3">
        <f t="shared" si="24"/>
        <v>116</v>
      </c>
      <c r="X462" s="12">
        <v>1.44</v>
      </c>
      <c r="Y462" s="12">
        <v>0.87</v>
      </c>
      <c r="Z462" s="12">
        <v>0.96</v>
      </c>
      <c r="AA462" s="12">
        <v>0.8</v>
      </c>
      <c r="AB462" s="12" t="s">
        <v>2081</v>
      </c>
      <c r="AC462" s="52">
        <v>0.31533226811368797</v>
      </c>
      <c r="AD462" s="52">
        <v>0.31533226811368797</v>
      </c>
      <c r="AE462" s="20">
        <f t="shared" si="22"/>
        <v>9.6428292626798973E-4</v>
      </c>
      <c r="AF462" s="3">
        <v>0</v>
      </c>
      <c r="AG462" s="21">
        <v>0</v>
      </c>
      <c r="AH462" s="21">
        <f t="shared" si="23"/>
        <v>0</v>
      </c>
      <c r="AJ462" s="19"/>
    </row>
    <row r="463" spans="1:36" s="3" customFormat="1" ht="73.900000000000006" customHeight="1" x14ac:dyDescent="0.25">
      <c r="A463" s="3" t="s">
        <v>999</v>
      </c>
      <c r="B463" s="3" t="s">
        <v>1039</v>
      </c>
      <c r="C463" s="3" t="s">
        <v>1002</v>
      </c>
      <c r="D463" s="12" t="s">
        <v>1099</v>
      </c>
      <c r="E463" s="3">
        <v>2000</v>
      </c>
      <c r="F463" s="3" t="s">
        <v>1300</v>
      </c>
      <c r="G463" s="3">
        <v>271</v>
      </c>
      <c r="H463" s="3">
        <v>4.7359999999999998</v>
      </c>
      <c r="I463" s="3">
        <v>81</v>
      </c>
      <c r="J463" s="3" t="s">
        <v>25</v>
      </c>
      <c r="K463" s="3">
        <v>0</v>
      </c>
      <c r="L463" s="3">
        <v>2</v>
      </c>
      <c r="M463" s="19" t="s">
        <v>1168</v>
      </c>
      <c r="N463" s="3">
        <v>41</v>
      </c>
      <c r="O463" s="3">
        <v>22</v>
      </c>
      <c r="P463" s="3">
        <v>63</v>
      </c>
      <c r="Q463" s="20">
        <v>0.63</v>
      </c>
      <c r="R463" s="3" t="s">
        <v>64</v>
      </c>
      <c r="S463" s="26">
        <v>0.29599213117991702</v>
      </c>
      <c r="T463" s="19" t="s">
        <v>2340</v>
      </c>
      <c r="U463" s="3">
        <v>41</v>
      </c>
      <c r="V463" s="3">
        <v>22</v>
      </c>
      <c r="W463" s="3">
        <f t="shared" si="24"/>
        <v>63</v>
      </c>
      <c r="X463" s="3">
        <v>2.8</v>
      </c>
      <c r="Y463" s="3">
        <v>1.9</v>
      </c>
      <c r="Z463" s="3">
        <v>1.4</v>
      </c>
      <c r="AA463" s="3">
        <v>1.5</v>
      </c>
      <c r="AB463" s="3" t="s">
        <v>2081</v>
      </c>
      <c r="AC463" s="20">
        <v>0.29466081524249599</v>
      </c>
      <c r="AD463" s="20">
        <v>0.29466081524249599</v>
      </c>
      <c r="AE463" s="20">
        <f t="shared" si="22"/>
        <v>-1.3313159374210293E-3</v>
      </c>
      <c r="AF463" s="3">
        <v>0</v>
      </c>
      <c r="AG463" s="21">
        <v>0</v>
      </c>
      <c r="AH463" s="21">
        <f t="shared" si="23"/>
        <v>0</v>
      </c>
      <c r="AJ463" s="19"/>
    </row>
    <row r="464" spans="1:36" s="3" customFormat="1" ht="64.5" customHeight="1" x14ac:dyDescent="0.25">
      <c r="A464" s="3" t="s">
        <v>999</v>
      </c>
      <c r="B464" s="3" t="s">
        <v>1518</v>
      </c>
      <c r="C464" s="3" t="s">
        <v>1002</v>
      </c>
      <c r="D464" s="12" t="s">
        <v>1533</v>
      </c>
      <c r="E464" s="3">
        <v>2009</v>
      </c>
      <c r="F464" s="3" t="s">
        <v>1534</v>
      </c>
      <c r="G464" s="3">
        <v>41</v>
      </c>
      <c r="H464" s="3">
        <v>1.5960000000000001</v>
      </c>
      <c r="I464" s="3">
        <v>25</v>
      </c>
      <c r="J464" s="3" t="s">
        <v>25</v>
      </c>
      <c r="K464" s="3">
        <v>0</v>
      </c>
      <c r="L464" s="3">
        <v>1</v>
      </c>
      <c r="M464" s="19" t="s">
        <v>1535</v>
      </c>
      <c r="N464" s="3">
        <v>24</v>
      </c>
      <c r="O464" s="3">
        <v>48</v>
      </c>
      <c r="P464" s="3">
        <v>72</v>
      </c>
      <c r="Q464" s="20">
        <v>0.24</v>
      </c>
      <c r="R464" s="3" t="s">
        <v>64</v>
      </c>
      <c r="S464" s="31">
        <v>0.112897105602895</v>
      </c>
      <c r="T464" s="19" t="s">
        <v>1971</v>
      </c>
      <c r="U464" s="3">
        <v>24</v>
      </c>
      <c r="V464" s="3">
        <v>48</v>
      </c>
      <c r="W464" s="3">
        <f t="shared" si="24"/>
        <v>72</v>
      </c>
      <c r="X464" s="3">
        <v>1.9850000000000001</v>
      </c>
      <c r="Y464" s="3" t="s">
        <v>1972</v>
      </c>
      <c r="Z464" s="3" t="s">
        <v>1973</v>
      </c>
      <c r="AA464" s="3" t="s">
        <v>1974</v>
      </c>
      <c r="AB464" s="3" t="s">
        <v>64</v>
      </c>
      <c r="AC464" s="20">
        <v>0.25505</v>
      </c>
      <c r="AD464" s="20">
        <v>0.11994391967065765</v>
      </c>
      <c r="AE464" s="20">
        <f t="shared" si="22"/>
        <v>7.0468140677626551E-3</v>
      </c>
      <c r="AF464" s="3">
        <v>0</v>
      </c>
      <c r="AG464" s="21">
        <v>3</v>
      </c>
      <c r="AH464" s="21">
        <f t="shared" ref="AH464:AH481" si="25">P464-W464</f>
        <v>0</v>
      </c>
      <c r="AJ464" s="19" t="s">
        <v>2341</v>
      </c>
    </row>
    <row r="465" spans="1:36" s="3" customFormat="1" ht="29.45" customHeight="1" x14ac:dyDescent="0.25">
      <c r="A465" s="3" t="s">
        <v>999</v>
      </c>
      <c r="B465" s="3" t="s">
        <v>1519</v>
      </c>
      <c r="C465" s="3" t="s">
        <v>1002</v>
      </c>
      <c r="D465" s="12" t="s">
        <v>1536</v>
      </c>
      <c r="E465" s="3">
        <v>2008</v>
      </c>
      <c r="F465" s="3" t="s">
        <v>1300</v>
      </c>
      <c r="G465" s="3">
        <v>271</v>
      </c>
      <c r="H465" s="3">
        <v>4.7359999999999998</v>
      </c>
      <c r="I465" s="3">
        <v>81</v>
      </c>
      <c r="J465" s="3" t="s">
        <v>25</v>
      </c>
      <c r="K465" s="3">
        <v>0</v>
      </c>
      <c r="L465" s="3">
        <v>3</v>
      </c>
      <c r="M465" s="19" t="s">
        <v>1537</v>
      </c>
      <c r="N465" s="3">
        <v>36</v>
      </c>
      <c r="O465" s="3">
        <v>35</v>
      </c>
      <c r="P465" s="3">
        <v>71</v>
      </c>
      <c r="Q465" s="20">
        <v>0.48</v>
      </c>
      <c r="R465" s="3" t="s">
        <v>64</v>
      </c>
      <c r="S465" s="26">
        <v>0.237730600455936</v>
      </c>
      <c r="T465" s="19" t="s">
        <v>1975</v>
      </c>
      <c r="U465" s="3">
        <v>36</v>
      </c>
      <c r="V465" s="3">
        <v>35</v>
      </c>
      <c r="W465" s="3">
        <f t="shared" si="24"/>
        <v>71</v>
      </c>
      <c r="X465" s="3" t="s">
        <v>23</v>
      </c>
      <c r="Y465" s="3" t="s">
        <v>23</v>
      </c>
      <c r="Z465" s="3" t="s">
        <v>23</v>
      </c>
      <c r="AA465" s="3" t="s">
        <v>23</v>
      </c>
      <c r="AB465" s="3" t="s">
        <v>64</v>
      </c>
      <c r="AC465" s="20">
        <v>0.48</v>
      </c>
      <c r="AD465" s="26">
        <v>0.237730600455936</v>
      </c>
      <c r="AE465" s="20">
        <f t="shared" si="22"/>
        <v>0</v>
      </c>
      <c r="AF465" s="3">
        <v>0</v>
      </c>
      <c r="AG465" s="21">
        <v>2</v>
      </c>
      <c r="AH465" s="21">
        <f t="shared" si="25"/>
        <v>0</v>
      </c>
      <c r="AJ465" s="19" t="s">
        <v>2342</v>
      </c>
    </row>
    <row r="466" spans="1:36" s="3" customFormat="1" ht="31.15" customHeight="1" x14ac:dyDescent="0.25">
      <c r="A466" s="3" t="s">
        <v>999</v>
      </c>
      <c r="B466" s="3" t="s">
        <v>2075</v>
      </c>
      <c r="C466" s="3" t="s">
        <v>1002</v>
      </c>
      <c r="D466" s="12" t="s">
        <v>1544</v>
      </c>
      <c r="E466" s="3">
        <v>2008</v>
      </c>
      <c r="F466" s="3" t="s">
        <v>1406</v>
      </c>
      <c r="G466" s="3">
        <v>88</v>
      </c>
      <c r="H466" s="3">
        <v>3.0819999999999999</v>
      </c>
      <c r="I466" s="3">
        <v>56</v>
      </c>
      <c r="J466" s="3" t="s">
        <v>25</v>
      </c>
      <c r="K466" s="3">
        <v>0</v>
      </c>
      <c r="L466" s="3">
        <v>1</v>
      </c>
      <c r="M466" s="19" t="s">
        <v>1542</v>
      </c>
      <c r="N466" s="3">
        <v>22</v>
      </c>
      <c r="O466" s="3">
        <v>23</v>
      </c>
      <c r="P466" s="3">
        <v>55</v>
      </c>
      <c r="Q466" s="10">
        <v>0</v>
      </c>
      <c r="R466" s="3" t="s">
        <v>64</v>
      </c>
      <c r="S466" s="31">
        <v>0</v>
      </c>
      <c r="T466" s="19" t="s">
        <v>2343</v>
      </c>
      <c r="U466" s="3">
        <v>22</v>
      </c>
      <c r="V466" s="3">
        <v>23</v>
      </c>
      <c r="W466" s="3">
        <f t="shared" si="24"/>
        <v>45</v>
      </c>
      <c r="X466" s="3" t="s">
        <v>23</v>
      </c>
      <c r="Y466" s="3" t="s">
        <v>23</v>
      </c>
      <c r="Z466" s="3" t="s">
        <v>23</v>
      </c>
      <c r="AA466" s="3" t="s">
        <v>23</v>
      </c>
      <c r="AB466" s="3" t="s">
        <v>73</v>
      </c>
      <c r="AC466" s="20" t="s">
        <v>1543</v>
      </c>
      <c r="AD466" s="20">
        <v>0</v>
      </c>
      <c r="AE466" s="20">
        <f t="shared" si="22"/>
        <v>0</v>
      </c>
      <c r="AF466" s="3">
        <v>0</v>
      </c>
      <c r="AG466" s="21">
        <v>0</v>
      </c>
      <c r="AH466" s="21">
        <f t="shared" si="25"/>
        <v>10</v>
      </c>
      <c r="AI466" s="3" t="s">
        <v>1978</v>
      </c>
      <c r="AJ466" s="19"/>
    </row>
    <row r="467" spans="1:36" s="3" customFormat="1" ht="59.45" customHeight="1" x14ac:dyDescent="0.25">
      <c r="A467" s="3" t="s">
        <v>999</v>
      </c>
      <c r="B467" s="3" t="s">
        <v>2076</v>
      </c>
      <c r="C467" s="3" t="s">
        <v>852</v>
      </c>
      <c r="D467" s="12" t="s">
        <v>1538</v>
      </c>
      <c r="E467" s="3">
        <v>2007</v>
      </c>
      <c r="F467" s="10" t="s">
        <v>1293</v>
      </c>
      <c r="G467" s="3">
        <v>140</v>
      </c>
      <c r="H467" s="3">
        <v>2.56</v>
      </c>
      <c r="I467" s="3">
        <v>51</v>
      </c>
      <c r="J467" s="3" t="s">
        <v>25</v>
      </c>
      <c r="K467" s="3">
        <v>0</v>
      </c>
      <c r="L467" s="3">
        <v>1</v>
      </c>
      <c r="M467" s="19" t="s">
        <v>1539</v>
      </c>
      <c r="N467" s="3">
        <v>30</v>
      </c>
      <c r="O467" s="3">
        <v>30</v>
      </c>
      <c r="P467" s="3">
        <v>60</v>
      </c>
      <c r="Q467" s="10">
        <v>1.33</v>
      </c>
      <c r="R467" s="3" t="s">
        <v>64</v>
      </c>
      <c r="S467" s="31">
        <v>0.62375783342884605</v>
      </c>
      <c r="T467" s="19"/>
      <c r="U467" s="3">
        <v>30</v>
      </c>
      <c r="V467" s="3">
        <v>30</v>
      </c>
      <c r="W467" s="3">
        <f t="shared" si="24"/>
        <v>60</v>
      </c>
      <c r="X467" s="3" t="s">
        <v>23</v>
      </c>
      <c r="Y467" s="3" t="s">
        <v>23</v>
      </c>
      <c r="Z467" s="3" t="s">
        <v>23</v>
      </c>
      <c r="AA467" s="3" t="s">
        <v>23</v>
      </c>
      <c r="AB467" s="12" t="s">
        <v>2081</v>
      </c>
      <c r="AC467" s="52">
        <v>0.62375783342884605</v>
      </c>
      <c r="AD467" s="52">
        <v>0.62375783342884605</v>
      </c>
      <c r="AE467" s="20">
        <f t="shared" si="22"/>
        <v>0</v>
      </c>
      <c r="AF467" s="3">
        <v>0</v>
      </c>
      <c r="AG467" s="21">
        <v>2</v>
      </c>
      <c r="AH467" s="21">
        <f t="shared" si="25"/>
        <v>0</v>
      </c>
      <c r="AJ467" s="19" t="s">
        <v>1541</v>
      </c>
    </row>
    <row r="468" spans="1:36" s="3" customFormat="1" ht="65.45" customHeight="1" x14ac:dyDescent="0.25">
      <c r="A468" s="3" t="s">
        <v>999</v>
      </c>
      <c r="B468" s="3" t="s">
        <v>2076</v>
      </c>
      <c r="C468" s="3" t="s">
        <v>852</v>
      </c>
      <c r="D468" s="12" t="s">
        <v>1538</v>
      </c>
      <c r="E468" s="3">
        <v>2007</v>
      </c>
      <c r="F468" s="10" t="s">
        <v>1293</v>
      </c>
      <c r="G468" s="3">
        <v>140</v>
      </c>
      <c r="H468" s="3">
        <v>2.56</v>
      </c>
      <c r="I468" s="3">
        <v>51</v>
      </c>
      <c r="J468" s="3" t="s">
        <v>25</v>
      </c>
      <c r="K468" s="3">
        <v>0</v>
      </c>
      <c r="L468" s="3">
        <v>2</v>
      </c>
      <c r="M468" s="19" t="s">
        <v>1540</v>
      </c>
      <c r="N468" s="3">
        <v>40</v>
      </c>
      <c r="O468" s="3">
        <v>20</v>
      </c>
      <c r="P468" s="3">
        <v>60</v>
      </c>
      <c r="Q468" s="10">
        <v>1.75</v>
      </c>
      <c r="R468" s="3" t="s">
        <v>64</v>
      </c>
      <c r="S468" s="30">
        <v>0.75203869838813697</v>
      </c>
      <c r="T468" s="19" t="s">
        <v>1976</v>
      </c>
      <c r="U468" s="3">
        <v>40</v>
      </c>
      <c r="V468" s="3">
        <v>20</v>
      </c>
      <c r="W468" s="3">
        <f t="shared" si="24"/>
        <v>60</v>
      </c>
      <c r="X468" s="3" t="s">
        <v>23</v>
      </c>
      <c r="Y468" s="3" t="s">
        <v>23</v>
      </c>
      <c r="Z468" s="3" t="s">
        <v>23</v>
      </c>
      <c r="AA468" s="3" t="s">
        <v>23</v>
      </c>
      <c r="AB468" s="12" t="s">
        <v>2081</v>
      </c>
      <c r="AC468" s="64">
        <v>0.75203869838813697</v>
      </c>
      <c r="AD468" s="64">
        <v>0.75203869838813697</v>
      </c>
      <c r="AE468" s="20">
        <f t="shared" si="22"/>
        <v>0</v>
      </c>
      <c r="AF468" s="3">
        <v>0</v>
      </c>
      <c r="AG468" s="21">
        <v>2</v>
      </c>
      <c r="AH468" s="21">
        <f t="shared" si="25"/>
        <v>0</v>
      </c>
      <c r="AJ468" s="19" t="s">
        <v>1977</v>
      </c>
    </row>
    <row r="469" spans="1:36" s="3" customFormat="1" x14ac:dyDescent="0.25">
      <c r="A469" s="3" t="s">
        <v>999</v>
      </c>
      <c r="B469" s="3" t="s">
        <v>1040</v>
      </c>
      <c r="C469" s="3" t="s">
        <v>852</v>
      </c>
      <c r="D469" s="12" t="s">
        <v>23</v>
      </c>
      <c r="E469" s="3">
        <v>2001</v>
      </c>
      <c r="F469" s="3" t="s">
        <v>23</v>
      </c>
      <c r="G469" s="3" t="s">
        <v>23</v>
      </c>
      <c r="H469" s="3" t="s">
        <v>23</v>
      </c>
      <c r="I469" s="3" t="s">
        <v>23</v>
      </c>
      <c r="J469" s="3" t="s">
        <v>46</v>
      </c>
      <c r="K469" s="3">
        <v>1</v>
      </c>
      <c r="L469" s="3">
        <v>0</v>
      </c>
      <c r="M469" s="19" t="s">
        <v>1169</v>
      </c>
      <c r="N469" s="3">
        <v>20</v>
      </c>
      <c r="O469" s="3">
        <v>20</v>
      </c>
      <c r="P469" s="3">
        <v>40</v>
      </c>
      <c r="Q469" s="20">
        <v>1.64</v>
      </c>
      <c r="R469" s="3" t="s">
        <v>64</v>
      </c>
      <c r="S469" s="31">
        <v>0.748209563094823</v>
      </c>
      <c r="T469" s="19"/>
      <c r="U469" s="3">
        <v>20</v>
      </c>
      <c r="V469" s="3">
        <v>20</v>
      </c>
      <c r="W469" s="3">
        <f t="shared" si="24"/>
        <v>40</v>
      </c>
      <c r="X469" s="3" t="s">
        <v>23</v>
      </c>
      <c r="Y469" s="3" t="s">
        <v>23</v>
      </c>
      <c r="Z469" s="3" t="s">
        <v>23</v>
      </c>
      <c r="AA469" s="3" t="s">
        <v>23</v>
      </c>
      <c r="AB469" s="3" t="s">
        <v>2081</v>
      </c>
      <c r="AC469" s="31">
        <v>0.748209563094823</v>
      </c>
      <c r="AD469" s="31">
        <v>0.748209563094823</v>
      </c>
      <c r="AE469" s="20">
        <f t="shared" si="22"/>
        <v>0</v>
      </c>
      <c r="AF469" s="3">
        <v>0</v>
      </c>
      <c r="AG469" s="21">
        <v>2</v>
      </c>
      <c r="AH469" s="21">
        <f t="shared" si="25"/>
        <v>0</v>
      </c>
      <c r="AJ469" s="19" t="s">
        <v>1979</v>
      </c>
    </row>
    <row r="470" spans="1:36" s="3" customFormat="1" ht="30" x14ac:dyDescent="0.25">
      <c r="A470" s="3" t="s">
        <v>999</v>
      </c>
      <c r="B470" s="3" t="s">
        <v>1520</v>
      </c>
      <c r="C470" s="3" t="s">
        <v>1002</v>
      </c>
      <c r="D470" s="12" t="s">
        <v>1545</v>
      </c>
      <c r="E470" s="3">
        <v>2003</v>
      </c>
      <c r="F470" s="3" t="s">
        <v>1300</v>
      </c>
      <c r="G470" s="3">
        <v>271</v>
      </c>
      <c r="H470" s="3">
        <v>4.7359999999999998</v>
      </c>
      <c r="I470" s="3">
        <v>81</v>
      </c>
      <c r="J470" s="3" t="s">
        <v>25</v>
      </c>
      <c r="K470" s="3">
        <v>0</v>
      </c>
      <c r="L470" s="3">
        <v>2</v>
      </c>
      <c r="M470" s="19" t="s">
        <v>1548</v>
      </c>
      <c r="N470" s="3">
        <v>16</v>
      </c>
      <c r="O470" s="3">
        <v>17</v>
      </c>
      <c r="P470" s="3">
        <v>33</v>
      </c>
      <c r="Q470" s="20">
        <v>-0.15</v>
      </c>
      <c r="R470" s="3" t="s">
        <v>64</v>
      </c>
      <c r="S470" s="31">
        <v>-7.4895518134828407E-2</v>
      </c>
      <c r="T470" s="19" t="s">
        <v>1980</v>
      </c>
      <c r="U470" s="3">
        <v>16</v>
      </c>
      <c r="V470" s="3">
        <v>17</v>
      </c>
      <c r="W470" s="3">
        <f t="shared" si="24"/>
        <v>33</v>
      </c>
      <c r="X470" s="58">
        <v>14.76</v>
      </c>
      <c r="Y470" s="58">
        <v>15.59</v>
      </c>
      <c r="Z470" s="59">
        <v>4.24</v>
      </c>
      <c r="AA470" s="59">
        <v>6.32</v>
      </c>
      <c r="AB470" s="12" t="s">
        <v>2081</v>
      </c>
      <c r="AC470" s="45">
        <v>-6.7086830614628001E-2</v>
      </c>
      <c r="AD470" s="45">
        <v>-6.7086830614628001E-2</v>
      </c>
      <c r="AE470" s="20">
        <f t="shared" si="22"/>
        <v>7.8086875202004052E-3</v>
      </c>
      <c r="AF470" s="3">
        <v>0</v>
      </c>
      <c r="AG470" s="21">
        <v>0</v>
      </c>
      <c r="AH470" s="21">
        <f t="shared" si="25"/>
        <v>0</v>
      </c>
      <c r="AJ470" s="19"/>
    </row>
    <row r="471" spans="1:36" s="8" customFormat="1" ht="30" x14ac:dyDescent="0.25">
      <c r="A471" s="8" t="s">
        <v>999</v>
      </c>
      <c r="B471" s="8" t="s">
        <v>1521</v>
      </c>
      <c r="C471" s="8" t="s">
        <v>1002</v>
      </c>
      <c r="D471" s="18" t="s">
        <v>1546</v>
      </c>
      <c r="E471" s="8">
        <v>2009</v>
      </c>
      <c r="F471" s="8" t="s">
        <v>1547</v>
      </c>
      <c r="G471" s="8">
        <v>74</v>
      </c>
      <c r="H471" s="8">
        <v>2.8620000000000001</v>
      </c>
      <c r="I471" s="8">
        <v>36</v>
      </c>
      <c r="J471" s="8" t="s">
        <v>25</v>
      </c>
      <c r="K471" s="8">
        <v>0</v>
      </c>
      <c r="L471" s="8">
        <v>1</v>
      </c>
      <c r="M471" s="15" t="s">
        <v>1549</v>
      </c>
      <c r="N471" s="8">
        <v>24.5</v>
      </c>
      <c r="O471" s="8">
        <v>24.5</v>
      </c>
      <c r="P471" s="8">
        <v>49</v>
      </c>
      <c r="Q471" s="16">
        <v>0.67</v>
      </c>
      <c r="R471" s="8" t="s">
        <v>64</v>
      </c>
      <c r="S471" s="32">
        <v>0.32903089332208701</v>
      </c>
      <c r="T471" s="15" t="s">
        <v>1981</v>
      </c>
      <c r="U471" s="8">
        <v>24.5</v>
      </c>
      <c r="V471" s="8">
        <v>24.5</v>
      </c>
      <c r="W471" s="8">
        <f t="shared" si="24"/>
        <v>49</v>
      </c>
      <c r="X471" s="65">
        <v>5</v>
      </c>
      <c r="Y471" s="65">
        <v>4</v>
      </c>
      <c r="Z471" s="65">
        <v>1.6</v>
      </c>
      <c r="AA471" s="65">
        <v>1.4</v>
      </c>
      <c r="AB471" s="18" t="s">
        <v>2081</v>
      </c>
      <c r="AC471" s="51">
        <v>0.32674967813111</v>
      </c>
      <c r="AD471" s="51">
        <v>0.32674967813111</v>
      </c>
      <c r="AE471" s="16">
        <f t="shared" si="22"/>
        <v>-2.2812151909770151E-3</v>
      </c>
      <c r="AF471" s="8">
        <v>0</v>
      </c>
      <c r="AG471" s="13">
        <v>0</v>
      </c>
      <c r="AH471" s="13">
        <f t="shared" si="25"/>
        <v>0</v>
      </c>
      <c r="AJ471" s="15"/>
    </row>
    <row r="472" spans="1:36" s="3" customFormat="1" ht="49.15" customHeight="1" x14ac:dyDescent="0.25">
      <c r="A472" s="3" t="s">
        <v>1000</v>
      </c>
      <c r="B472" s="3" t="s">
        <v>1041</v>
      </c>
      <c r="C472" s="3" t="s">
        <v>1002</v>
      </c>
      <c r="D472" s="12" t="s">
        <v>1100</v>
      </c>
      <c r="E472" s="3">
        <v>2000</v>
      </c>
      <c r="F472" t="s">
        <v>1484</v>
      </c>
      <c r="G472" s="3">
        <v>192</v>
      </c>
      <c r="H472" s="3">
        <v>4.7130000000000001</v>
      </c>
      <c r="I472" s="3">
        <v>62</v>
      </c>
      <c r="J472" s="3" t="s">
        <v>25</v>
      </c>
      <c r="K472" s="3">
        <v>0</v>
      </c>
      <c r="L472" s="3">
        <v>0</v>
      </c>
      <c r="M472" s="19" t="s">
        <v>1170</v>
      </c>
      <c r="N472" s="3" t="s">
        <v>23</v>
      </c>
      <c r="O472" s="3" t="s">
        <v>23</v>
      </c>
      <c r="P472" s="3">
        <v>135</v>
      </c>
      <c r="Q472" s="20">
        <v>-0.97</v>
      </c>
      <c r="R472" s="3" t="s">
        <v>64</v>
      </c>
      <c r="S472" s="20">
        <v>-0.467755332607527</v>
      </c>
      <c r="T472" s="19" t="s">
        <v>1982</v>
      </c>
      <c r="U472" s="3" t="s">
        <v>23</v>
      </c>
      <c r="V472" s="3" t="s">
        <v>23</v>
      </c>
      <c r="W472" s="3">
        <v>135</v>
      </c>
      <c r="X472" s="3" t="s">
        <v>23</v>
      </c>
      <c r="Y472" s="3" t="s">
        <v>23</v>
      </c>
      <c r="Z472" s="3" t="s">
        <v>23</v>
      </c>
      <c r="AA472" s="3" t="s">
        <v>23</v>
      </c>
      <c r="AB472" s="3" t="s">
        <v>148</v>
      </c>
      <c r="AC472" s="20">
        <v>-0.44</v>
      </c>
      <c r="AD472" s="45">
        <v>-0.47223080442042559</v>
      </c>
      <c r="AE472" s="20">
        <f t="shared" si="22"/>
        <v>-4.4754718128985904E-3</v>
      </c>
      <c r="AF472" s="3">
        <v>0</v>
      </c>
      <c r="AG472" s="21">
        <v>0</v>
      </c>
      <c r="AH472" s="21">
        <f t="shared" si="25"/>
        <v>0</v>
      </c>
      <c r="AJ472" s="19"/>
    </row>
    <row r="473" spans="1:36" s="3" customFormat="1" ht="30" customHeight="1" x14ac:dyDescent="0.25">
      <c r="A473" s="3" t="s">
        <v>1000</v>
      </c>
      <c r="B473" s="3" t="s">
        <v>1042</v>
      </c>
      <c r="C473" s="3" t="s">
        <v>1002</v>
      </c>
      <c r="D473" s="12" t="s">
        <v>1101</v>
      </c>
      <c r="E473" s="3">
        <v>1993</v>
      </c>
      <c r="F473" t="s">
        <v>1485</v>
      </c>
      <c r="G473" s="3">
        <v>138</v>
      </c>
      <c r="H473" s="3">
        <v>3.798</v>
      </c>
      <c r="I473" s="3">
        <v>54</v>
      </c>
      <c r="J473" s="3" t="s">
        <v>25</v>
      </c>
      <c r="K473" s="3">
        <v>0</v>
      </c>
      <c r="L473" s="3">
        <v>0</v>
      </c>
      <c r="M473" s="19" t="s">
        <v>1171</v>
      </c>
      <c r="N473" s="3" t="s">
        <v>23</v>
      </c>
      <c r="O473" s="3" t="s">
        <v>23</v>
      </c>
      <c r="P473" s="3">
        <v>40</v>
      </c>
      <c r="Q473" s="20">
        <v>-0.15</v>
      </c>
      <c r="R473" s="3" t="s">
        <v>64</v>
      </c>
      <c r="S473" s="20">
        <v>-7.4929864884877295E-2</v>
      </c>
      <c r="T473" s="19" t="s">
        <v>1983</v>
      </c>
      <c r="U473" s="3" t="s">
        <v>23</v>
      </c>
      <c r="V473" s="3" t="s">
        <v>23</v>
      </c>
      <c r="W473" s="3">
        <v>40</v>
      </c>
      <c r="X473" s="3" t="s">
        <v>23</v>
      </c>
      <c r="Y473" s="3" t="s">
        <v>23</v>
      </c>
      <c r="Z473" s="3" t="s">
        <v>23</v>
      </c>
      <c r="AA473" s="3" t="s">
        <v>23</v>
      </c>
      <c r="AB473" s="3" t="s">
        <v>148</v>
      </c>
      <c r="AC473" s="20">
        <v>-0.06</v>
      </c>
      <c r="AD473" s="20">
        <v>-6.007215592103167E-2</v>
      </c>
      <c r="AE473" s="20">
        <f t="shared" si="22"/>
        <v>1.4857708963845626E-2</v>
      </c>
      <c r="AF473" s="3">
        <v>0</v>
      </c>
      <c r="AG473" s="21">
        <v>0</v>
      </c>
      <c r="AH473" s="21">
        <f t="shared" si="25"/>
        <v>0</v>
      </c>
      <c r="AJ473" s="19"/>
    </row>
    <row r="474" spans="1:36" s="3" customFormat="1" ht="30" x14ac:dyDescent="0.25">
      <c r="A474" s="3" t="s">
        <v>1000</v>
      </c>
      <c r="B474" s="3" t="s">
        <v>475</v>
      </c>
      <c r="C474" s="3" t="s">
        <v>1002</v>
      </c>
      <c r="D474" s="12" t="s">
        <v>1102</v>
      </c>
      <c r="E474" s="3">
        <v>2008</v>
      </c>
      <c r="F474" s="4" t="s">
        <v>1293</v>
      </c>
      <c r="G474" s="3">
        <v>140</v>
      </c>
      <c r="H474" s="3">
        <v>2.56</v>
      </c>
      <c r="I474" s="3">
        <v>51</v>
      </c>
      <c r="J474" s="3" t="s">
        <v>25</v>
      </c>
      <c r="K474" s="3">
        <v>0</v>
      </c>
      <c r="L474" s="3">
        <v>0</v>
      </c>
      <c r="M474" s="19" t="s">
        <v>1254</v>
      </c>
      <c r="N474" s="3" t="s">
        <v>23</v>
      </c>
      <c r="O474" s="3" t="s">
        <v>23</v>
      </c>
      <c r="P474" s="3">
        <v>76</v>
      </c>
      <c r="Q474" s="20">
        <v>-0.41</v>
      </c>
      <c r="R474" s="3" t="s">
        <v>64</v>
      </c>
      <c r="S474" s="20">
        <v>-0.203590639225979</v>
      </c>
      <c r="T474" s="19" t="s">
        <v>1984</v>
      </c>
      <c r="U474" s="3" t="s">
        <v>23</v>
      </c>
      <c r="V474" s="3" t="s">
        <v>23</v>
      </c>
      <c r="W474" s="3">
        <v>76</v>
      </c>
      <c r="X474" s="3" t="s">
        <v>23</v>
      </c>
      <c r="Y474" s="3" t="s">
        <v>23</v>
      </c>
      <c r="Z474" s="3" t="s">
        <v>23</v>
      </c>
      <c r="AA474" s="3" t="s">
        <v>23</v>
      </c>
      <c r="AB474" s="3" t="s">
        <v>148</v>
      </c>
      <c r="AC474" s="20">
        <v>-0.2</v>
      </c>
      <c r="AD474" s="20">
        <v>-0.20273255405408214</v>
      </c>
      <c r="AE474" s="20">
        <f t="shared" si="22"/>
        <v>8.5808517189686628E-4</v>
      </c>
      <c r="AF474" s="3">
        <v>0</v>
      </c>
      <c r="AG474" s="21">
        <v>0</v>
      </c>
      <c r="AH474" s="21">
        <f t="shared" si="25"/>
        <v>0</v>
      </c>
      <c r="AJ474" s="19"/>
    </row>
    <row r="475" spans="1:36" s="3" customFormat="1" ht="30" x14ac:dyDescent="0.25">
      <c r="A475" s="3" t="s">
        <v>1000</v>
      </c>
      <c r="B475" s="3" t="s">
        <v>1043</v>
      </c>
      <c r="C475" s="3" t="s">
        <v>1002</v>
      </c>
      <c r="D475" s="12" t="s">
        <v>1103</v>
      </c>
      <c r="E475" s="3">
        <v>2000</v>
      </c>
      <c r="F475" t="s">
        <v>1486</v>
      </c>
      <c r="G475" s="3">
        <v>59</v>
      </c>
      <c r="H475" s="3">
        <v>1.946</v>
      </c>
      <c r="I475" s="3">
        <v>55</v>
      </c>
      <c r="J475" s="3" t="s">
        <v>25</v>
      </c>
      <c r="K475" s="3">
        <v>0</v>
      </c>
      <c r="L475" s="3">
        <v>0</v>
      </c>
      <c r="M475" s="19" t="s">
        <v>1172</v>
      </c>
      <c r="N475" s="3" t="s">
        <v>23</v>
      </c>
      <c r="O475" s="3" t="s">
        <v>23</v>
      </c>
      <c r="P475" s="3">
        <v>78</v>
      </c>
      <c r="Q475" s="20">
        <v>-0.43</v>
      </c>
      <c r="R475" s="3" t="s">
        <v>64</v>
      </c>
      <c r="S475" s="20">
        <v>-0.21337714008606901</v>
      </c>
      <c r="T475" s="19" t="s">
        <v>1985</v>
      </c>
      <c r="U475" s="3" t="s">
        <v>23</v>
      </c>
      <c r="V475" s="3" t="s">
        <v>23</v>
      </c>
      <c r="W475" s="3">
        <v>78</v>
      </c>
      <c r="X475" s="3" t="s">
        <v>23</v>
      </c>
      <c r="Y475" s="3" t="s">
        <v>23</v>
      </c>
      <c r="Z475" s="3" t="s">
        <v>23</v>
      </c>
      <c r="AA475" s="3" t="s">
        <v>23</v>
      </c>
      <c r="AB475" s="3" t="s">
        <v>148</v>
      </c>
      <c r="AC475" s="20">
        <v>-0.22</v>
      </c>
      <c r="AD475" s="20">
        <v>-0.22365610902183239</v>
      </c>
      <c r="AE475" s="20">
        <f t="shared" si="22"/>
        <v>-1.0278968935763383E-2</v>
      </c>
      <c r="AF475" s="3">
        <v>0</v>
      </c>
      <c r="AG475" s="21">
        <v>0</v>
      </c>
      <c r="AH475" s="21">
        <f t="shared" si="25"/>
        <v>0</v>
      </c>
      <c r="AJ475" s="19"/>
    </row>
    <row r="476" spans="1:36" s="3" customFormat="1" ht="60" x14ac:dyDescent="0.25">
      <c r="A476" s="3" t="s">
        <v>1000</v>
      </c>
      <c r="B476" s="3" t="s">
        <v>1044</v>
      </c>
      <c r="C476" s="3" t="s">
        <v>852</v>
      </c>
      <c r="D476" s="12" t="s">
        <v>1104</v>
      </c>
      <c r="E476" s="3">
        <v>2001</v>
      </c>
      <c r="F476" t="s">
        <v>1429</v>
      </c>
      <c r="G476" s="3">
        <v>192</v>
      </c>
      <c r="H476" s="3">
        <v>4.7130000000000001</v>
      </c>
      <c r="I476" s="3">
        <v>62</v>
      </c>
      <c r="J476" s="3" t="s">
        <v>25</v>
      </c>
      <c r="K476" s="3">
        <v>0</v>
      </c>
      <c r="L476" s="3">
        <v>0</v>
      </c>
      <c r="M476" s="19" t="s">
        <v>1255</v>
      </c>
      <c r="N476" s="3" t="s">
        <v>23</v>
      </c>
      <c r="O476" s="3" t="s">
        <v>23</v>
      </c>
      <c r="P476" s="3">
        <v>89</v>
      </c>
      <c r="Q476" s="20">
        <v>-1.1299999999999999</v>
      </c>
      <c r="R476" s="3" t="s">
        <v>64</v>
      </c>
      <c r="S476" s="20">
        <v>-0.53858195067741998</v>
      </c>
      <c r="T476" s="19" t="s">
        <v>2344</v>
      </c>
      <c r="U476" s="3" t="s">
        <v>23</v>
      </c>
      <c r="V476" s="3" t="s">
        <v>23</v>
      </c>
      <c r="W476" s="3">
        <v>89</v>
      </c>
      <c r="X476" s="3" t="s">
        <v>23</v>
      </c>
      <c r="Y476" s="3" t="s">
        <v>23</v>
      </c>
      <c r="Z476" s="3" t="s">
        <v>23</v>
      </c>
      <c r="AA476" s="3" t="s">
        <v>23</v>
      </c>
      <c r="AB476" s="12" t="s">
        <v>148</v>
      </c>
      <c r="AC476" s="45">
        <v>-0.56000000000000005</v>
      </c>
      <c r="AD476" s="45">
        <v>-0.63283318666563804</v>
      </c>
      <c r="AE476" s="20">
        <f t="shared" si="22"/>
        <v>-9.4251235988218052E-2</v>
      </c>
      <c r="AF476" s="3">
        <v>3</v>
      </c>
      <c r="AG476" s="21">
        <v>1</v>
      </c>
      <c r="AH476" s="21">
        <f t="shared" si="25"/>
        <v>0</v>
      </c>
      <c r="AJ476" s="19" t="s">
        <v>1986</v>
      </c>
    </row>
    <row r="477" spans="1:36" s="3" customFormat="1" ht="45" x14ac:dyDescent="0.25">
      <c r="A477" s="3" t="s">
        <v>1000</v>
      </c>
      <c r="B477" s="3" t="s">
        <v>1174</v>
      </c>
      <c r="C477" s="3" t="s">
        <v>1002</v>
      </c>
      <c r="D477" s="12" t="s">
        <v>1175</v>
      </c>
      <c r="E477" s="3">
        <v>1993</v>
      </c>
      <c r="F477" t="s">
        <v>1429</v>
      </c>
      <c r="G477" s="3">
        <v>192</v>
      </c>
      <c r="H477" s="3">
        <v>4.7130000000000001</v>
      </c>
      <c r="I477" s="3">
        <v>62</v>
      </c>
      <c r="J477" s="3" t="s">
        <v>25</v>
      </c>
      <c r="K477" s="3">
        <v>0</v>
      </c>
      <c r="L477" s="3">
        <v>0</v>
      </c>
      <c r="M477" s="19" t="s">
        <v>1256</v>
      </c>
      <c r="N477" s="3" t="s">
        <v>23</v>
      </c>
      <c r="O477" s="3" t="s">
        <v>23</v>
      </c>
      <c r="P477" s="3">
        <v>29</v>
      </c>
      <c r="Q477" s="20">
        <v>-0.66</v>
      </c>
      <c r="R477" s="3" t="s">
        <v>64</v>
      </c>
      <c r="S477" s="20">
        <v>-0.32400000000000001</v>
      </c>
      <c r="T477" s="19" t="s">
        <v>1988</v>
      </c>
      <c r="U477" s="3" t="s">
        <v>23</v>
      </c>
      <c r="V477" s="3" t="s">
        <v>23</v>
      </c>
      <c r="W477" s="3">
        <v>29</v>
      </c>
      <c r="X477" s="3" t="s">
        <v>23</v>
      </c>
      <c r="Y477" s="3" t="s">
        <v>23</v>
      </c>
      <c r="Z477" s="3" t="s">
        <v>23</v>
      </c>
      <c r="AA477" s="3" t="s">
        <v>23</v>
      </c>
      <c r="AB477" s="3" t="s">
        <v>148</v>
      </c>
      <c r="AC477" s="20">
        <v>-0.245</v>
      </c>
      <c r="AD477" s="20">
        <v>-0.25008652982489166</v>
      </c>
      <c r="AE477" s="20">
        <f t="shared" si="22"/>
        <v>7.3913470175108353E-2</v>
      </c>
      <c r="AF477" s="3">
        <v>2</v>
      </c>
      <c r="AG477" s="21">
        <v>3</v>
      </c>
      <c r="AH477" s="21">
        <f t="shared" si="25"/>
        <v>0</v>
      </c>
    </row>
    <row r="478" spans="1:36" s="3" customFormat="1" ht="75.599999999999994" customHeight="1" x14ac:dyDescent="0.25">
      <c r="A478" s="3" t="s">
        <v>1000</v>
      </c>
      <c r="B478" s="3" t="s">
        <v>1174</v>
      </c>
      <c r="C478" s="3" t="s">
        <v>1002</v>
      </c>
      <c r="D478" s="12" t="s">
        <v>1176</v>
      </c>
      <c r="E478" s="3">
        <v>1995</v>
      </c>
      <c r="F478" t="s">
        <v>1484</v>
      </c>
      <c r="G478" s="3">
        <v>192</v>
      </c>
      <c r="H478" s="3">
        <v>4.7130000000000001</v>
      </c>
      <c r="I478" s="3">
        <v>62</v>
      </c>
      <c r="J478" s="3" t="s">
        <v>25</v>
      </c>
      <c r="K478" s="3">
        <v>0</v>
      </c>
      <c r="L478" s="3">
        <v>0</v>
      </c>
      <c r="M478" s="19" t="s">
        <v>1257</v>
      </c>
      <c r="N478" s="3" t="s">
        <v>23</v>
      </c>
      <c r="O478" s="3" t="s">
        <v>23</v>
      </c>
      <c r="P478" s="3">
        <v>48</v>
      </c>
      <c r="Q478" s="20">
        <v>-1.01</v>
      </c>
      <c r="R478" s="3" t="s">
        <v>64</v>
      </c>
      <c r="S478" s="20">
        <v>-0.48599999999999999</v>
      </c>
      <c r="T478" s="19" t="s">
        <v>1987</v>
      </c>
      <c r="U478" s="3" t="s">
        <v>23</v>
      </c>
      <c r="V478" s="3" t="s">
        <v>23</v>
      </c>
      <c r="W478" s="3">
        <v>48</v>
      </c>
      <c r="X478" s="3" t="s">
        <v>23</v>
      </c>
      <c r="Y478" s="3" t="s">
        <v>23</v>
      </c>
      <c r="Z478" s="3" t="s">
        <v>23</v>
      </c>
      <c r="AA478" s="3" t="s">
        <v>23</v>
      </c>
      <c r="AB478" s="3" t="s">
        <v>148</v>
      </c>
      <c r="AC478" s="20">
        <v>-0.42625000000000002</v>
      </c>
      <c r="AD478" s="20">
        <v>-0.45530506990076525</v>
      </c>
      <c r="AE478" s="20">
        <f t="shared" si="22"/>
        <v>3.0694930099234741E-2</v>
      </c>
      <c r="AF478" s="3">
        <v>1</v>
      </c>
      <c r="AG478" s="21">
        <v>3</v>
      </c>
      <c r="AH478" s="21">
        <f t="shared" si="25"/>
        <v>0</v>
      </c>
      <c r="AJ478" s="19" t="s">
        <v>2025</v>
      </c>
    </row>
    <row r="479" spans="1:36" s="3" customFormat="1" ht="30" x14ac:dyDescent="0.25">
      <c r="A479" s="3" t="s">
        <v>1000</v>
      </c>
      <c r="B479" s="3" t="s">
        <v>908</v>
      </c>
      <c r="C479" s="3" t="s">
        <v>852</v>
      </c>
      <c r="D479" s="12" t="s">
        <v>1105</v>
      </c>
      <c r="E479" s="3">
        <v>2002</v>
      </c>
      <c r="F479" t="s">
        <v>1487</v>
      </c>
      <c r="G479" s="3">
        <v>101</v>
      </c>
      <c r="H479" s="3">
        <v>2.9009999999999998</v>
      </c>
      <c r="I479" s="3">
        <v>43</v>
      </c>
      <c r="J479" s="3" t="s">
        <v>25</v>
      </c>
      <c r="K479" s="3">
        <v>0</v>
      </c>
      <c r="L479" s="3">
        <v>0</v>
      </c>
      <c r="M479" s="19" t="s">
        <v>1177</v>
      </c>
      <c r="N479" s="3" t="s">
        <v>23</v>
      </c>
      <c r="O479" s="3" t="s">
        <v>23</v>
      </c>
      <c r="P479" s="3">
        <v>172</v>
      </c>
      <c r="Q479" s="20">
        <v>-0.28999999999999998</v>
      </c>
      <c r="R479" s="3" t="s">
        <v>64</v>
      </c>
      <c r="S479" s="20">
        <v>-0.14449664381882199</v>
      </c>
      <c r="T479" s="19" t="s">
        <v>1989</v>
      </c>
      <c r="U479" s="3" t="s">
        <v>23</v>
      </c>
      <c r="V479" s="3" t="s">
        <v>23</v>
      </c>
      <c r="W479" s="3">
        <v>172</v>
      </c>
      <c r="X479" s="3" t="s">
        <v>23</v>
      </c>
      <c r="Y479" s="3" t="s">
        <v>23</v>
      </c>
      <c r="Z479" s="3" t="s">
        <v>23</v>
      </c>
      <c r="AA479" s="3" t="s">
        <v>23</v>
      </c>
      <c r="AB479" s="3" t="s">
        <v>148</v>
      </c>
      <c r="AC479" s="20">
        <v>-0.14249999999999999</v>
      </c>
      <c r="AD479" s="20">
        <v>-0.1434764718641324</v>
      </c>
      <c r="AE479" s="20">
        <f t="shared" si="22"/>
        <v>1.0201719546895915E-3</v>
      </c>
      <c r="AF479" s="3">
        <v>0</v>
      </c>
      <c r="AG479" s="21">
        <v>0</v>
      </c>
      <c r="AH479" s="21">
        <f t="shared" si="25"/>
        <v>0</v>
      </c>
      <c r="AJ479" s="19"/>
    </row>
    <row r="480" spans="1:36" s="3" customFormat="1" ht="135" x14ac:dyDescent="0.25">
      <c r="A480" s="3" t="s">
        <v>1000</v>
      </c>
      <c r="B480" s="3" t="s">
        <v>1178</v>
      </c>
      <c r="C480" s="3" t="s">
        <v>1002</v>
      </c>
      <c r="D480" s="12" t="s">
        <v>1106</v>
      </c>
      <c r="E480" s="3">
        <v>2002</v>
      </c>
      <c r="F480" t="s">
        <v>1488</v>
      </c>
      <c r="G480" s="3">
        <v>80</v>
      </c>
      <c r="H480" s="3">
        <v>3.1160000000000001</v>
      </c>
      <c r="I480" s="3">
        <v>62</v>
      </c>
      <c r="J480" s="3" t="s">
        <v>25</v>
      </c>
      <c r="K480" s="3">
        <v>0</v>
      </c>
      <c r="L480" s="3">
        <v>0</v>
      </c>
      <c r="M480" s="19" t="s">
        <v>1179</v>
      </c>
      <c r="N480" s="3" t="s">
        <v>23</v>
      </c>
      <c r="O480" s="3" t="s">
        <v>23</v>
      </c>
      <c r="P480" s="3">
        <v>56</v>
      </c>
      <c r="Q480" s="20">
        <v>-0.51</v>
      </c>
      <c r="R480" s="3" t="s">
        <v>64</v>
      </c>
      <c r="S480" s="20">
        <v>-0.25230999999999998</v>
      </c>
      <c r="T480" s="19" t="s">
        <v>2188</v>
      </c>
      <c r="U480" s="3" t="s">
        <v>23</v>
      </c>
      <c r="V480" s="3" t="s">
        <v>23</v>
      </c>
      <c r="W480" s="3">
        <v>56</v>
      </c>
      <c r="X480" s="3" t="s">
        <v>23</v>
      </c>
      <c r="Y480" s="3" t="s">
        <v>23</v>
      </c>
      <c r="Z480" s="3" t="s">
        <v>23</v>
      </c>
      <c r="AA480" s="3" t="s">
        <v>23</v>
      </c>
      <c r="AB480" s="12" t="s">
        <v>148</v>
      </c>
      <c r="AC480" s="45">
        <v>-0.24833333333333332</v>
      </c>
      <c r="AD480" s="45">
        <v>-0.25363582200727058</v>
      </c>
      <c r="AE480" s="20">
        <f t="shared" si="22"/>
        <v>-1.3258220072706051E-3</v>
      </c>
      <c r="AF480" s="3">
        <v>0</v>
      </c>
      <c r="AG480" s="21">
        <v>0</v>
      </c>
      <c r="AH480" s="21">
        <f t="shared" si="25"/>
        <v>0</v>
      </c>
      <c r="AJ480" s="19"/>
    </row>
    <row r="481" spans="1:36" s="3" customFormat="1" ht="30" x14ac:dyDescent="0.25">
      <c r="A481" s="3" t="s">
        <v>1000</v>
      </c>
      <c r="B481" s="3" t="s">
        <v>2077</v>
      </c>
      <c r="C481" s="3" t="s">
        <v>1002</v>
      </c>
      <c r="D481" s="12" t="s">
        <v>23</v>
      </c>
      <c r="E481" s="3">
        <v>1985</v>
      </c>
      <c r="F481" s="40" t="s">
        <v>2087</v>
      </c>
      <c r="G481" s="3">
        <v>62</v>
      </c>
      <c r="H481" s="3">
        <v>1.4590000000000001</v>
      </c>
      <c r="I481" s="3">
        <v>26</v>
      </c>
      <c r="J481" s="3" t="s">
        <v>25</v>
      </c>
      <c r="K481" s="3">
        <v>0</v>
      </c>
      <c r="L481" s="3">
        <v>0</v>
      </c>
      <c r="M481" s="19" t="s">
        <v>1179</v>
      </c>
      <c r="N481" s="3" t="s">
        <v>23</v>
      </c>
      <c r="O481" s="3" t="s">
        <v>23</v>
      </c>
      <c r="P481" s="48">
        <v>48</v>
      </c>
      <c r="Q481" s="10">
        <v>-1.1399999999999999</v>
      </c>
      <c r="R481" s="48" t="s">
        <v>64</v>
      </c>
      <c r="S481" s="30">
        <v>-0.54293050499999995</v>
      </c>
      <c r="T481" s="19" t="s">
        <v>2345</v>
      </c>
      <c r="U481" s="3" t="s">
        <v>23</v>
      </c>
      <c r="V481" s="3" t="s">
        <v>23</v>
      </c>
      <c r="W481" s="3">
        <v>48</v>
      </c>
      <c r="X481" s="3" t="s">
        <v>23</v>
      </c>
      <c r="Y481" s="3" t="s">
        <v>23</v>
      </c>
      <c r="Z481" s="3" t="s">
        <v>23</v>
      </c>
      <c r="AA481" s="3" t="s">
        <v>23</v>
      </c>
      <c r="AB481" s="3" t="s">
        <v>148</v>
      </c>
      <c r="AC481" s="20">
        <v>0.55600000000000005</v>
      </c>
      <c r="AD481" s="20">
        <v>-0.62702457115305599</v>
      </c>
      <c r="AE481" s="20">
        <f t="shared" si="22"/>
        <v>-8.4094066153056035E-2</v>
      </c>
      <c r="AF481" s="3">
        <v>2</v>
      </c>
      <c r="AG481" s="21">
        <v>1</v>
      </c>
      <c r="AH481" s="21">
        <f t="shared" si="25"/>
        <v>0</v>
      </c>
      <c r="AJ481" s="19" t="s">
        <v>2346</v>
      </c>
    </row>
    <row r="482" spans="1:36" s="3" customFormat="1" ht="30" x14ac:dyDescent="0.25">
      <c r="A482" s="3" t="s">
        <v>1000</v>
      </c>
      <c r="B482" s="3" t="s">
        <v>1180</v>
      </c>
      <c r="C482" s="3" t="s">
        <v>1002</v>
      </c>
      <c r="D482" s="12" t="s">
        <v>1181</v>
      </c>
      <c r="E482" s="3">
        <v>1987</v>
      </c>
      <c r="F482" s="4" t="s">
        <v>1489</v>
      </c>
      <c r="G482" s="3">
        <v>48</v>
      </c>
      <c r="H482" s="3">
        <v>2.528</v>
      </c>
      <c r="I482" s="3">
        <v>27</v>
      </c>
      <c r="J482" s="3" t="s">
        <v>25</v>
      </c>
      <c r="K482" s="3">
        <v>0</v>
      </c>
      <c r="L482" s="3">
        <v>0</v>
      </c>
      <c r="M482" s="19" t="s">
        <v>2189</v>
      </c>
      <c r="N482" s="3" t="s">
        <v>23</v>
      </c>
      <c r="O482" s="3" t="s">
        <v>23</v>
      </c>
      <c r="P482" s="3">
        <v>52</v>
      </c>
      <c r="Q482" s="20">
        <v>-0.52</v>
      </c>
      <c r="R482" s="3" t="s">
        <v>64</v>
      </c>
      <c r="S482" s="20">
        <v>-0.25700000000000001</v>
      </c>
      <c r="T482" s="19" t="s">
        <v>2194</v>
      </c>
      <c r="U482" s="3">
        <v>26</v>
      </c>
      <c r="V482" s="3">
        <v>26</v>
      </c>
      <c r="W482" s="3">
        <v>52</v>
      </c>
      <c r="X482" s="12" t="s">
        <v>2190</v>
      </c>
      <c r="Y482" s="12" t="s">
        <v>2191</v>
      </c>
      <c r="Z482" s="12" t="s">
        <v>2192</v>
      </c>
      <c r="AA482" s="12" t="s">
        <v>2193</v>
      </c>
      <c r="AB482" s="3" t="s">
        <v>265</v>
      </c>
      <c r="AC482" s="45">
        <v>-0.25479073138691</v>
      </c>
      <c r="AD482" s="45">
        <v>-0.25479073138691</v>
      </c>
      <c r="AE482" s="20">
        <f t="shared" si="22"/>
        <v>2.2092686130900097E-3</v>
      </c>
      <c r="AF482" s="3">
        <v>0</v>
      </c>
      <c r="AG482" s="21">
        <v>3</v>
      </c>
      <c r="AH482" s="21">
        <f t="shared" ref="AH482:AH501" si="26">P482-W482</f>
        <v>0</v>
      </c>
      <c r="AJ482" s="19" t="s">
        <v>1990</v>
      </c>
    </row>
    <row r="483" spans="1:36" s="3" customFormat="1" ht="30" x14ac:dyDescent="0.25">
      <c r="A483" s="3" t="s">
        <v>1000</v>
      </c>
      <c r="B483" s="3" t="s">
        <v>1045</v>
      </c>
      <c r="C483" s="3" t="s">
        <v>1002</v>
      </c>
      <c r="D483" s="12" t="s">
        <v>1107</v>
      </c>
      <c r="E483" s="3">
        <v>1998</v>
      </c>
      <c r="F483" s="4" t="s">
        <v>1484</v>
      </c>
      <c r="G483" s="3">
        <v>192</v>
      </c>
      <c r="H483" s="3">
        <v>4.7130000000000001</v>
      </c>
      <c r="I483" s="3">
        <v>62</v>
      </c>
      <c r="J483" s="3" t="s">
        <v>25</v>
      </c>
      <c r="K483" s="3">
        <v>0</v>
      </c>
      <c r="L483" s="3">
        <v>0</v>
      </c>
      <c r="M483" s="19" t="s">
        <v>1182</v>
      </c>
      <c r="N483" s="3" t="s">
        <v>23</v>
      </c>
      <c r="O483" s="3" t="s">
        <v>23</v>
      </c>
      <c r="P483" s="3">
        <v>55</v>
      </c>
      <c r="Q483" s="20">
        <v>-0.75</v>
      </c>
      <c r="R483" s="3" t="s">
        <v>64</v>
      </c>
      <c r="S483" s="20">
        <v>-0.36672460423013697</v>
      </c>
      <c r="T483" s="19" t="s">
        <v>1991</v>
      </c>
      <c r="U483" s="3" t="s">
        <v>23</v>
      </c>
      <c r="V483" s="3" t="s">
        <v>23</v>
      </c>
      <c r="W483" s="3">
        <v>55</v>
      </c>
      <c r="X483" s="3" t="s">
        <v>23</v>
      </c>
      <c r="Y483" s="3" t="s">
        <v>23</v>
      </c>
      <c r="Z483" s="3" t="s">
        <v>23</v>
      </c>
      <c r="AA483" s="3" t="s">
        <v>23</v>
      </c>
      <c r="AB483" s="3" t="s">
        <v>148</v>
      </c>
      <c r="AC483" s="20">
        <v>-0.33500000000000002</v>
      </c>
      <c r="AD483" s="20">
        <v>-0.34844976508924785</v>
      </c>
      <c r="AE483" s="20">
        <f t="shared" si="22"/>
        <v>1.8274839140889121E-2</v>
      </c>
      <c r="AF483" s="3">
        <v>0</v>
      </c>
      <c r="AG483" s="21">
        <v>0</v>
      </c>
      <c r="AH483" s="21">
        <f t="shared" si="26"/>
        <v>0</v>
      </c>
      <c r="AJ483" s="19"/>
    </row>
    <row r="484" spans="1:36" s="8" customFormat="1" x14ac:dyDescent="0.25">
      <c r="A484" s="8" t="s">
        <v>1000</v>
      </c>
      <c r="B484" s="8" t="s">
        <v>1173</v>
      </c>
      <c r="C484" s="8" t="s">
        <v>1002</v>
      </c>
      <c r="D484" s="18" t="s">
        <v>1183</v>
      </c>
      <c r="E484" s="8">
        <v>1990</v>
      </c>
      <c r="F484" s="2" t="s">
        <v>1490</v>
      </c>
      <c r="G484" s="8">
        <v>30</v>
      </c>
      <c r="H484" s="8">
        <v>0.49199999999999999</v>
      </c>
      <c r="I484" s="8">
        <v>15</v>
      </c>
      <c r="J484" s="8" t="s">
        <v>25</v>
      </c>
      <c r="K484" s="8">
        <v>0</v>
      </c>
      <c r="L484" s="8">
        <v>0</v>
      </c>
      <c r="M484" s="15" t="s">
        <v>1184</v>
      </c>
      <c r="N484" s="8" t="s">
        <v>23</v>
      </c>
      <c r="O484" s="8" t="s">
        <v>23</v>
      </c>
      <c r="P484" s="8">
        <v>136</v>
      </c>
      <c r="Q484" s="16">
        <v>-0.63</v>
      </c>
      <c r="R484" s="8" t="s">
        <v>64</v>
      </c>
      <c r="S484" s="16">
        <v>-0.31</v>
      </c>
      <c r="T484" s="15" t="s">
        <v>1992</v>
      </c>
      <c r="U484" s="8" t="s">
        <v>23</v>
      </c>
      <c r="V484" s="8" t="s">
        <v>23</v>
      </c>
      <c r="W484" s="8">
        <v>136</v>
      </c>
      <c r="X484" s="8" t="s">
        <v>23</v>
      </c>
      <c r="Y484" s="8" t="s">
        <v>23</v>
      </c>
      <c r="Z484" s="8" t="s">
        <v>23</v>
      </c>
      <c r="AA484" s="8" t="s">
        <v>23</v>
      </c>
      <c r="AB484" s="8" t="s">
        <v>148</v>
      </c>
      <c r="AC484" s="51">
        <v>-0.3</v>
      </c>
      <c r="AD484" s="51">
        <v>-0.30951960420311175</v>
      </c>
      <c r="AE484" s="16">
        <f t="shared" si="22"/>
        <v>4.8039579688824441E-4</v>
      </c>
      <c r="AF484" s="8">
        <v>0</v>
      </c>
      <c r="AG484" s="13">
        <v>0</v>
      </c>
      <c r="AH484" s="13">
        <f t="shared" si="26"/>
        <v>0</v>
      </c>
      <c r="AJ484" s="15"/>
    </row>
    <row r="485" spans="1:36" s="3" customFormat="1" ht="30" x14ac:dyDescent="0.25">
      <c r="A485" s="3" t="s">
        <v>1001</v>
      </c>
      <c r="B485" s="3" t="s">
        <v>1046</v>
      </c>
      <c r="C485" s="3" t="s">
        <v>852</v>
      </c>
      <c r="D485" s="12" t="s">
        <v>1108</v>
      </c>
      <c r="E485" s="3">
        <v>1989</v>
      </c>
      <c r="F485" t="s">
        <v>1486</v>
      </c>
      <c r="G485" s="3">
        <v>108</v>
      </c>
      <c r="H485" s="3">
        <v>1.946</v>
      </c>
      <c r="I485" s="3">
        <v>55</v>
      </c>
      <c r="J485" s="3" t="s">
        <v>25</v>
      </c>
      <c r="K485" s="3">
        <v>0</v>
      </c>
      <c r="L485" s="3">
        <v>0</v>
      </c>
      <c r="M485" s="19" t="s">
        <v>1185</v>
      </c>
      <c r="N485" s="3" t="s">
        <v>23</v>
      </c>
      <c r="O485" s="3" t="s">
        <v>23</v>
      </c>
      <c r="P485" s="3">
        <v>116</v>
      </c>
      <c r="Q485" s="20">
        <v>0.28999999999999998</v>
      </c>
      <c r="R485" s="3" t="s">
        <v>148</v>
      </c>
      <c r="S485" s="20">
        <v>0.29856626366017802</v>
      </c>
      <c r="T485" s="19" t="s">
        <v>1993</v>
      </c>
      <c r="U485" s="3" t="s">
        <v>23</v>
      </c>
      <c r="V485" s="3" t="s">
        <v>23</v>
      </c>
      <c r="W485" s="3">
        <v>116</v>
      </c>
      <c r="X485" s="3" t="s">
        <v>23</v>
      </c>
      <c r="Y485" s="3" t="s">
        <v>23</v>
      </c>
      <c r="Z485" s="3" t="s">
        <v>23</v>
      </c>
      <c r="AA485" s="3" t="s">
        <v>23</v>
      </c>
      <c r="AB485" s="3" t="s">
        <v>148</v>
      </c>
      <c r="AC485" s="20">
        <v>0.28999999999999998</v>
      </c>
      <c r="AD485" s="45">
        <v>0.29856626366017841</v>
      </c>
      <c r="AE485" s="20">
        <f t="shared" si="22"/>
        <v>0</v>
      </c>
      <c r="AF485" s="3">
        <v>0</v>
      </c>
      <c r="AG485" s="21">
        <v>0</v>
      </c>
      <c r="AH485" s="21">
        <f t="shared" si="26"/>
        <v>0</v>
      </c>
      <c r="AJ485" s="19"/>
    </row>
    <row r="486" spans="1:36" s="3" customFormat="1" ht="30" x14ac:dyDescent="0.25">
      <c r="A486" s="3" t="s">
        <v>1001</v>
      </c>
      <c r="B486" s="3" t="s">
        <v>1046</v>
      </c>
      <c r="C486" s="3" t="s">
        <v>1002</v>
      </c>
      <c r="D486" s="12" t="s">
        <v>1108</v>
      </c>
      <c r="E486" s="3">
        <v>1989</v>
      </c>
      <c r="F486" s="3" t="s">
        <v>1491</v>
      </c>
      <c r="G486" s="3">
        <v>108</v>
      </c>
      <c r="H486" s="3">
        <v>1.946</v>
      </c>
      <c r="I486" s="3">
        <v>55</v>
      </c>
      <c r="J486" s="3" t="s">
        <v>25</v>
      </c>
      <c r="K486" s="3">
        <v>0</v>
      </c>
      <c r="L486" s="3">
        <v>0</v>
      </c>
      <c r="M486" s="19" t="s">
        <v>1186</v>
      </c>
      <c r="N486" s="3" t="s">
        <v>23</v>
      </c>
      <c r="O486" s="3" t="s">
        <v>23</v>
      </c>
      <c r="P486" s="3">
        <v>100</v>
      </c>
      <c r="Q486" s="20">
        <v>-0.05</v>
      </c>
      <c r="R486" s="3" t="s">
        <v>148</v>
      </c>
      <c r="S486" s="20">
        <v>-5.00417292784913E-2</v>
      </c>
      <c r="T486" s="19" t="s">
        <v>1994</v>
      </c>
      <c r="U486" s="3" t="s">
        <v>23</v>
      </c>
      <c r="V486" s="3" t="s">
        <v>23</v>
      </c>
      <c r="W486" s="3">
        <v>100</v>
      </c>
      <c r="X486" s="3" t="s">
        <v>23</v>
      </c>
      <c r="Y486" s="3" t="s">
        <v>23</v>
      </c>
      <c r="Z486" s="3" t="s">
        <v>23</v>
      </c>
      <c r="AA486" s="3" t="s">
        <v>23</v>
      </c>
      <c r="AB486" s="3" t="s">
        <v>148</v>
      </c>
      <c r="AC486" s="20">
        <v>-0.05</v>
      </c>
      <c r="AD486" s="45">
        <v>-5.00417292784913E-2</v>
      </c>
      <c r="AE486" s="20">
        <f t="shared" si="22"/>
        <v>0</v>
      </c>
      <c r="AF486" s="3">
        <v>0</v>
      </c>
      <c r="AG486" s="21">
        <v>0</v>
      </c>
      <c r="AH486" s="21">
        <f t="shared" si="26"/>
        <v>0</v>
      </c>
      <c r="AJ486" s="19"/>
    </row>
    <row r="487" spans="1:36" s="3" customFormat="1" ht="30" x14ac:dyDescent="0.25">
      <c r="A487" s="3" t="s">
        <v>1001</v>
      </c>
      <c r="B487" s="3" t="s">
        <v>1047</v>
      </c>
      <c r="C487" s="3" t="s">
        <v>1002</v>
      </c>
      <c r="D487" s="12" t="s">
        <v>1109</v>
      </c>
      <c r="E487" s="3">
        <v>2008</v>
      </c>
      <c r="F487" s="3" t="s">
        <v>1491</v>
      </c>
      <c r="G487" s="3">
        <v>108</v>
      </c>
      <c r="H487" s="3">
        <v>1.946</v>
      </c>
      <c r="I487" s="3">
        <v>55</v>
      </c>
      <c r="J487" s="3" t="s">
        <v>25</v>
      </c>
      <c r="K487" s="3">
        <v>0</v>
      </c>
      <c r="L487" s="3">
        <v>0</v>
      </c>
      <c r="M487" s="19" t="s">
        <v>1187</v>
      </c>
      <c r="N487" s="3" t="s">
        <v>23</v>
      </c>
      <c r="O487" s="3" t="s">
        <v>23</v>
      </c>
      <c r="P487" s="3">
        <v>192</v>
      </c>
      <c r="Q487" s="20">
        <v>0.05</v>
      </c>
      <c r="R487" s="3" t="s">
        <v>148</v>
      </c>
      <c r="S487" s="20">
        <v>5.00417292784913E-2</v>
      </c>
      <c r="T487" s="19" t="s">
        <v>1995</v>
      </c>
      <c r="U487" s="3" t="s">
        <v>23</v>
      </c>
      <c r="V487" s="3" t="s">
        <v>23</v>
      </c>
      <c r="W487" s="3">
        <v>100</v>
      </c>
      <c r="X487" s="3" t="s">
        <v>23</v>
      </c>
      <c r="Y487" s="3" t="s">
        <v>23</v>
      </c>
      <c r="Z487" s="3" t="s">
        <v>23</v>
      </c>
      <c r="AA487" s="3" t="s">
        <v>23</v>
      </c>
      <c r="AB487" s="3" t="s">
        <v>148</v>
      </c>
      <c r="AC487" s="20">
        <v>0.03</v>
      </c>
      <c r="AD487" s="20">
        <v>3.0009004863126475E-2</v>
      </c>
      <c r="AE487" s="20">
        <f t="shared" si="22"/>
        <v>-2.0032724415364824E-2</v>
      </c>
      <c r="AF487" s="3">
        <v>1</v>
      </c>
      <c r="AG487" s="21">
        <v>1</v>
      </c>
      <c r="AH487" s="21">
        <f t="shared" si="26"/>
        <v>92</v>
      </c>
      <c r="AI487" s="3" t="s">
        <v>276</v>
      </c>
      <c r="AJ487" s="19" t="s">
        <v>2010</v>
      </c>
    </row>
    <row r="488" spans="1:36" s="3" customFormat="1" x14ac:dyDescent="0.25">
      <c r="A488" s="3" t="s">
        <v>1001</v>
      </c>
      <c r="B488" s="3" t="s">
        <v>1048</v>
      </c>
      <c r="C488" s="3" t="s">
        <v>852</v>
      </c>
      <c r="D488" s="12" t="s">
        <v>1110</v>
      </c>
      <c r="E488" s="3">
        <v>2007</v>
      </c>
      <c r="F488" s="3" t="s">
        <v>1492</v>
      </c>
      <c r="G488" s="3">
        <v>73</v>
      </c>
      <c r="H488" s="3" t="s">
        <v>23</v>
      </c>
      <c r="I488" s="3">
        <v>48</v>
      </c>
      <c r="J488" s="3" t="s">
        <v>25</v>
      </c>
      <c r="K488" s="3">
        <v>0</v>
      </c>
      <c r="L488" s="3">
        <v>0</v>
      </c>
      <c r="M488" s="19" t="s">
        <v>1189</v>
      </c>
      <c r="N488" s="3" t="s">
        <v>23</v>
      </c>
      <c r="O488" s="3" t="s">
        <v>23</v>
      </c>
      <c r="P488" s="3">
        <v>239</v>
      </c>
      <c r="Q488" s="20">
        <v>0.18</v>
      </c>
      <c r="R488" s="3" t="s">
        <v>148</v>
      </c>
      <c r="S488" s="20">
        <v>0.18198268860070599</v>
      </c>
      <c r="T488" s="19"/>
      <c r="U488" s="3" t="s">
        <v>23</v>
      </c>
      <c r="V488" s="3" t="s">
        <v>23</v>
      </c>
      <c r="W488" s="3">
        <v>239</v>
      </c>
      <c r="X488" s="3" t="s">
        <v>23</v>
      </c>
      <c r="Y488" s="3" t="s">
        <v>23</v>
      </c>
      <c r="Z488" s="3" t="s">
        <v>23</v>
      </c>
      <c r="AA488" s="3" t="s">
        <v>23</v>
      </c>
      <c r="AB488" s="3" t="s">
        <v>148</v>
      </c>
      <c r="AC488" s="45">
        <v>0.18</v>
      </c>
      <c r="AD488" s="45">
        <v>0.18198268860070599</v>
      </c>
      <c r="AE488" s="20">
        <f t="shared" si="22"/>
        <v>0</v>
      </c>
      <c r="AF488" s="3">
        <v>0</v>
      </c>
      <c r="AG488" s="21">
        <v>2</v>
      </c>
      <c r="AH488" s="21">
        <f t="shared" si="26"/>
        <v>0</v>
      </c>
      <c r="AJ488" s="19" t="s">
        <v>1190</v>
      </c>
    </row>
    <row r="489" spans="1:36" s="3" customFormat="1" x14ac:dyDescent="0.25">
      <c r="A489" s="3" t="s">
        <v>1001</v>
      </c>
      <c r="B489" s="3" t="s">
        <v>1048</v>
      </c>
      <c r="C489" s="3" t="s">
        <v>852</v>
      </c>
      <c r="D489" s="12" t="s">
        <v>1110</v>
      </c>
      <c r="E489" s="3">
        <v>2007</v>
      </c>
      <c r="F489" s="3" t="s">
        <v>1492</v>
      </c>
      <c r="G489" s="3">
        <v>73</v>
      </c>
      <c r="H489" s="3" t="s">
        <v>23</v>
      </c>
      <c r="I489" s="3">
        <v>48</v>
      </c>
      <c r="J489" s="3" t="s">
        <v>25</v>
      </c>
      <c r="K489" s="3">
        <v>0</v>
      </c>
      <c r="L489" s="3">
        <v>0</v>
      </c>
      <c r="M489" s="19" t="s">
        <v>1188</v>
      </c>
      <c r="N489" s="3" t="s">
        <v>23</v>
      </c>
      <c r="O489" s="3" t="s">
        <v>23</v>
      </c>
      <c r="P489" s="3">
        <v>239</v>
      </c>
      <c r="Q489" s="20">
        <v>0.19</v>
      </c>
      <c r="R489" s="3" t="s">
        <v>148</v>
      </c>
      <c r="S489" s="20">
        <v>0.192337169219545</v>
      </c>
      <c r="T489" s="19"/>
      <c r="U489" s="3" t="s">
        <v>23</v>
      </c>
      <c r="V489" s="3" t="s">
        <v>23</v>
      </c>
      <c r="W489" s="3">
        <v>239</v>
      </c>
      <c r="X489" s="3" t="s">
        <v>23</v>
      </c>
      <c r="Y489" s="3" t="s">
        <v>23</v>
      </c>
      <c r="Z489" s="3" t="s">
        <v>23</v>
      </c>
      <c r="AA489" s="3" t="s">
        <v>23</v>
      </c>
      <c r="AB489" s="3" t="s">
        <v>148</v>
      </c>
      <c r="AC489" s="45">
        <v>0.19</v>
      </c>
      <c r="AD489" s="45">
        <v>0.192337169219545</v>
      </c>
      <c r="AE489" s="20">
        <f t="shared" si="22"/>
        <v>0</v>
      </c>
      <c r="AF489" s="3">
        <v>0</v>
      </c>
      <c r="AG489" s="21">
        <v>2</v>
      </c>
      <c r="AH489" s="21">
        <f t="shared" si="26"/>
        <v>0</v>
      </c>
      <c r="AJ489" s="19" t="s">
        <v>1190</v>
      </c>
    </row>
    <row r="490" spans="1:36" s="8" customFormat="1" x14ac:dyDescent="0.25">
      <c r="A490" s="8" t="s">
        <v>1001</v>
      </c>
      <c r="B490" s="8" t="s">
        <v>1049</v>
      </c>
      <c r="C490" s="8" t="s">
        <v>1002</v>
      </c>
      <c r="D490" s="18" t="s">
        <v>23</v>
      </c>
      <c r="E490" s="8">
        <v>2007</v>
      </c>
      <c r="F490" s="8" t="s">
        <v>23</v>
      </c>
      <c r="G490" s="8" t="s">
        <v>23</v>
      </c>
      <c r="H490" s="8" t="s">
        <v>23</v>
      </c>
      <c r="I490" s="8" t="s">
        <v>23</v>
      </c>
      <c r="J490" s="8" t="s">
        <v>1191</v>
      </c>
      <c r="K490" s="8">
        <v>1</v>
      </c>
      <c r="L490" s="8">
        <v>0</v>
      </c>
      <c r="M490" s="15" t="s">
        <v>1192</v>
      </c>
      <c r="N490" s="8" t="s">
        <v>23</v>
      </c>
      <c r="O490" s="8" t="s">
        <v>23</v>
      </c>
      <c r="P490" s="8">
        <v>194</v>
      </c>
      <c r="Q490" s="16">
        <v>-0.06</v>
      </c>
      <c r="R490" s="8" t="s">
        <v>148</v>
      </c>
      <c r="S490" s="16">
        <v>-6.0072155921031697E-2</v>
      </c>
      <c r="T490" s="49" t="s">
        <v>2195</v>
      </c>
      <c r="U490" s="8" t="s">
        <v>23</v>
      </c>
      <c r="V490" s="8" t="s">
        <v>23</v>
      </c>
      <c r="W490" s="8">
        <v>194</v>
      </c>
      <c r="X490" s="8" t="s">
        <v>23</v>
      </c>
      <c r="Y490" s="8" t="s">
        <v>23</v>
      </c>
      <c r="Z490" s="8" t="s">
        <v>23</v>
      </c>
      <c r="AA490" s="8" t="s">
        <v>23</v>
      </c>
      <c r="AB490" s="8" t="s">
        <v>148</v>
      </c>
      <c r="AC490" s="16">
        <v>-0.06</v>
      </c>
      <c r="AD490" s="51">
        <v>-6.007215592103167E-2</v>
      </c>
      <c r="AE490" s="16">
        <f t="shared" si="22"/>
        <v>0</v>
      </c>
      <c r="AF490" s="8">
        <v>0</v>
      </c>
      <c r="AG490" s="13">
        <v>0</v>
      </c>
      <c r="AH490" s="13">
        <f t="shared" si="26"/>
        <v>0</v>
      </c>
      <c r="AJ490" s="15"/>
    </row>
    <row r="491" spans="1:36" s="3" customFormat="1" x14ac:dyDescent="0.25">
      <c r="A491" s="3" t="s">
        <v>858</v>
      </c>
      <c r="B491" s="3" t="s">
        <v>1050</v>
      </c>
      <c r="C491" s="3" t="s">
        <v>852</v>
      </c>
      <c r="D491" s="12" t="s">
        <v>1111</v>
      </c>
      <c r="E491" s="3">
        <v>2007</v>
      </c>
      <c r="F491" s="3" t="s">
        <v>1308</v>
      </c>
      <c r="G491" s="3">
        <v>53</v>
      </c>
      <c r="H491" s="3">
        <v>1.79</v>
      </c>
      <c r="I491" s="3">
        <v>26</v>
      </c>
      <c r="J491" s="3" t="s">
        <v>25</v>
      </c>
      <c r="K491" s="3">
        <v>0</v>
      </c>
      <c r="L491" s="3">
        <v>0</v>
      </c>
      <c r="M491" s="19" t="s">
        <v>1194</v>
      </c>
      <c r="N491" s="3" t="s">
        <v>23</v>
      </c>
      <c r="O491" s="3" t="s">
        <v>23</v>
      </c>
      <c r="P491" s="3">
        <v>226</v>
      </c>
      <c r="Q491" s="20">
        <v>-0.19</v>
      </c>
      <c r="R491" s="3" t="s">
        <v>148</v>
      </c>
      <c r="S491" s="20">
        <v>-0.192337169219545</v>
      </c>
      <c r="T491" s="19" t="s">
        <v>1996</v>
      </c>
      <c r="U491" s="3" t="s">
        <v>23</v>
      </c>
      <c r="V491" s="3" t="s">
        <v>23</v>
      </c>
      <c r="W491" s="3">
        <v>226</v>
      </c>
      <c r="X491" s="3" t="s">
        <v>23</v>
      </c>
      <c r="Y491" s="3" t="s">
        <v>23</v>
      </c>
      <c r="Z491" s="3" t="s">
        <v>23</v>
      </c>
      <c r="AA491" s="3" t="s">
        <v>23</v>
      </c>
      <c r="AB491" s="3" t="s">
        <v>148</v>
      </c>
      <c r="AC491" s="45">
        <v>-0.19</v>
      </c>
      <c r="AD491" s="45">
        <v>-0.1923371692195453</v>
      </c>
      <c r="AE491" s="20">
        <f t="shared" si="22"/>
        <v>-3.0531133177191805E-16</v>
      </c>
      <c r="AF491" s="3">
        <v>0</v>
      </c>
      <c r="AG491" s="21">
        <v>0</v>
      </c>
      <c r="AH491" s="21">
        <f t="shared" si="26"/>
        <v>0</v>
      </c>
      <c r="AJ491" s="19"/>
    </row>
    <row r="492" spans="1:36" s="3" customFormat="1" ht="13.9" customHeight="1" x14ac:dyDescent="0.25">
      <c r="A492" s="3" t="s">
        <v>858</v>
      </c>
      <c r="B492" s="3" t="s">
        <v>1051</v>
      </c>
      <c r="C492" s="3" t="s">
        <v>1002</v>
      </c>
      <c r="D492" s="12" t="s">
        <v>1112</v>
      </c>
      <c r="E492" s="3">
        <v>2004</v>
      </c>
      <c r="F492" s="3" t="s">
        <v>1427</v>
      </c>
      <c r="G492" s="3">
        <v>94</v>
      </c>
      <c r="H492" s="3">
        <v>3.149</v>
      </c>
      <c r="I492" s="3">
        <v>41</v>
      </c>
      <c r="J492" s="3" t="s">
        <v>25</v>
      </c>
      <c r="K492" s="3">
        <v>0</v>
      </c>
      <c r="L492" s="3">
        <v>0</v>
      </c>
      <c r="M492" s="19" t="s">
        <v>1193</v>
      </c>
      <c r="N492" s="3" t="s">
        <v>23</v>
      </c>
      <c r="O492" s="3" t="s">
        <v>23</v>
      </c>
      <c r="P492" s="3">
        <v>247</v>
      </c>
      <c r="Q492" s="20">
        <v>0.03</v>
      </c>
      <c r="R492" s="3" t="s">
        <v>148</v>
      </c>
      <c r="S492" s="20">
        <v>3.00090048631265E-2</v>
      </c>
      <c r="T492" s="19" t="s">
        <v>1997</v>
      </c>
      <c r="U492" s="3" t="s">
        <v>23</v>
      </c>
      <c r="V492" s="3" t="s">
        <v>23</v>
      </c>
      <c r="W492" s="3">
        <v>247</v>
      </c>
      <c r="X492" s="3" t="s">
        <v>23</v>
      </c>
      <c r="Y492" s="3" t="s">
        <v>23</v>
      </c>
      <c r="Z492" s="3" t="s">
        <v>23</v>
      </c>
      <c r="AA492" s="3" t="s">
        <v>23</v>
      </c>
      <c r="AB492" s="3" t="s">
        <v>148</v>
      </c>
      <c r="AC492" s="45">
        <v>0.03</v>
      </c>
      <c r="AD492" s="45">
        <v>3.0009004863126475E-2</v>
      </c>
      <c r="AE492" s="20">
        <f t="shared" si="22"/>
        <v>0</v>
      </c>
      <c r="AF492" s="3">
        <v>0</v>
      </c>
      <c r="AG492" s="21">
        <v>0</v>
      </c>
      <c r="AH492" s="21">
        <f t="shared" si="26"/>
        <v>0</v>
      </c>
      <c r="AJ492" s="19"/>
    </row>
    <row r="493" spans="1:36" s="3" customFormat="1" ht="30" x14ac:dyDescent="0.25">
      <c r="A493" s="3" t="s">
        <v>858</v>
      </c>
      <c r="B493" s="3" t="s">
        <v>1052</v>
      </c>
      <c r="C493" s="3" t="s">
        <v>1002</v>
      </c>
      <c r="D493" s="12" t="s">
        <v>1113</v>
      </c>
      <c r="E493" s="3">
        <v>2008</v>
      </c>
      <c r="F493" s="3" t="s">
        <v>1493</v>
      </c>
      <c r="G493" s="3">
        <v>53</v>
      </c>
      <c r="H493" s="3">
        <v>1.79</v>
      </c>
      <c r="I493" s="3">
        <v>26</v>
      </c>
      <c r="J493" s="3" t="s">
        <v>25</v>
      </c>
      <c r="K493" s="3">
        <v>0</v>
      </c>
      <c r="L493" s="3">
        <v>0</v>
      </c>
      <c r="M493" s="19" t="s">
        <v>1195</v>
      </c>
      <c r="N493" s="3" t="s">
        <v>23</v>
      </c>
      <c r="O493" s="3" t="s">
        <v>23</v>
      </c>
      <c r="P493" s="3">
        <v>130</v>
      </c>
      <c r="Q493" s="20">
        <v>0.03</v>
      </c>
      <c r="R493" s="3" t="s">
        <v>148</v>
      </c>
      <c r="S493" s="20">
        <v>3.00090048631265E-2</v>
      </c>
      <c r="T493" s="19" t="s">
        <v>1998</v>
      </c>
      <c r="U493" s="3" t="s">
        <v>23</v>
      </c>
      <c r="V493" s="3" t="s">
        <v>23</v>
      </c>
      <c r="W493" s="3">
        <v>130</v>
      </c>
      <c r="X493" s="3" t="s">
        <v>23</v>
      </c>
      <c r="Y493" s="3" t="s">
        <v>23</v>
      </c>
      <c r="Z493" s="3" t="s">
        <v>23</v>
      </c>
      <c r="AA493" s="3" t="s">
        <v>23</v>
      </c>
      <c r="AB493" s="3" t="s">
        <v>148</v>
      </c>
      <c r="AC493" s="45">
        <v>0.03</v>
      </c>
      <c r="AD493" s="45">
        <v>3.0009004863126475E-2</v>
      </c>
      <c r="AE493" s="20">
        <f t="shared" si="22"/>
        <v>0</v>
      </c>
      <c r="AF493" s="3">
        <v>0</v>
      </c>
      <c r="AG493" s="21">
        <v>0</v>
      </c>
      <c r="AH493" s="21">
        <f t="shared" si="26"/>
        <v>0</v>
      </c>
      <c r="AJ493" s="19"/>
    </row>
    <row r="494" spans="1:36" s="3" customFormat="1" x14ac:dyDescent="0.25">
      <c r="A494" s="3" t="s">
        <v>858</v>
      </c>
      <c r="B494" s="3" t="s">
        <v>1053</v>
      </c>
      <c r="C494" s="3" t="s">
        <v>1002</v>
      </c>
      <c r="D494" s="12" t="s">
        <v>1114</v>
      </c>
      <c r="E494" s="3">
        <v>2008</v>
      </c>
      <c r="F494" s="3" t="s">
        <v>1308</v>
      </c>
      <c r="G494" s="3">
        <v>53</v>
      </c>
      <c r="H494" s="3">
        <v>1.79</v>
      </c>
      <c r="I494" s="3">
        <v>26</v>
      </c>
      <c r="J494" s="3" t="s">
        <v>25</v>
      </c>
      <c r="K494" s="3">
        <v>0</v>
      </c>
      <c r="L494" s="3">
        <v>0</v>
      </c>
      <c r="M494" s="19" t="s">
        <v>1196</v>
      </c>
      <c r="N494" s="3" t="s">
        <v>23</v>
      </c>
      <c r="O494" s="3" t="s">
        <v>23</v>
      </c>
      <c r="P494" s="3">
        <v>186</v>
      </c>
      <c r="Q494" s="20">
        <v>-0.16</v>
      </c>
      <c r="R494" s="3" t="s">
        <v>148</v>
      </c>
      <c r="S494" s="20">
        <v>-0.16138669613152601</v>
      </c>
      <c r="T494" s="19" t="s">
        <v>1999</v>
      </c>
      <c r="U494" s="3" t="s">
        <v>23</v>
      </c>
      <c r="V494" s="3" t="s">
        <v>23</v>
      </c>
      <c r="W494" s="3">
        <v>186</v>
      </c>
      <c r="X494" s="3" t="s">
        <v>23</v>
      </c>
      <c r="Y494" s="3" t="s">
        <v>23</v>
      </c>
      <c r="Z494" s="3" t="s">
        <v>23</v>
      </c>
      <c r="AA494" s="3" t="s">
        <v>23</v>
      </c>
      <c r="AB494" s="3" t="s">
        <v>148</v>
      </c>
      <c r="AC494" s="45">
        <v>-0.16</v>
      </c>
      <c r="AD494" s="45">
        <v>-0.16138669613152551</v>
      </c>
      <c r="AE494" s="20">
        <f t="shared" si="22"/>
        <v>4.9960036108132044E-16</v>
      </c>
      <c r="AF494" s="3">
        <v>0</v>
      </c>
      <c r="AG494" s="21">
        <v>0</v>
      </c>
      <c r="AH494" s="21">
        <f t="shared" si="26"/>
        <v>0</v>
      </c>
      <c r="AJ494" s="19"/>
    </row>
    <row r="495" spans="1:36" s="3" customFormat="1" x14ac:dyDescent="0.25">
      <c r="A495" s="3" t="s">
        <v>858</v>
      </c>
      <c r="B495" s="3" t="s">
        <v>1054</v>
      </c>
      <c r="C495" s="3" t="s">
        <v>1002</v>
      </c>
      <c r="D495" s="12" t="s">
        <v>1115</v>
      </c>
      <c r="E495" s="3">
        <v>2006</v>
      </c>
      <c r="F495" s="3" t="s">
        <v>1427</v>
      </c>
      <c r="G495" s="3">
        <v>94</v>
      </c>
      <c r="H495" s="3">
        <v>3.149</v>
      </c>
      <c r="I495" s="3">
        <v>41</v>
      </c>
      <c r="J495" s="3" t="s">
        <v>25</v>
      </c>
      <c r="K495" s="3">
        <v>0</v>
      </c>
      <c r="L495" s="3">
        <v>0</v>
      </c>
      <c r="M495" s="19" t="s">
        <v>1197</v>
      </c>
      <c r="N495" s="3" t="s">
        <v>23</v>
      </c>
      <c r="O495" s="3" t="s">
        <v>23</v>
      </c>
      <c r="P495" s="3">
        <v>128</v>
      </c>
      <c r="Q495" s="20">
        <v>-0.04</v>
      </c>
      <c r="R495" s="3" t="s">
        <v>148</v>
      </c>
      <c r="S495" s="20">
        <v>-4.0021353836768199E-2</v>
      </c>
      <c r="T495" s="19" t="s">
        <v>2000</v>
      </c>
      <c r="U495" s="3" t="s">
        <v>23</v>
      </c>
      <c r="V495" s="3" t="s">
        <v>23</v>
      </c>
      <c r="W495" s="3">
        <v>128</v>
      </c>
      <c r="X495" s="3" t="s">
        <v>23</v>
      </c>
      <c r="Y495" s="3" t="s">
        <v>23</v>
      </c>
      <c r="Z495" s="3" t="s">
        <v>23</v>
      </c>
      <c r="AA495" s="3" t="s">
        <v>23</v>
      </c>
      <c r="AB495" s="3" t="s">
        <v>148</v>
      </c>
      <c r="AC495" s="45">
        <v>-0.04</v>
      </c>
      <c r="AD495" s="45">
        <v>-4.0021353836768248E-2</v>
      </c>
      <c r="AE495" s="20">
        <f t="shared" si="22"/>
        <v>0</v>
      </c>
      <c r="AF495" s="3">
        <v>0</v>
      </c>
      <c r="AG495" s="21">
        <v>0</v>
      </c>
      <c r="AH495" s="21">
        <f t="shared" si="26"/>
        <v>0</v>
      </c>
      <c r="AJ495" s="19"/>
    </row>
    <row r="496" spans="1:36" s="3" customFormat="1" ht="30" x14ac:dyDescent="0.25">
      <c r="A496" s="3" t="s">
        <v>858</v>
      </c>
      <c r="B496" s="3" t="s">
        <v>1055</v>
      </c>
      <c r="C496" s="3" t="s">
        <v>852</v>
      </c>
      <c r="D496" s="12" t="s">
        <v>1116</v>
      </c>
      <c r="E496" s="3">
        <v>2009</v>
      </c>
      <c r="F496" s="3" t="s">
        <v>1427</v>
      </c>
      <c r="G496" s="3">
        <v>94</v>
      </c>
      <c r="H496" s="3">
        <v>3.149</v>
      </c>
      <c r="I496" s="3">
        <v>41</v>
      </c>
      <c r="J496" s="3" t="s">
        <v>25</v>
      </c>
      <c r="K496" s="3">
        <v>0</v>
      </c>
      <c r="L496" s="3">
        <v>0</v>
      </c>
      <c r="M496" s="19" t="s">
        <v>1198</v>
      </c>
      <c r="N496" s="3" t="s">
        <v>23</v>
      </c>
      <c r="O496" s="3" t="s">
        <v>23</v>
      </c>
      <c r="P496" s="3">
        <v>130</v>
      </c>
      <c r="Q496" s="20">
        <v>0.28000000000000003</v>
      </c>
      <c r="R496" s="3" t="s">
        <v>148</v>
      </c>
      <c r="S496" s="20">
        <v>0.28768207245178101</v>
      </c>
      <c r="T496" s="19" t="s">
        <v>2001</v>
      </c>
      <c r="U496" s="3" t="s">
        <v>23</v>
      </c>
      <c r="V496" s="3" t="s">
        <v>23</v>
      </c>
      <c r="W496" s="3">
        <v>130</v>
      </c>
      <c r="X496" s="3" t="s">
        <v>23</v>
      </c>
      <c r="Y496" s="3" t="s">
        <v>23</v>
      </c>
      <c r="Z496" s="3" t="s">
        <v>23</v>
      </c>
      <c r="AA496" s="3" t="s">
        <v>23</v>
      </c>
      <c r="AB496" s="3" t="s">
        <v>148</v>
      </c>
      <c r="AC496" s="45">
        <v>0.28399999999999997</v>
      </c>
      <c r="AD496" s="45">
        <v>0.29202765864463048</v>
      </c>
      <c r="AE496" s="20">
        <f t="shared" si="22"/>
        <v>4.345586192849471E-3</v>
      </c>
      <c r="AF496" s="3">
        <v>0</v>
      </c>
      <c r="AG496" s="21">
        <v>0</v>
      </c>
      <c r="AH496" s="21">
        <f t="shared" si="26"/>
        <v>0</v>
      </c>
      <c r="AJ496" s="19"/>
    </row>
    <row r="497" spans="1:36" s="3" customFormat="1" ht="30" x14ac:dyDescent="0.25">
      <c r="A497" s="3" t="s">
        <v>858</v>
      </c>
      <c r="B497" s="3" t="s">
        <v>1056</v>
      </c>
      <c r="C497" s="3" t="s">
        <v>1002</v>
      </c>
      <c r="D497" s="12" t="s">
        <v>1117</v>
      </c>
      <c r="E497" s="3">
        <v>2007</v>
      </c>
      <c r="F497" s="3" t="s">
        <v>1308</v>
      </c>
      <c r="G497" s="3">
        <v>53</v>
      </c>
      <c r="H497" s="3">
        <v>1.79</v>
      </c>
      <c r="I497" s="3">
        <v>26</v>
      </c>
      <c r="J497" s="3" t="s">
        <v>25</v>
      </c>
      <c r="K497" s="3">
        <v>0</v>
      </c>
      <c r="L497" s="3">
        <v>0</v>
      </c>
      <c r="M497" s="19" t="s">
        <v>1199</v>
      </c>
      <c r="N497" s="3" t="s">
        <v>23</v>
      </c>
      <c r="O497" s="3" t="s">
        <v>23</v>
      </c>
      <c r="P497" s="3">
        <v>96</v>
      </c>
      <c r="Q497" s="20">
        <v>0.08</v>
      </c>
      <c r="R497" s="3" t="s">
        <v>148</v>
      </c>
      <c r="S497" s="20">
        <v>8.0171325037589697E-2</v>
      </c>
      <c r="T497" s="19" t="s">
        <v>2002</v>
      </c>
      <c r="U497" s="3" t="s">
        <v>23</v>
      </c>
      <c r="V497" s="3" t="s">
        <v>23</v>
      </c>
      <c r="W497" s="3">
        <v>96</v>
      </c>
      <c r="X497" s="3" t="s">
        <v>23</v>
      </c>
      <c r="Y497" s="3" t="s">
        <v>23</v>
      </c>
      <c r="Z497" s="3" t="s">
        <v>23</v>
      </c>
      <c r="AA497" s="3" t="s">
        <v>23</v>
      </c>
      <c r="AB497" s="3" t="s">
        <v>148</v>
      </c>
      <c r="AC497" s="45">
        <v>0.08</v>
      </c>
      <c r="AD497" s="45">
        <v>8.0171325037589738E-2</v>
      </c>
      <c r="AE497" s="20">
        <f t="shared" si="22"/>
        <v>0</v>
      </c>
      <c r="AF497" s="3">
        <v>0</v>
      </c>
      <c r="AG497" s="21">
        <v>0</v>
      </c>
      <c r="AH497" s="21">
        <f t="shared" si="26"/>
        <v>0</v>
      </c>
      <c r="AJ497" s="19"/>
    </row>
    <row r="498" spans="1:36" s="3" customFormat="1" ht="30" x14ac:dyDescent="0.25">
      <c r="A498" s="3" t="s">
        <v>858</v>
      </c>
      <c r="B498" s="3" t="s">
        <v>1057</v>
      </c>
      <c r="C498" s="3" t="s">
        <v>1002</v>
      </c>
      <c r="D498" s="12" t="s">
        <v>1118</v>
      </c>
      <c r="E498" s="3">
        <v>2003</v>
      </c>
      <c r="F498" s="3" t="s">
        <v>1308</v>
      </c>
      <c r="G498" s="3">
        <v>53</v>
      </c>
      <c r="H498" s="3">
        <v>1.79</v>
      </c>
      <c r="I498" s="3">
        <v>26</v>
      </c>
      <c r="J498" s="3" t="s">
        <v>25</v>
      </c>
      <c r="K498" s="3">
        <v>0</v>
      </c>
      <c r="L498" s="3">
        <v>0</v>
      </c>
      <c r="M498" s="19" t="s">
        <v>1200</v>
      </c>
      <c r="N498" s="3" t="s">
        <v>23</v>
      </c>
      <c r="O498" s="3" t="s">
        <v>23</v>
      </c>
      <c r="P498" s="3">
        <v>338</v>
      </c>
      <c r="Q498" s="20">
        <v>-0.01</v>
      </c>
      <c r="R498" s="3" t="s">
        <v>148</v>
      </c>
      <c r="S498" s="20">
        <v>-1.0000333353334801E-2</v>
      </c>
      <c r="T498" s="19" t="s">
        <v>2003</v>
      </c>
      <c r="U498" s="3" t="s">
        <v>23</v>
      </c>
      <c r="V498" s="3" t="s">
        <v>23</v>
      </c>
      <c r="W498" s="3">
        <v>338</v>
      </c>
      <c r="X498" s="3" t="s">
        <v>23</v>
      </c>
      <c r="Y498" s="3" t="s">
        <v>23</v>
      </c>
      <c r="Z498" s="3" t="s">
        <v>23</v>
      </c>
      <c r="AA498" s="3" t="s">
        <v>23</v>
      </c>
      <c r="AB498" s="3" t="s">
        <v>1201</v>
      </c>
      <c r="AC498" s="45">
        <v>-0.01</v>
      </c>
      <c r="AD498" s="45">
        <v>-1.0000333353334771E-2</v>
      </c>
      <c r="AE498" s="20">
        <f t="shared" si="22"/>
        <v>2.9490299091605721E-17</v>
      </c>
      <c r="AF498" s="3">
        <v>0</v>
      </c>
      <c r="AG498" s="21">
        <v>0</v>
      </c>
      <c r="AH498" s="21">
        <f t="shared" si="26"/>
        <v>0</v>
      </c>
      <c r="AJ498" s="19"/>
    </row>
    <row r="499" spans="1:36" s="3" customFormat="1" x14ac:dyDescent="0.25">
      <c r="A499" s="3" t="s">
        <v>858</v>
      </c>
      <c r="B499" s="3" t="s">
        <v>1058</v>
      </c>
      <c r="C499" s="3" t="s">
        <v>852</v>
      </c>
      <c r="D499" s="12" t="s">
        <v>1119</v>
      </c>
      <c r="E499" s="3">
        <v>2007</v>
      </c>
      <c r="F499" s="3" t="s">
        <v>1308</v>
      </c>
      <c r="G499" s="3">
        <v>53</v>
      </c>
      <c r="H499" s="3">
        <v>1.79</v>
      </c>
      <c r="I499" s="3">
        <v>26</v>
      </c>
      <c r="J499" s="3" t="s">
        <v>25</v>
      </c>
      <c r="K499" s="3">
        <v>0</v>
      </c>
      <c r="L499" s="3">
        <v>0</v>
      </c>
      <c r="M499" s="19" t="s">
        <v>1202</v>
      </c>
      <c r="N499" s="3" t="s">
        <v>23</v>
      </c>
      <c r="O499" s="3" t="s">
        <v>23</v>
      </c>
      <c r="P499" s="3">
        <v>96</v>
      </c>
      <c r="Q499" s="20">
        <v>-0.27</v>
      </c>
      <c r="R499" s="3" t="s">
        <v>148</v>
      </c>
      <c r="S499" s="20">
        <v>-0.27686382265510001</v>
      </c>
      <c r="T499" s="19" t="s">
        <v>2004</v>
      </c>
      <c r="U499" s="3" t="s">
        <v>23</v>
      </c>
      <c r="V499" s="3" t="s">
        <v>23</v>
      </c>
      <c r="W499" s="3">
        <v>96</v>
      </c>
      <c r="X499" s="3" t="s">
        <v>23</v>
      </c>
      <c r="Y499" s="3" t="s">
        <v>23</v>
      </c>
      <c r="Z499" s="3" t="s">
        <v>23</v>
      </c>
      <c r="AA499" s="3" t="s">
        <v>23</v>
      </c>
      <c r="AB499" s="3" t="s">
        <v>148</v>
      </c>
      <c r="AC499" s="45">
        <v>-0.27</v>
      </c>
      <c r="AD499" s="45">
        <v>-0.27686382265510007</v>
      </c>
      <c r="AE499" s="20">
        <f t="shared" si="22"/>
        <v>0</v>
      </c>
      <c r="AF499" s="3">
        <v>0</v>
      </c>
      <c r="AG499" s="21">
        <v>0</v>
      </c>
      <c r="AH499" s="21">
        <f t="shared" si="26"/>
        <v>0</v>
      </c>
      <c r="AJ499" s="19"/>
    </row>
    <row r="500" spans="1:36" s="3" customFormat="1" x14ac:dyDescent="0.25">
      <c r="A500" s="3" t="s">
        <v>858</v>
      </c>
      <c r="B500" s="3" t="s">
        <v>298</v>
      </c>
      <c r="C500" s="3" t="s">
        <v>852</v>
      </c>
      <c r="D500" s="12" t="s">
        <v>1120</v>
      </c>
      <c r="E500" s="3">
        <v>2006</v>
      </c>
      <c r="F500" s="3" t="s">
        <v>1351</v>
      </c>
      <c r="G500" s="3">
        <v>94</v>
      </c>
      <c r="H500" s="3">
        <v>3.149</v>
      </c>
      <c r="I500" s="3">
        <v>41</v>
      </c>
      <c r="J500" s="3" t="s">
        <v>25</v>
      </c>
      <c r="K500" s="3">
        <v>0</v>
      </c>
      <c r="L500" s="3">
        <v>0</v>
      </c>
      <c r="M500" s="19" t="s">
        <v>1203</v>
      </c>
      <c r="N500" s="3" t="s">
        <v>23</v>
      </c>
      <c r="O500" s="3" t="s">
        <v>23</v>
      </c>
      <c r="P500" s="3">
        <v>104</v>
      </c>
      <c r="Q500" s="20">
        <v>-0.45</v>
      </c>
      <c r="R500" s="3" t="s">
        <v>148</v>
      </c>
      <c r="S500" s="20">
        <v>-0.48470027859405201</v>
      </c>
      <c r="T500" s="19" t="s">
        <v>2005</v>
      </c>
      <c r="U500" s="3" t="s">
        <v>23</v>
      </c>
      <c r="V500" s="3" t="s">
        <v>23</v>
      </c>
      <c r="W500" s="3">
        <v>104</v>
      </c>
      <c r="X500" s="3" t="s">
        <v>23</v>
      </c>
      <c r="Y500" s="3" t="s">
        <v>23</v>
      </c>
      <c r="Z500" s="3" t="s">
        <v>23</v>
      </c>
      <c r="AA500" s="3" t="s">
        <v>23</v>
      </c>
      <c r="AB500" s="3" t="s">
        <v>148</v>
      </c>
      <c r="AC500" s="45">
        <v>-0.45</v>
      </c>
      <c r="AD500" s="45">
        <v>-0.48470027859405168</v>
      </c>
      <c r="AE500" s="20">
        <f t="shared" si="22"/>
        <v>0</v>
      </c>
      <c r="AF500" s="3">
        <v>0</v>
      </c>
      <c r="AG500" s="21">
        <v>0</v>
      </c>
      <c r="AH500" s="21">
        <f t="shared" si="26"/>
        <v>0</v>
      </c>
      <c r="AJ500" s="19"/>
    </row>
    <row r="501" spans="1:36" s="8" customFormat="1" ht="30" x14ac:dyDescent="0.25">
      <c r="A501" s="8" t="s">
        <v>858</v>
      </c>
      <c r="B501" s="8" t="s">
        <v>1059</v>
      </c>
      <c r="C501" s="8" t="s">
        <v>1002</v>
      </c>
      <c r="D501" s="18" t="s">
        <v>1121</v>
      </c>
      <c r="E501" s="8">
        <v>2003</v>
      </c>
      <c r="F501" s="8" t="s">
        <v>1308</v>
      </c>
      <c r="G501" s="8">
        <v>53</v>
      </c>
      <c r="H501" s="8">
        <v>1.79</v>
      </c>
      <c r="I501" s="8">
        <v>26</v>
      </c>
      <c r="J501" s="8" t="s">
        <v>25</v>
      </c>
      <c r="K501" s="8">
        <v>0</v>
      </c>
      <c r="L501" s="8">
        <v>0</v>
      </c>
      <c r="M501" s="15" t="s">
        <v>1204</v>
      </c>
      <c r="N501" s="8" t="s">
        <v>23</v>
      </c>
      <c r="O501" s="8" t="s">
        <v>23</v>
      </c>
      <c r="P501" s="8">
        <v>319</v>
      </c>
      <c r="Q501" s="16">
        <v>-0.05</v>
      </c>
      <c r="R501" s="8" t="s">
        <v>148</v>
      </c>
      <c r="S501" s="16">
        <v>-5.00417292784913E-2</v>
      </c>
      <c r="T501" s="15" t="s">
        <v>2006</v>
      </c>
      <c r="U501" s="8" t="s">
        <v>23</v>
      </c>
      <c r="V501" s="8" t="s">
        <v>23</v>
      </c>
      <c r="W501" s="8">
        <v>319</v>
      </c>
      <c r="X501" s="8" t="s">
        <v>23</v>
      </c>
      <c r="Y501" s="8" t="s">
        <v>23</v>
      </c>
      <c r="Z501" s="8" t="s">
        <v>23</v>
      </c>
      <c r="AA501" s="8" t="s">
        <v>23</v>
      </c>
      <c r="AB501" s="8" t="s">
        <v>148</v>
      </c>
      <c r="AC501" s="51">
        <v>-0.05</v>
      </c>
      <c r="AD501" s="51">
        <v>-5.0041729278491327E-2</v>
      </c>
      <c r="AE501" s="16">
        <f t="shared" si="22"/>
        <v>0</v>
      </c>
      <c r="AF501" s="8">
        <v>0</v>
      </c>
      <c r="AG501" s="13">
        <v>0</v>
      </c>
      <c r="AH501" s="13">
        <f t="shared" si="26"/>
        <v>0</v>
      </c>
      <c r="AJ501" s="15"/>
    </row>
  </sheetData>
  <sortState ref="A2:AJ501">
    <sortCondition ref="A2:A501"/>
    <sortCondition ref="B2:B501"/>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Variables</vt:lpstr>
      <vt:lpstr>Codebook</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Esther Maassen</dc:creator>
  <cp:lastModifiedBy>E. Maassen</cp:lastModifiedBy>
  <dcterms:created xsi:type="dcterms:W3CDTF">2016-10-12T11:00:44Z</dcterms:created>
  <dcterms:modified xsi:type="dcterms:W3CDTF">2018-05-16T11:57:57Z</dcterms:modified>
</cp:coreProperties>
</file>