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9075" windowHeight="6945" activeTab="4"/>
  </bookViews>
  <sheets>
    <sheet name="TI DSP Single core" sheetId="1" r:id="rId1"/>
    <sheet name="TI DSP 4 Cores" sheetId="3" r:id="rId2"/>
    <sheet name="TI DSP 7 Cores" sheetId="4" r:id="rId3"/>
    <sheet name="TI DSP 8 Cores" sheetId="5" r:id="rId4"/>
    <sheet name="Mac i7 x86 @2.7GHz" sheetId="2" r:id="rId5"/>
  </sheets>
  <calcPr calcId="145621"/>
</workbook>
</file>

<file path=xl/calcChain.xml><?xml version="1.0" encoding="utf-8"?>
<calcChain xmlns="http://schemas.openxmlformats.org/spreadsheetml/2006/main">
  <c r="K64" i="5" l="1"/>
  <c r="G64" i="5"/>
  <c r="F62" i="5"/>
  <c r="K60" i="5"/>
  <c r="H59" i="5"/>
  <c r="F58" i="5"/>
  <c r="C28" i="5"/>
  <c r="C27" i="5"/>
  <c r="C26" i="5"/>
  <c r="C25" i="5"/>
  <c r="C24" i="5"/>
  <c r="V20" i="5"/>
  <c r="R20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T19" i="5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W16" i="5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T13" i="5"/>
  <c r="S13" i="5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R12" i="5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V8" i="5"/>
  <c r="U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4" i="4"/>
  <c r="J62" i="4"/>
  <c r="J60" i="4"/>
  <c r="J56" i="4"/>
  <c r="J54" i="4"/>
  <c r="F52" i="4"/>
  <c r="F50" i="4"/>
  <c r="C28" i="4"/>
  <c r="C27" i="4"/>
  <c r="C26" i="4"/>
  <c r="C25" i="4"/>
  <c r="C31" i="4" s="1"/>
  <c r="C24" i="4"/>
  <c r="V20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V19" i="4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Q18" i="4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T16" i="4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V15" i="4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Q14" i="4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Q10" i="4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U8" i="4"/>
  <c r="Q8" i="4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H64" i="3"/>
  <c r="H62" i="3"/>
  <c r="J60" i="3"/>
  <c r="J58" i="3"/>
  <c r="J56" i="3"/>
  <c r="H53" i="3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V19" i="3"/>
  <c r="R19" i="3"/>
  <c r="M19" i="3"/>
  <c r="M64" i="3" s="1"/>
  <c r="L19" i="3"/>
  <c r="L64" i="3" s="1"/>
  <c r="K19" i="3"/>
  <c r="U19" i="3" s="1"/>
  <c r="J19" i="3"/>
  <c r="T19" i="3" s="1"/>
  <c r="I19" i="3"/>
  <c r="I64" i="3" s="1"/>
  <c r="H19" i="3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V17" i="3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T15" i="3"/>
  <c r="M15" i="3"/>
  <c r="M60" i="3" s="1"/>
  <c r="L15" i="3"/>
  <c r="L60" i="3" s="1"/>
  <c r="K15" i="3"/>
  <c r="U15" i="3" s="1"/>
  <c r="J15" i="3"/>
  <c r="I15" i="3"/>
  <c r="I60" i="3" s="1"/>
  <c r="H15" i="3"/>
  <c r="H60" i="3" s="1"/>
  <c r="G15" i="3"/>
  <c r="Q15" i="3" s="1"/>
  <c r="F15" i="3"/>
  <c r="P15" i="3" s="1"/>
  <c r="T14" i="3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T13" i="3"/>
  <c r="M13" i="3"/>
  <c r="M58" i="3" s="1"/>
  <c r="L13" i="3"/>
  <c r="L58" i="3" s="1"/>
  <c r="K13" i="3"/>
  <c r="U13" i="3" s="1"/>
  <c r="J13" i="3"/>
  <c r="I13" i="3"/>
  <c r="I58" i="3" s="1"/>
  <c r="H13" i="3"/>
  <c r="H58" i="3" s="1"/>
  <c r="G13" i="3"/>
  <c r="Q13" i="3" s="1"/>
  <c r="F13" i="3"/>
  <c r="P13" i="3" s="1"/>
  <c r="T12" i="3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S11" i="3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V10" i="3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T7" i="3" l="1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L7" i="2"/>
  <c r="J7" i="2"/>
  <c r="H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Q5" i="2" s="1"/>
  <c r="F5" i="2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<sst xmlns="http://schemas.openxmlformats.org/spreadsheetml/2006/main" count="935" uniqueCount="107">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</sst>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19" zoomScaleNormal="100" workbookViewId="0">
      <selection activeCell="E39" sqref="E3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52" t="s">
        <v>4</v>
      </c>
      <c r="G1" s="53"/>
      <c r="H1" s="53"/>
      <c r="I1" s="53"/>
      <c r="J1" s="54"/>
      <c r="K1" s="45"/>
      <c r="L1" s="45"/>
      <c r="M1" s="45"/>
      <c r="O1" s="6" t="s">
        <v>9</v>
      </c>
      <c r="P1" s="52" t="s">
        <v>38</v>
      </c>
      <c r="Q1" s="53"/>
      <c r="R1" s="53"/>
      <c r="S1" s="53"/>
      <c r="T1" s="54"/>
      <c r="U1" s="45"/>
      <c r="V1" s="45"/>
      <c r="W1" s="45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6" t="s">
        <v>10</v>
      </c>
      <c r="G7" s="46"/>
      <c r="H7" s="46" t="s">
        <v>11</v>
      </c>
      <c r="I7" s="46"/>
      <c r="J7" s="46" t="s">
        <v>12</v>
      </c>
      <c r="K7" s="46"/>
      <c r="L7" s="46" t="s">
        <v>13</v>
      </c>
      <c r="M7" s="46"/>
      <c r="O7" s="12" t="s">
        <v>15</v>
      </c>
      <c r="P7" s="46" t="s">
        <v>10</v>
      </c>
      <c r="Q7" s="46"/>
      <c r="R7" s="46" t="s">
        <v>11</v>
      </c>
      <c r="S7" s="46"/>
      <c r="T7" s="46" t="s">
        <v>12</v>
      </c>
      <c r="U7" s="46"/>
      <c r="V7" s="46" t="s">
        <v>13</v>
      </c>
      <c r="W7" s="46"/>
    </row>
    <row r="8" spans="4:23" x14ac:dyDescent="0.25">
      <c r="E8" s="6" t="s">
        <v>9</v>
      </c>
      <c r="F8" s="41" t="s">
        <v>37</v>
      </c>
      <c r="G8" s="42"/>
      <c r="H8" s="42"/>
      <c r="I8" s="42"/>
      <c r="J8" s="42"/>
      <c r="K8" s="42"/>
      <c r="L8" s="42"/>
      <c r="M8" s="42"/>
      <c r="O8" s="6" t="s">
        <v>9</v>
      </c>
      <c r="P8" s="41" t="s">
        <v>104</v>
      </c>
      <c r="Q8" s="42"/>
      <c r="R8" s="42"/>
      <c r="S8" s="42"/>
      <c r="T8" s="42"/>
      <c r="U8" s="42"/>
      <c r="V8" s="42"/>
      <c r="W8" s="42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0</v>
      </c>
      <c r="G10" s="20">
        <f>$F73</f>
        <v>0</v>
      </c>
      <c r="H10" s="20">
        <f>$G74</f>
        <v>0</v>
      </c>
      <c r="I10" s="20">
        <f>$G73</f>
        <v>0</v>
      </c>
      <c r="J10" s="20">
        <f>$H74</f>
        <v>0</v>
      </c>
      <c r="K10" s="20">
        <f>$H73</f>
        <v>0</v>
      </c>
      <c r="L10" s="20">
        <f>$I74</f>
        <v>0</v>
      </c>
      <c r="M10" s="20">
        <f>$I73</f>
        <v>0</v>
      </c>
      <c r="O10" s="18" t="s">
        <v>26</v>
      </c>
      <c r="P10" s="22">
        <f>F10/4096</f>
        <v>0</v>
      </c>
      <c r="Q10" s="22">
        <f>G10/4096</f>
        <v>0</v>
      </c>
      <c r="R10" s="22">
        <f>H10/32768</f>
        <v>0</v>
      </c>
      <c r="S10" s="22">
        <f>I10/32768</f>
        <v>0</v>
      </c>
      <c r="T10" s="22">
        <f>J10/(1048576)</f>
        <v>0</v>
      </c>
      <c r="U10" s="22">
        <f>K10/(1048576)</f>
        <v>0</v>
      </c>
      <c r="V10" s="22">
        <f>L10/1073741824</f>
        <v>0</v>
      </c>
      <c r="W10" s="22">
        <f>M10/1073741824</f>
        <v>0</v>
      </c>
    </row>
    <row r="11" spans="4:23" x14ac:dyDescent="0.25">
      <c r="E11" s="33" t="s">
        <v>17</v>
      </c>
      <c r="F11" s="19">
        <f>$F76</f>
        <v>0</v>
      </c>
      <c r="G11" s="19">
        <f>$F75</f>
        <v>0</v>
      </c>
      <c r="H11" s="19">
        <f>$G76</f>
        <v>0</v>
      </c>
      <c r="I11" s="19">
        <f>$G75</f>
        <v>0</v>
      </c>
      <c r="J11" s="19">
        <f>$H76</f>
        <v>0</v>
      </c>
      <c r="K11" s="19">
        <f>$H75</f>
        <v>0</v>
      </c>
      <c r="L11" s="19">
        <f>$I76</f>
        <v>0</v>
      </c>
      <c r="M11" s="19">
        <f>$I75</f>
        <v>0</v>
      </c>
      <c r="O11" s="10" t="s">
        <v>17</v>
      </c>
      <c r="P11" s="22">
        <f t="shared" ref="P11:P25" si="0">F11/4096</f>
        <v>0</v>
      </c>
      <c r="Q11" s="22">
        <f t="shared" ref="Q11:Q25" si="1">G11/4096</f>
        <v>0</v>
      </c>
      <c r="R11" s="22">
        <f t="shared" ref="R11:S25" si="2">H11/32768</f>
        <v>0</v>
      </c>
      <c r="S11" s="22">
        <f t="shared" si="2"/>
        <v>0</v>
      </c>
      <c r="T11" s="22">
        <f t="shared" ref="T11:U25" si="3">J11/(1048576)</f>
        <v>0</v>
      </c>
      <c r="U11" s="22">
        <f t="shared" si="3"/>
        <v>0</v>
      </c>
      <c r="V11" s="22">
        <f t="shared" ref="V11:W25" si="4">L11/1073741824</f>
        <v>0</v>
      </c>
      <c r="W11" s="22">
        <f t="shared" si="4"/>
        <v>0</v>
      </c>
    </row>
    <row r="12" spans="4:23" x14ac:dyDescent="0.25">
      <c r="E12" s="33" t="s">
        <v>102</v>
      </c>
      <c r="F12" s="19">
        <f>$F77</f>
        <v>0</v>
      </c>
      <c r="G12" s="19" t="s">
        <v>94</v>
      </c>
      <c r="H12" s="19">
        <f>$G77</f>
        <v>0</v>
      </c>
      <c r="I12" s="19" t="s">
        <v>94</v>
      </c>
      <c r="J12" s="19">
        <f>$H77</f>
        <v>0</v>
      </c>
      <c r="K12" s="19" t="s">
        <v>94</v>
      </c>
      <c r="L12" s="19">
        <f>$I77</f>
        <v>0</v>
      </c>
      <c r="M12" s="19" t="s">
        <v>94</v>
      </c>
      <c r="O12" s="10" t="s">
        <v>103</v>
      </c>
      <c r="P12" s="36">
        <f t="shared" si="0"/>
        <v>0</v>
      </c>
      <c r="Q12" s="36" t="e">
        <f t="shared" si="1"/>
        <v>#VALUE!</v>
      </c>
      <c r="R12" s="22">
        <f t="shared" si="2"/>
        <v>0</v>
      </c>
      <c r="S12" s="36" t="e">
        <f t="shared" ref="S12" si="5">I12/4096</f>
        <v>#VALUE!</v>
      </c>
      <c r="T12" s="22">
        <f t="shared" si="3"/>
        <v>0</v>
      </c>
      <c r="U12" s="36" t="e">
        <f t="shared" ref="U12" si="6">K12/4096</f>
        <v>#VALUE!</v>
      </c>
      <c r="V12" s="22">
        <f t="shared" si="4"/>
        <v>0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0</v>
      </c>
      <c r="G13" s="19">
        <f>$F78</f>
        <v>0</v>
      </c>
      <c r="H13" s="21">
        <f>$G79</f>
        <v>0</v>
      </c>
      <c r="I13" s="19">
        <f>$G78</f>
        <v>0</v>
      </c>
      <c r="J13" s="21">
        <f>$H79</f>
        <v>0</v>
      </c>
      <c r="K13" s="19">
        <f>$H78</f>
        <v>0</v>
      </c>
      <c r="L13" s="21">
        <f>$I79</f>
        <v>0</v>
      </c>
      <c r="M13" s="19">
        <f>$I78</f>
        <v>0</v>
      </c>
      <c r="O13" s="5" t="s">
        <v>18</v>
      </c>
      <c r="P13" s="36">
        <f t="shared" si="0"/>
        <v>0</v>
      </c>
      <c r="Q13" s="36">
        <f t="shared" si="1"/>
        <v>0</v>
      </c>
      <c r="R13" s="36">
        <f t="shared" si="2"/>
        <v>0</v>
      </c>
      <c r="S13" s="36">
        <f t="shared" si="2"/>
        <v>0</v>
      </c>
      <c r="T13" s="36">
        <f t="shared" si="3"/>
        <v>0</v>
      </c>
      <c r="U13" s="36">
        <f t="shared" si="3"/>
        <v>0</v>
      </c>
      <c r="V13" s="36">
        <f t="shared" si="4"/>
        <v>0</v>
      </c>
      <c r="W13" s="36">
        <f t="shared" si="4"/>
        <v>0</v>
      </c>
    </row>
    <row r="14" spans="4:23" x14ac:dyDescent="0.25">
      <c r="E14" s="33" t="s">
        <v>27</v>
      </c>
      <c r="F14" s="21">
        <f>$F81</f>
        <v>0</v>
      </c>
      <c r="G14" s="19">
        <f>$F80</f>
        <v>0</v>
      </c>
      <c r="H14" s="21">
        <f>$G81</f>
        <v>0</v>
      </c>
      <c r="I14" s="19">
        <f>$G80</f>
        <v>0</v>
      </c>
      <c r="J14" s="21">
        <f>$H81</f>
        <v>0</v>
      </c>
      <c r="K14" s="19">
        <f>$H80</f>
        <v>0</v>
      </c>
      <c r="L14" s="21">
        <f>$I81</f>
        <v>0</v>
      </c>
      <c r="M14" s="19">
        <f>$I80</f>
        <v>0</v>
      </c>
      <c r="O14" s="4" t="s">
        <v>27</v>
      </c>
      <c r="P14" s="22">
        <f t="shared" si="0"/>
        <v>0</v>
      </c>
      <c r="Q14" s="22">
        <f t="shared" si="1"/>
        <v>0</v>
      </c>
      <c r="R14" s="22">
        <f t="shared" si="2"/>
        <v>0</v>
      </c>
      <c r="S14" s="22">
        <f t="shared" si="2"/>
        <v>0</v>
      </c>
      <c r="T14" s="22">
        <f t="shared" si="3"/>
        <v>0</v>
      </c>
      <c r="U14" s="22">
        <f t="shared" si="3"/>
        <v>0</v>
      </c>
      <c r="V14" s="22">
        <f t="shared" si="4"/>
        <v>0</v>
      </c>
      <c r="W14" s="22">
        <f t="shared" si="4"/>
        <v>0</v>
      </c>
    </row>
    <row r="15" spans="4:23" x14ac:dyDescent="0.25">
      <c r="E15" s="33" t="s">
        <v>21</v>
      </c>
      <c r="F15" s="21">
        <f>$F83</f>
        <v>0</v>
      </c>
      <c r="G15" s="19">
        <f>$F82</f>
        <v>0</v>
      </c>
      <c r="H15" s="21">
        <f>$G83</f>
        <v>0</v>
      </c>
      <c r="I15" s="19">
        <f>$G82</f>
        <v>0</v>
      </c>
      <c r="J15" s="21">
        <f>$H83</f>
        <v>0</v>
      </c>
      <c r="K15" s="19">
        <f>$H82</f>
        <v>0</v>
      </c>
      <c r="L15" s="21">
        <f>$I83</f>
        <v>0</v>
      </c>
      <c r="M15" s="19">
        <f>$I82</f>
        <v>0</v>
      </c>
      <c r="O15" s="4" t="s">
        <v>21</v>
      </c>
      <c r="P15" s="22">
        <f t="shared" si="0"/>
        <v>0</v>
      </c>
      <c r="Q15" s="22">
        <f t="shared" si="1"/>
        <v>0</v>
      </c>
      <c r="R15" s="22">
        <f t="shared" si="2"/>
        <v>0</v>
      </c>
      <c r="S15" s="22">
        <f t="shared" si="2"/>
        <v>0</v>
      </c>
      <c r="T15" s="22">
        <f t="shared" si="3"/>
        <v>0</v>
      </c>
      <c r="U15" s="22">
        <f t="shared" si="3"/>
        <v>0</v>
      </c>
      <c r="V15" s="22">
        <f t="shared" si="4"/>
        <v>0</v>
      </c>
      <c r="W15" s="22">
        <f t="shared" si="4"/>
        <v>0</v>
      </c>
    </row>
    <row r="16" spans="4:23" x14ac:dyDescent="0.25">
      <c r="E16" s="33" t="s">
        <v>22</v>
      </c>
      <c r="F16" s="21">
        <f>$F85</f>
        <v>0</v>
      </c>
      <c r="G16" s="19">
        <f>$F84</f>
        <v>0</v>
      </c>
      <c r="H16" s="21">
        <f>$G85</f>
        <v>0</v>
      </c>
      <c r="I16" s="19">
        <f>$G84</f>
        <v>0</v>
      </c>
      <c r="J16" s="21">
        <f>$H85</f>
        <v>0</v>
      </c>
      <c r="K16" s="19">
        <f>$H84</f>
        <v>0</v>
      </c>
      <c r="L16" s="21">
        <f>$I85</f>
        <v>0</v>
      </c>
      <c r="M16" s="19">
        <f>$I84</f>
        <v>0</v>
      </c>
      <c r="O16" s="4" t="s">
        <v>22</v>
      </c>
      <c r="P16" s="22">
        <f t="shared" si="0"/>
        <v>0</v>
      </c>
      <c r="Q16" s="22">
        <f t="shared" si="1"/>
        <v>0</v>
      </c>
      <c r="R16" s="22">
        <f t="shared" si="2"/>
        <v>0</v>
      </c>
      <c r="S16" s="22">
        <f t="shared" si="2"/>
        <v>0</v>
      </c>
      <c r="T16" s="22">
        <f t="shared" si="3"/>
        <v>0</v>
      </c>
      <c r="U16" s="22">
        <f t="shared" si="3"/>
        <v>0</v>
      </c>
      <c r="V16" s="22">
        <f t="shared" si="4"/>
        <v>0</v>
      </c>
      <c r="W16" s="22">
        <f t="shared" si="4"/>
        <v>0</v>
      </c>
    </row>
    <row r="17" spans="1:23" x14ac:dyDescent="0.25">
      <c r="E17" s="33" t="s">
        <v>23</v>
      </c>
      <c r="F17" s="21">
        <f>$F87</f>
        <v>0</v>
      </c>
      <c r="G17" s="19">
        <f>$F86</f>
        <v>0</v>
      </c>
      <c r="H17" s="21">
        <f>$G87</f>
        <v>0</v>
      </c>
      <c r="I17" s="19">
        <f>$G86</f>
        <v>0</v>
      </c>
      <c r="J17" s="21">
        <f>$H87</f>
        <v>0</v>
      </c>
      <c r="K17" s="19">
        <f>$H86</f>
        <v>0</v>
      </c>
      <c r="L17" s="21">
        <f>$I87</f>
        <v>0</v>
      </c>
      <c r="M17" s="19">
        <f>$I86</f>
        <v>0</v>
      </c>
      <c r="O17" s="4" t="s">
        <v>23</v>
      </c>
      <c r="P17" s="22">
        <f t="shared" si="0"/>
        <v>0</v>
      </c>
      <c r="Q17" s="22">
        <f t="shared" si="1"/>
        <v>0</v>
      </c>
      <c r="R17" s="22">
        <f t="shared" si="2"/>
        <v>0</v>
      </c>
      <c r="S17" s="22">
        <f t="shared" si="2"/>
        <v>0</v>
      </c>
      <c r="T17" s="22">
        <f t="shared" si="3"/>
        <v>0</v>
      </c>
      <c r="U17" s="22">
        <f t="shared" si="3"/>
        <v>0</v>
      </c>
      <c r="V17" s="22">
        <f t="shared" si="4"/>
        <v>0</v>
      </c>
      <c r="W17" s="22">
        <f t="shared" si="4"/>
        <v>0</v>
      </c>
    </row>
    <row r="18" spans="1:23" x14ac:dyDescent="0.25">
      <c r="E18" s="33" t="s">
        <v>35</v>
      </c>
      <c r="F18" s="21">
        <f>$F89</f>
        <v>0</v>
      </c>
      <c r="G18" s="19">
        <f>$F88</f>
        <v>0</v>
      </c>
      <c r="H18" s="21">
        <f>$G89</f>
        <v>0</v>
      </c>
      <c r="I18" s="19">
        <f>$G88</f>
        <v>0</v>
      </c>
      <c r="J18" s="21">
        <f>$H89</f>
        <v>0</v>
      </c>
      <c r="K18" s="19">
        <f>$H88</f>
        <v>0</v>
      </c>
      <c r="L18" s="21">
        <f>$I89</f>
        <v>0</v>
      </c>
      <c r="M18" s="19">
        <f>$I88</f>
        <v>0</v>
      </c>
      <c r="O18" s="4" t="s">
        <v>35</v>
      </c>
      <c r="P18" s="22">
        <f t="shared" si="0"/>
        <v>0</v>
      </c>
      <c r="Q18" s="22">
        <f t="shared" si="1"/>
        <v>0</v>
      </c>
      <c r="R18" s="22">
        <f t="shared" si="2"/>
        <v>0</v>
      </c>
      <c r="S18" s="22">
        <f t="shared" si="2"/>
        <v>0</v>
      </c>
      <c r="T18" s="22">
        <f t="shared" si="3"/>
        <v>0</v>
      </c>
      <c r="U18" s="22">
        <f t="shared" si="3"/>
        <v>0</v>
      </c>
      <c r="V18" s="22">
        <f t="shared" si="4"/>
        <v>0</v>
      </c>
      <c r="W18" s="22">
        <f t="shared" si="4"/>
        <v>0</v>
      </c>
    </row>
    <row r="19" spans="1:23" x14ac:dyDescent="0.25">
      <c r="E19" s="33" t="s">
        <v>36</v>
      </c>
      <c r="F19" s="21">
        <f>$F91</f>
        <v>0</v>
      </c>
      <c r="G19" s="19">
        <f>$F90</f>
        <v>0</v>
      </c>
      <c r="H19" s="21">
        <f>$G91</f>
        <v>0</v>
      </c>
      <c r="I19" s="19">
        <f>$G90</f>
        <v>0</v>
      </c>
      <c r="J19" s="21">
        <f>$H91</f>
        <v>0</v>
      </c>
      <c r="K19" s="19">
        <f>$H90</f>
        <v>0</v>
      </c>
      <c r="L19" s="21">
        <f>$I91</f>
        <v>0</v>
      </c>
      <c r="M19" s="19">
        <f>$I90</f>
        <v>0</v>
      </c>
      <c r="O19" s="4" t="s">
        <v>36</v>
      </c>
      <c r="P19" s="22">
        <f t="shared" si="0"/>
        <v>0</v>
      </c>
      <c r="Q19" s="22">
        <f t="shared" si="1"/>
        <v>0</v>
      </c>
      <c r="R19" s="22">
        <f t="shared" si="2"/>
        <v>0</v>
      </c>
      <c r="S19" s="22">
        <f t="shared" si="2"/>
        <v>0</v>
      </c>
      <c r="T19" s="22">
        <f t="shared" si="3"/>
        <v>0</v>
      </c>
      <c r="U19" s="22">
        <f t="shared" si="3"/>
        <v>0</v>
      </c>
      <c r="V19" s="22">
        <f t="shared" si="4"/>
        <v>0</v>
      </c>
      <c r="W19" s="22">
        <f t="shared" si="4"/>
        <v>0</v>
      </c>
    </row>
    <row r="20" spans="1:23" x14ac:dyDescent="0.25">
      <c r="E20" s="33" t="s">
        <v>24</v>
      </c>
      <c r="F20" s="21">
        <f>$F93</f>
        <v>0</v>
      </c>
      <c r="G20" s="19">
        <f>$F92</f>
        <v>0</v>
      </c>
      <c r="H20" s="21">
        <f>$G93</f>
        <v>0</v>
      </c>
      <c r="I20" s="19">
        <f>$G92</f>
        <v>0</v>
      </c>
      <c r="J20" s="21">
        <f>$H93</f>
        <v>0</v>
      </c>
      <c r="K20" s="19">
        <f>$H92</f>
        <v>0</v>
      </c>
      <c r="L20" s="21">
        <f>$I93</f>
        <v>0</v>
      </c>
      <c r="M20" s="19">
        <f>$I92</f>
        <v>0</v>
      </c>
      <c r="O20" s="4" t="s">
        <v>24</v>
      </c>
      <c r="P20" s="22">
        <f t="shared" si="0"/>
        <v>0</v>
      </c>
      <c r="Q20" s="22">
        <f t="shared" si="1"/>
        <v>0</v>
      </c>
      <c r="R20" s="22">
        <f t="shared" si="2"/>
        <v>0</v>
      </c>
      <c r="S20" s="22">
        <f t="shared" si="2"/>
        <v>0</v>
      </c>
      <c r="T20" s="22">
        <f t="shared" si="3"/>
        <v>0</v>
      </c>
      <c r="U20" s="22">
        <f t="shared" si="3"/>
        <v>0</v>
      </c>
      <c r="V20" s="22">
        <f t="shared" si="4"/>
        <v>0</v>
      </c>
      <c r="W20" s="22">
        <f t="shared" si="4"/>
        <v>0</v>
      </c>
    </row>
    <row r="21" spans="1:23" x14ac:dyDescent="0.25">
      <c r="E21" s="33" t="s">
        <v>25</v>
      </c>
      <c r="F21" s="21">
        <f>$F95</f>
        <v>0</v>
      </c>
      <c r="G21" s="19">
        <f>$F94</f>
        <v>0</v>
      </c>
      <c r="H21" s="21">
        <f>$G95</f>
        <v>0</v>
      </c>
      <c r="I21" s="19">
        <f>$G94</f>
        <v>0</v>
      </c>
      <c r="J21" s="21">
        <f>$H95</f>
        <v>0</v>
      </c>
      <c r="K21" s="19">
        <f>$H94</f>
        <v>0</v>
      </c>
      <c r="L21" s="21">
        <f>$I95</f>
        <v>0</v>
      </c>
      <c r="M21" s="19">
        <f>$I94</f>
        <v>0</v>
      </c>
      <c r="O21" s="4" t="s">
        <v>25</v>
      </c>
      <c r="P21" s="22">
        <f t="shared" si="0"/>
        <v>0</v>
      </c>
      <c r="Q21" s="22">
        <f t="shared" si="1"/>
        <v>0</v>
      </c>
      <c r="R21" s="22">
        <f t="shared" si="2"/>
        <v>0</v>
      </c>
      <c r="S21" s="22">
        <f t="shared" si="2"/>
        <v>0</v>
      </c>
      <c r="T21" s="22">
        <f t="shared" si="3"/>
        <v>0</v>
      </c>
      <c r="U21" s="22">
        <f t="shared" si="3"/>
        <v>0</v>
      </c>
      <c r="V21" s="22">
        <f t="shared" si="4"/>
        <v>0</v>
      </c>
      <c r="W21" s="22">
        <f t="shared" si="4"/>
        <v>0</v>
      </c>
    </row>
    <row r="22" spans="1:23" x14ac:dyDescent="0.25">
      <c r="E22" s="35" t="s">
        <v>28</v>
      </c>
      <c r="F22" s="21">
        <f>$F97</f>
        <v>0</v>
      </c>
      <c r="G22" s="19">
        <f>$F96</f>
        <v>0</v>
      </c>
      <c r="H22" s="21">
        <f>$G97</f>
        <v>0</v>
      </c>
      <c r="I22" s="19">
        <f>$G96</f>
        <v>0</v>
      </c>
      <c r="J22" s="21">
        <f>$H97</f>
        <v>0</v>
      </c>
      <c r="K22" s="19">
        <f>$H96</f>
        <v>0</v>
      </c>
      <c r="L22" s="21">
        <f>$I97</f>
        <v>0</v>
      </c>
      <c r="M22" s="19">
        <f>$I96</f>
        <v>0</v>
      </c>
      <c r="O22" s="4" t="s">
        <v>28</v>
      </c>
      <c r="P22" s="22">
        <f t="shared" si="0"/>
        <v>0</v>
      </c>
      <c r="Q22" s="22">
        <f t="shared" si="1"/>
        <v>0</v>
      </c>
      <c r="R22" s="22">
        <f t="shared" si="2"/>
        <v>0</v>
      </c>
      <c r="S22" s="22">
        <f t="shared" si="2"/>
        <v>0</v>
      </c>
      <c r="T22" s="22">
        <f t="shared" si="3"/>
        <v>0</v>
      </c>
      <c r="U22" s="22">
        <f t="shared" si="3"/>
        <v>0</v>
      </c>
      <c r="V22" s="22">
        <f t="shared" si="4"/>
        <v>0</v>
      </c>
      <c r="W22" s="22">
        <f t="shared" si="4"/>
        <v>0</v>
      </c>
    </row>
    <row r="23" spans="1:23" x14ac:dyDescent="0.25">
      <c r="E23" s="35" t="s">
        <v>29</v>
      </c>
      <c r="F23" s="21">
        <f>$F99</f>
        <v>0</v>
      </c>
      <c r="G23" s="19">
        <f>$F98</f>
        <v>0</v>
      </c>
      <c r="H23" s="21">
        <f>$G99</f>
        <v>0</v>
      </c>
      <c r="I23" s="19">
        <f>$G98</f>
        <v>0</v>
      </c>
      <c r="J23" s="21">
        <f>$H99</f>
        <v>0</v>
      </c>
      <c r="K23" s="19">
        <f>$H98</f>
        <v>0</v>
      </c>
      <c r="L23" s="21">
        <f>$I99</f>
        <v>0</v>
      </c>
      <c r="M23" s="19">
        <f>$I98</f>
        <v>0</v>
      </c>
      <c r="O23" s="4" t="s">
        <v>29</v>
      </c>
      <c r="P23" s="22">
        <f t="shared" si="0"/>
        <v>0</v>
      </c>
      <c r="Q23" s="22">
        <f t="shared" si="1"/>
        <v>0</v>
      </c>
      <c r="R23" s="22">
        <f t="shared" si="2"/>
        <v>0</v>
      </c>
      <c r="S23" s="22">
        <f t="shared" si="2"/>
        <v>0</v>
      </c>
      <c r="T23" s="22">
        <f t="shared" si="3"/>
        <v>0</v>
      </c>
      <c r="U23" s="22">
        <f t="shared" si="3"/>
        <v>0</v>
      </c>
      <c r="V23" s="22">
        <f t="shared" si="4"/>
        <v>0</v>
      </c>
      <c r="W23" s="22">
        <f t="shared" si="4"/>
        <v>0</v>
      </c>
    </row>
    <row r="24" spans="1:23" x14ac:dyDescent="0.25">
      <c r="E24" s="35" t="s">
        <v>30</v>
      </c>
      <c r="F24" s="21">
        <f>$F101</f>
        <v>0</v>
      </c>
      <c r="G24" s="19">
        <f>$F100</f>
        <v>0</v>
      </c>
      <c r="H24" s="21">
        <f>$G101</f>
        <v>0</v>
      </c>
      <c r="I24" s="19">
        <f>$G100</f>
        <v>0</v>
      </c>
      <c r="J24" s="21">
        <f>$H101</f>
        <v>0</v>
      </c>
      <c r="K24" s="19">
        <f>$H100</f>
        <v>0</v>
      </c>
      <c r="L24" s="21">
        <f>$I101</f>
        <v>0</v>
      </c>
      <c r="M24" s="19">
        <f>$I100</f>
        <v>0</v>
      </c>
      <c r="O24" s="9" t="s">
        <v>30</v>
      </c>
      <c r="P24" s="22">
        <f t="shared" si="0"/>
        <v>0</v>
      </c>
      <c r="Q24" s="22">
        <f t="shared" si="1"/>
        <v>0</v>
      </c>
      <c r="R24" s="22">
        <f t="shared" si="2"/>
        <v>0</v>
      </c>
      <c r="S24" s="22">
        <f t="shared" si="2"/>
        <v>0</v>
      </c>
      <c r="T24" s="22">
        <f t="shared" si="3"/>
        <v>0</v>
      </c>
      <c r="U24" s="22">
        <f t="shared" si="3"/>
        <v>0</v>
      </c>
      <c r="V24" s="22">
        <f t="shared" si="4"/>
        <v>0</v>
      </c>
      <c r="W24" s="22">
        <f t="shared" si="4"/>
        <v>0</v>
      </c>
    </row>
    <row r="25" spans="1:23" x14ac:dyDescent="0.25">
      <c r="A25" s="44" t="s">
        <v>53</v>
      </c>
      <c r="B25" s="44"/>
      <c r="C25" s="44"/>
      <c r="E25" s="35" t="s">
        <v>31</v>
      </c>
      <c r="F25" s="21">
        <f>$F103</f>
        <v>0</v>
      </c>
      <c r="G25" s="19">
        <f>$F102</f>
        <v>0</v>
      </c>
      <c r="H25" s="21">
        <f>$G103</f>
        <v>0</v>
      </c>
      <c r="I25" s="19">
        <f>$G102</f>
        <v>0</v>
      </c>
      <c r="J25" s="21">
        <f>$H103</f>
        <v>0</v>
      </c>
      <c r="K25" s="19">
        <f>$H102</f>
        <v>0</v>
      </c>
      <c r="L25" s="21">
        <f>$I103</f>
        <v>0</v>
      </c>
      <c r="M25" s="19">
        <f>$I102</f>
        <v>0</v>
      </c>
      <c r="O25" s="10" t="s">
        <v>31</v>
      </c>
      <c r="P25" s="22">
        <f t="shared" si="0"/>
        <v>0</v>
      </c>
      <c r="Q25" s="22">
        <f t="shared" si="1"/>
        <v>0</v>
      </c>
      <c r="R25" s="22">
        <f t="shared" si="2"/>
        <v>0</v>
      </c>
      <c r="S25" s="22">
        <f t="shared" si="2"/>
        <v>0</v>
      </c>
      <c r="T25" s="22">
        <f t="shared" si="3"/>
        <v>0</v>
      </c>
      <c r="U25" s="22">
        <f t="shared" si="3"/>
        <v>0</v>
      </c>
      <c r="V25" s="22">
        <f t="shared" si="4"/>
        <v>0</v>
      </c>
      <c r="W25" s="22">
        <f t="shared" si="4"/>
        <v>0</v>
      </c>
    </row>
    <row r="26" spans="1:23" x14ac:dyDescent="0.25">
      <c r="A26" s="44"/>
      <c r="B26" s="44"/>
      <c r="C26" s="44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44"/>
      <c r="B27" s="44"/>
      <c r="C27" s="44"/>
      <c r="E27" s="47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8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6" t="s">
        <v>95</v>
      </c>
      <c r="G29" s="46"/>
      <c r="H29" s="46" t="s">
        <v>96</v>
      </c>
      <c r="I29" s="46"/>
      <c r="J29" s="46" t="s">
        <v>97</v>
      </c>
      <c r="K29" s="46"/>
      <c r="L29" s="46" t="s">
        <v>98</v>
      </c>
      <c r="M29" s="46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1" t="s">
        <v>42</v>
      </c>
      <c r="G30" s="42"/>
      <c r="H30" s="42"/>
      <c r="I30" s="42"/>
      <c r="J30" s="42"/>
      <c r="K30" s="42"/>
      <c r="L30" s="42"/>
      <c r="M30" s="42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49" t="s">
        <v>14</v>
      </c>
      <c r="P31" s="50"/>
      <c r="Q31" s="50"/>
      <c r="R31" s="50"/>
      <c r="S31" s="50"/>
      <c r="T31" s="50"/>
      <c r="U31" s="50"/>
      <c r="V31" s="50"/>
      <c r="W31" s="51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0</v>
      </c>
      <c r="G32" s="29">
        <f t="shared" ref="G32:M32" si="8">($C$36*G10)/10^9</f>
        <v>0</v>
      </c>
      <c r="H32" s="29">
        <f t="shared" si="8"/>
        <v>0</v>
      </c>
      <c r="I32" s="29">
        <f t="shared" si="8"/>
        <v>0</v>
      </c>
      <c r="J32" s="29">
        <f t="shared" si="8"/>
        <v>0</v>
      </c>
      <c r="K32" s="29">
        <f t="shared" si="8"/>
        <v>0</v>
      </c>
      <c r="L32" s="29">
        <f t="shared" si="8"/>
        <v>0</v>
      </c>
      <c r="M32" s="29">
        <f t="shared" si="8"/>
        <v>0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0</v>
      </c>
      <c r="G33" s="29">
        <f t="shared" si="9"/>
        <v>0</v>
      </c>
      <c r="H33" s="29">
        <f t="shared" si="9"/>
        <v>0</v>
      </c>
      <c r="I33" s="29">
        <f t="shared" si="9"/>
        <v>0</v>
      </c>
      <c r="J33" s="29">
        <f t="shared" si="9"/>
        <v>0</v>
      </c>
      <c r="K33" s="29">
        <f t="shared" si="9"/>
        <v>0</v>
      </c>
      <c r="L33" s="29">
        <f t="shared" si="9"/>
        <v>0</v>
      </c>
      <c r="M33" s="29">
        <f t="shared" si="9"/>
        <v>0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0</v>
      </c>
      <c r="G34" s="29" t="e">
        <f t="shared" si="10"/>
        <v>#VALUE!</v>
      </c>
      <c r="H34" s="29">
        <f t="shared" si="10"/>
        <v>0</v>
      </c>
      <c r="I34" s="29" t="e">
        <f t="shared" si="10"/>
        <v>#VALUE!</v>
      </c>
      <c r="J34" s="29">
        <f t="shared" si="10"/>
        <v>0</v>
      </c>
      <c r="K34" s="29" t="e">
        <f t="shared" si="10"/>
        <v>#VALUE!</v>
      </c>
      <c r="L34" s="29">
        <f t="shared" si="10"/>
        <v>0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0</v>
      </c>
      <c r="G35" s="29">
        <f t="shared" si="10"/>
        <v>0</v>
      </c>
      <c r="H35" s="29">
        <f t="shared" si="10"/>
        <v>0</v>
      </c>
      <c r="I35" s="29">
        <f t="shared" si="10"/>
        <v>0</v>
      </c>
      <c r="J35" s="29">
        <f t="shared" si="10"/>
        <v>0</v>
      </c>
      <c r="K35" s="29">
        <f t="shared" si="10"/>
        <v>0</v>
      </c>
      <c r="L35" s="29">
        <f t="shared" si="10"/>
        <v>0</v>
      </c>
      <c r="M35" s="29">
        <f t="shared" si="10"/>
        <v>0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0</v>
      </c>
      <c r="G36" s="29">
        <f t="shared" si="11"/>
        <v>0</v>
      </c>
      <c r="H36" s="29">
        <f t="shared" si="11"/>
        <v>0</v>
      </c>
      <c r="I36" s="29">
        <f t="shared" si="11"/>
        <v>0</v>
      </c>
      <c r="J36" s="29">
        <f t="shared" si="11"/>
        <v>0</v>
      </c>
      <c r="K36" s="29">
        <f t="shared" si="11"/>
        <v>0</v>
      </c>
      <c r="L36" s="29">
        <f t="shared" si="11"/>
        <v>0</v>
      </c>
      <c r="M36" s="29">
        <f t="shared" si="11"/>
        <v>0</v>
      </c>
    </row>
    <row r="37" spans="1:15" x14ac:dyDescent="0.25">
      <c r="E37" s="32" t="s">
        <v>21</v>
      </c>
      <c r="F37" s="29">
        <f t="shared" ref="F37:M37" si="12">($C$36*F15)/10^9</f>
        <v>0</v>
      </c>
      <c r="G37" s="29">
        <f t="shared" si="12"/>
        <v>0</v>
      </c>
      <c r="H37" s="29">
        <f t="shared" si="12"/>
        <v>0</v>
      </c>
      <c r="I37" s="29">
        <f t="shared" si="12"/>
        <v>0</v>
      </c>
      <c r="J37" s="29">
        <f t="shared" si="12"/>
        <v>0</v>
      </c>
      <c r="K37" s="29">
        <f t="shared" si="12"/>
        <v>0</v>
      </c>
      <c r="L37" s="29">
        <f t="shared" si="12"/>
        <v>0</v>
      </c>
      <c r="M37" s="29">
        <f t="shared" si="12"/>
        <v>0</v>
      </c>
    </row>
    <row r="38" spans="1:15" x14ac:dyDescent="0.25">
      <c r="E38" s="32" t="s">
        <v>22</v>
      </c>
      <c r="F38" s="29">
        <f t="shared" ref="F38:M38" si="13">($C$36*F16)/10^9</f>
        <v>0</v>
      </c>
      <c r="G38" s="29">
        <f t="shared" si="13"/>
        <v>0</v>
      </c>
      <c r="H38" s="29">
        <f t="shared" si="13"/>
        <v>0</v>
      </c>
      <c r="I38" s="29">
        <f t="shared" si="13"/>
        <v>0</v>
      </c>
      <c r="J38" s="29">
        <f t="shared" si="13"/>
        <v>0</v>
      </c>
      <c r="K38" s="29">
        <f t="shared" si="13"/>
        <v>0</v>
      </c>
      <c r="L38" s="29">
        <f t="shared" si="13"/>
        <v>0</v>
      </c>
      <c r="M38" s="29">
        <f t="shared" si="13"/>
        <v>0</v>
      </c>
    </row>
    <row r="39" spans="1:15" x14ac:dyDescent="0.25">
      <c r="E39" s="32" t="s">
        <v>23</v>
      </c>
      <c r="F39" s="29">
        <f t="shared" ref="F39:M39" si="14">($C$36*F17)/10^9</f>
        <v>0</v>
      </c>
      <c r="G39" s="29">
        <f t="shared" si="14"/>
        <v>0</v>
      </c>
      <c r="H39" s="29">
        <f t="shared" si="14"/>
        <v>0</v>
      </c>
      <c r="I39" s="29">
        <f t="shared" si="14"/>
        <v>0</v>
      </c>
      <c r="J39" s="29">
        <f t="shared" si="14"/>
        <v>0</v>
      </c>
      <c r="K39" s="29">
        <f t="shared" si="14"/>
        <v>0</v>
      </c>
      <c r="L39" s="29">
        <f t="shared" si="14"/>
        <v>0</v>
      </c>
      <c r="M39" s="29">
        <f t="shared" si="14"/>
        <v>0</v>
      </c>
    </row>
    <row r="40" spans="1:15" x14ac:dyDescent="0.25">
      <c r="E40" s="32" t="s">
        <v>35</v>
      </c>
      <c r="F40" s="29">
        <f t="shared" ref="F40:M40" si="15">($C$36*F18)/10^9</f>
        <v>0</v>
      </c>
      <c r="G40" s="29">
        <f t="shared" si="15"/>
        <v>0</v>
      </c>
      <c r="H40" s="29">
        <f t="shared" si="15"/>
        <v>0</v>
      </c>
      <c r="I40" s="29">
        <f t="shared" si="15"/>
        <v>0</v>
      </c>
      <c r="J40" s="29">
        <f t="shared" si="15"/>
        <v>0</v>
      </c>
      <c r="K40" s="29">
        <f t="shared" si="15"/>
        <v>0</v>
      </c>
      <c r="L40" s="29">
        <f t="shared" si="15"/>
        <v>0</v>
      </c>
      <c r="M40" s="29">
        <f t="shared" si="15"/>
        <v>0</v>
      </c>
    </row>
    <row r="41" spans="1:15" x14ac:dyDescent="0.25">
      <c r="E41" s="32" t="s">
        <v>36</v>
      </c>
      <c r="F41" s="29">
        <f t="shared" ref="F41:M41" si="16">($C$36*F19)/10^9</f>
        <v>0</v>
      </c>
      <c r="G41" s="29">
        <f t="shared" si="16"/>
        <v>0</v>
      </c>
      <c r="H41" s="29">
        <f t="shared" si="16"/>
        <v>0</v>
      </c>
      <c r="I41" s="29">
        <f t="shared" si="16"/>
        <v>0</v>
      </c>
      <c r="J41" s="29">
        <f>($C$36*J19)/10^9</f>
        <v>0</v>
      </c>
      <c r="K41" s="29">
        <f t="shared" si="16"/>
        <v>0</v>
      </c>
      <c r="L41" s="29">
        <f t="shared" si="16"/>
        <v>0</v>
      </c>
      <c r="M41" s="29">
        <f t="shared" si="16"/>
        <v>0</v>
      </c>
    </row>
    <row r="42" spans="1:15" x14ac:dyDescent="0.25">
      <c r="E42" s="32" t="s">
        <v>24</v>
      </c>
      <c r="F42" s="29">
        <f t="shared" ref="F42:M42" si="17">($C$36*F20)/10^9</f>
        <v>0</v>
      </c>
      <c r="G42" s="29">
        <f t="shared" si="17"/>
        <v>0</v>
      </c>
      <c r="H42" s="29">
        <f t="shared" si="17"/>
        <v>0</v>
      </c>
      <c r="I42" s="29">
        <f t="shared" si="17"/>
        <v>0</v>
      </c>
      <c r="J42" s="29">
        <f t="shared" si="17"/>
        <v>0</v>
      </c>
      <c r="K42" s="29">
        <f t="shared" si="17"/>
        <v>0</v>
      </c>
      <c r="L42" s="29">
        <f t="shared" si="17"/>
        <v>0</v>
      </c>
      <c r="M42" s="29">
        <f t="shared" si="17"/>
        <v>0</v>
      </c>
    </row>
    <row r="43" spans="1:15" x14ac:dyDescent="0.25">
      <c r="E43" s="32" t="s">
        <v>25</v>
      </c>
      <c r="F43" s="29">
        <f t="shared" ref="F43:M43" si="18">($C$36*F21)/10^9</f>
        <v>0</v>
      </c>
      <c r="G43" s="29">
        <f t="shared" si="18"/>
        <v>0</v>
      </c>
      <c r="H43" s="29">
        <f t="shared" si="18"/>
        <v>0</v>
      </c>
      <c r="I43" s="29">
        <f t="shared" si="18"/>
        <v>0</v>
      </c>
      <c r="J43" s="29">
        <f t="shared" si="18"/>
        <v>0</v>
      </c>
      <c r="K43" s="29">
        <f t="shared" si="18"/>
        <v>0</v>
      </c>
      <c r="L43" s="29">
        <f t="shared" si="18"/>
        <v>0</v>
      </c>
      <c r="M43" s="29">
        <f t="shared" si="18"/>
        <v>0</v>
      </c>
    </row>
    <row r="44" spans="1:15" x14ac:dyDescent="0.25">
      <c r="E44" s="32" t="s">
        <v>28</v>
      </c>
      <c r="F44" s="29">
        <f t="shared" ref="F44:M44" si="19">($C$36*F22)/10^9</f>
        <v>0</v>
      </c>
      <c r="G44" s="29">
        <f t="shared" si="19"/>
        <v>0</v>
      </c>
      <c r="H44" s="29">
        <f t="shared" si="19"/>
        <v>0</v>
      </c>
      <c r="I44" s="29">
        <f t="shared" si="19"/>
        <v>0</v>
      </c>
      <c r="J44" s="29">
        <f t="shared" si="19"/>
        <v>0</v>
      </c>
      <c r="K44" s="29">
        <f t="shared" si="19"/>
        <v>0</v>
      </c>
      <c r="L44" s="29">
        <f t="shared" si="19"/>
        <v>0</v>
      </c>
      <c r="M44" s="29">
        <f t="shared" si="19"/>
        <v>0</v>
      </c>
    </row>
    <row r="45" spans="1:15" x14ac:dyDescent="0.25">
      <c r="E45" s="32" t="s">
        <v>29</v>
      </c>
      <c r="F45" s="29">
        <f t="shared" ref="F45:M45" si="20">($C$36*F23)/10^9</f>
        <v>0</v>
      </c>
      <c r="G45" s="29">
        <f t="shared" si="20"/>
        <v>0</v>
      </c>
      <c r="H45" s="29">
        <f t="shared" si="20"/>
        <v>0</v>
      </c>
      <c r="I45" s="29">
        <f t="shared" si="20"/>
        <v>0</v>
      </c>
      <c r="J45" s="29">
        <f t="shared" si="20"/>
        <v>0</v>
      </c>
      <c r="K45" s="29">
        <f t="shared" si="20"/>
        <v>0</v>
      </c>
      <c r="L45" s="29">
        <f t="shared" si="20"/>
        <v>0</v>
      </c>
      <c r="M45" s="29">
        <f t="shared" si="20"/>
        <v>0</v>
      </c>
    </row>
    <row r="46" spans="1:15" x14ac:dyDescent="0.25">
      <c r="E46" s="38" t="s">
        <v>30</v>
      </c>
      <c r="F46" s="29">
        <f t="shared" ref="F46:M46" si="21">($C$36*F24)/10^9</f>
        <v>0</v>
      </c>
      <c r="G46" s="29">
        <f t="shared" si="21"/>
        <v>0</v>
      </c>
      <c r="H46" s="29">
        <f t="shared" si="21"/>
        <v>0</v>
      </c>
      <c r="I46" s="29">
        <f t="shared" si="21"/>
        <v>0</v>
      </c>
      <c r="J46" s="29">
        <f t="shared" si="21"/>
        <v>0</v>
      </c>
      <c r="K46" s="29">
        <f t="shared" si="21"/>
        <v>0</v>
      </c>
      <c r="L46" s="29">
        <f t="shared" si="21"/>
        <v>0</v>
      </c>
      <c r="M46" s="29">
        <f t="shared" si="21"/>
        <v>0</v>
      </c>
    </row>
    <row r="47" spans="1:15" x14ac:dyDescent="0.25">
      <c r="E47" s="33" t="s">
        <v>31</v>
      </c>
      <c r="F47" s="29">
        <f t="shared" ref="F47:M47" si="22">($C$36*F25)/10^9</f>
        <v>0</v>
      </c>
      <c r="G47" s="29">
        <f t="shared" si="22"/>
        <v>0</v>
      </c>
      <c r="H47" s="29">
        <f t="shared" si="22"/>
        <v>0</v>
      </c>
      <c r="I47" s="29">
        <f t="shared" si="22"/>
        <v>0</v>
      </c>
      <c r="J47" s="29">
        <f t="shared" si="22"/>
        <v>0</v>
      </c>
      <c r="K47" s="29">
        <f t="shared" si="22"/>
        <v>0</v>
      </c>
      <c r="L47" s="29">
        <f t="shared" si="22"/>
        <v>0</v>
      </c>
      <c r="M47" s="29">
        <f t="shared" si="22"/>
        <v>0</v>
      </c>
    </row>
    <row r="48" spans="1:15" ht="42.75" customHeight="1" x14ac:dyDescent="0.25">
      <c r="E48" s="43" t="s">
        <v>54</v>
      </c>
      <c r="F48" s="43"/>
      <c r="G48" s="43"/>
      <c r="H48" s="43"/>
      <c r="I48" s="43"/>
      <c r="J48" s="43"/>
      <c r="K48" s="43"/>
      <c r="L48" s="43"/>
      <c r="M48" s="30"/>
      <c r="N48" s="31"/>
    </row>
    <row r="50" spans="5:13" ht="15" customHeight="1" x14ac:dyDescent="0.25">
      <c r="E50" s="47" t="s">
        <v>55</v>
      </c>
    </row>
    <row r="51" spans="5:13" x14ac:dyDescent="0.25">
      <c r="E51" s="48"/>
    </row>
    <row r="52" spans="5:13" x14ac:dyDescent="0.25">
      <c r="E52" s="12" t="s">
        <v>101</v>
      </c>
      <c r="F52" s="46" t="s">
        <v>95</v>
      </c>
      <c r="G52" s="46"/>
      <c r="H52" s="46" t="s">
        <v>96</v>
      </c>
      <c r="I52" s="46"/>
      <c r="J52" s="46" t="s">
        <v>97</v>
      </c>
      <c r="K52" s="46"/>
      <c r="L52" s="46" t="s">
        <v>98</v>
      </c>
      <c r="M52" s="46"/>
    </row>
    <row r="53" spans="5:13" x14ac:dyDescent="0.25">
      <c r="E53" s="6" t="s">
        <v>9</v>
      </c>
      <c r="F53" s="41" t="s">
        <v>56</v>
      </c>
      <c r="G53" s="42"/>
      <c r="H53" s="42"/>
      <c r="I53" s="42"/>
      <c r="J53" s="42"/>
      <c r="K53" s="42"/>
      <c r="L53" s="42"/>
      <c r="M53" s="42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 t="e">
        <f>(((4*1024*4)/(1024*1024))/F10)*10^9</f>
        <v>#DIV/0!</v>
      </c>
      <c r="G55" s="20" t="e">
        <f>(((4096*8)/(1024*1024))/G10)*10^9</f>
        <v>#DIV/0!</v>
      </c>
      <c r="H55" s="20" t="e">
        <f>(((32*1024*4)/(1024*1024))/H10)*10^9</f>
        <v>#DIV/0!</v>
      </c>
      <c r="I55" s="20" t="e">
        <f>(((32*1024*8)/(1024*1024))/I10)*10^9</f>
        <v>#DIV/0!</v>
      </c>
      <c r="J55" s="20" t="e">
        <f>(((1*1024*1024*8)/(1024*1024))/J10)*10^9</f>
        <v>#DIV/0!</v>
      </c>
      <c r="K55" s="20" t="e">
        <f>(((1*1024*1024*8)/(1024*1024))/K10)*10^9</f>
        <v>#DIV/0!</v>
      </c>
      <c r="L55" s="20" t="e">
        <f>(((1*1024*1024*1024*4)/(1024*1024))/L10)*10^9</f>
        <v>#DIV/0!</v>
      </c>
      <c r="M55" s="20" t="e">
        <f>(((1*1024*1024*1024*8)/(1024*1024))/M10)*10^9</f>
        <v>#DIV/0!</v>
      </c>
    </row>
    <row r="56" spans="5:13" x14ac:dyDescent="0.25">
      <c r="E56" s="10" t="s">
        <v>17</v>
      </c>
      <c r="F56" s="20" t="e">
        <f>(((4*1024*4)/(1024*1024))/F11)*10^9</f>
        <v>#DIV/0!</v>
      </c>
      <c r="G56" s="20" t="e">
        <f>(((4096*8)/(1024*1024))/G11)*10^9</f>
        <v>#DIV/0!</v>
      </c>
      <c r="H56" s="20" t="e">
        <f>(((32*1024*4)/(1024*1024))/H11)*10^9</f>
        <v>#DIV/0!</v>
      </c>
      <c r="I56" s="20" t="e">
        <f>(((32*1024*8)/(1024*1024))/I11)*10^9</f>
        <v>#DIV/0!</v>
      </c>
      <c r="J56" s="20" t="e">
        <f>(((1*1024*1024*4)/(1024*1024))/J11)*10^9</f>
        <v>#DIV/0!</v>
      </c>
      <c r="K56" s="20" t="e">
        <f>(((1*1024*1024*8)/(1024*1024))/K11)*10^9</f>
        <v>#DIV/0!</v>
      </c>
      <c r="L56" s="20" t="e">
        <f>(((1*1024*1024*1024*4)/(1024*1024))/L11)*10^9</f>
        <v>#DIV/0!</v>
      </c>
      <c r="M56" s="20" t="e">
        <f>(((1*1024*1024*1024*8)/(1024*1024))/M11)*10^9</f>
        <v>#DIV/0!</v>
      </c>
    </row>
    <row r="57" spans="5:13" x14ac:dyDescent="0.25">
      <c r="E57" s="10" t="s">
        <v>99</v>
      </c>
      <c r="F57" s="20" t="e">
        <f>(((4*1024)/(1024*1024))/F12)*10^9</f>
        <v>#DIV/0!</v>
      </c>
      <c r="G57" s="20" t="s">
        <v>94</v>
      </c>
      <c r="H57" s="20" t="e">
        <f>(((32*1024)/(1024*1024))/H12)*10^9</f>
        <v>#DIV/0!</v>
      </c>
      <c r="I57" s="20" t="s">
        <v>94</v>
      </c>
      <c r="J57" s="20" t="e">
        <f>(((1*1024*1024)/(1024*1024))/J12)*10^9</f>
        <v>#DIV/0!</v>
      </c>
      <c r="K57" s="20" t="s">
        <v>94</v>
      </c>
      <c r="L57" s="20" t="e">
        <f>(((1*1024*1024*1024)/(1024*1024))/L12)*10^9</f>
        <v>#DIV/0!</v>
      </c>
      <c r="M57" s="20" t="s">
        <v>94</v>
      </c>
    </row>
    <row r="58" spans="5:13" x14ac:dyDescent="0.25">
      <c r="E58" s="5" t="s">
        <v>18</v>
      </c>
      <c r="F58" s="20" t="e">
        <f t="shared" ref="F58" si="23">(((4*1024*4)/(1024*1024))/F13)*10^9</f>
        <v>#DIV/0!</v>
      </c>
      <c r="G58" s="20" t="e">
        <f t="shared" ref="G58" si="24">(((4096*8)/(1024*1024))/G13)*10^9</f>
        <v>#DIV/0!</v>
      </c>
      <c r="H58" s="20" t="e">
        <f t="shared" ref="H58" si="25">(((32*1024*4)/(1024*1024))/H13)*10^9</f>
        <v>#DIV/0!</v>
      </c>
      <c r="I58" s="20" t="e">
        <f t="shared" ref="I58" si="26">(((32*1024*8)/(1024*1024))/I13)*10^9</f>
        <v>#DIV/0!</v>
      </c>
      <c r="J58" s="20" t="e">
        <f t="shared" ref="J58" si="27">(((1*1024*1024*4)/(1024*1024))/J13)*10^9</f>
        <v>#DIV/0!</v>
      </c>
      <c r="K58" s="20" t="e">
        <f t="shared" ref="K58" si="28">(((1*1024*1024*8)/(1024*1024))/K13)*10^9</f>
        <v>#DIV/0!</v>
      </c>
      <c r="L58" s="20" t="e">
        <f t="shared" ref="L58" si="29">(((1*1024*1024*1024*4)/(1024*1024))/L13)*10^9</f>
        <v>#DIV/0!</v>
      </c>
      <c r="M58" s="20" t="e">
        <f t="shared" ref="M58" si="30">(((1*1024*1024*1024*8)/(1024*1024))/M13)*10^9</f>
        <v>#DIV/0!</v>
      </c>
    </row>
    <row r="59" spans="5:13" x14ac:dyDescent="0.25">
      <c r="E59" s="4" t="s">
        <v>27</v>
      </c>
      <c r="F59" s="20" t="e">
        <f t="shared" ref="F59:F70" si="31">(((4*1024*4)/(1024*1024))/F14)*10^9</f>
        <v>#DIV/0!</v>
      </c>
      <c r="G59" s="20" t="e">
        <f t="shared" ref="G59:G70" si="32">(((4096*8)/(1024*1024))/G14)*10^9</f>
        <v>#DIV/0!</v>
      </c>
      <c r="H59" s="20" t="e">
        <f t="shared" ref="H59:H70" si="33">(((32*1024*4)/(1024*1024))/H14)*10^9</f>
        <v>#DIV/0!</v>
      </c>
      <c r="I59" s="20" t="e">
        <f t="shared" ref="I59:I70" si="34">(((32*1024*8)/(1024*1024))/I14)*10^9</f>
        <v>#DIV/0!</v>
      </c>
      <c r="J59" s="20" t="e">
        <f t="shared" ref="J59:J70" si="35">(((1*1024*1024*4)/(1024*1024))/J14)*10^9</f>
        <v>#DIV/0!</v>
      </c>
      <c r="K59" s="20" t="e">
        <f t="shared" ref="K59:K70" si="36">(((1*1024*1024*8)/(1024*1024))/K14)*10^9</f>
        <v>#DIV/0!</v>
      </c>
      <c r="L59" s="20" t="e">
        <f t="shared" ref="L59:L70" si="37">(((1*1024*1024*1024*4)/(1024*1024))/L14)*10^9</f>
        <v>#DIV/0!</v>
      </c>
      <c r="M59" s="20" t="e">
        <f t="shared" ref="M59:M70" si="38">(((1*1024*1024*1024*8)/(1024*1024))/M14)*10^9</f>
        <v>#DIV/0!</v>
      </c>
    </row>
    <row r="60" spans="5:13" x14ac:dyDescent="0.25">
      <c r="E60" s="4" t="s">
        <v>21</v>
      </c>
      <c r="F60" s="20" t="e">
        <f t="shared" si="31"/>
        <v>#DIV/0!</v>
      </c>
      <c r="G60" s="20" t="e">
        <f t="shared" si="32"/>
        <v>#DIV/0!</v>
      </c>
      <c r="H60" s="20" t="e">
        <f t="shared" si="33"/>
        <v>#DIV/0!</v>
      </c>
      <c r="I60" s="20" t="e">
        <f t="shared" si="34"/>
        <v>#DIV/0!</v>
      </c>
      <c r="J60" s="20" t="e">
        <f t="shared" si="35"/>
        <v>#DIV/0!</v>
      </c>
      <c r="K60" s="20" t="e">
        <f t="shared" si="36"/>
        <v>#DIV/0!</v>
      </c>
      <c r="L60" s="20" t="e">
        <f t="shared" si="37"/>
        <v>#DIV/0!</v>
      </c>
      <c r="M60" s="20" t="e">
        <f t="shared" si="38"/>
        <v>#DIV/0!</v>
      </c>
    </row>
    <row r="61" spans="5:13" x14ac:dyDescent="0.25">
      <c r="E61" s="4" t="s">
        <v>22</v>
      </c>
      <c r="F61" s="20" t="e">
        <f t="shared" si="31"/>
        <v>#DIV/0!</v>
      </c>
      <c r="G61" s="20" t="e">
        <f t="shared" si="32"/>
        <v>#DIV/0!</v>
      </c>
      <c r="H61" s="20" t="e">
        <f t="shared" si="33"/>
        <v>#DIV/0!</v>
      </c>
      <c r="I61" s="20" t="e">
        <f t="shared" si="34"/>
        <v>#DIV/0!</v>
      </c>
      <c r="J61" s="20" t="e">
        <f t="shared" si="35"/>
        <v>#DIV/0!</v>
      </c>
      <c r="K61" s="20" t="e">
        <f t="shared" si="36"/>
        <v>#DIV/0!</v>
      </c>
      <c r="L61" s="20" t="e">
        <f t="shared" si="37"/>
        <v>#DIV/0!</v>
      </c>
      <c r="M61" s="20" t="e">
        <f t="shared" si="38"/>
        <v>#DIV/0!</v>
      </c>
    </row>
    <row r="62" spans="5:13" x14ac:dyDescent="0.25">
      <c r="E62" s="4" t="s">
        <v>23</v>
      </c>
      <c r="F62" s="20" t="e">
        <f t="shared" si="31"/>
        <v>#DIV/0!</v>
      </c>
      <c r="G62" s="20" t="e">
        <f t="shared" si="32"/>
        <v>#DIV/0!</v>
      </c>
      <c r="H62" s="20" t="e">
        <f t="shared" si="33"/>
        <v>#DIV/0!</v>
      </c>
      <c r="I62" s="20" t="e">
        <f t="shared" si="34"/>
        <v>#DIV/0!</v>
      </c>
      <c r="J62" s="20" t="e">
        <f t="shared" si="35"/>
        <v>#DIV/0!</v>
      </c>
      <c r="K62" s="20" t="e">
        <f t="shared" si="36"/>
        <v>#DIV/0!</v>
      </c>
      <c r="L62" s="20" t="e">
        <f t="shared" si="37"/>
        <v>#DIV/0!</v>
      </c>
      <c r="M62" s="20" t="e">
        <f t="shared" si="38"/>
        <v>#DIV/0!</v>
      </c>
    </row>
    <row r="63" spans="5:13" x14ac:dyDescent="0.25">
      <c r="E63" s="4" t="s">
        <v>35</v>
      </c>
      <c r="F63" s="20" t="e">
        <f t="shared" si="31"/>
        <v>#DIV/0!</v>
      </c>
      <c r="G63" s="20" t="e">
        <f t="shared" si="32"/>
        <v>#DIV/0!</v>
      </c>
      <c r="H63" s="20" t="e">
        <f t="shared" si="33"/>
        <v>#DIV/0!</v>
      </c>
      <c r="I63" s="20" t="e">
        <f t="shared" si="34"/>
        <v>#DIV/0!</v>
      </c>
      <c r="J63" s="20" t="e">
        <f t="shared" si="35"/>
        <v>#DIV/0!</v>
      </c>
      <c r="K63" s="20" t="e">
        <f t="shared" si="36"/>
        <v>#DIV/0!</v>
      </c>
      <c r="L63" s="20" t="e">
        <f t="shared" si="37"/>
        <v>#DIV/0!</v>
      </c>
      <c r="M63" s="20" t="e">
        <f t="shared" si="38"/>
        <v>#DIV/0!</v>
      </c>
    </row>
    <row r="64" spans="5:13" x14ac:dyDescent="0.25">
      <c r="E64" s="4" t="s">
        <v>36</v>
      </c>
      <c r="F64" s="20" t="e">
        <f t="shared" si="31"/>
        <v>#DIV/0!</v>
      </c>
      <c r="G64" s="20" t="e">
        <f t="shared" si="32"/>
        <v>#DIV/0!</v>
      </c>
      <c r="H64" s="20" t="e">
        <f t="shared" si="33"/>
        <v>#DIV/0!</v>
      </c>
      <c r="I64" s="20" t="e">
        <f t="shared" si="34"/>
        <v>#DIV/0!</v>
      </c>
      <c r="J64" s="20" t="e">
        <f t="shared" si="35"/>
        <v>#DIV/0!</v>
      </c>
      <c r="K64" s="20" t="e">
        <f t="shared" si="36"/>
        <v>#DIV/0!</v>
      </c>
      <c r="L64" s="20" t="e">
        <f t="shared" si="37"/>
        <v>#DIV/0!</v>
      </c>
      <c r="M64" s="20" t="e">
        <f t="shared" si="38"/>
        <v>#DIV/0!</v>
      </c>
    </row>
    <row r="65" spans="4:13" x14ac:dyDescent="0.25">
      <c r="E65" s="4" t="s">
        <v>24</v>
      </c>
      <c r="F65" s="20" t="e">
        <f t="shared" si="31"/>
        <v>#DIV/0!</v>
      </c>
      <c r="G65" s="20" t="e">
        <f t="shared" si="32"/>
        <v>#DIV/0!</v>
      </c>
      <c r="H65" s="20" t="e">
        <f t="shared" si="33"/>
        <v>#DIV/0!</v>
      </c>
      <c r="I65" s="20" t="e">
        <f t="shared" si="34"/>
        <v>#DIV/0!</v>
      </c>
      <c r="J65" s="20" t="e">
        <f t="shared" si="35"/>
        <v>#DIV/0!</v>
      </c>
      <c r="K65" s="20" t="e">
        <f t="shared" si="36"/>
        <v>#DIV/0!</v>
      </c>
      <c r="L65" s="20" t="e">
        <f t="shared" si="37"/>
        <v>#DIV/0!</v>
      </c>
      <c r="M65" s="20" t="e">
        <f t="shared" si="38"/>
        <v>#DIV/0!</v>
      </c>
    </row>
    <row r="66" spans="4:13" x14ac:dyDescent="0.25">
      <c r="E66" s="4" t="s">
        <v>25</v>
      </c>
      <c r="F66" s="20" t="e">
        <f t="shared" si="31"/>
        <v>#DIV/0!</v>
      </c>
      <c r="G66" s="20" t="e">
        <f t="shared" si="32"/>
        <v>#DIV/0!</v>
      </c>
      <c r="H66" s="20" t="e">
        <f t="shared" si="33"/>
        <v>#DIV/0!</v>
      </c>
      <c r="I66" s="20" t="e">
        <f t="shared" si="34"/>
        <v>#DIV/0!</v>
      </c>
      <c r="J66" s="20" t="e">
        <f t="shared" si="35"/>
        <v>#DIV/0!</v>
      </c>
      <c r="K66" s="20" t="e">
        <f t="shared" si="36"/>
        <v>#DIV/0!</v>
      </c>
      <c r="L66" s="20" t="e">
        <f t="shared" si="37"/>
        <v>#DIV/0!</v>
      </c>
      <c r="M66" s="20" t="e">
        <f t="shared" si="38"/>
        <v>#DIV/0!</v>
      </c>
    </row>
    <row r="67" spans="4:13" x14ac:dyDescent="0.25">
      <c r="E67" s="4" t="s">
        <v>28</v>
      </c>
      <c r="F67" s="20" t="e">
        <f t="shared" si="31"/>
        <v>#DIV/0!</v>
      </c>
      <c r="G67" s="20" t="e">
        <f t="shared" si="32"/>
        <v>#DIV/0!</v>
      </c>
      <c r="H67" s="20" t="e">
        <f t="shared" si="33"/>
        <v>#DIV/0!</v>
      </c>
      <c r="I67" s="20" t="e">
        <f t="shared" si="34"/>
        <v>#DIV/0!</v>
      </c>
      <c r="J67" s="20" t="e">
        <f t="shared" si="35"/>
        <v>#DIV/0!</v>
      </c>
      <c r="K67" s="20" t="e">
        <f t="shared" si="36"/>
        <v>#DIV/0!</v>
      </c>
      <c r="L67" s="20" t="e">
        <f t="shared" si="37"/>
        <v>#DIV/0!</v>
      </c>
      <c r="M67" s="20" t="e">
        <f t="shared" si="38"/>
        <v>#DIV/0!</v>
      </c>
    </row>
    <row r="68" spans="4:13" x14ac:dyDescent="0.25">
      <c r="E68" s="4" t="s">
        <v>29</v>
      </c>
      <c r="F68" s="20" t="e">
        <f t="shared" si="31"/>
        <v>#DIV/0!</v>
      </c>
      <c r="G68" s="20" t="e">
        <f t="shared" si="32"/>
        <v>#DIV/0!</v>
      </c>
      <c r="H68" s="20" t="e">
        <f t="shared" si="33"/>
        <v>#DIV/0!</v>
      </c>
      <c r="I68" s="20" t="e">
        <f t="shared" si="34"/>
        <v>#DIV/0!</v>
      </c>
      <c r="J68" s="20" t="e">
        <f t="shared" si="35"/>
        <v>#DIV/0!</v>
      </c>
      <c r="K68" s="20" t="e">
        <f t="shared" si="36"/>
        <v>#DIV/0!</v>
      </c>
      <c r="L68" s="20" t="e">
        <f t="shared" si="37"/>
        <v>#DIV/0!</v>
      </c>
      <c r="M68" s="20" t="e">
        <f t="shared" si="38"/>
        <v>#DIV/0!</v>
      </c>
    </row>
    <row r="69" spans="4:13" x14ac:dyDescent="0.25">
      <c r="E69" s="9" t="s">
        <v>30</v>
      </c>
      <c r="F69" s="20" t="e">
        <f t="shared" si="31"/>
        <v>#DIV/0!</v>
      </c>
      <c r="G69" s="20" t="e">
        <f t="shared" si="32"/>
        <v>#DIV/0!</v>
      </c>
      <c r="H69" s="20" t="e">
        <f t="shared" si="33"/>
        <v>#DIV/0!</v>
      </c>
      <c r="I69" s="20" t="e">
        <f t="shared" si="34"/>
        <v>#DIV/0!</v>
      </c>
      <c r="J69" s="20" t="e">
        <f t="shared" si="35"/>
        <v>#DIV/0!</v>
      </c>
      <c r="K69" s="20" t="e">
        <f t="shared" si="36"/>
        <v>#DIV/0!</v>
      </c>
      <c r="L69" s="20" t="e">
        <f t="shared" si="37"/>
        <v>#DIV/0!</v>
      </c>
      <c r="M69" s="20" t="e">
        <f t="shared" si="38"/>
        <v>#DIV/0!</v>
      </c>
    </row>
    <row r="70" spans="4:13" x14ac:dyDescent="0.25">
      <c r="E70" s="10" t="s">
        <v>31</v>
      </c>
      <c r="F70" s="20" t="e">
        <f t="shared" si="31"/>
        <v>#DIV/0!</v>
      </c>
      <c r="G70" s="20" t="e">
        <f t="shared" si="32"/>
        <v>#DIV/0!</v>
      </c>
      <c r="H70" s="20" t="e">
        <f t="shared" si="33"/>
        <v>#DIV/0!</v>
      </c>
      <c r="I70" s="20" t="e">
        <f t="shared" si="34"/>
        <v>#DIV/0!</v>
      </c>
      <c r="J70" s="20" t="e">
        <f t="shared" si="35"/>
        <v>#DIV/0!</v>
      </c>
      <c r="K70" s="20" t="e">
        <f t="shared" si="36"/>
        <v>#DIV/0!</v>
      </c>
      <c r="L70" s="20" t="e">
        <f t="shared" si="37"/>
        <v>#DIV/0!</v>
      </c>
      <c r="M70" s="20" t="e">
        <f t="shared" si="38"/>
        <v>#DIV/0!</v>
      </c>
    </row>
    <row r="72" spans="4:13" x14ac:dyDescent="0.25">
      <c r="D72" s="40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0"/>
      <c r="E73" s="1" t="s">
        <v>63</v>
      </c>
      <c r="F73" s="1"/>
      <c r="G73" s="1"/>
      <c r="H73" s="1"/>
      <c r="I73" s="1"/>
    </row>
    <row r="74" spans="4:13" x14ac:dyDescent="0.25">
      <c r="E74" s="1" t="s">
        <v>64</v>
      </c>
      <c r="F74" s="1"/>
      <c r="G74" s="1"/>
      <c r="H74" s="1"/>
      <c r="I74" s="1"/>
    </row>
    <row r="75" spans="4:13" x14ac:dyDescent="0.25">
      <c r="E75" s="1" t="s">
        <v>65</v>
      </c>
      <c r="F75" s="1"/>
      <c r="G75" s="1"/>
      <c r="H75" s="1"/>
      <c r="I75" s="1"/>
    </row>
    <row r="76" spans="4:13" x14ac:dyDescent="0.25">
      <c r="E76" s="1" t="s">
        <v>66</v>
      </c>
      <c r="F76" s="1"/>
      <c r="G76" s="1"/>
      <c r="H76" s="1"/>
      <c r="I76" s="1"/>
    </row>
    <row r="77" spans="4:13" x14ac:dyDescent="0.25">
      <c r="E77" s="1" t="s">
        <v>67</v>
      </c>
      <c r="F77" s="1"/>
      <c r="G77" s="1"/>
      <c r="H77" s="1"/>
      <c r="I77" s="1"/>
    </row>
    <row r="78" spans="4:13" x14ac:dyDescent="0.25">
      <c r="E78" s="1" t="s">
        <v>68</v>
      </c>
      <c r="F78" s="1"/>
      <c r="G78" s="1"/>
      <c r="H78" s="1"/>
      <c r="I78" s="1"/>
    </row>
    <row r="79" spans="4:13" x14ac:dyDescent="0.25">
      <c r="E79" s="1" t="s">
        <v>69</v>
      </c>
      <c r="F79" s="1"/>
      <c r="G79" s="1"/>
      <c r="H79" s="1"/>
      <c r="I79" s="1"/>
    </row>
    <row r="80" spans="4:13" x14ac:dyDescent="0.25">
      <c r="E80" s="1" t="s">
        <v>70</v>
      </c>
      <c r="F80" s="1"/>
      <c r="G80" s="1"/>
      <c r="H80" s="1"/>
      <c r="I80" s="1"/>
    </row>
    <row r="81" spans="5:9" x14ac:dyDescent="0.25">
      <c r="E81" s="1" t="s">
        <v>71</v>
      </c>
      <c r="F81" s="1"/>
      <c r="G81" s="1"/>
      <c r="H81" s="1"/>
      <c r="I81" s="1"/>
    </row>
    <row r="82" spans="5:9" x14ac:dyDescent="0.25">
      <c r="E82" s="1" t="s">
        <v>72</v>
      </c>
      <c r="F82" s="1"/>
      <c r="G82" s="1"/>
      <c r="H82" s="1"/>
      <c r="I82" s="1"/>
    </row>
    <row r="83" spans="5:9" x14ac:dyDescent="0.25">
      <c r="E83" s="1" t="s">
        <v>73</v>
      </c>
      <c r="F83" s="1"/>
      <c r="G83" s="1"/>
      <c r="H83" s="1"/>
      <c r="I83" s="1"/>
    </row>
    <row r="84" spans="5:9" x14ac:dyDescent="0.25">
      <c r="E84" s="1" t="s">
        <v>74</v>
      </c>
      <c r="F84" s="1"/>
      <c r="G84" s="1"/>
      <c r="H84" s="1"/>
      <c r="I84" s="1"/>
    </row>
    <row r="85" spans="5:9" x14ac:dyDescent="0.25">
      <c r="E85" s="1" t="s">
        <v>75</v>
      </c>
      <c r="F85" s="1"/>
      <c r="G85" s="1"/>
      <c r="H85" s="1"/>
      <c r="I85" s="1"/>
    </row>
    <row r="86" spans="5:9" x14ac:dyDescent="0.25">
      <c r="E86" s="1" t="s">
        <v>76</v>
      </c>
      <c r="F86" s="1"/>
      <c r="G86" s="1"/>
      <c r="H86" s="1"/>
      <c r="I86" s="1"/>
    </row>
    <row r="87" spans="5:9" x14ac:dyDescent="0.25">
      <c r="E87" s="1" t="s">
        <v>77</v>
      </c>
      <c r="F87" s="1"/>
      <c r="G87" s="1"/>
      <c r="H87" s="1"/>
      <c r="I87" s="1"/>
    </row>
    <row r="88" spans="5:9" x14ac:dyDescent="0.25">
      <c r="E88" s="1" t="s">
        <v>78</v>
      </c>
      <c r="F88" s="1"/>
      <c r="G88" s="1"/>
      <c r="H88" s="1"/>
      <c r="I88" s="1"/>
    </row>
    <row r="89" spans="5:9" x14ac:dyDescent="0.25">
      <c r="E89" s="1" t="s">
        <v>79</v>
      </c>
      <c r="F89" s="1"/>
      <c r="G89" s="1"/>
      <c r="H89" s="1"/>
      <c r="I89" s="1"/>
    </row>
    <row r="90" spans="5:9" x14ac:dyDescent="0.25">
      <c r="E90" s="1" t="s">
        <v>80</v>
      </c>
      <c r="F90" s="1"/>
      <c r="G90" s="1"/>
      <c r="H90" s="1"/>
      <c r="I90" s="1"/>
    </row>
    <row r="91" spans="5:9" x14ac:dyDescent="0.25">
      <c r="E91" s="1" t="s">
        <v>81</v>
      </c>
      <c r="F91" s="1"/>
      <c r="G91" s="1"/>
      <c r="H91" s="1"/>
      <c r="I91" s="1"/>
    </row>
    <row r="92" spans="5:9" x14ac:dyDescent="0.25">
      <c r="E92" s="1" t="s">
        <v>82</v>
      </c>
      <c r="F92" s="1"/>
      <c r="G92" s="1"/>
      <c r="H92" s="1"/>
      <c r="I92" s="1"/>
    </row>
    <row r="93" spans="5:9" x14ac:dyDescent="0.25">
      <c r="E93" s="1" t="s">
        <v>83</v>
      </c>
      <c r="F93" s="1"/>
      <c r="G93" s="1"/>
      <c r="H93" s="1"/>
      <c r="I93" s="1"/>
    </row>
    <row r="94" spans="5:9" x14ac:dyDescent="0.25">
      <c r="E94" s="1" t="s">
        <v>84</v>
      </c>
      <c r="F94" s="1"/>
      <c r="G94" s="1"/>
      <c r="H94" s="1"/>
      <c r="I94" s="1"/>
    </row>
    <row r="95" spans="5:9" x14ac:dyDescent="0.25">
      <c r="E95" s="1" t="s">
        <v>85</v>
      </c>
      <c r="F95" s="1"/>
      <c r="G95" s="1"/>
      <c r="H95" s="1"/>
      <c r="I95" s="1"/>
    </row>
    <row r="96" spans="5:9" x14ac:dyDescent="0.25">
      <c r="E96" s="1" t="s">
        <v>86</v>
      </c>
      <c r="F96" s="1"/>
      <c r="G96" s="1"/>
      <c r="H96" s="1"/>
      <c r="I96" s="1"/>
    </row>
    <row r="97" spans="5:9" x14ac:dyDescent="0.25">
      <c r="E97" s="1" t="s">
        <v>87</v>
      </c>
      <c r="F97" s="1"/>
      <c r="G97" s="1"/>
      <c r="H97" s="1"/>
      <c r="I97" s="1"/>
    </row>
    <row r="98" spans="5:9" x14ac:dyDescent="0.25">
      <c r="E98" s="1" t="s">
        <v>88</v>
      </c>
      <c r="F98" s="1"/>
      <c r="G98" s="1"/>
      <c r="H98" s="1"/>
      <c r="I98" s="1"/>
    </row>
    <row r="99" spans="5:9" x14ac:dyDescent="0.25">
      <c r="E99" s="1" t="s">
        <v>89</v>
      </c>
      <c r="F99" s="1"/>
      <c r="G99" s="1"/>
      <c r="H99" s="1"/>
      <c r="I99" s="1"/>
    </row>
    <row r="100" spans="5:9" x14ac:dyDescent="0.25">
      <c r="E100" s="1" t="s">
        <v>90</v>
      </c>
      <c r="F100" s="1"/>
      <c r="G100" s="1"/>
      <c r="H100" s="1"/>
      <c r="I100" s="1"/>
    </row>
    <row r="101" spans="5:9" x14ac:dyDescent="0.25">
      <c r="E101" s="1" t="s">
        <v>91</v>
      </c>
      <c r="F101" s="1"/>
      <c r="G101" s="1"/>
      <c r="H101" s="1"/>
      <c r="I101" s="1"/>
    </row>
    <row r="102" spans="5:9" x14ac:dyDescent="0.25">
      <c r="E102" s="1" t="s">
        <v>92</v>
      </c>
      <c r="F102" s="1"/>
      <c r="G102" s="1"/>
      <c r="H102" s="1"/>
      <c r="I102" s="1"/>
    </row>
    <row r="103" spans="5:9" x14ac:dyDescent="0.25">
      <c r="E103" s="1" t="s">
        <v>93</v>
      </c>
      <c r="F103" s="1"/>
      <c r="G103" s="1"/>
      <c r="H103" s="1"/>
      <c r="I103" s="1"/>
    </row>
  </sheetData>
  <mergeCells count="30">
    <mergeCell ref="F53:M53"/>
    <mergeCell ref="E50:E51"/>
    <mergeCell ref="F52:G52"/>
    <mergeCell ref="H52:I52"/>
    <mergeCell ref="J52:K52"/>
    <mergeCell ref="L52:M52"/>
    <mergeCell ref="J7:K7"/>
    <mergeCell ref="P8:W8"/>
    <mergeCell ref="P1:T1"/>
    <mergeCell ref="F29:G29"/>
    <mergeCell ref="H29:I29"/>
    <mergeCell ref="J29:K29"/>
    <mergeCell ref="L29:M29"/>
    <mergeCell ref="L7:M7"/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8"/>
  <sheetViews>
    <sheetView workbookViewId="0">
      <selection sqref="A1:XFD5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6" t="s">
        <v>10</v>
      </c>
      <c r="G2" s="46"/>
      <c r="H2" s="46" t="s">
        <v>11</v>
      </c>
      <c r="I2" s="46"/>
      <c r="J2" s="46" t="s">
        <v>12</v>
      </c>
      <c r="K2" s="46"/>
      <c r="L2" s="46" t="s">
        <v>13</v>
      </c>
      <c r="M2" s="46"/>
      <c r="O2" s="12" t="s">
        <v>15</v>
      </c>
      <c r="P2" s="46" t="s">
        <v>10</v>
      </c>
      <c r="Q2" s="46"/>
      <c r="R2" s="46" t="s">
        <v>11</v>
      </c>
      <c r="S2" s="46"/>
      <c r="T2" s="46" t="s">
        <v>12</v>
      </c>
      <c r="U2" s="46"/>
      <c r="V2" s="46" t="s">
        <v>13</v>
      </c>
      <c r="W2" s="46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0</v>
      </c>
      <c r="G5" s="20">
        <f>$F68</f>
        <v>0</v>
      </c>
      <c r="H5" s="20">
        <f>$G69</f>
        <v>0</v>
      </c>
      <c r="I5" s="20">
        <f>$G68</f>
        <v>0</v>
      </c>
      <c r="J5" s="20">
        <f>$H69</f>
        <v>0</v>
      </c>
      <c r="K5" s="20">
        <f>$H68</f>
        <v>0</v>
      </c>
      <c r="L5" s="20">
        <f>$I69</f>
        <v>0</v>
      </c>
      <c r="M5" s="20">
        <f>$I68</f>
        <v>0</v>
      </c>
      <c r="O5" s="18" t="s">
        <v>26</v>
      </c>
      <c r="P5" s="22">
        <f>F5/4096</f>
        <v>0</v>
      </c>
      <c r="Q5" s="22">
        <f>G5/4096</f>
        <v>0</v>
      </c>
      <c r="R5" s="22">
        <f>H5/32768</f>
        <v>0</v>
      </c>
      <c r="S5" s="22">
        <f>I5/32768</f>
        <v>0</v>
      </c>
      <c r="T5" s="22">
        <f>J5/(1048576)</f>
        <v>0</v>
      </c>
      <c r="U5" s="22">
        <f>K5/(1048576)</f>
        <v>0</v>
      </c>
      <c r="V5" s="22">
        <f>L5/1073741824</f>
        <v>0</v>
      </c>
      <c r="W5" s="22">
        <f>M5/1073741824</f>
        <v>0</v>
      </c>
    </row>
    <row r="6" spans="5:23" x14ac:dyDescent="0.25">
      <c r="E6" s="33" t="s">
        <v>17</v>
      </c>
      <c r="F6" s="19">
        <f>$F71</f>
        <v>0</v>
      </c>
      <c r="G6" s="19">
        <f>$F70</f>
        <v>0</v>
      </c>
      <c r="H6" s="19">
        <f>$G71</f>
        <v>0</v>
      </c>
      <c r="I6" s="19">
        <f>$G70</f>
        <v>0</v>
      </c>
      <c r="J6" s="19">
        <f>$H71</f>
        <v>0</v>
      </c>
      <c r="K6" s="19">
        <f>$H70</f>
        <v>0</v>
      </c>
      <c r="L6" s="19">
        <f>$I71</f>
        <v>0</v>
      </c>
      <c r="M6" s="19">
        <f>$I70</f>
        <v>0</v>
      </c>
      <c r="O6" s="10" t="s">
        <v>17</v>
      </c>
      <c r="P6" s="22">
        <f t="shared" ref="P6:Q20" si="0">F6/4096</f>
        <v>0</v>
      </c>
      <c r="Q6" s="22">
        <f t="shared" si="0"/>
        <v>0</v>
      </c>
      <c r="R6" s="22">
        <f t="shared" ref="R6:S20" si="1">H6/32768</f>
        <v>0</v>
      </c>
      <c r="S6" s="22">
        <f t="shared" si="1"/>
        <v>0</v>
      </c>
      <c r="T6" s="22">
        <f t="shared" ref="T6:U20" si="2">J6/(1048576)</f>
        <v>0</v>
      </c>
      <c r="U6" s="22">
        <f t="shared" si="2"/>
        <v>0</v>
      </c>
      <c r="V6" s="22">
        <f t="shared" ref="V6:W20" si="3">L6/1073741824</f>
        <v>0</v>
      </c>
      <c r="W6" s="22">
        <f t="shared" si="3"/>
        <v>0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0</v>
      </c>
      <c r="G8" s="19">
        <f>$F73</f>
        <v>0</v>
      </c>
      <c r="H8" s="21">
        <f>$G74</f>
        <v>0</v>
      </c>
      <c r="I8" s="19">
        <f>$G73</f>
        <v>0</v>
      </c>
      <c r="J8" s="21">
        <f>$H74</f>
        <v>0</v>
      </c>
      <c r="K8" s="19">
        <f>$H73</f>
        <v>0</v>
      </c>
      <c r="L8" s="21">
        <f>$I74</f>
        <v>0</v>
      </c>
      <c r="M8" s="19">
        <f>$I73</f>
        <v>0</v>
      </c>
      <c r="O8" s="5" t="s">
        <v>18</v>
      </c>
      <c r="P8" s="36">
        <f t="shared" si="0"/>
        <v>0</v>
      </c>
      <c r="Q8" s="36">
        <f t="shared" si="0"/>
        <v>0</v>
      </c>
      <c r="R8" s="36">
        <f t="shared" si="1"/>
        <v>0</v>
      </c>
      <c r="S8" s="36">
        <f t="shared" si="1"/>
        <v>0</v>
      </c>
      <c r="T8" s="36">
        <f t="shared" si="2"/>
        <v>0</v>
      </c>
      <c r="U8" s="36">
        <f t="shared" si="2"/>
        <v>0</v>
      </c>
      <c r="V8" s="36">
        <f t="shared" si="3"/>
        <v>0</v>
      </c>
      <c r="W8" s="36">
        <f t="shared" si="3"/>
        <v>0</v>
      </c>
    </row>
    <row r="9" spans="5:23" x14ac:dyDescent="0.25">
      <c r="E9" s="33" t="s">
        <v>27</v>
      </c>
      <c r="F9" s="21">
        <f>$F76</f>
        <v>0</v>
      </c>
      <c r="G9" s="19">
        <f>$F75</f>
        <v>0</v>
      </c>
      <c r="H9" s="21">
        <f>$G76</f>
        <v>0</v>
      </c>
      <c r="I9" s="19">
        <f>$G75</f>
        <v>0</v>
      </c>
      <c r="J9" s="21">
        <f>$H76</f>
        <v>0</v>
      </c>
      <c r="K9" s="19">
        <f>$H75</f>
        <v>0</v>
      </c>
      <c r="L9" s="21">
        <f>$I76</f>
        <v>0</v>
      </c>
      <c r="M9" s="19">
        <f>$I75</f>
        <v>0</v>
      </c>
      <c r="O9" s="4" t="s">
        <v>27</v>
      </c>
      <c r="P9" s="22">
        <f t="shared" si="0"/>
        <v>0</v>
      </c>
      <c r="Q9" s="22">
        <f t="shared" si="0"/>
        <v>0</v>
      </c>
      <c r="R9" s="22">
        <f t="shared" si="1"/>
        <v>0</v>
      </c>
      <c r="S9" s="22">
        <f t="shared" si="1"/>
        <v>0</v>
      </c>
      <c r="T9" s="22">
        <f t="shared" si="2"/>
        <v>0</v>
      </c>
      <c r="U9" s="22">
        <f t="shared" si="2"/>
        <v>0</v>
      </c>
      <c r="V9" s="22">
        <f t="shared" si="3"/>
        <v>0</v>
      </c>
      <c r="W9" s="22">
        <f t="shared" si="3"/>
        <v>0</v>
      </c>
    </row>
    <row r="10" spans="5:23" x14ac:dyDescent="0.25">
      <c r="E10" s="33" t="s">
        <v>21</v>
      </c>
      <c r="F10" s="21">
        <f>$F78</f>
        <v>0</v>
      </c>
      <c r="G10" s="19">
        <f>$F77</f>
        <v>0</v>
      </c>
      <c r="H10" s="21">
        <f>$G78</f>
        <v>0</v>
      </c>
      <c r="I10" s="19">
        <f>$G77</f>
        <v>0</v>
      </c>
      <c r="J10" s="21">
        <f>$H78</f>
        <v>0</v>
      </c>
      <c r="K10" s="19">
        <f>$H77</f>
        <v>0</v>
      </c>
      <c r="L10" s="21">
        <f>$I78</f>
        <v>0</v>
      </c>
      <c r="M10" s="19">
        <f>$I77</f>
        <v>0</v>
      </c>
      <c r="O10" s="4" t="s">
        <v>21</v>
      </c>
      <c r="P10" s="22">
        <f t="shared" si="0"/>
        <v>0</v>
      </c>
      <c r="Q10" s="22">
        <f t="shared" si="0"/>
        <v>0</v>
      </c>
      <c r="R10" s="22">
        <f t="shared" si="1"/>
        <v>0</v>
      </c>
      <c r="S10" s="22">
        <f t="shared" si="1"/>
        <v>0</v>
      </c>
      <c r="T10" s="22">
        <f t="shared" si="2"/>
        <v>0</v>
      </c>
      <c r="U10" s="22">
        <f t="shared" si="2"/>
        <v>0</v>
      </c>
      <c r="V10" s="22">
        <f t="shared" si="3"/>
        <v>0</v>
      </c>
      <c r="W10" s="22">
        <f t="shared" si="3"/>
        <v>0</v>
      </c>
    </row>
    <row r="11" spans="5:23" x14ac:dyDescent="0.25">
      <c r="E11" s="33" t="s">
        <v>22</v>
      </c>
      <c r="F11" s="21">
        <f>$F80</f>
        <v>0</v>
      </c>
      <c r="G11" s="19">
        <f>$F79</f>
        <v>0</v>
      </c>
      <c r="H11" s="21">
        <f>$G80</f>
        <v>0</v>
      </c>
      <c r="I11" s="19">
        <f>$G79</f>
        <v>0</v>
      </c>
      <c r="J11" s="21">
        <f>$H80</f>
        <v>0</v>
      </c>
      <c r="K11" s="19">
        <f>$H79</f>
        <v>0</v>
      </c>
      <c r="L11" s="21">
        <f>$I80</f>
        <v>0</v>
      </c>
      <c r="M11" s="19">
        <f>$I79</f>
        <v>0</v>
      </c>
      <c r="O11" s="4" t="s">
        <v>22</v>
      </c>
      <c r="P11" s="22">
        <f t="shared" si="0"/>
        <v>0</v>
      </c>
      <c r="Q11" s="22">
        <f t="shared" si="0"/>
        <v>0</v>
      </c>
      <c r="R11" s="22">
        <f t="shared" si="1"/>
        <v>0</v>
      </c>
      <c r="S11" s="22">
        <f t="shared" si="1"/>
        <v>0</v>
      </c>
      <c r="T11" s="22">
        <f t="shared" si="2"/>
        <v>0</v>
      </c>
      <c r="U11" s="22">
        <f t="shared" si="2"/>
        <v>0</v>
      </c>
      <c r="V11" s="22">
        <f t="shared" si="3"/>
        <v>0</v>
      </c>
      <c r="W11" s="22">
        <f t="shared" si="3"/>
        <v>0</v>
      </c>
    </row>
    <row r="12" spans="5:23" x14ac:dyDescent="0.25">
      <c r="E12" s="33" t="s">
        <v>23</v>
      </c>
      <c r="F12" s="21">
        <f>$F82</f>
        <v>0</v>
      </c>
      <c r="G12" s="19">
        <f>$F81</f>
        <v>0</v>
      </c>
      <c r="H12" s="21">
        <f>$G82</f>
        <v>0</v>
      </c>
      <c r="I12" s="19">
        <f>$G81</f>
        <v>0</v>
      </c>
      <c r="J12" s="21">
        <f>$H82</f>
        <v>0</v>
      </c>
      <c r="K12" s="19">
        <f>$H81</f>
        <v>0</v>
      </c>
      <c r="L12" s="21">
        <f>$I82</f>
        <v>0</v>
      </c>
      <c r="M12" s="19">
        <f>$I81</f>
        <v>0</v>
      </c>
      <c r="O12" s="4" t="s">
        <v>23</v>
      </c>
      <c r="P12" s="22">
        <f t="shared" si="0"/>
        <v>0</v>
      </c>
      <c r="Q12" s="22">
        <f t="shared" si="0"/>
        <v>0</v>
      </c>
      <c r="R12" s="22">
        <f t="shared" si="1"/>
        <v>0</v>
      </c>
      <c r="S12" s="22">
        <f t="shared" si="1"/>
        <v>0</v>
      </c>
      <c r="T12" s="22">
        <f t="shared" si="2"/>
        <v>0</v>
      </c>
      <c r="U12" s="22">
        <f t="shared" si="2"/>
        <v>0</v>
      </c>
      <c r="V12" s="22">
        <f t="shared" si="3"/>
        <v>0</v>
      </c>
      <c r="W12" s="22">
        <f t="shared" si="3"/>
        <v>0</v>
      </c>
    </row>
    <row r="13" spans="5:23" x14ac:dyDescent="0.25">
      <c r="E13" s="33" t="s">
        <v>35</v>
      </c>
      <c r="F13" s="21">
        <f>$F84</f>
        <v>0</v>
      </c>
      <c r="G13" s="19">
        <f>$F83</f>
        <v>0</v>
      </c>
      <c r="H13" s="21">
        <f>$G84</f>
        <v>0</v>
      </c>
      <c r="I13" s="19">
        <f>$G83</f>
        <v>0</v>
      </c>
      <c r="J13" s="21">
        <f>$H84</f>
        <v>0</v>
      </c>
      <c r="K13" s="19">
        <f>$H83</f>
        <v>0</v>
      </c>
      <c r="L13" s="21">
        <f>$I84</f>
        <v>0</v>
      </c>
      <c r="M13" s="19">
        <f>$I83</f>
        <v>0</v>
      </c>
      <c r="O13" s="4" t="s">
        <v>35</v>
      </c>
      <c r="P13" s="22">
        <f t="shared" si="0"/>
        <v>0</v>
      </c>
      <c r="Q13" s="22">
        <f t="shared" si="0"/>
        <v>0</v>
      </c>
      <c r="R13" s="22">
        <f t="shared" si="1"/>
        <v>0</v>
      </c>
      <c r="S13" s="22">
        <f t="shared" si="1"/>
        <v>0</v>
      </c>
      <c r="T13" s="22">
        <f t="shared" si="2"/>
        <v>0</v>
      </c>
      <c r="U13" s="22">
        <f t="shared" si="2"/>
        <v>0</v>
      </c>
      <c r="V13" s="22">
        <f t="shared" si="3"/>
        <v>0</v>
      </c>
      <c r="W13" s="22">
        <f t="shared" si="3"/>
        <v>0</v>
      </c>
    </row>
    <row r="14" spans="5:23" x14ac:dyDescent="0.25">
      <c r="E14" s="33" t="s">
        <v>36</v>
      </c>
      <c r="F14" s="21">
        <f>$F86</f>
        <v>0</v>
      </c>
      <c r="G14" s="19">
        <f>$F85</f>
        <v>0</v>
      </c>
      <c r="H14" s="21">
        <f>$G86</f>
        <v>0</v>
      </c>
      <c r="I14" s="19">
        <f>$G85</f>
        <v>0</v>
      </c>
      <c r="J14" s="21">
        <f>$H86</f>
        <v>0</v>
      </c>
      <c r="K14" s="19">
        <f>$H85</f>
        <v>0</v>
      </c>
      <c r="L14" s="21">
        <f>$I86</f>
        <v>0</v>
      </c>
      <c r="M14" s="19">
        <f>$I85</f>
        <v>0</v>
      </c>
      <c r="O14" s="4" t="s">
        <v>36</v>
      </c>
      <c r="P14" s="22">
        <f t="shared" si="0"/>
        <v>0</v>
      </c>
      <c r="Q14" s="22">
        <f t="shared" si="0"/>
        <v>0</v>
      </c>
      <c r="R14" s="22">
        <f t="shared" si="1"/>
        <v>0</v>
      </c>
      <c r="S14" s="22">
        <f t="shared" si="1"/>
        <v>0</v>
      </c>
      <c r="T14" s="22">
        <f t="shared" si="2"/>
        <v>0</v>
      </c>
      <c r="U14" s="22">
        <f t="shared" si="2"/>
        <v>0</v>
      </c>
      <c r="V14" s="22">
        <f t="shared" si="3"/>
        <v>0</v>
      </c>
      <c r="W14" s="22">
        <f t="shared" si="3"/>
        <v>0</v>
      </c>
    </row>
    <row r="15" spans="5:23" x14ac:dyDescent="0.25">
      <c r="E15" s="33" t="s">
        <v>24</v>
      </c>
      <c r="F15" s="21">
        <f>$F88</f>
        <v>0</v>
      </c>
      <c r="G15" s="19">
        <f>$F87</f>
        <v>0</v>
      </c>
      <c r="H15" s="21">
        <f>$G88</f>
        <v>0</v>
      </c>
      <c r="I15" s="19">
        <f>$G87</f>
        <v>0</v>
      </c>
      <c r="J15" s="21">
        <f>$H88</f>
        <v>0</v>
      </c>
      <c r="K15" s="19">
        <f>$H87</f>
        <v>0</v>
      </c>
      <c r="L15" s="21">
        <f>$I88</f>
        <v>0</v>
      </c>
      <c r="M15" s="19">
        <f>$I87</f>
        <v>0</v>
      </c>
      <c r="O15" s="4" t="s">
        <v>24</v>
      </c>
      <c r="P15" s="22">
        <f t="shared" si="0"/>
        <v>0</v>
      </c>
      <c r="Q15" s="22">
        <f t="shared" si="0"/>
        <v>0</v>
      </c>
      <c r="R15" s="22">
        <f t="shared" si="1"/>
        <v>0</v>
      </c>
      <c r="S15" s="22">
        <f t="shared" si="1"/>
        <v>0</v>
      </c>
      <c r="T15" s="22">
        <f t="shared" si="2"/>
        <v>0</v>
      </c>
      <c r="U15" s="22">
        <f t="shared" si="2"/>
        <v>0</v>
      </c>
      <c r="V15" s="22">
        <f t="shared" si="3"/>
        <v>0</v>
      </c>
      <c r="W15" s="22">
        <f t="shared" si="3"/>
        <v>0</v>
      </c>
    </row>
    <row r="16" spans="5:23" x14ac:dyDescent="0.25">
      <c r="E16" s="33" t="s">
        <v>25</v>
      </c>
      <c r="F16" s="21">
        <f>$F90</f>
        <v>0</v>
      </c>
      <c r="G16" s="19">
        <f>$F89</f>
        <v>0</v>
      </c>
      <c r="H16" s="21">
        <f>$G90</f>
        <v>0</v>
      </c>
      <c r="I16" s="19">
        <f>$G89</f>
        <v>0</v>
      </c>
      <c r="J16" s="21">
        <f>$H90</f>
        <v>0</v>
      </c>
      <c r="K16" s="19">
        <f>$H89</f>
        <v>0</v>
      </c>
      <c r="L16" s="21">
        <f>$I90</f>
        <v>0</v>
      </c>
      <c r="M16" s="19">
        <f>$I89</f>
        <v>0</v>
      </c>
      <c r="O16" s="4" t="s">
        <v>25</v>
      </c>
      <c r="P16" s="22">
        <f t="shared" si="0"/>
        <v>0</v>
      </c>
      <c r="Q16" s="22">
        <f t="shared" si="0"/>
        <v>0</v>
      </c>
      <c r="R16" s="22">
        <f t="shared" si="1"/>
        <v>0</v>
      </c>
      <c r="S16" s="22">
        <f t="shared" si="1"/>
        <v>0</v>
      </c>
      <c r="T16" s="22">
        <f t="shared" si="2"/>
        <v>0</v>
      </c>
      <c r="U16" s="22">
        <f t="shared" si="2"/>
        <v>0</v>
      </c>
      <c r="V16" s="22">
        <f t="shared" si="3"/>
        <v>0</v>
      </c>
      <c r="W16" s="22">
        <f t="shared" si="3"/>
        <v>0</v>
      </c>
    </row>
    <row r="17" spans="1:23" x14ac:dyDescent="0.25">
      <c r="E17" s="35" t="s">
        <v>28</v>
      </c>
      <c r="F17" s="21">
        <f>$F92</f>
        <v>0</v>
      </c>
      <c r="G17" s="19">
        <f>$F91</f>
        <v>0</v>
      </c>
      <c r="H17" s="21">
        <f>$G92</f>
        <v>0</v>
      </c>
      <c r="I17" s="19">
        <f>$G91</f>
        <v>0</v>
      </c>
      <c r="J17" s="21">
        <f>$H92</f>
        <v>0</v>
      </c>
      <c r="K17" s="19">
        <f>$H91</f>
        <v>0</v>
      </c>
      <c r="L17" s="21">
        <f>$I92</f>
        <v>0</v>
      </c>
      <c r="M17" s="19">
        <f>$I91</f>
        <v>0</v>
      </c>
      <c r="O17" s="4" t="s">
        <v>28</v>
      </c>
      <c r="P17" s="22">
        <f t="shared" si="0"/>
        <v>0</v>
      </c>
      <c r="Q17" s="22">
        <f t="shared" si="0"/>
        <v>0</v>
      </c>
      <c r="R17" s="22">
        <f t="shared" si="1"/>
        <v>0</v>
      </c>
      <c r="S17" s="22">
        <f t="shared" si="1"/>
        <v>0</v>
      </c>
      <c r="T17" s="22">
        <f t="shared" si="2"/>
        <v>0</v>
      </c>
      <c r="U17" s="22">
        <f t="shared" si="2"/>
        <v>0</v>
      </c>
      <c r="V17" s="22">
        <f t="shared" si="3"/>
        <v>0</v>
      </c>
      <c r="W17" s="22">
        <f t="shared" si="3"/>
        <v>0</v>
      </c>
    </row>
    <row r="18" spans="1:23" x14ac:dyDescent="0.25">
      <c r="E18" s="35" t="s">
        <v>29</v>
      </c>
      <c r="F18" s="21">
        <f>$F94</f>
        <v>0</v>
      </c>
      <c r="G18" s="19">
        <f>$F93</f>
        <v>0</v>
      </c>
      <c r="H18" s="21">
        <f>$G94</f>
        <v>0</v>
      </c>
      <c r="I18" s="19">
        <f>$G93</f>
        <v>0</v>
      </c>
      <c r="J18" s="21">
        <f>$H94</f>
        <v>0</v>
      </c>
      <c r="K18" s="19">
        <f>$H93</f>
        <v>0</v>
      </c>
      <c r="L18" s="21">
        <f>$I94</f>
        <v>0</v>
      </c>
      <c r="M18" s="19">
        <f>$I93</f>
        <v>0</v>
      </c>
      <c r="O18" s="4" t="s">
        <v>29</v>
      </c>
      <c r="P18" s="22">
        <f t="shared" si="0"/>
        <v>0</v>
      </c>
      <c r="Q18" s="22">
        <f t="shared" si="0"/>
        <v>0</v>
      </c>
      <c r="R18" s="22">
        <f t="shared" si="1"/>
        <v>0</v>
      </c>
      <c r="S18" s="22">
        <f t="shared" si="1"/>
        <v>0</v>
      </c>
      <c r="T18" s="22">
        <f t="shared" si="2"/>
        <v>0</v>
      </c>
      <c r="U18" s="22">
        <f t="shared" si="2"/>
        <v>0</v>
      </c>
      <c r="V18" s="22">
        <f t="shared" si="3"/>
        <v>0</v>
      </c>
      <c r="W18" s="22">
        <f t="shared" si="3"/>
        <v>0</v>
      </c>
    </row>
    <row r="19" spans="1:23" x14ac:dyDescent="0.25">
      <c r="E19" s="35" t="s">
        <v>30</v>
      </c>
      <c r="F19" s="21">
        <f>$F96</f>
        <v>0</v>
      </c>
      <c r="G19" s="19">
        <f>$F95</f>
        <v>0</v>
      </c>
      <c r="H19" s="21">
        <f>$G96</f>
        <v>0</v>
      </c>
      <c r="I19" s="19">
        <f>$G95</f>
        <v>0</v>
      </c>
      <c r="J19" s="21">
        <f>$H96</f>
        <v>0</v>
      </c>
      <c r="K19" s="19">
        <f>$H95</f>
        <v>0</v>
      </c>
      <c r="L19" s="21">
        <f>$I96</f>
        <v>0</v>
      </c>
      <c r="M19" s="19">
        <f>$I95</f>
        <v>0</v>
      </c>
      <c r="O19" s="9" t="s">
        <v>30</v>
      </c>
      <c r="P19" s="22">
        <f t="shared" si="0"/>
        <v>0</v>
      </c>
      <c r="Q19" s="22">
        <f t="shared" si="0"/>
        <v>0</v>
      </c>
      <c r="R19" s="22">
        <f t="shared" si="1"/>
        <v>0</v>
      </c>
      <c r="S19" s="22">
        <f t="shared" si="1"/>
        <v>0</v>
      </c>
      <c r="T19" s="22">
        <f t="shared" si="2"/>
        <v>0</v>
      </c>
      <c r="U19" s="22">
        <f t="shared" si="2"/>
        <v>0</v>
      </c>
      <c r="V19" s="22">
        <f t="shared" si="3"/>
        <v>0</v>
      </c>
      <c r="W19" s="22">
        <f t="shared" si="3"/>
        <v>0</v>
      </c>
    </row>
    <row r="20" spans="1:23" x14ac:dyDescent="0.25">
      <c r="A20" s="44" t="s">
        <v>53</v>
      </c>
      <c r="B20" s="44"/>
      <c r="C20" s="44"/>
      <c r="E20" s="35" t="s">
        <v>31</v>
      </c>
      <c r="F20" s="21">
        <f>$F98</f>
        <v>0</v>
      </c>
      <c r="G20" s="19">
        <f>$F97</f>
        <v>0</v>
      </c>
      <c r="H20" s="21">
        <f>$G98</f>
        <v>0</v>
      </c>
      <c r="I20" s="19">
        <f>$G97</f>
        <v>0</v>
      </c>
      <c r="J20" s="21">
        <f>$H98</f>
        <v>0</v>
      </c>
      <c r="K20" s="19">
        <f>$H97</f>
        <v>0</v>
      </c>
      <c r="L20" s="21">
        <f>$I98</f>
        <v>0</v>
      </c>
      <c r="M20" s="19">
        <f>$I97</f>
        <v>0</v>
      </c>
      <c r="O20" s="10" t="s">
        <v>31</v>
      </c>
      <c r="P20" s="22">
        <f t="shared" si="0"/>
        <v>0</v>
      </c>
      <c r="Q20" s="22">
        <f t="shared" si="0"/>
        <v>0</v>
      </c>
      <c r="R20" s="22">
        <f t="shared" si="1"/>
        <v>0</v>
      </c>
      <c r="S20" s="22">
        <f t="shared" si="1"/>
        <v>0</v>
      </c>
      <c r="T20" s="22">
        <f t="shared" si="2"/>
        <v>0</v>
      </c>
      <c r="U20" s="22">
        <f t="shared" si="2"/>
        <v>0</v>
      </c>
      <c r="V20" s="22">
        <f t="shared" si="3"/>
        <v>0</v>
      </c>
      <c r="W20" s="22">
        <f t="shared" si="3"/>
        <v>0</v>
      </c>
    </row>
    <row r="21" spans="1:23" x14ac:dyDescent="0.25">
      <c r="A21" s="44"/>
      <c r="B21" s="44"/>
      <c r="C21" s="44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4"/>
      <c r="B22" s="44"/>
      <c r="C22" s="44"/>
      <c r="E22" s="47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8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6" t="s">
        <v>95</v>
      </c>
      <c r="G24" s="46"/>
      <c r="H24" s="46" t="s">
        <v>96</v>
      </c>
      <c r="I24" s="46"/>
      <c r="J24" s="46" t="s">
        <v>97</v>
      </c>
      <c r="K24" s="46"/>
      <c r="L24" s="46" t="s">
        <v>98</v>
      </c>
      <c r="M24" s="46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49" t="s">
        <v>14</v>
      </c>
      <c r="P26" s="50"/>
      <c r="Q26" s="50"/>
      <c r="R26" s="50"/>
      <c r="S26" s="50"/>
      <c r="T26" s="50"/>
      <c r="U26" s="50"/>
      <c r="V26" s="50"/>
      <c r="W26" s="51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0</v>
      </c>
      <c r="G27" s="29">
        <f t="shared" ref="G27:M27" si="7">($C$31*G5)/10^9</f>
        <v>0</v>
      </c>
      <c r="H27" s="29">
        <f t="shared" si="7"/>
        <v>0</v>
      </c>
      <c r="I27" s="29">
        <f t="shared" si="7"/>
        <v>0</v>
      </c>
      <c r="J27" s="29">
        <f t="shared" si="7"/>
        <v>0</v>
      </c>
      <c r="K27" s="29">
        <f t="shared" si="7"/>
        <v>0</v>
      </c>
      <c r="L27" s="29">
        <f t="shared" si="7"/>
        <v>0</v>
      </c>
      <c r="M27" s="29">
        <f t="shared" si="7"/>
        <v>0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0</v>
      </c>
      <c r="G28" s="29">
        <f t="shared" si="8"/>
        <v>0</v>
      </c>
      <c r="H28" s="29">
        <f t="shared" si="8"/>
        <v>0</v>
      </c>
      <c r="I28" s="29">
        <f t="shared" si="8"/>
        <v>0</v>
      </c>
      <c r="J28" s="29">
        <f t="shared" si="8"/>
        <v>0</v>
      </c>
      <c r="K28" s="29">
        <f t="shared" si="8"/>
        <v>0</v>
      </c>
      <c r="L28" s="29">
        <f t="shared" si="8"/>
        <v>0</v>
      </c>
      <c r="M28" s="29">
        <f t="shared" si="8"/>
        <v>0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0</v>
      </c>
      <c r="G30" s="29">
        <f t="shared" si="8"/>
        <v>0</v>
      </c>
      <c r="H30" s="29">
        <f t="shared" si="8"/>
        <v>0</v>
      </c>
      <c r="I30" s="29">
        <f t="shared" si="8"/>
        <v>0</v>
      </c>
      <c r="J30" s="29">
        <f t="shared" si="8"/>
        <v>0</v>
      </c>
      <c r="K30" s="29">
        <f t="shared" si="8"/>
        <v>0</v>
      </c>
      <c r="L30" s="29">
        <f t="shared" si="8"/>
        <v>0</v>
      </c>
      <c r="M30" s="29">
        <f t="shared" si="8"/>
        <v>0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0</v>
      </c>
      <c r="G31" s="29">
        <f t="shared" si="8"/>
        <v>0</v>
      </c>
      <c r="H31" s="29">
        <f t="shared" si="8"/>
        <v>0</v>
      </c>
      <c r="I31" s="29">
        <f t="shared" si="8"/>
        <v>0</v>
      </c>
      <c r="J31" s="29">
        <f t="shared" si="8"/>
        <v>0</v>
      </c>
      <c r="K31" s="29">
        <f t="shared" si="8"/>
        <v>0</v>
      </c>
      <c r="L31" s="29">
        <f t="shared" si="8"/>
        <v>0</v>
      </c>
      <c r="M31" s="29">
        <f t="shared" si="8"/>
        <v>0</v>
      </c>
    </row>
    <row r="32" spans="1:23" x14ac:dyDescent="0.25">
      <c r="E32" s="32" t="s">
        <v>21</v>
      </c>
      <c r="F32" s="29">
        <f t="shared" si="8"/>
        <v>0</v>
      </c>
      <c r="G32" s="29">
        <f t="shared" si="8"/>
        <v>0</v>
      </c>
      <c r="H32" s="29">
        <f t="shared" si="8"/>
        <v>0</v>
      </c>
      <c r="I32" s="29">
        <f t="shared" si="8"/>
        <v>0</v>
      </c>
      <c r="J32" s="29">
        <f t="shared" si="8"/>
        <v>0</v>
      </c>
      <c r="K32" s="29">
        <f t="shared" si="8"/>
        <v>0</v>
      </c>
      <c r="L32" s="29">
        <f t="shared" si="8"/>
        <v>0</v>
      </c>
      <c r="M32" s="29">
        <f t="shared" si="8"/>
        <v>0</v>
      </c>
    </row>
    <row r="33" spans="5:14" x14ac:dyDescent="0.25">
      <c r="E33" s="32" t="s">
        <v>22</v>
      </c>
      <c r="F33" s="29">
        <f t="shared" si="8"/>
        <v>0</v>
      </c>
      <c r="G33" s="29">
        <f t="shared" si="8"/>
        <v>0</v>
      </c>
      <c r="H33" s="29">
        <f t="shared" si="8"/>
        <v>0</v>
      </c>
      <c r="I33" s="29">
        <f t="shared" si="8"/>
        <v>0</v>
      </c>
      <c r="J33" s="29">
        <f t="shared" si="8"/>
        <v>0</v>
      </c>
      <c r="K33" s="29">
        <f t="shared" si="8"/>
        <v>0</v>
      </c>
      <c r="L33" s="29">
        <f t="shared" si="8"/>
        <v>0</v>
      </c>
      <c r="M33" s="29">
        <f t="shared" si="8"/>
        <v>0</v>
      </c>
    </row>
    <row r="34" spans="5:14" x14ac:dyDescent="0.25">
      <c r="E34" s="32" t="s">
        <v>23</v>
      </c>
      <c r="F34" s="29">
        <f t="shared" si="8"/>
        <v>0</v>
      </c>
      <c r="G34" s="29">
        <f t="shared" si="8"/>
        <v>0</v>
      </c>
      <c r="H34" s="29">
        <f t="shared" si="8"/>
        <v>0</v>
      </c>
      <c r="I34" s="29">
        <f t="shared" si="8"/>
        <v>0</v>
      </c>
      <c r="J34" s="29">
        <f t="shared" si="8"/>
        <v>0</v>
      </c>
      <c r="K34" s="29">
        <f t="shared" si="8"/>
        <v>0</v>
      </c>
      <c r="L34" s="29">
        <f t="shared" si="8"/>
        <v>0</v>
      </c>
      <c r="M34" s="29">
        <f t="shared" si="8"/>
        <v>0</v>
      </c>
    </row>
    <row r="35" spans="5:14" x14ac:dyDescent="0.25">
      <c r="E35" s="32" t="s">
        <v>35</v>
      </c>
      <c r="F35" s="29">
        <f t="shared" si="8"/>
        <v>0</v>
      </c>
      <c r="G35" s="29">
        <f t="shared" si="8"/>
        <v>0</v>
      </c>
      <c r="H35" s="29">
        <f t="shared" si="8"/>
        <v>0</v>
      </c>
      <c r="I35" s="29">
        <f t="shared" si="8"/>
        <v>0</v>
      </c>
      <c r="J35" s="29">
        <f t="shared" si="8"/>
        <v>0</v>
      </c>
      <c r="K35" s="29">
        <f t="shared" si="8"/>
        <v>0</v>
      </c>
      <c r="L35" s="29">
        <f t="shared" si="8"/>
        <v>0</v>
      </c>
      <c r="M35" s="29">
        <f t="shared" si="8"/>
        <v>0</v>
      </c>
    </row>
    <row r="36" spans="5:14" x14ac:dyDescent="0.25">
      <c r="E36" s="32" t="s">
        <v>36</v>
      </c>
      <c r="F36" s="29">
        <f t="shared" si="8"/>
        <v>0</v>
      </c>
      <c r="G36" s="29">
        <f t="shared" si="8"/>
        <v>0</v>
      </c>
      <c r="H36" s="29">
        <f t="shared" si="8"/>
        <v>0</v>
      </c>
      <c r="I36" s="29">
        <f t="shared" si="8"/>
        <v>0</v>
      </c>
      <c r="J36" s="29">
        <f>($C$31*J14)/10^9</f>
        <v>0</v>
      </c>
      <c r="K36" s="29">
        <f t="shared" si="8"/>
        <v>0</v>
      </c>
      <c r="L36" s="29">
        <f t="shared" si="8"/>
        <v>0</v>
      </c>
      <c r="M36" s="29">
        <f t="shared" si="8"/>
        <v>0</v>
      </c>
    </row>
    <row r="37" spans="5:14" x14ac:dyDescent="0.25">
      <c r="E37" s="32" t="s">
        <v>24</v>
      </c>
      <c r="F37" s="29">
        <f t="shared" si="8"/>
        <v>0</v>
      </c>
      <c r="G37" s="29">
        <f t="shared" si="8"/>
        <v>0</v>
      </c>
      <c r="H37" s="29">
        <f t="shared" si="8"/>
        <v>0</v>
      </c>
      <c r="I37" s="29">
        <f t="shared" si="8"/>
        <v>0</v>
      </c>
      <c r="J37" s="29">
        <f t="shared" si="8"/>
        <v>0</v>
      </c>
      <c r="K37" s="29">
        <f t="shared" si="8"/>
        <v>0</v>
      </c>
      <c r="L37" s="29">
        <f t="shared" si="8"/>
        <v>0</v>
      </c>
      <c r="M37" s="29">
        <f t="shared" si="8"/>
        <v>0</v>
      </c>
    </row>
    <row r="38" spans="5:14" x14ac:dyDescent="0.25">
      <c r="E38" s="32" t="s">
        <v>25</v>
      </c>
      <c r="F38" s="29">
        <f t="shared" si="8"/>
        <v>0</v>
      </c>
      <c r="G38" s="29">
        <f t="shared" si="8"/>
        <v>0</v>
      </c>
      <c r="H38" s="29">
        <f t="shared" si="8"/>
        <v>0</v>
      </c>
      <c r="I38" s="29">
        <f t="shared" si="8"/>
        <v>0</v>
      </c>
      <c r="J38" s="29">
        <f t="shared" si="8"/>
        <v>0</v>
      </c>
      <c r="K38" s="29">
        <f t="shared" si="8"/>
        <v>0</v>
      </c>
      <c r="L38" s="29">
        <f t="shared" si="8"/>
        <v>0</v>
      </c>
      <c r="M38" s="29">
        <f t="shared" si="8"/>
        <v>0</v>
      </c>
    </row>
    <row r="39" spans="5:14" x14ac:dyDescent="0.25">
      <c r="E39" s="32" t="s">
        <v>28</v>
      </c>
      <c r="F39" s="29">
        <f t="shared" si="8"/>
        <v>0</v>
      </c>
      <c r="G39" s="29">
        <f t="shared" si="8"/>
        <v>0</v>
      </c>
      <c r="H39" s="29">
        <f t="shared" si="8"/>
        <v>0</v>
      </c>
      <c r="I39" s="29">
        <f t="shared" si="8"/>
        <v>0</v>
      </c>
      <c r="J39" s="29">
        <f t="shared" si="8"/>
        <v>0</v>
      </c>
      <c r="K39" s="29">
        <f t="shared" si="8"/>
        <v>0</v>
      </c>
      <c r="L39" s="29">
        <f t="shared" si="8"/>
        <v>0</v>
      </c>
      <c r="M39" s="29">
        <f t="shared" si="8"/>
        <v>0</v>
      </c>
    </row>
    <row r="40" spans="5:14" x14ac:dyDescent="0.25">
      <c r="E40" s="32" t="s">
        <v>29</v>
      </c>
      <c r="F40" s="29">
        <f t="shared" si="8"/>
        <v>0</v>
      </c>
      <c r="G40" s="29">
        <f t="shared" si="8"/>
        <v>0</v>
      </c>
      <c r="H40" s="29">
        <f t="shared" si="8"/>
        <v>0</v>
      </c>
      <c r="I40" s="29">
        <f t="shared" si="8"/>
        <v>0</v>
      </c>
      <c r="J40" s="29">
        <f t="shared" si="8"/>
        <v>0</v>
      </c>
      <c r="K40" s="29">
        <f t="shared" si="8"/>
        <v>0</v>
      </c>
      <c r="L40" s="29">
        <f t="shared" si="8"/>
        <v>0</v>
      </c>
      <c r="M40" s="29">
        <f t="shared" si="8"/>
        <v>0</v>
      </c>
    </row>
    <row r="41" spans="5:14" x14ac:dyDescent="0.25">
      <c r="E41" s="38" t="s">
        <v>30</v>
      </c>
      <c r="F41" s="29">
        <f t="shared" si="8"/>
        <v>0</v>
      </c>
      <c r="G41" s="29">
        <f t="shared" si="8"/>
        <v>0</v>
      </c>
      <c r="H41" s="29">
        <f t="shared" si="8"/>
        <v>0</v>
      </c>
      <c r="I41" s="29">
        <f t="shared" si="8"/>
        <v>0</v>
      </c>
      <c r="J41" s="29">
        <f t="shared" si="8"/>
        <v>0</v>
      </c>
      <c r="K41" s="29">
        <f t="shared" si="8"/>
        <v>0</v>
      </c>
      <c r="L41" s="29">
        <f t="shared" si="8"/>
        <v>0</v>
      </c>
      <c r="M41" s="29">
        <f t="shared" si="8"/>
        <v>0</v>
      </c>
    </row>
    <row r="42" spans="5:14" x14ac:dyDescent="0.25">
      <c r="E42" s="33" t="s">
        <v>31</v>
      </c>
      <c r="F42" s="29">
        <f t="shared" si="8"/>
        <v>0</v>
      </c>
      <c r="G42" s="29">
        <f t="shared" si="8"/>
        <v>0</v>
      </c>
      <c r="H42" s="29">
        <f t="shared" si="8"/>
        <v>0</v>
      </c>
      <c r="I42" s="29">
        <f t="shared" si="8"/>
        <v>0</v>
      </c>
      <c r="J42" s="29">
        <f t="shared" si="8"/>
        <v>0</v>
      </c>
      <c r="K42" s="29">
        <f t="shared" si="8"/>
        <v>0</v>
      </c>
      <c r="L42" s="29">
        <f t="shared" si="8"/>
        <v>0</v>
      </c>
      <c r="M42" s="29">
        <f t="shared" si="8"/>
        <v>0</v>
      </c>
    </row>
    <row r="43" spans="5:14" ht="42.75" customHeight="1" x14ac:dyDescent="0.25">
      <c r="E43" s="43" t="s">
        <v>54</v>
      </c>
      <c r="F43" s="43"/>
      <c r="G43" s="43"/>
      <c r="H43" s="43"/>
      <c r="I43" s="43"/>
      <c r="J43" s="43"/>
      <c r="K43" s="43"/>
      <c r="L43" s="43"/>
      <c r="M43" s="30"/>
      <c r="N43" s="31"/>
    </row>
    <row r="45" spans="5:14" ht="15" customHeight="1" x14ac:dyDescent="0.25">
      <c r="E45" s="47" t="s">
        <v>55</v>
      </c>
    </row>
    <row r="46" spans="5:14" x14ac:dyDescent="0.25">
      <c r="E46" s="48"/>
    </row>
    <row r="47" spans="5:14" x14ac:dyDescent="0.25">
      <c r="E47" s="12" t="s">
        <v>101</v>
      </c>
      <c r="F47" s="46" t="s">
        <v>95</v>
      </c>
      <c r="G47" s="46"/>
      <c r="H47" s="46" t="s">
        <v>96</v>
      </c>
      <c r="I47" s="46"/>
      <c r="J47" s="46" t="s">
        <v>97</v>
      </c>
      <c r="K47" s="46"/>
      <c r="L47" s="46" t="s">
        <v>98</v>
      </c>
      <c r="M47" s="46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 t="e">
        <f>(((4*1024*4)/(1024*1024))/F5)*10^9</f>
        <v>#DIV/0!</v>
      </c>
      <c r="G50" s="20" t="e">
        <f>(((4096*8)/(1024*1024))/G5)*10^9</f>
        <v>#DIV/0!</v>
      </c>
      <c r="H50" s="20" t="e">
        <f>(((32*1024*4)/(1024*1024))/H5)*10^9</f>
        <v>#DIV/0!</v>
      </c>
      <c r="I50" s="20" t="e">
        <f>(((32*1024*8)/(1024*1024))/I5)*10^9</f>
        <v>#DIV/0!</v>
      </c>
      <c r="J50" s="20" t="e">
        <f>(((1*1024*1024*8)/(1024*1024))/J5)*10^9</f>
        <v>#DIV/0!</v>
      </c>
      <c r="K50" s="20" t="e">
        <f>(((1*1024*1024*8)/(1024*1024))/K5)*10^9</f>
        <v>#DIV/0!</v>
      </c>
      <c r="L50" s="20" t="e">
        <f>(((1*1024*1024*1024*4)/(1024*1024))/L5)*10^9</f>
        <v>#DIV/0!</v>
      </c>
      <c r="M50" s="20" t="e">
        <f>(((1*1024*1024*1024*8)/(1024*1024))/M5)*10^9</f>
        <v>#DIV/0!</v>
      </c>
    </row>
    <row r="51" spans="5:13" x14ac:dyDescent="0.25">
      <c r="E51" s="10" t="s">
        <v>17</v>
      </c>
      <c r="F51" s="20" t="e">
        <f>(((4*1024*4)/(1024*1024))/F6)*10^9</f>
        <v>#DIV/0!</v>
      </c>
      <c r="G51" s="20" t="e">
        <f>(((4096*8)/(1024*1024))/G6)*10^9</f>
        <v>#DIV/0!</v>
      </c>
      <c r="H51" s="20" t="e">
        <f>(((32*1024*4)/(1024*1024))/H6)*10^9</f>
        <v>#DIV/0!</v>
      </c>
      <c r="I51" s="20" t="e">
        <f>(((32*1024*8)/(1024*1024))/I6)*10^9</f>
        <v>#DIV/0!</v>
      </c>
      <c r="J51" s="20" t="e">
        <f>(((1*1024*1024*4)/(1024*1024))/J6)*10^9</f>
        <v>#DIV/0!</v>
      </c>
      <c r="K51" s="20" t="e">
        <f>(((1*1024*1024*8)/(1024*1024))/K6)*10^9</f>
        <v>#DIV/0!</v>
      </c>
      <c r="L51" s="20" t="e">
        <f>(((1*1024*1024*1024*4)/(1024*1024))/L6)*10^9</f>
        <v>#DIV/0!</v>
      </c>
      <c r="M51" s="20" t="e">
        <f>(((1*1024*1024*1024*8)/(1024*1024))/M6)*10^9</f>
        <v>#DIV/0!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 t="e">
        <f t="shared" ref="F53:F65" si="9">(((4*1024*4)/(1024*1024))/F8)*10^9</f>
        <v>#DIV/0!</v>
      </c>
      <c r="G53" s="20" t="e">
        <f t="shared" ref="G53:G65" si="10">(((4096*8)/(1024*1024))/G8)*10^9</f>
        <v>#DIV/0!</v>
      </c>
      <c r="H53" s="20" t="e">
        <f t="shared" ref="H53:H65" si="11">(((32*1024*4)/(1024*1024))/H8)*10^9</f>
        <v>#DIV/0!</v>
      </c>
      <c r="I53" s="20" t="e">
        <f t="shared" ref="I53:I65" si="12">(((32*1024*8)/(1024*1024))/I8)*10^9</f>
        <v>#DIV/0!</v>
      </c>
      <c r="J53" s="20" t="e">
        <f t="shared" ref="J53:J65" si="13">(((1*1024*1024*4)/(1024*1024))/J8)*10^9</f>
        <v>#DIV/0!</v>
      </c>
      <c r="K53" s="20" t="e">
        <f t="shared" ref="K53:K65" si="14">(((1*1024*1024*8)/(1024*1024))/K8)*10^9</f>
        <v>#DIV/0!</v>
      </c>
      <c r="L53" s="20" t="e">
        <f t="shared" ref="L53:L65" si="15">(((1*1024*1024*1024*4)/(1024*1024))/L8)*10^9</f>
        <v>#DIV/0!</v>
      </c>
      <c r="M53" s="20" t="e">
        <f t="shared" ref="M53:M65" si="16">(((1*1024*1024*1024*8)/(1024*1024))/M8)*10^9</f>
        <v>#DIV/0!</v>
      </c>
    </row>
    <row r="54" spans="5:13" x14ac:dyDescent="0.25">
      <c r="E54" s="4" t="s">
        <v>27</v>
      </c>
      <c r="F54" s="20" t="e">
        <f t="shared" si="9"/>
        <v>#DIV/0!</v>
      </c>
      <c r="G54" s="20" t="e">
        <f t="shared" si="10"/>
        <v>#DIV/0!</v>
      </c>
      <c r="H54" s="20" t="e">
        <f t="shared" si="11"/>
        <v>#DIV/0!</v>
      </c>
      <c r="I54" s="20" t="e">
        <f t="shared" si="12"/>
        <v>#DIV/0!</v>
      </c>
      <c r="J54" s="20" t="e">
        <f t="shared" si="13"/>
        <v>#DIV/0!</v>
      </c>
      <c r="K54" s="20" t="e">
        <f t="shared" si="14"/>
        <v>#DIV/0!</v>
      </c>
      <c r="L54" s="20" t="e">
        <f t="shared" si="15"/>
        <v>#DIV/0!</v>
      </c>
      <c r="M54" s="20" t="e">
        <f t="shared" si="16"/>
        <v>#DIV/0!</v>
      </c>
    </row>
    <row r="55" spans="5:13" x14ac:dyDescent="0.25">
      <c r="E55" s="4" t="s">
        <v>21</v>
      </c>
      <c r="F55" s="20" t="e">
        <f t="shared" si="9"/>
        <v>#DIV/0!</v>
      </c>
      <c r="G55" s="20" t="e">
        <f t="shared" si="10"/>
        <v>#DIV/0!</v>
      </c>
      <c r="H55" s="20" t="e">
        <f t="shared" si="11"/>
        <v>#DIV/0!</v>
      </c>
      <c r="I55" s="20" t="e">
        <f t="shared" si="12"/>
        <v>#DIV/0!</v>
      </c>
      <c r="J55" s="20" t="e">
        <f t="shared" si="13"/>
        <v>#DIV/0!</v>
      </c>
      <c r="K55" s="20" t="e">
        <f t="shared" si="14"/>
        <v>#DIV/0!</v>
      </c>
      <c r="L55" s="20" t="e">
        <f t="shared" si="15"/>
        <v>#DIV/0!</v>
      </c>
      <c r="M55" s="20" t="e">
        <f t="shared" si="16"/>
        <v>#DIV/0!</v>
      </c>
    </row>
    <row r="56" spans="5:13" x14ac:dyDescent="0.25">
      <c r="E56" s="4" t="s">
        <v>22</v>
      </c>
      <c r="F56" s="20" t="e">
        <f t="shared" si="9"/>
        <v>#DIV/0!</v>
      </c>
      <c r="G56" s="20" t="e">
        <f t="shared" si="10"/>
        <v>#DIV/0!</v>
      </c>
      <c r="H56" s="20" t="e">
        <f t="shared" si="11"/>
        <v>#DIV/0!</v>
      </c>
      <c r="I56" s="20" t="e">
        <f t="shared" si="12"/>
        <v>#DIV/0!</v>
      </c>
      <c r="J56" s="20" t="e">
        <f t="shared" si="13"/>
        <v>#DIV/0!</v>
      </c>
      <c r="K56" s="20" t="e">
        <f t="shared" si="14"/>
        <v>#DIV/0!</v>
      </c>
      <c r="L56" s="20" t="e">
        <f t="shared" si="15"/>
        <v>#DIV/0!</v>
      </c>
      <c r="M56" s="20" t="e">
        <f t="shared" si="16"/>
        <v>#DIV/0!</v>
      </c>
    </row>
    <row r="57" spans="5:13" x14ac:dyDescent="0.25">
      <c r="E57" s="4" t="s">
        <v>23</v>
      </c>
      <c r="F57" s="20" t="e">
        <f t="shared" si="9"/>
        <v>#DIV/0!</v>
      </c>
      <c r="G57" s="20" t="e">
        <f t="shared" si="10"/>
        <v>#DIV/0!</v>
      </c>
      <c r="H57" s="20" t="e">
        <f t="shared" si="11"/>
        <v>#DIV/0!</v>
      </c>
      <c r="I57" s="20" t="e">
        <f t="shared" si="12"/>
        <v>#DIV/0!</v>
      </c>
      <c r="J57" s="20" t="e">
        <f t="shared" si="13"/>
        <v>#DIV/0!</v>
      </c>
      <c r="K57" s="20" t="e">
        <f t="shared" si="14"/>
        <v>#DIV/0!</v>
      </c>
      <c r="L57" s="20" t="e">
        <f t="shared" si="15"/>
        <v>#DIV/0!</v>
      </c>
      <c r="M57" s="20" t="e">
        <f t="shared" si="16"/>
        <v>#DIV/0!</v>
      </c>
    </row>
    <row r="58" spans="5:13" x14ac:dyDescent="0.25">
      <c r="E58" s="4" t="s">
        <v>35</v>
      </c>
      <c r="F58" s="20" t="e">
        <f t="shared" si="9"/>
        <v>#DIV/0!</v>
      </c>
      <c r="G58" s="20" t="e">
        <f t="shared" si="10"/>
        <v>#DIV/0!</v>
      </c>
      <c r="H58" s="20" t="e">
        <f t="shared" si="11"/>
        <v>#DIV/0!</v>
      </c>
      <c r="I58" s="20" t="e">
        <f t="shared" si="12"/>
        <v>#DIV/0!</v>
      </c>
      <c r="J58" s="20" t="e">
        <f t="shared" si="13"/>
        <v>#DIV/0!</v>
      </c>
      <c r="K58" s="20" t="e">
        <f t="shared" si="14"/>
        <v>#DIV/0!</v>
      </c>
      <c r="L58" s="20" t="e">
        <f t="shared" si="15"/>
        <v>#DIV/0!</v>
      </c>
      <c r="M58" s="20" t="e">
        <f t="shared" si="16"/>
        <v>#DIV/0!</v>
      </c>
    </row>
    <row r="59" spans="5:13" x14ac:dyDescent="0.25">
      <c r="E59" s="4" t="s">
        <v>36</v>
      </c>
      <c r="F59" s="20" t="e">
        <f t="shared" si="9"/>
        <v>#DIV/0!</v>
      </c>
      <c r="G59" s="20" t="e">
        <f t="shared" si="10"/>
        <v>#DIV/0!</v>
      </c>
      <c r="H59" s="20" t="e">
        <f t="shared" si="11"/>
        <v>#DIV/0!</v>
      </c>
      <c r="I59" s="20" t="e">
        <f t="shared" si="12"/>
        <v>#DIV/0!</v>
      </c>
      <c r="J59" s="20" t="e">
        <f t="shared" si="13"/>
        <v>#DIV/0!</v>
      </c>
      <c r="K59" s="20" t="e">
        <f t="shared" si="14"/>
        <v>#DIV/0!</v>
      </c>
      <c r="L59" s="20" t="e">
        <f t="shared" si="15"/>
        <v>#DIV/0!</v>
      </c>
      <c r="M59" s="20" t="e">
        <f t="shared" si="16"/>
        <v>#DIV/0!</v>
      </c>
    </row>
    <row r="60" spans="5:13" x14ac:dyDescent="0.25">
      <c r="E60" s="4" t="s">
        <v>24</v>
      </c>
      <c r="F60" s="20" t="e">
        <f t="shared" si="9"/>
        <v>#DIV/0!</v>
      </c>
      <c r="G60" s="20" t="e">
        <f t="shared" si="10"/>
        <v>#DIV/0!</v>
      </c>
      <c r="H60" s="20" t="e">
        <f t="shared" si="11"/>
        <v>#DIV/0!</v>
      </c>
      <c r="I60" s="20" t="e">
        <f t="shared" si="12"/>
        <v>#DIV/0!</v>
      </c>
      <c r="J60" s="20" t="e">
        <f t="shared" si="13"/>
        <v>#DIV/0!</v>
      </c>
      <c r="K60" s="20" t="e">
        <f t="shared" si="14"/>
        <v>#DIV/0!</v>
      </c>
      <c r="L60" s="20" t="e">
        <f t="shared" si="15"/>
        <v>#DIV/0!</v>
      </c>
      <c r="M60" s="20" t="e">
        <f t="shared" si="16"/>
        <v>#DIV/0!</v>
      </c>
    </row>
    <row r="61" spans="5:13" x14ac:dyDescent="0.25">
      <c r="E61" s="4" t="s">
        <v>25</v>
      </c>
      <c r="F61" s="20" t="e">
        <f t="shared" si="9"/>
        <v>#DIV/0!</v>
      </c>
      <c r="G61" s="20" t="e">
        <f t="shared" si="10"/>
        <v>#DIV/0!</v>
      </c>
      <c r="H61" s="20" t="e">
        <f t="shared" si="11"/>
        <v>#DIV/0!</v>
      </c>
      <c r="I61" s="20" t="e">
        <f t="shared" si="12"/>
        <v>#DIV/0!</v>
      </c>
      <c r="J61" s="20" t="e">
        <f t="shared" si="13"/>
        <v>#DIV/0!</v>
      </c>
      <c r="K61" s="20" t="e">
        <f t="shared" si="14"/>
        <v>#DIV/0!</v>
      </c>
      <c r="L61" s="20" t="e">
        <f t="shared" si="15"/>
        <v>#DIV/0!</v>
      </c>
      <c r="M61" s="20" t="e">
        <f t="shared" si="16"/>
        <v>#DIV/0!</v>
      </c>
    </row>
    <row r="62" spans="5:13" x14ac:dyDescent="0.25">
      <c r="E62" s="4" t="s">
        <v>28</v>
      </c>
      <c r="F62" s="20" t="e">
        <f t="shared" si="9"/>
        <v>#DIV/0!</v>
      </c>
      <c r="G62" s="20" t="e">
        <f t="shared" si="10"/>
        <v>#DIV/0!</v>
      </c>
      <c r="H62" s="20" t="e">
        <f t="shared" si="11"/>
        <v>#DIV/0!</v>
      </c>
      <c r="I62" s="20" t="e">
        <f t="shared" si="12"/>
        <v>#DIV/0!</v>
      </c>
      <c r="J62" s="20" t="e">
        <f t="shared" si="13"/>
        <v>#DIV/0!</v>
      </c>
      <c r="K62" s="20" t="e">
        <f t="shared" si="14"/>
        <v>#DIV/0!</v>
      </c>
      <c r="L62" s="20" t="e">
        <f t="shared" si="15"/>
        <v>#DIV/0!</v>
      </c>
      <c r="M62" s="20" t="e">
        <f t="shared" si="16"/>
        <v>#DIV/0!</v>
      </c>
    </row>
    <row r="63" spans="5:13" x14ac:dyDescent="0.25">
      <c r="E63" s="4" t="s">
        <v>29</v>
      </c>
      <c r="F63" s="20" t="e">
        <f t="shared" si="9"/>
        <v>#DIV/0!</v>
      </c>
      <c r="G63" s="20" t="e">
        <f t="shared" si="10"/>
        <v>#DIV/0!</v>
      </c>
      <c r="H63" s="20" t="e">
        <f t="shared" si="11"/>
        <v>#DIV/0!</v>
      </c>
      <c r="I63" s="20" t="e">
        <f t="shared" si="12"/>
        <v>#DIV/0!</v>
      </c>
      <c r="J63" s="20" t="e">
        <f t="shared" si="13"/>
        <v>#DIV/0!</v>
      </c>
      <c r="K63" s="20" t="e">
        <f t="shared" si="14"/>
        <v>#DIV/0!</v>
      </c>
      <c r="L63" s="20" t="e">
        <f t="shared" si="15"/>
        <v>#DIV/0!</v>
      </c>
      <c r="M63" s="20" t="e">
        <f t="shared" si="16"/>
        <v>#DIV/0!</v>
      </c>
    </row>
    <row r="64" spans="5:13" x14ac:dyDescent="0.25">
      <c r="E64" s="9" t="s">
        <v>30</v>
      </c>
      <c r="F64" s="20" t="e">
        <f t="shared" si="9"/>
        <v>#DIV/0!</v>
      </c>
      <c r="G64" s="20" t="e">
        <f t="shared" si="10"/>
        <v>#DIV/0!</v>
      </c>
      <c r="H64" s="20" t="e">
        <f t="shared" si="11"/>
        <v>#DIV/0!</v>
      </c>
      <c r="I64" s="20" t="e">
        <f t="shared" si="12"/>
        <v>#DIV/0!</v>
      </c>
      <c r="J64" s="20" t="e">
        <f t="shared" si="13"/>
        <v>#DIV/0!</v>
      </c>
      <c r="K64" s="20" t="e">
        <f t="shared" si="14"/>
        <v>#DIV/0!</v>
      </c>
      <c r="L64" s="20" t="e">
        <f t="shared" si="15"/>
        <v>#DIV/0!</v>
      </c>
      <c r="M64" s="20" t="e">
        <f t="shared" si="16"/>
        <v>#DIV/0!</v>
      </c>
    </row>
    <row r="65" spans="4:13" x14ac:dyDescent="0.25">
      <c r="E65" s="10" t="s">
        <v>31</v>
      </c>
      <c r="F65" s="20" t="e">
        <f t="shared" si="9"/>
        <v>#DIV/0!</v>
      </c>
      <c r="G65" s="20" t="e">
        <f t="shared" si="10"/>
        <v>#DIV/0!</v>
      </c>
      <c r="H65" s="20" t="e">
        <f t="shared" si="11"/>
        <v>#DIV/0!</v>
      </c>
      <c r="I65" s="20" t="e">
        <f t="shared" si="12"/>
        <v>#DIV/0!</v>
      </c>
      <c r="J65" s="20" t="e">
        <f t="shared" si="13"/>
        <v>#DIV/0!</v>
      </c>
      <c r="K65" s="20" t="e">
        <f t="shared" si="14"/>
        <v>#DIV/0!</v>
      </c>
      <c r="L65" s="20" t="e">
        <f t="shared" si="15"/>
        <v>#DIV/0!</v>
      </c>
      <c r="M65" s="20" t="e">
        <f t="shared" si="16"/>
        <v>#DIV/0!</v>
      </c>
    </row>
    <row r="67" spans="4:13" x14ac:dyDescent="0.25">
      <c r="D67" s="40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0"/>
      <c r="E68" s="1" t="s">
        <v>63</v>
      </c>
      <c r="F68" s="1"/>
      <c r="G68" s="1"/>
      <c r="H68" s="1"/>
      <c r="I68" s="1"/>
    </row>
    <row r="69" spans="4:13" x14ac:dyDescent="0.25">
      <c r="E69" s="1" t="s">
        <v>64</v>
      </c>
      <c r="F69" s="1"/>
      <c r="G69" s="1"/>
      <c r="H69" s="1"/>
      <c r="I69" s="1"/>
    </row>
    <row r="70" spans="4:13" x14ac:dyDescent="0.25">
      <c r="E70" s="1" t="s">
        <v>65</v>
      </c>
      <c r="F70" s="1"/>
      <c r="G70" s="1"/>
      <c r="H70" s="1"/>
      <c r="I70" s="1"/>
    </row>
    <row r="71" spans="4:13" x14ac:dyDescent="0.25">
      <c r="E71" s="1" t="s">
        <v>66</v>
      </c>
      <c r="F71" s="1"/>
      <c r="G71" s="1"/>
      <c r="H71" s="1"/>
      <c r="I71" s="1"/>
    </row>
    <row r="72" spans="4:13" x14ac:dyDescent="0.25">
      <c r="E72" s="1" t="s">
        <v>67</v>
      </c>
      <c r="F72" s="1"/>
      <c r="G72" s="1"/>
      <c r="H72" s="1"/>
      <c r="I72" s="1"/>
    </row>
    <row r="73" spans="4:13" x14ac:dyDescent="0.25">
      <c r="E73" s="1" t="s">
        <v>68</v>
      </c>
      <c r="F73" s="1"/>
      <c r="G73" s="1"/>
      <c r="H73" s="1"/>
      <c r="I73" s="1"/>
    </row>
    <row r="74" spans="4:13" x14ac:dyDescent="0.25">
      <c r="E74" s="1" t="s">
        <v>69</v>
      </c>
      <c r="F74" s="1"/>
      <c r="G74" s="1"/>
      <c r="H74" s="1"/>
      <c r="I74" s="1"/>
    </row>
    <row r="75" spans="4:13" x14ac:dyDescent="0.25">
      <c r="E75" s="1" t="s">
        <v>70</v>
      </c>
      <c r="F75" s="1"/>
      <c r="G75" s="1"/>
      <c r="H75" s="1"/>
      <c r="I75" s="1"/>
    </row>
    <row r="76" spans="4:13" x14ac:dyDescent="0.25">
      <c r="E76" s="1" t="s">
        <v>71</v>
      </c>
      <c r="F76" s="1"/>
      <c r="G76" s="1"/>
      <c r="H76" s="1"/>
      <c r="I76" s="1"/>
    </row>
    <row r="77" spans="4:13" x14ac:dyDescent="0.25">
      <c r="E77" s="1" t="s">
        <v>72</v>
      </c>
      <c r="F77" s="1"/>
      <c r="G77" s="1"/>
      <c r="H77" s="1"/>
      <c r="I77" s="1"/>
    </row>
    <row r="78" spans="4:13" x14ac:dyDescent="0.25">
      <c r="E78" s="1" t="s">
        <v>73</v>
      </c>
      <c r="F78" s="1"/>
      <c r="G78" s="1"/>
      <c r="H78" s="1"/>
      <c r="I78" s="1"/>
    </row>
    <row r="79" spans="4:13" x14ac:dyDescent="0.25">
      <c r="E79" s="1" t="s">
        <v>74</v>
      </c>
      <c r="F79" s="1"/>
      <c r="G79" s="1"/>
      <c r="H79" s="1"/>
      <c r="I79" s="1"/>
    </row>
    <row r="80" spans="4:13" x14ac:dyDescent="0.25">
      <c r="E80" s="1" t="s">
        <v>75</v>
      </c>
      <c r="F80" s="1"/>
      <c r="G80" s="1"/>
      <c r="H80" s="1"/>
      <c r="I80" s="1"/>
    </row>
    <row r="81" spans="5:9" x14ac:dyDescent="0.25">
      <c r="E81" s="1" t="s">
        <v>76</v>
      </c>
      <c r="F81" s="1"/>
      <c r="G81" s="1"/>
      <c r="H81" s="1"/>
      <c r="I81" s="1"/>
    </row>
    <row r="82" spans="5:9" x14ac:dyDescent="0.25">
      <c r="E82" s="1" t="s">
        <v>77</v>
      </c>
      <c r="F82" s="1"/>
      <c r="G82" s="1"/>
      <c r="H82" s="1"/>
      <c r="I82" s="1"/>
    </row>
    <row r="83" spans="5:9" x14ac:dyDescent="0.25">
      <c r="E83" s="1" t="s">
        <v>78</v>
      </c>
      <c r="F83" s="1"/>
      <c r="G83" s="1"/>
      <c r="H83" s="1"/>
      <c r="I83" s="1"/>
    </row>
    <row r="84" spans="5:9" x14ac:dyDescent="0.25">
      <c r="E84" s="1" t="s">
        <v>79</v>
      </c>
      <c r="F84" s="1"/>
      <c r="G84" s="1"/>
      <c r="H84" s="1"/>
      <c r="I84" s="1"/>
    </row>
    <row r="85" spans="5:9" x14ac:dyDescent="0.25">
      <c r="E85" s="1" t="s">
        <v>80</v>
      </c>
      <c r="F85" s="1"/>
      <c r="G85" s="1"/>
      <c r="H85" s="1"/>
      <c r="I85" s="1"/>
    </row>
    <row r="86" spans="5:9" x14ac:dyDescent="0.25">
      <c r="E86" s="1" t="s">
        <v>81</v>
      </c>
      <c r="F86" s="1"/>
      <c r="G86" s="1"/>
      <c r="H86" s="1"/>
      <c r="I86" s="1"/>
    </row>
    <row r="87" spans="5:9" x14ac:dyDescent="0.25">
      <c r="E87" s="1" t="s">
        <v>82</v>
      </c>
      <c r="F87" s="1"/>
      <c r="G87" s="1"/>
      <c r="H87" s="1"/>
      <c r="I87" s="1"/>
    </row>
    <row r="88" spans="5:9" x14ac:dyDescent="0.25">
      <c r="E88" s="1" t="s">
        <v>83</v>
      </c>
      <c r="F88" s="1"/>
      <c r="G88" s="1"/>
      <c r="H88" s="1"/>
      <c r="I88" s="1"/>
    </row>
    <row r="89" spans="5:9" x14ac:dyDescent="0.25">
      <c r="E89" s="1" t="s">
        <v>84</v>
      </c>
      <c r="F89" s="1"/>
      <c r="G89" s="1"/>
      <c r="H89" s="1"/>
      <c r="I89" s="1"/>
    </row>
    <row r="90" spans="5:9" x14ac:dyDescent="0.25">
      <c r="E90" s="1" t="s">
        <v>85</v>
      </c>
      <c r="F90" s="1"/>
      <c r="G90" s="1"/>
      <c r="H90" s="1"/>
      <c r="I90" s="1"/>
    </row>
    <row r="91" spans="5:9" x14ac:dyDescent="0.25">
      <c r="E91" s="1" t="s">
        <v>86</v>
      </c>
      <c r="F91" s="1"/>
      <c r="G91" s="1"/>
      <c r="H91" s="1"/>
      <c r="I91" s="1"/>
    </row>
    <row r="92" spans="5:9" x14ac:dyDescent="0.25">
      <c r="E92" s="1" t="s">
        <v>87</v>
      </c>
      <c r="F92" s="1"/>
      <c r="G92" s="1"/>
      <c r="H92" s="1"/>
      <c r="I92" s="1"/>
    </row>
    <row r="93" spans="5:9" x14ac:dyDescent="0.25">
      <c r="E93" s="1" t="s">
        <v>88</v>
      </c>
      <c r="F93" s="1"/>
      <c r="G93" s="1"/>
      <c r="H93" s="1"/>
      <c r="I93" s="1"/>
    </row>
    <row r="94" spans="5:9" x14ac:dyDescent="0.25">
      <c r="E94" s="1" t="s">
        <v>89</v>
      </c>
      <c r="F94" s="1"/>
      <c r="G94" s="1"/>
      <c r="H94" s="1"/>
      <c r="I94" s="1"/>
    </row>
    <row r="95" spans="5:9" x14ac:dyDescent="0.25">
      <c r="E95" s="1" t="s">
        <v>90</v>
      </c>
      <c r="F95" s="1"/>
      <c r="G95" s="1"/>
      <c r="H95" s="1"/>
      <c r="I95" s="1"/>
    </row>
    <row r="96" spans="5:9" x14ac:dyDescent="0.25">
      <c r="E96" s="1" t="s">
        <v>91</v>
      </c>
      <c r="F96" s="1"/>
      <c r="G96" s="1"/>
      <c r="H96" s="1"/>
      <c r="I96" s="1"/>
    </row>
    <row r="97" spans="5:9" x14ac:dyDescent="0.25">
      <c r="E97" s="1" t="s">
        <v>92</v>
      </c>
      <c r="F97" s="1"/>
      <c r="G97" s="1"/>
      <c r="H97" s="1"/>
      <c r="I97" s="1"/>
    </row>
    <row r="98" spans="5:9" x14ac:dyDescent="0.25">
      <c r="E98" s="1" t="s">
        <v>93</v>
      </c>
      <c r="F98" s="1"/>
      <c r="G98" s="1"/>
      <c r="H98" s="1"/>
      <c r="I98" s="1"/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F24:G24"/>
    <mergeCell ref="H24:I24"/>
    <mergeCell ref="J24:K24"/>
    <mergeCell ref="L24:M24"/>
    <mergeCell ref="F25:M25"/>
    <mergeCell ref="O26:W26"/>
    <mergeCell ref="T2:U2"/>
    <mergeCell ref="V2:W2"/>
    <mergeCell ref="F3:M3"/>
    <mergeCell ref="P3:W3"/>
    <mergeCell ref="A20:C22"/>
    <mergeCell ref="E22:E2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8"/>
  <sheetViews>
    <sheetView workbookViewId="0">
      <selection activeCell="C15" sqref="C15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6" t="s">
        <v>10</v>
      </c>
      <c r="G2" s="46"/>
      <c r="H2" s="46" t="s">
        <v>11</v>
      </c>
      <c r="I2" s="46"/>
      <c r="J2" s="46" t="s">
        <v>12</v>
      </c>
      <c r="K2" s="46"/>
      <c r="L2" s="46" t="s">
        <v>13</v>
      </c>
      <c r="M2" s="46"/>
      <c r="O2" s="12" t="s">
        <v>15</v>
      </c>
      <c r="P2" s="46" t="s">
        <v>10</v>
      </c>
      <c r="Q2" s="46"/>
      <c r="R2" s="46" t="s">
        <v>11</v>
      </c>
      <c r="S2" s="46"/>
      <c r="T2" s="46" t="s">
        <v>12</v>
      </c>
      <c r="U2" s="46"/>
      <c r="V2" s="46" t="s">
        <v>13</v>
      </c>
      <c r="W2" s="46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0</v>
      </c>
      <c r="G5" s="20">
        <f>$F68</f>
        <v>0</v>
      </c>
      <c r="H5" s="20">
        <f>$G69</f>
        <v>0</v>
      </c>
      <c r="I5" s="20">
        <f>$G68</f>
        <v>0</v>
      </c>
      <c r="J5" s="20">
        <f>$H69</f>
        <v>0</v>
      </c>
      <c r="K5" s="20">
        <f>$H68</f>
        <v>0</v>
      </c>
      <c r="L5" s="20">
        <f>$I69</f>
        <v>0</v>
      </c>
      <c r="M5" s="20">
        <f>$I68</f>
        <v>0</v>
      </c>
      <c r="O5" s="18" t="s">
        <v>26</v>
      </c>
      <c r="P5" s="22">
        <f>F5/4096</f>
        <v>0</v>
      </c>
      <c r="Q5" s="22">
        <f>G5/4096</f>
        <v>0</v>
      </c>
      <c r="R5" s="22">
        <f>H5/32768</f>
        <v>0</v>
      </c>
      <c r="S5" s="22">
        <f>I5/32768</f>
        <v>0</v>
      </c>
      <c r="T5" s="22">
        <f>J5/(1048576)</f>
        <v>0</v>
      </c>
      <c r="U5" s="22">
        <f>K5/(1048576)</f>
        <v>0</v>
      </c>
      <c r="V5" s="22">
        <f>L5/1073741824</f>
        <v>0</v>
      </c>
      <c r="W5" s="22">
        <f>M5/1073741824</f>
        <v>0</v>
      </c>
    </row>
    <row r="6" spans="5:23" x14ac:dyDescent="0.25">
      <c r="E6" s="33" t="s">
        <v>17</v>
      </c>
      <c r="F6" s="19">
        <f>$F71</f>
        <v>0</v>
      </c>
      <c r="G6" s="19">
        <f>$F70</f>
        <v>0</v>
      </c>
      <c r="H6" s="19">
        <f>$G71</f>
        <v>0</v>
      </c>
      <c r="I6" s="19">
        <f>$G70</f>
        <v>0</v>
      </c>
      <c r="J6" s="19">
        <f>$H71</f>
        <v>0</v>
      </c>
      <c r="K6" s="19">
        <f>$H70</f>
        <v>0</v>
      </c>
      <c r="L6" s="19">
        <f>$I71</f>
        <v>0</v>
      </c>
      <c r="M6" s="19">
        <f>$I70</f>
        <v>0</v>
      </c>
      <c r="O6" s="10" t="s">
        <v>17</v>
      </c>
      <c r="P6" s="22">
        <f t="shared" ref="P6:Q20" si="0">F6/4096</f>
        <v>0</v>
      </c>
      <c r="Q6" s="22">
        <f t="shared" si="0"/>
        <v>0</v>
      </c>
      <c r="R6" s="22">
        <f t="shared" ref="R6:S20" si="1">H6/32768</f>
        <v>0</v>
      </c>
      <c r="S6" s="22">
        <f t="shared" si="1"/>
        <v>0</v>
      </c>
      <c r="T6" s="22">
        <f t="shared" ref="T6:U20" si="2">J6/(1048576)</f>
        <v>0</v>
      </c>
      <c r="U6" s="22">
        <f t="shared" si="2"/>
        <v>0</v>
      </c>
      <c r="V6" s="22">
        <f t="shared" ref="V6:W20" si="3">L6/1073741824</f>
        <v>0</v>
      </c>
      <c r="W6" s="22">
        <f t="shared" si="3"/>
        <v>0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0</v>
      </c>
      <c r="G8" s="19">
        <f>$F73</f>
        <v>0</v>
      </c>
      <c r="H8" s="21">
        <f>$G74</f>
        <v>0</v>
      </c>
      <c r="I8" s="19">
        <f>$G73</f>
        <v>0</v>
      </c>
      <c r="J8" s="21">
        <f>$H74</f>
        <v>0</v>
      </c>
      <c r="K8" s="19">
        <f>$H73</f>
        <v>0</v>
      </c>
      <c r="L8" s="21">
        <f>$I74</f>
        <v>0</v>
      </c>
      <c r="M8" s="19">
        <f>$I73</f>
        <v>0</v>
      </c>
      <c r="O8" s="5" t="s">
        <v>18</v>
      </c>
      <c r="P8" s="36">
        <f t="shared" si="0"/>
        <v>0</v>
      </c>
      <c r="Q8" s="36">
        <f t="shared" si="0"/>
        <v>0</v>
      </c>
      <c r="R8" s="36">
        <f t="shared" si="1"/>
        <v>0</v>
      </c>
      <c r="S8" s="36">
        <f t="shared" si="1"/>
        <v>0</v>
      </c>
      <c r="T8" s="36">
        <f t="shared" si="2"/>
        <v>0</v>
      </c>
      <c r="U8" s="36">
        <f t="shared" si="2"/>
        <v>0</v>
      </c>
      <c r="V8" s="36">
        <f t="shared" si="3"/>
        <v>0</v>
      </c>
      <c r="W8" s="36">
        <f t="shared" si="3"/>
        <v>0</v>
      </c>
    </row>
    <row r="9" spans="5:23" x14ac:dyDescent="0.25">
      <c r="E9" s="33" t="s">
        <v>27</v>
      </c>
      <c r="F9" s="21">
        <f>$F76</f>
        <v>0</v>
      </c>
      <c r="G9" s="19">
        <f>$F75</f>
        <v>0</v>
      </c>
      <c r="H9" s="21">
        <f>$G76</f>
        <v>0</v>
      </c>
      <c r="I9" s="19">
        <f>$G75</f>
        <v>0</v>
      </c>
      <c r="J9" s="21">
        <f>$H76</f>
        <v>0</v>
      </c>
      <c r="K9" s="19">
        <f>$H75</f>
        <v>0</v>
      </c>
      <c r="L9" s="21">
        <f>$I76</f>
        <v>0</v>
      </c>
      <c r="M9" s="19">
        <f>$I75</f>
        <v>0</v>
      </c>
      <c r="O9" s="4" t="s">
        <v>27</v>
      </c>
      <c r="P9" s="22">
        <f t="shared" si="0"/>
        <v>0</v>
      </c>
      <c r="Q9" s="22">
        <f t="shared" si="0"/>
        <v>0</v>
      </c>
      <c r="R9" s="22">
        <f t="shared" si="1"/>
        <v>0</v>
      </c>
      <c r="S9" s="22">
        <f t="shared" si="1"/>
        <v>0</v>
      </c>
      <c r="T9" s="22">
        <f t="shared" si="2"/>
        <v>0</v>
      </c>
      <c r="U9" s="22">
        <f t="shared" si="2"/>
        <v>0</v>
      </c>
      <c r="V9" s="22">
        <f t="shared" si="3"/>
        <v>0</v>
      </c>
      <c r="W9" s="22">
        <f t="shared" si="3"/>
        <v>0</v>
      </c>
    </row>
    <row r="10" spans="5:23" x14ac:dyDescent="0.25">
      <c r="E10" s="33" t="s">
        <v>21</v>
      </c>
      <c r="F10" s="21">
        <f>$F78</f>
        <v>0</v>
      </c>
      <c r="G10" s="19">
        <f>$F77</f>
        <v>0</v>
      </c>
      <c r="H10" s="21">
        <f>$G78</f>
        <v>0</v>
      </c>
      <c r="I10" s="19">
        <f>$G77</f>
        <v>0</v>
      </c>
      <c r="J10" s="21">
        <f>$H78</f>
        <v>0</v>
      </c>
      <c r="K10" s="19">
        <f>$H77</f>
        <v>0</v>
      </c>
      <c r="L10" s="21">
        <f>$I78</f>
        <v>0</v>
      </c>
      <c r="M10" s="19">
        <f>$I77</f>
        <v>0</v>
      </c>
      <c r="O10" s="4" t="s">
        <v>21</v>
      </c>
      <c r="P10" s="22">
        <f t="shared" si="0"/>
        <v>0</v>
      </c>
      <c r="Q10" s="22">
        <f t="shared" si="0"/>
        <v>0</v>
      </c>
      <c r="R10" s="22">
        <f t="shared" si="1"/>
        <v>0</v>
      </c>
      <c r="S10" s="22">
        <f t="shared" si="1"/>
        <v>0</v>
      </c>
      <c r="T10" s="22">
        <f t="shared" si="2"/>
        <v>0</v>
      </c>
      <c r="U10" s="22">
        <f t="shared" si="2"/>
        <v>0</v>
      </c>
      <c r="V10" s="22">
        <f t="shared" si="3"/>
        <v>0</v>
      </c>
      <c r="W10" s="22">
        <f t="shared" si="3"/>
        <v>0</v>
      </c>
    </row>
    <row r="11" spans="5:23" x14ac:dyDescent="0.25">
      <c r="E11" s="33" t="s">
        <v>22</v>
      </c>
      <c r="F11" s="21">
        <f>$F80</f>
        <v>0</v>
      </c>
      <c r="G11" s="19">
        <f>$F79</f>
        <v>0</v>
      </c>
      <c r="H11" s="21">
        <f>$G80</f>
        <v>0</v>
      </c>
      <c r="I11" s="19">
        <f>$G79</f>
        <v>0</v>
      </c>
      <c r="J11" s="21">
        <f>$H80</f>
        <v>0</v>
      </c>
      <c r="K11" s="19">
        <f>$H79</f>
        <v>0</v>
      </c>
      <c r="L11" s="21">
        <f>$I80</f>
        <v>0</v>
      </c>
      <c r="M11" s="19">
        <f>$I79</f>
        <v>0</v>
      </c>
      <c r="O11" s="4" t="s">
        <v>22</v>
      </c>
      <c r="P11" s="22">
        <f t="shared" si="0"/>
        <v>0</v>
      </c>
      <c r="Q11" s="22">
        <f t="shared" si="0"/>
        <v>0</v>
      </c>
      <c r="R11" s="22">
        <f t="shared" si="1"/>
        <v>0</v>
      </c>
      <c r="S11" s="22">
        <f t="shared" si="1"/>
        <v>0</v>
      </c>
      <c r="T11" s="22">
        <f t="shared" si="2"/>
        <v>0</v>
      </c>
      <c r="U11" s="22">
        <f t="shared" si="2"/>
        <v>0</v>
      </c>
      <c r="V11" s="22">
        <f t="shared" si="3"/>
        <v>0</v>
      </c>
      <c r="W11" s="22">
        <f t="shared" si="3"/>
        <v>0</v>
      </c>
    </row>
    <row r="12" spans="5:23" x14ac:dyDescent="0.25">
      <c r="E12" s="33" t="s">
        <v>23</v>
      </c>
      <c r="F12" s="21">
        <f>$F82</f>
        <v>0</v>
      </c>
      <c r="G12" s="19">
        <f>$F81</f>
        <v>0</v>
      </c>
      <c r="H12" s="21">
        <f>$G82</f>
        <v>0</v>
      </c>
      <c r="I12" s="19">
        <f>$G81</f>
        <v>0</v>
      </c>
      <c r="J12" s="21">
        <f>$H82</f>
        <v>0</v>
      </c>
      <c r="K12" s="19">
        <f>$H81</f>
        <v>0</v>
      </c>
      <c r="L12" s="21">
        <f>$I82</f>
        <v>0</v>
      </c>
      <c r="M12" s="19">
        <f>$I81</f>
        <v>0</v>
      </c>
      <c r="O12" s="4" t="s">
        <v>23</v>
      </c>
      <c r="P12" s="22">
        <f t="shared" si="0"/>
        <v>0</v>
      </c>
      <c r="Q12" s="22">
        <f t="shared" si="0"/>
        <v>0</v>
      </c>
      <c r="R12" s="22">
        <f t="shared" si="1"/>
        <v>0</v>
      </c>
      <c r="S12" s="22">
        <f t="shared" si="1"/>
        <v>0</v>
      </c>
      <c r="T12" s="22">
        <f t="shared" si="2"/>
        <v>0</v>
      </c>
      <c r="U12" s="22">
        <f t="shared" si="2"/>
        <v>0</v>
      </c>
      <c r="V12" s="22">
        <f t="shared" si="3"/>
        <v>0</v>
      </c>
      <c r="W12" s="22">
        <f t="shared" si="3"/>
        <v>0</v>
      </c>
    </row>
    <row r="13" spans="5:23" x14ac:dyDescent="0.25">
      <c r="E13" s="33" t="s">
        <v>35</v>
      </c>
      <c r="F13" s="21">
        <f>$F84</f>
        <v>0</v>
      </c>
      <c r="G13" s="19">
        <f>$F83</f>
        <v>0</v>
      </c>
      <c r="H13" s="21">
        <f>$G84</f>
        <v>0</v>
      </c>
      <c r="I13" s="19">
        <f>$G83</f>
        <v>0</v>
      </c>
      <c r="J13" s="21">
        <f>$H84</f>
        <v>0</v>
      </c>
      <c r="K13" s="19">
        <f>$H83</f>
        <v>0</v>
      </c>
      <c r="L13" s="21">
        <f>$I84</f>
        <v>0</v>
      </c>
      <c r="M13" s="19">
        <f>$I83</f>
        <v>0</v>
      </c>
      <c r="O13" s="4" t="s">
        <v>35</v>
      </c>
      <c r="P13" s="22">
        <f t="shared" si="0"/>
        <v>0</v>
      </c>
      <c r="Q13" s="22">
        <f t="shared" si="0"/>
        <v>0</v>
      </c>
      <c r="R13" s="22">
        <f t="shared" si="1"/>
        <v>0</v>
      </c>
      <c r="S13" s="22">
        <f t="shared" si="1"/>
        <v>0</v>
      </c>
      <c r="T13" s="22">
        <f t="shared" si="2"/>
        <v>0</v>
      </c>
      <c r="U13" s="22">
        <f t="shared" si="2"/>
        <v>0</v>
      </c>
      <c r="V13" s="22">
        <f t="shared" si="3"/>
        <v>0</v>
      </c>
      <c r="W13" s="22">
        <f t="shared" si="3"/>
        <v>0</v>
      </c>
    </row>
    <row r="14" spans="5:23" x14ac:dyDescent="0.25">
      <c r="E14" s="33" t="s">
        <v>36</v>
      </c>
      <c r="F14" s="21">
        <f>$F86</f>
        <v>0</v>
      </c>
      <c r="G14" s="19">
        <f>$F85</f>
        <v>0</v>
      </c>
      <c r="H14" s="21">
        <f>$G86</f>
        <v>0</v>
      </c>
      <c r="I14" s="19">
        <f>$G85</f>
        <v>0</v>
      </c>
      <c r="J14" s="21">
        <f>$H86</f>
        <v>0</v>
      </c>
      <c r="K14" s="19">
        <f>$H85</f>
        <v>0</v>
      </c>
      <c r="L14" s="21">
        <f>$I86</f>
        <v>0</v>
      </c>
      <c r="M14" s="19">
        <f>$I85</f>
        <v>0</v>
      </c>
      <c r="O14" s="4" t="s">
        <v>36</v>
      </c>
      <c r="P14" s="22">
        <f t="shared" si="0"/>
        <v>0</v>
      </c>
      <c r="Q14" s="22">
        <f t="shared" si="0"/>
        <v>0</v>
      </c>
      <c r="R14" s="22">
        <f t="shared" si="1"/>
        <v>0</v>
      </c>
      <c r="S14" s="22">
        <f t="shared" si="1"/>
        <v>0</v>
      </c>
      <c r="T14" s="22">
        <f t="shared" si="2"/>
        <v>0</v>
      </c>
      <c r="U14" s="22">
        <f t="shared" si="2"/>
        <v>0</v>
      </c>
      <c r="V14" s="22">
        <f t="shared" si="3"/>
        <v>0</v>
      </c>
      <c r="W14" s="22">
        <f t="shared" si="3"/>
        <v>0</v>
      </c>
    </row>
    <row r="15" spans="5:23" x14ac:dyDescent="0.25">
      <c r="E15" s="33" t="s">
        <v>24</v>
      </c>
      <c r="F15" s="21">
        <f>$F88</f>
        <v>0</v>
      </c>
      <c r="G15" s="19">
        <f>$F87</f>
        <v>0</v>
      </c>
      <c r="H15" s="21">
        <f>$G88</f>
        <v>0</v>
      </c>
      <c r="I15" s="19">
        <f>$G87</f>
        <v>0</v>
      </c>
      <c r="J15" s="21">
        <f>$H88</f>
        <v>0</v>
      </c>
      <c r="K15" s="19">
        <f>$H87</f>
        <v>0</v>
      </c>
      <c r="L15" s="21">
        <f>$I88</f>
        <v>0</v>
      </c>
      <c r="M15" s="19">
        <f>$I87</f>
        <v>0</v>
      </c>
      <c r="O15" s="4" t="s">
        <v>24</v>
      </c>
      <c r="P15" s="22">
        <f t="shared" si="0"/>
        <v>0</v>
      </c>
      <c r="Q15" s="22">
        <f t="shared" si="0"/>
        <v>0</v>
      </c>
      <c r="R15" s="22">
        <f t="shared" si="1"/>
        <v>0</v>
      </c>
      <c r="S15" s="22">
        <f t="shared" si="1"/>
        <v>0</v>
      </c>
      <c r="T15" s="22">
        <f t="shared" si="2"/>
        <v>0</v>
      </c>
      <c r="U15" s="22">
        <f t="shared" si="2"/>
        <v>0</v>
      </c>
      <c r="V15" s="22">
        <f t="shared" si="3"/>
        <v>0</v>
      </c>
      <c r="W15" s="22">
        <f t="shared" si="3"/>
        <v>0</v>
      </c>
    </row>
    <row r="16" spans="5:23" x14ac:dyDescent="0.25">
      <c r="E16" s="33" t="s">
        <v>25</v>
      </c>
      <c r="F16" s="21">
        <f>$F90</f>
        <v>0</v>
      </c>
      <c r="G16" s="19">
        <f>$F89</f>
        <v>0</v>
      </c>
      <c r="H16" s="21">
        <f>$G90</f>
        <v>0</v>
      </c>
      <c r="I16" s="19">
        <f>$G89</f>
        <v>0</v>
      </c>
      <c r="J16" s="21">
        <f>$H90</f>
        <v>0</v>
      </c>
      <c r="K16" s="19">
        <f>$H89</f>
        <v>0</v>
      </c>
      <c r="L16" s="21">
        <f>$I90</f>
        <v>0</v>
      </c>
      <c r="M16" s="19">
        <f>$I89</f>
        <v>0</v>
      </c>
      <c r="O16" s="4" t="s">
        <v>25</v>
      </c>
      <c r="P16" s="22">
        <f t="shared" si="0"/>
        <v>0</v>
      </c>
      <c r="Q16" s="22">
        <f t="shared" si="0"/>
        <v>0</v>
      </c>
      <c r="R16" s="22">
        <f t="shared" si="1"/>
        <v>0</v>
      </c>
      <c r="S16" s="22">
        <f t="shared" si="1"/>
        <v>0</v>
      </c>
      <c r="T16" s="22">
        <f t="shared" si="2"/>
        <v>0</v>
      </c>
      <c r="U16" s="22">
        <f t="shared" si="2"/>
        <v>0</v>
      </c>
      <c r="V16" s="22">
        <f t="shared" si="3"/>
        <v>0</v>
      </c>
      <c r="W16" s="22">
        <f t="shared" si="3"/>
        <v>0</v>
      </c>
    </row>
    <row r="17" spans="1:23" x14ac:dyDescent="0.25">
      <c r="E17" s="35" t="s">
        <v>28</v>
      </c>
      <c r="F17" s="21">
        <f>$F92</f>
        <v>0</v>
      </c>
      <c r="G17" s="19">
        <f>$F91</f>
        <v>0</v>
      </c>
      <c r="H17" s="21">
        <f>$G92</f>
        <v>0</v>
      </c>
      <c r="I17" s="19">
        <f>$G91</f>
        <v>0</v>
      </c>
      <c r="J17" s="21">
        <f>$H92</f>
        <v>0</v>
      </c>
      <c r="K17" s="19">
        <f>$H91</f>
        <v>0</v>
      </c>
      <c r="L17" s="21">
        <f>$I92</f>
        <v>0</v>
      </c>
      <c r="M17" s="19">
        <f>$I91</f>
        <v>0</v>
      </c>
      <c r="O17" s="4" t="s">
        <v>28</v>
      </c>
      <c r="P17" s="22">
        <f t="shared" si="0"/>
        <v>0</v>
      </c>
      <c r="Q17" s="22">
        <f t="shared" si="0"/>
        <v>0</v>
      </c>
      <c r="R17" s="22">
        <f t="shared" si="1"/>
        <v>0</v>
      </c>
      <c r="S17" s="22">
        <f t="shared" si="1"/>
        <v>0</v>
      </c>
      <c r="T17" s="22">
        <f t="shared" si="2"/>
        <v>0</v>
      </c>
      <c r="U17" s="22">
        <f t="shared" si="2"/>
        <v>0</v>
      </c>
      <c r="V17" s="22">
        <f t="shared" si="3"/>
        <v>0</v>
      </c>
      <c r="W17" s="22">
        <f t="shared" si="3"/>
        <v>0</v>
      </c>
    </row>
    <row r="18" spans="1:23" x14ac:dyDescent="0.25">
      <c r="E18" s="35" t="s">
        <v>29</v>
      </c>
      <c r="F18" s="21">
        <f>$F94</f>
        <v>0</v>
      </c>
      <c r="G18" s="19">
        <f>$F93</f>
        <v>0</v>
      </c>
      <c r="H18" s="21">
        <f>$G94</f>
        <v>0</v>
      </c>
      <c r="I18" s="19">
        <f>$G93</f>
        <v>0</v>
      </c>
      <c r="J18" s="21">
        <f>$H94</f>
        <v>0</v>
      </c>
      <c r="K18" s="19">
        <f>$H93</f>
        <v>0</v>
      </c>
      <c r="L18" s="21">
        <f>$I94</f>
        <v>0</v>
      </c>
      <c r="M18" s="19">
        <f>$I93</f>
        <v>0</v>
      </c>
      <c r="O18" s="4" t="s">
        <v>29</v>
      </c>
      <c r="P18" s="22">
        <f t="shared" si="0"/>
        <v>0</v>
      </c>
      <c r="Q18" s="22">
        <f t="shared" si="0"/>
        <v>0</v>
      </c>
      <c r="R18" s="22">
        <f t="shared" si="1"/>
        <v>0</v>
      </c>
      <c r="S18" s="22">
        <f t="shared" si="1"/>
        <v>0</v>
      </c>
      <c r="T18" s="22">
        <f t="shared" si="2"/>
        <v>0</v>
      </c>
      <c r="U18" s="22">
        <f t="shared" si="2"/>
        <v>0</v>
      </c>
      <c r="V18" s="22">
        <f t="shared" si="3"/>
        <v>0</v>
      </c>
      <c r="W18" s="22">
        <f t="shared" si="3"/>
        <v>0</v>
      </c>
    </row>
    <row r="19" spans="1:23" x14ac:dyDescent="0.25">
      <c r="E19" s="35" t="s">
        <v>30</v>
      </c>
      <c r="F19" s="21">
        <f>$F96</f>
        <v>0</v>
      </c>
      <c r="G19" s="19">
        <f>$F95</f>
        <v>0</v>
      </c>
      <c r="H19" s="21">
        <f>$G96</f>
        <v>0</v>
      </c>
      <c r="I19" s="19">
        <f>$G95</f>
        <v>0</v>
      </c>
      <c r="J19" s="21">
        <f>$H96</f>
        <v>0</v>
      </c>
      <c r="K19" s="19">
        <f>$H95</f>
        <v>0</v>
      </c>
      <c r="L19" s="21">
        <f>$I96</f>
        <v>0</v>
      </c>
      <c r="M19" s="19">
        <f>$I95</f>
        <v>0</v>
      </c>
      <c r="O19" s="9" t="s">
        <v>30</v>
      </c>
      <c r="P19" s="22">
        <f t="shared" si="0"/>
        <v>0</v>
      </c>
      <c r="Q19" s="22">
        <f t="shared" si="0"/>
        <v>0</v>
      </c>
      <c r="R19" s="22">
        <f t="shared" si="1"/>
        <v>0</v>
      </c>
      <c r="S19" s="22">
        <f t="shared" si="1"/>
        <v>0</v>
      </c>
      <c r="T19" s="22">
        <f t="shared" si="2"/>
        <v>0</v>
      </c>
      <c r="U19" s="22">
        <f t="shared" si="2"/>
        <v>0</v>
      </c>
      <c r="V19" s="22">
        <f t="shared" si="3"/>
        <v>0</v>
      </c>
      <c r="W19" s="22">
        <f t="shared" si="3"/>
        <v>0</v>
      </c>
    </row>
    <row r="20" spans="1:23" x14ac:dyDescent="0.25">
      <c r="A20" s="44" t="s">
        <v>53</v>
      </c>
      <c r="B20" s="44"/>
      <c r="C20" s="44"/>
      <c r="E20" s="35" t="s">
        <v>31</v>
      </c>
      <c r="F20" s="21">
        <f>$F98</f>
        <v>0</v>
      </c>
      <c r="G20" s="19">
        <f>$F97</f>
        <v>0</v>
      </c>
      <c r="H20" s="21">
        <f>$G98</f>
        <v>0</v>
      </c>
      <c r="I20" s="19">
        <f>$G97</f>
        <v>0</v>
      </c>
      <c r="J20" s="21">
        <f>$H98</f>
        <v>0</v>
      </c>
      <c r="K20" s="19">
        <f>$H97</f>
        <v>0</v>
      </c>
      <c r="L20" s="21">
        <f>$I98</f>
        <v>0</v>
      </c>
      <c r="M20" s="19">
        <f>$I97</f>
        <v>0</v>
      </c>
      <c r="O20" s="10" t="s">
        <v>31</v>
      </c>
      <c r="P20" s="22">
        <f t="shared" si="0"/>
        <v>0</v>
      </c>
      <c r="Q20" s="22">
        <f t="shared" si="0"/>
        <v>0</v>
      </c>
      <c r="R20" s="22">
        <f t="shared" si="1"/>
        <v>0</v>
      </c>
      <c r="S20" s="22">
        <f t="shared" si="1"/>
        <v>0</v>
      </c>
      <c r="T20" s="22">
        <f t="shared" si="2"/>
        <v>0</v>
      </c>
      <c r="U20" s="22">
        <f t="shared" si="2"/>
        <v>0</v>
      </c>
      <c r="V20" s="22">
        <f t="shared" si="3"/>
        <v>0</v>
      </c>
      <c r="W20" s="22">
        <f t="shared" si="3"/>
        <v>0</v>
      </c>
    </row>
    <row r="21" spans="1:23" x14ac:dyDescent="0.25">
      <c r="A21" s="44"/>
      <c r="B21" s="44"/>
      <c r="C21" s="44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4"/>
      <c r="B22" s="44"/>
      <c r="C22" s="44"/>
      <c r="E22" s="47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8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6" t="s">
        <v>95</v>
      </c>
      <c r="G24" s="46"/>
      <c r="H24" s="46" t="s">
        <v>96</v>
      </c>
      <c r="I24" s="46"/>
      <c r="J24" s="46" t="s">
        <v>97</v>
      </c>
      <c r="K24" s="46"/>
      <c r="L24" s="46" t="s">
        <v>98</v>
      </c>
      <c r="M24" s="46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49" t="s">
        <v>14</v>
      </c>
      <c r="P26" s="50"/>
      <c r="Q26" s="50"/>
      <c r="R26" s="50"/>
      <c r="S26" s="50"/>
      <c r="T26" s="50"/>
      <c r="U26" s="50"/>
      <c r="V26" s="50"/>
      <c r="W26" s="51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0</v>
      </c>
      <c r="G27" s="29">
        <f t="shared" ref="G27:M27" si="7">($C$31*G5)/10^9</f>
        <v>0</v>
      </c>
      <c r="H27" s="29">
        <f t="shared" si="7"/>
        <v>0</v>
      </c>
      <c r="I27" s="29">
        <f t="shared" si="7"/>
        <v>0</v>
      </c>
      <c r="J27" s="29">
        <f t="shared" si="7"/>
        <v>0</v>
      </c>
      <c r="K27" s="29">
        <f t="shared" si="7"/>
        <v>0</v>
      </c>
      <c r="L27" s="29">
        <f t="shared" si="7"/>
        <v>0</v>
      </c>
      <c r="M27" s="29">
        <f t="shared" si="7"/>
        <v>0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0</v>
      </c>
      <c r="G28" s="29">
        <f t="shared" si="8"/>
        <v>0</v>
      </c>
      <c r="H28" s="29">
        <f t="shared" si="8"/>
        <v>0</v>
      </c>
      <c r="I28" s="29">
        <f t="shared" si="8"/>
        <v>0</v>
      </c>
      <c r="J28" s="29">
        <f t="shared" si="8"/>
        <v>0</v>
      </c>
      <c r="K28" s="29">
        <f t="shared" si="8"/>
        <v>0</v>
      </c>
      <c r="L28" s="29">
        <f t="shared" si="8"/>
        <v>0</v>
      </c>
      <c r="M28" s="29">
        <f t="shared" si="8"/>
        <v>0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0</v>
      </c>
      <c r="G30" s="29">
        <f t="shared" si="8"/>
        <v>0</v>
      </c>
      <c r="H30" s="29">
        <f t="shared" si="8"/>
        <v>0</v>
      </c>
      <c r="I30" s="29">
        <f t="shared" si="8"/>
        <v>0</v>
      </c>
      <c r="J30" s="29">
        <f t="shared" si="8"/>
        <v>0</v>
      </c>
      <c r="K30" s="29">
        <f t="shared" si="8"/>
        <v>0</v>
      </c>
      <c r="L30" s="29">
        <f t="shared" si="8"/>
        <v>0</v>
      </c>
      <c r="M30" s="29">
        <f t="shared" si="8"/>
        <v>0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0</v>
      </c>
      <c r="G31" s="29">
        <f t="shared" si="8"/>
        <v>0</v>
      </c>
      <c r="H31" s="29">
        <f t="shared" si="8"/>
        <v>0</v>
      </c>
      <c r="I31" s="29">
        <f t="shared" si="8"/>
        <v>0</v>
      </c>
      <c r="J31" s="29">
        <f t="shared" si="8"/>
        <v>0</v>
      </c>
      <c r="K31" s="29">
        <f t="shared" si="8"/>
        <v>0</v>
      </c>
      <c r="L31" s="29">
        <f t="shared" si="8"/>
        <v>0</v>
      </c>
      <c r="M31" s="29">
        <f t="shared" si="8"/>
        <v>0</v>
      </c>
    </row>
    <row r="32" spans="1:23" x14ac:dyDescent="0.25">
      <c r="E32" s="32" t="s">
        <v>21</v>
      </c>
      <c r="F32" s="29">
        <f t="shared" si="8"/>
        <v>0</v>
      </c>
      <c r="G32" s="29">
        <f t="shared" si="8"/>
        <v>0</v>
      </c>
      <c r="H32" s="29">
        <f t="shared" si="8"/>
        <v>0</v>
      </c>
      <c r="I32" s="29">
        <f t="shared" si="8"/>
        <v>0</v>
      </c>
      <c r="J32" s="29">
        <f t="shared" si="8"/>
        <v>0</v>
      </c>
      <c r="K32" s="29">
        <f t="shared" si="8"/>
        <v>0</v>
      </c>
      <c r="L32" s="29">
        <f t="shared" si="8"/>
        <v>0</v>
      </c>
      <c r="M32" s="29">
        <f t="shared" si="8"/>
        <v>0</v>
      </c>
    </row>
    <row r="33" spans="5:14" x14ac:dyDescent="0.25">
      <c r="E33" s="32" t="s">
        <v>22</v>
      </c>
      <c r="F33" s="29">
        <f t="shared" si="8"/>
        <v>0</v>
      </c>
      <c r="G33" s="29">
        <f t="shared" si="8"/>
        <v>0</v>
      </c>
      <c r="H33" s="29">
        <f t="shared" si="8"/>
        <v>0</v>
      </c>
      <c r="I33" s="29">
        <f t="shared" si="8"/>
        <v>0</v>
      </c>
      <c r="J33" s="29">
        <f t="shared" si="8"/>
        <v>0</v>
      </c>
      <c r="K33" s="29">
        <f t="shared" si="8"/>
        <v>0</v>
      </c>
      <c r="L33" s="29">
        <f t="shared" si="8"/>
        <v>0</v>
      </c>
      <c r="M33" s="29">
        <f t="shared" si="8"/>
        <v>0</v>
      </c>
    </row>
    <row r="34" spans="5:14" x14ac:dyDescent="0.25">
      <c r="E34" s="32" t="s">
        <v>23</v>
      </c>
      <c r="F34" s="29">
        <f t="shared" si="8"/>
        <v>0</v>
      </c>
      <c r="G34" s="29">
        <f t="shared" si="8"/>
        <v>0</v>
      </c>
      <c r="H34" s="29">
        <f t="shared" si="8"/>
        <v>0</v>
      </c>
      <c r="I34" s="29">
        <f t="shared" si="8"/>
        <v>0</v>
      </c>
      <c r="J34" s="29">
        <f t="shared" si="8"/>
        <v>0</v>
      </c>
      <c r="K34" s="29">
        <f t="shared" si="8"/>
        <v>0</v>
      </c>
      <c r="L34" s="29">
        <f t="shared" si="8"/>
        <v>0</v>
      </c>
      <c r="M34" s="29">
        <f t="shared" si="8"/>
        <v>0</v>
      </c>
    </row>
    <row r="35" spans="5:14" x14ac:dyDescent="0.25">
      <c r="E35" s="32" t="s">
        <v>35</v>
      </c>
      <c r="F35" s="29">
        <f t="shared" si="8"/>
        <v>0</v>
      </c>
      <c r="G35" s="29">
        <f t="shared" si="8"/>
        <v>0</v>
      </c>
      <c r="H35" s="29">
        <f t="shared" si="8"/>
        <v>0</v>
      </c>
      <c r="I35" s="29">
        <f t="shared" si="8"/>
        <v>0</v>
      </c>
      <c r="J35" s="29">
        <f t="shared" si="8"/>
        <v>0</v>
      </c>
      <c r="K35" s="29">
        <f t="shared" si="8"/>
        <v>0</v>
      </c>
      <c r="L35" s="29">
        <f t="shared" si="8"/>
        <v>0</v>
      </c>
      <c r="M35" s="29">
        <f t="shared" si="8"/>
        <v>0</v>
      </c>
    </row>
    <row r="36" spans="5:14" x14ac:dyDescent="0.25">
      <c r="E36" s="32" t="s">
        <v>36</v>
      </c>
      <c r="F36" s="29">
        <f t="shared" si="8"/>
        <v>0</v>
      </c>
      <c r="G36" s="29">
        <f t="shared" si="8"/>
        <v>0</v>
      </c>
      <c r="H36" s="29">
        <f t="shared" si="8"/>
        <v>0</v>
      </c>
      <c r="I36" s="29">
        <f t="shared" si="8"/>
        <v>0</v>
      </c>
      <c r="J36" s="29">
        <f>($C$31*J14)/10^9</f>
        <v>0</v>
      </c>
      <c r="K36" s="29">
        <f t="shared" si="8"/>
        <v>0</v>
      </c>
      <c r="L36" s="29">
        <f t="shared" si="8"/>
        <v>0</v>
      </c>
      <c r="M36" s="29">
        <f t="shared" si="8"/>
        <v>0</v>
      </c>
    </row>
    <row r="37" spans="5:14" x14ac:dyDescent="0.25">
      <c r="E37" s="32" t="s">
        <v>24</v>
      </c>
      <c r="F37" s="29">
        <f t="shared" si="8"/>
        <v>0</v>
      </c>
      <c r="G37" s="29">
        <f t="shared" si="8"/>
        <v>0</v>
      </c>
      <c r="H37" s="29">
        <f t="shared" si="8"/>
        <v>0</v>
      </c>
      <c r="I37" s="29">
        <f t="shared" si="8"/>
        <v>0</v>
      </c>
      <c r="J37" s="29">
        <f t="shared" si="8"/>
        <v>0</v>
      </c>
      <c r="K37" s="29">
        <f t="shared" si="8"/>
        <v>0</v>
      </c>
      <c r="L37" s="29">
        <f t="shared" si="8"/>
        <v>0</v>
      </c>
      <c r="M37" s="29">
        <f t="shared" si="8"/>
        <v>0</v>
      </c>
    </row>
    <row r="38" spans="5:14" x14ac:dyDescent="0.25">
      <c r="E38" s="32" t="s">
        <v>25</v>
      </c>
      <c r="F38" s="29">
        <f t="shared" si="8"/>
        <v>0</v>
      </c>
      <c r="G38" s="29">
        <f t="shared" si="8"/>
        <v>0</v>
      </c>
      <c r="H38" s="29">
        <f t="shared" si="8"/>
        <v>0</v>
      </c>
      <c r="I38" s="29">
        <f t="shared" si="8"/>
        <v>0</v>
      </c>
      <c r="J38" s="29">
        <f t="shared" si="8"/>
        <v>0</v>
      </c>
      <c r="K38" s="29">
        <f t="shared" si="8"/>
        <v>0</v>
      </c>
      <c r="L38" s="29">
        <f t="shared" si="8"/>
        <v>0</v>
      </c>
      <c r="M38" s="29">
        <f t="shared" si="8"/>
        <v>0</v>
      </c>
    </row>
    <row r="39" spans="5:14" x14ac:dyDescent="0.25">
      <c r="E39" s="32" t="s">
        <v>28</v>
      </c>
      <c r="F39" s="29">
        <f t="shared" si="8"/>
        <v>0</v>
      </c>
      <c r="G39" s="29">
        <f t="shared" si="8"/>
        <v>0</v>
      </c>
      <c r="H39" s="29">
        <f t="shared" si="8"/>
        <v>0</v>
      </c>
      <c r="I39" s="29">
        <f t="shared" si="8"/>
        <v>0</v>
      </c>
      <c r="J39" s="29">
        <f t="shared" si="8"/>
        <v>0</v>
      </c>
      <c r="K39" s="29">
        <f t="shared" si="8"/>
        <v>0</v>
      </c>
      <c r="L39" s="29">
        <f t="shared" si="8"/>
        <v>0</v>
      </c>
      <c r="M39" s="29">
        <f t="shared" si="8"/>
        <v>0</v>
      </c>
    </row>
    <row r="40" spans="5:14" x14ac:dyDescent="0.25">
      <c r="E40" s="32" t="s">
        <v>29</v>
      </c>
      <c r="F40" s="29">
        <f t="shared" si="8"/>
        <v>0</v>
      </c>
      <c r="G40" s="29">
        <f t="shared" si="8"/>
        <v>0</v>
      </c>
      <c r="H40" s="29">
        <f t="shared" si="8"/>
        <v>0</v>
      </c>
      <c r="I40" s="29">
        <f t="shared" si="8"/>
        <v>0</v>
      </c>
      <c r="J40" s="29">
        <f t="shared" si="8"/>
        <v>0</v>
      </c>
      <c r="K40" s="29">
        <f t="shared" si="8"/>
        <v>0</v>
      </c>
      <c r="L40" s="29">
        <f t="shared" si="8"/>
        <v>0</v>
      </c>
      <c r="M40" s="29">
        <f t="shared" si="8"/>
        <v>0</v>
      </c>
    </row>
    <row r="41" spans="5:14" x14ac:dyDescent="0.25">
      <c r="E41" s="38" t="s">
        <v>30</v>
      </c>
      <c r="F41" s="29">
        <f t="shared" si="8"/>
        <v>0</v>
      </c>
      <c r="G41" s="29">
        <f t="shared" si="8"/>
        <v>0</v>
      </c>
      <c r="H41" s="29">
        <f t="shared" si="8"/>
        <v>0</v>
      </c>
      <c r="I41" s="29">
        <f t="shared" si="8"/>
        <v>0</v>
      </c>
      <c r="J41" s="29">
        <f t="shared" si="8"/>
        <v>0</v>
      </c>
      <c r="K41" s="29">
        <f t="shared" si="8"/>
        <v>0</v>
      </c>
      <c r="L41" s="29">
        <f t="shared" si="8"/>
        <v>0</v>
      </c>
      <c r="M41" s="29">
        <f t="shared" si="8"/>
        <v>0</v>
      </c>
    </row>
    <row r="42" spans="5:14" x14ac:dyDescent="0.25">
      <c r="E42" s="33" t="s">
        <v>31</v>
      </c>
      <c r="F42" s="29">
        <f t="shared" si="8"/>
        <v>0</v>
      </c>
      <c r="G42" s="29">
        <f t="shared" si="8"/>
        <v>0</v>
      </c>
      <c r="H42" s="29">
        <f t="shared" si="8"/>
        <v>0</v>
      </c>
      <c r="I42" s="29">
        <f t="shared" si="8"/>
        <v>0</v>
      </c>
      <c r="J42" s="29">
        <f t="shared" si="8"/>
        <v>0</v>
      </c>
      <c r="K42" s="29">
        <f t="shared" si="8"/>
        <v>0</v>
      </c>
      <c r="L42" s="29">
        <f t="shared" si="8"/>
        <v>0</v>
      </c>
      <c r="M42" s="29">
        <f t="shared" si="8"/>
        <v>0</v>
      </c>
    </row>
    <row r="43" spans="5:14" ht="42.75" customHeight="1" x14ac:dyDescent="0.25">
      <c r="E43" s="43" t="s">
        <v>54</v>
      </c>
      <c r="F43" s="43"/>
      <c r="G43" s="43"/>
      <c r="H43" s="43"/>
      <c r="I43" s="43"/>
      <c r="J43" s="43"/>
      <c r="K43" s="43"/>
      <c r="L43" s="43"/>
      <c r="M43" s="30"/>
      <c r="N43" s="31"/>
    </row>
    <row r="45" spans="5:14" ht="15" customHeight="1" x14ac:dyDescent="0.25">
      <c r="E45" s="47" t="s">
        <v>55</v>
      </c>
    </row>
    <row r="46" spans="5:14" x14ac:dyDescent="0.25">
      <c r="E46" s="48"/>
    </row>
    <row r="47" spans="5:14" x14ac:dyDescent="0.25">
      <c r="E47" s="12" t="s">
        <v>101</v>
      </c>
      <c r="F47" s="46" t="s">
        <v>95</v>
      </c>
      <c r="G47" s="46"/>
      <c r="H47" s="46" t="s">
        <v>96</v>
      </c>
      <c r="I47" s="46"/>
      <c r="J47" s="46" t="s">
        <v>97</v>
      </c>
      <c r="K47" s="46"/>
      <c r="L47" s="46" t="s">
        <v>98</v>
      </c>
      <c r="M47" s="46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 t="e">
        <f>(((4*1024*4)/(1024*1024))/F5)*10^9</f>
        <v>#DIV/0!</v>
      </c>
      <c r="G50" s="20" t="e">
        <f>(((4096*8)/(1024*1024))/G5)*10^9</f>
        <v>#DIV/0!</v>
      </c>
      <c r="H50" s="20" t="e">
        <f>(((32*1024*4)/(1024*1024))/H5)*10^9</f>
        <v>#DIV/0!</v>
      </c>
      <c r="I50" s="20" t="e">
        <f>(((32*1024*8)/(1024*1024))/I5)*10^9</f>
        <v>#DIV/0!</v>
      </c>
      <c r="J50" s="20" t="e">
        <f>(((1*1024*1024*8)/(1024*1024))/J5)*10^9</f>
        <v>#DIV/0!</v>
      </c>
      <c r="K50" s="20" t="e">
        <f>(((1*1024*1024*8)/(1024*1024))/K5)*10^9</f>
        <v>#DIV/0!</v>
      </c>
      <c r="L50" s="20" t="e">
        <f>(((1*1024*1024*1024*4)/(1024*1024))/L5)*10^9</f>
        <v>#DIV/0!</v>
      </c>
      <c r="M50" s="20" t="e">
        <f>(((1*1024*1024*1024*8)/(1024*1024))/M5)*10^9</f>
        <v>#DIV/0!</v>
      </c>
    </row>
    <row r="51" spans="5:13" x14ac:dyDescent="0.25">
      <c r="E51" s="10" t="s">
        <v>17</v>
      </c>
      <c r="F51" s="20" t="e">
        <f>(((4*1024*4)/(1024*1024))/F6)*10^9</f>
        <v>#DIV/0!</v>
      </c>
      <c r="G51" s="20" t="e">
        <f>(((4096*8)/(1024*1024))/G6)*10^9</f>
        <v>#DIV/0!</v>
      </c>
      <c r="H51" s="20" t="e">
        <f>(((32*1024*4)/(1024*1024))/H6)*10^9</f>
        <v>#DIV/0!</v>
      </c>
      <c r="I51" s="20" t="e">
        <f>(((32*1024*8)/(1024*1024))/I6)*10^9</f>
        <v>#DIV/0!</v>
      </c>
      <c r="J51" s="20" t="e">
        <f>(((1*1024*1024*4)/(1024*1024))/J6)*10^9</f>
        <v>#DIV/0!</v>
      </c>
      <c r="K51" s="20" t="e">
        <f>(((1*1024*1024*8)/(1024*1024))/K6)*10^9</f>
        <v>#DIV/0!</v>
      </c>
      <c r="L51" s="20" t="e">
        <f>(((1*1024*1024*1024*4)/(1024*1024))/L6)*10^9</f>
        <v>#DIV/0!</v>
      </c>
      <c r="M51" s="20" t="e">
        <f>(((1*1024*1024*1024*8)/(1024*1024))/M6)*10^9</f>
        <v>#DIV/0!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 t="e">
        <f t="shared" ref="F53:F65" si="9">(((4*1024*4)/(1024*1024))/F8)*10^9</f>
        <v>#DIV/0!</v>
      </c>
      <c r="G53" s="20" t="e">
        <f t="shared" ref="G53:G65" si="10">(((4096*8)/(1024*1024))/G8)*10^9</f>
        <v>#DIV/0!</v>
      </c>
      <c r="H53" s="20" t="e">
        <f t="shared" ref="H53:H65" si="11">(((32*1024*4)/(1024*1024))/H8)*10^9</f>
        <v>#DIV/0!</v>
      </c>
      <c r="I53" s="20" t="e">
        <f t="shared" ref="I53:I65" si="12">(((32*1024*8)/(1024*1024))/I8)*10^9</f>
        <v>#DIV/0!</v>
      </c>
      <c r="J53" s="20" t="e">
        <f t="shared" ref="J53:J65" si="13">(((1*1024*1024*4)/(1024*1024))/J8)*10^9</f>
        <v>#DIV/0!</v>
      </c>
      <c r="K53" s="20" t="e">
        <f t="shared" ref="K53:K65" si="14">(((1*1024*1024*8)/(1024*1024))/K8)*10^9</f>
        <v>#DIV/0!</v>
      </c>
      <c r="L53" s="20" t="e">
        <f t="shared" ref="L53:L65" si="15">(((1*1024*1024*1024*4)/(1024*1024))/L8)*10^9</f>
        <v>#DIV/0!</v>
      </c>
      <c r="M53" s="20" t="e">
        <f t="shared" ref="M53:M65" si="16">(((1*1024*1024*1024*8)/(1024*1024))/M8)*10^9</f>
        <v>#DIV/0!</v>
      </c>
    </row>
    <row r="54" spans="5:13" x14ac:dyDescent="0.25">
      <c r="E54" s="4" t="s">
        <v>27</v>
      </c>
      <c r="F54" s="20" t="e">
        <f t="shared" si="9"/>
        <v>#DIV/0!</v>
      </c>
      <c r="G54" s="20" t="e">
        <f t="shared" si="10"/>
        <v>#DIV/0!</v>
      </c>
      <c r="H54" s="20" t="e">
        <f t="shared" si="11"/>
        <v>#DIV/0!</v>
      </c>
      <c r="I54" s="20" t="e">
        <f t="shared" si="12"/>
        <v>#DIV/0!</v>
      </c>
      <c r="J54" s="20" t="e">
        <f t="shared" si="13"/>
        <v>#DIV/0!</v>
      </c>
      <c r="K54" s="20" t="e">
        <f t="shared" si="14"/>
        <v>#DIV/0!</v>
      </c>
      <c r="L54" s="20" t="e">
        <f t="shared" si="15"/>
        <v>#DIV/0!</v>
      </c>
      <c r="M54" s="20" t="e">
        <f t="shared" si="16"/>
        <v>#DIV/0!</v>
      </c>
    </row>
    <row r="55" spans="5:13" x14ac:dyDescent="0.25">
      <c r="E55" s="4" t="s">
        <v>21</v>
      </c>
      <c r="F55" s="20" t="e">
        <f t="shared" si="9"/>
        <v>#DIV/0!</v>
      </c>
      <c r="G55" s="20" t="e">
        <f t="shared" si="10"/>
        <v>#DIV/0!</v>
      </c>
      <c r="H55" s="20" t="e">
        <f t="shared" si="11"/>
        <v>#DIV/0!</v>
      </c>
      <c r="I55" s="20" t="e">
        <f t="shared" si="12"/>
        <v>#DIV/0!</v>
      </c>
      <c r="J55" s="20" t="e">
        <f t="shared" si="13"/>
        <v>#DIV/0!</v>
      </c>
      <c r="K55" s="20" t="e">
        <f t="shared" si="14"/>
        <v>#DIV/0!</v>
      </c>
      <c r="L55" s="20" t="e">
        <f t="shared" si="15"/>
        <v>#DIV/0!</v>
      </c>
      <c r="M55" s="20" t="e">
        <f t="shared" si="16"/>
        <v>#DIV/0!</v>
      </c>
    </row>
    <row r="56" spans="5:13" x14ac:dyDescent="0.25">
      <c r="E56" s="4" t="s">
        <v>22</v>
      </c>
      <c r="F56" s="20" t="e">
        <f t="shared" si="9"/>
        <v>#DIV/0!</v>
      </c>
      <c r="G56" s="20" t="e">
        <f t="shared" si="10"/>
        <v>#DIV/0!</v>
      </c>
      <c r="H56" s="20" t="e">
        <f t="shared" si="11"/>
        <v>#DIV/0!</v>
      </c>
      <c r="I56" s="20" t="e">
        <f t="shared" si="12"/>
        <v>#DIV/0!</v>
      </c>
      <c r="J56" s="20" t="e">
        <f t="shared" si="13"/>
        <v>#DIV/0!</v>
      </c>
      <c r="K56" s="20" t="e">
        <f t="shared" si="14"/>
        <v>#DIV/0!</v>
      </c>
      <c r="L56" s="20" t="e">
        <f t="shared" si="15"/>
        <v>#DIV/0!</v>
      </c>
      <c r="M56" s="20" t="e">
        <f t="shared" si="16"/>
        <v>#DIV/0!</v>
      </c>
    </row>
    <row r="57" spans="5:13" x14ac:dyDescent="0.25">
      <c r="E57" s="4" t="s">
        <v>23</v>
      </c>
      <c r="F57" s="20" t="e">
        <f t="shared" si="9"/>
        <v>#DIV/0!</v>
      </c>
      <c r="G57" s="20" t="e">
        <f t="shared" si="10"/>
        <v>#DIV/0!</v>
      </c>
      <c r="H57" s="20" t="e">
        <f t="shared" si="11"/>
        <v>#DIV/0!</v>
      </c>
      <c r="I57" s="20" t="e">
        <f t="shared" si="12"/>
        <v>#DIV/0!</v>
      </c>
      <c r="J57" s="20" t="e">
        <f t="shared" si="13"/>
        <v>#DIV/0!</v>
      </c>
      <c r="K57" s="20" t="e">
        <f t="shared" si="14"/>
        <v>#DIV/0!</v>
      </c>
      <c r="L57" s="20" t="e">
        <f t="shared" si="15"/>
        <v>#DIV/0!</v>
      </c>
      <c r="M57" s="20" t="e">
        <f t="shared" si="16"/>
        <v>#DIV/0!</v>
      </c>
    </row>
    <row r="58" spans="5:13" x14ac:dyDescent="0.25">
      <c r="E58" s="4" t="s">
        <v>35</v>
      </c>
      <c r="F58" s="20" t="e">
        <f t="shared" si="9"/>
        <v>#DIV/0!</v>
      </c>
      <c r="G58" s="20" t="e">
        <f t="shared" si="10"/>
        <v>#DIV/0!</v>
      </c>
      <c r="H58" s="20" t="e">
        <f t="shared" si="11"/>
        <v>#DIV/0!</v>
      </c>
      <c r="I58" s="20" t="e">
        <f t="shared" si="12"/>
        <v>#DIV/0!</v>
      </c>
      <c r="J58" s="20" t="e">
        <f t="shared" si="13"/>
        <v>#DIV/0!</v>
      </c>
      <c r="K58" s="20" t="e">
        <f t="shared" si="14"/>
        <v>#DIV/0!</v>
      </c>
      <c r="L58" s="20" t="e">
        <f t="shared" si="15"/>
        <v>#DIV/0!</v>
      </c>
      <c r="M58" s="20" t="e">
        <f t="shared" si="16"/>
        <v>#DIV/0!</v>
      </c>
    </row>
    <row r="59" spans="5:13" x14ac:dyDescent="0.25">
      <c r="E59" s="4" t="s">
        <v>36</v>
      </c>
      <c r="F59" s="20" t="e">
        <f t="shared" si="9"/>
        <v>#DIV/0!</v>
      </c>
      <c r="G59" s="20" t="e">
        <f t="shared" si="10"/>
        <v>#DIV/0!</v>
      </c>
      <c r="H59" s="20" t="e">
        <f t="shared" si="11"/>
        <v>#DIV/0!</v>
      </c>
      <c r="I59" s="20" t="e">
        <f t="shared" si="12"/>
        <v>#DIV/0!</v>
      </c>
      <c r="J59" s="20" t="e">
        <f t="shared" si="13"/>
        <v>#DIV/0!</v>
      </c>
      <c r="K59" s="20" t="e">
        <f t="shared" si="14"/>
        <v>#DIV/0!</v>
      </c>
      <c r="L59" s="20" t="e">
        <f t="shared" si="15"/>
        <v>#DIV/0!</v>
      </c>
      <c r="M59" s="20" t="e">
        <f t="shared" si="16"/>
        <v>#DIV/0!</v>
      </c>
    </row>
    <row r="60" spans="5:13" x14ac:dyDescent="0.25">
      <c r="E60" s="4" t="s">
        <v>24</v>
      </c>
      <c r="F60" s="20" t="e">
        <f t="shared" si="9"/>
        <v>#DIV/0!</v>
      </c>
      <c r="G60" s="20" t="e">
        <f t="shared" si="10"/>
        <v>#DIV/0!</v>
      </c>
      <c r="H60" s="20" t="e">
        <f t="shared" si="11"/>
        <v>#DIV/0!</v>
      </c>
      <c r="I60" s="20" t="e">
        <f t="shared" si="12"/>
        <v>#DIV/0!</v>
      </c>
      <c r="J60" s="20" t="e">
        <f t="shared" si="13"/>
        <v>#DIV/0!</v>
      </c>
      <c r="K60" s="20" t="e">
        <f t="shared" si="14"/>
        <v>#DIV/0!</v>
      </c>
      <c r="L60" s="20" t="e">
        <f t="shared" si="15"/>
        <v>#DIV/0!</v>
      </c>
      <c r="M60" s="20" t="e">
        <f t="shared" si="16"/>
        <v>#DIV/0!</v>
      </c>
    </row>
    <row r="61" spans="5:13" x14ac:dyDescent="0.25">
      <c r="E61" s="4" t="s">
        <v>25</v>
      </c>
      <c r="F61" s="20" t="e">
        <f t="shared" si="9"/>
        <v>#DIV/0!</v>
      </c>
      <c r="G61" s="20" t="e">
        <f t="shared" si="10"/>
        <v>#DIV/0!</v>
      </c>
      <c r="H61" s="20" t="e">
        <f t="shared" si="11"/>
        <v>#DIV/0!</v>
      </c>
      <c r="I61" s="20" t="e">
        <f t="shared" si="12"/>
        <v>#DIV/0!</v>
      </c>
      <c r="J61" s="20" t="e">
        <f t="shared" si="13"/>
        <v>#DIV/0!</v>
      </c>
      <c r="K61" s="20" t="e">
        <f t="shared" si="14"/>
        <v>#DIV/0!</v>
      </c>
      <c r="L61" s="20" t="e">
        <f t="shared" si="15"/>
        <v>#DIV/0!</v>
      </c>
      <c r="M61" s="20" t="e">
        <f t="shared" si="16"/>
        <v>#DIV/0!</v>
      </c>
    </row>
    <row r="62" spans="5:13" x14ac:dyDescent="0.25">
      <c r="E62" s="4" t="s">
        <v>28</v>
      </c>
      <c r="F62" s="20" t="e">
        <f t="shared" si="9"/>
        <v>#DIV/0!</v>
      </c>
      <c r="G62" s="20" t="e">
        <f t="shared" si="10"/>
        <v>#DIV/0!</v>
      </c>
      <c r="H62" s="20" t="e">
        <f t="shared" si="11"/>
        <v>#DIV/0!</v>
      </c>
      <c r="I62" s="20" t="e">
        <f t="shared" si="12"/>
        <v>#DIV/0!</v>
      </c>
      <c r="J62" s="20" t="e">
        <f t="shared" si="13"/>
        <v>#DIV/0!</v>
      </c>
      <c r="K62" s="20" t="e">
        <f t="shared" si="14"/>
        <v>#DIV/0!</v>
      </c>
      <c r="L62" s="20" t="e">
        <f t="shared" si="15"/>
        <v>#DIV/0!</v>
      </c>
      <c r="M62" s="20" t="e">
        <f t="shared" si="16"/>
        <v>#DIV/0!</v>
      </c>
    </row>
    <row r="63" spans="5:13" x14ac:dyDescent="0.25">
      <c r="E63" s="4" t="s">
        <v>29</v>
      </c>
      <c r="F63" s="20" t="e">
        <f t="shared" si="9"/>
        <v>#DIV/0!</v>
      </c>
      <c r="G63" s="20" t="e">
        <f t="shared" si="10"/>
        <v>#DIV/0!</v>
      </c>
      <c r="H63" s="20" t="e">
        <f t="shared" si="11"/>
        <v>#DIV/0!</v>
      </c>
      <c r="I63" s="20" t="e">
        <f t="shared" si="12"/>
        <v>#DIV/0!</v>
      </c>
      <c r="J63" s="20" t="e">
        <f t="shared" si="13"/>
        <v>#DIV/0!</v>
      </c>
      <c r="K63" s="20" t="e">
        <f t="shared" si="14"/>
        <v>#DIV/0!</v>
      </c>
      <c r="L63" s="20" t="e">
        <f t="shared" si="15"/>
        <v>#DIV/0!</v>
      </c>
      <c r="M63" s="20" t="e">
        <f t="shared" si="16"/>
        <v>#DIV/0!</v>
      </c>
    </row>
    <row r="64" spans="5:13" x14ac:dyDescent="0.25">
      <c r="E64" s="9" t="s">
        <v>30</v>
      </c>
      <c r="F64" s="20" t="e">
        <f t="shared" si="9"/>
        <v>#DIV/0!</v>
      </c>
      <c r="G64" s="20" t="e">
        <f t="shared" si="10"/>
        <v>#DIV/0!</v>
      </c>
      <c r="H64" s="20" t="e">
        <f t="shared" si="11"/>
        <v>#DIV/0!</v>
      </c>
      <c r="I64" s="20" t="e">
        <f t="shared" si="12"/>
        <v>#DIV/0!</v>
      </c>
      <c r="J64" s="20" t="e">
        <f t="shared" si="13"/>
        <v>#DIV/0!</v>
      </c>
      <c r="K64" s="20" t="e">
        <f t="shared" si="14"/>
        <v>#DIV/0!</v>
      </c>
      <c r="L64" s="20" t="e">
        <f t="shared" si="15"/>
        <v>#DIV/0!</v>
      </c>
      <c r="M64" s="20" t="e">
        <f t="shared" si="16"/>
        <v>#DIV/0!</v>
      </c>
    </row>
    <row r="65" spans="4:13" x14ac:dyDescent="0.25">
      <c r="E65" s="10" t="s">
        <v>31</v>
      </c>
      <c r="F65" s="20" t="e">
        <f t="shared" si="9"/>
        <v>#DIV/0!</v>
      </c>
      <c r="G65" s="20" t="e">
        <f t="shared" si="10"/>
        <v>#DIV/0!</v>
      </c>
      <c r="H65" s="20" t="e">
        <f t="shared" si="11"/>
        <v>#DIV/0!</v>
      </c>
      <c r="I65" s="20" t="e">
        <f t="shared" si="12"/>
        <v>#DIV/0!</v>
      </c>
      <c r="J65" s="20" t="e">
        <f t="shared" si="13"/>
        <v>#DIV/0!</v>
      </c>
      <c r="K65" s="20" t="e">
        <f t="shared" si="14"/>
        <v>#DIV/0!</v>
      </c>
      <c r="L65" s="20" t="e">
        <f t="shared" si="15"/>
        <v>#DIV/0!</v>
      </c>
      <c r="M65" s="20" t="e">
        <f t="shared" si="16"/>
        <v>#DIV/0!</v>
      </c>
    </row>
    <row r="67" spans="4:13" x14ac:dyDescent="0.25">
      <c r="D67" s="40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0"/>
      <c r="E68" s="1" t="s">
        <v>63</v>
      </c>
      <c r="F68" s="1"/>
      <c r="G68" s="1"/>
      <c r="H68" s="1"/>
      <c r="I68" s="1"/>
    </row>
    <row r="69" spans="4:13" x14ac:dyDescent="0.25">
      <c r="E69" s="1" t="s">
        <v>64</v>
      </c>
      <c r="F69" s="1"/>
      <c r="G69" s="1"/>
      <c r="H69" s="1"/>
      <c r="I69" s="1"/>
    </row>
    <row r="70" spans="4:13" x14ac:dyDescent="0.25">
      <c r="E70" s="1" t="s">
        <v>65</v>
      </c>
      <c r="F70" s="1"/>
      <c r="G70" s="1"/>
      <c r="H70" s="1"/>
      <c r="I70" s="1"/>
    </row>
    <row r="71" spans="4:13" x14ac:dyDescent="0.25">
      <c r="E71" s="1" t="s">
        <v>66</v>
      </c>
      <c r="F71" s="1"/>
      <c r="G71" s="1"/>
      <c r="H71" s="1"/>
      <c r="I71" s="1"/>
    </row>
    <row r="72" spans="4:13" x14ac:dyDescent="0.25">
      <c r="E72" s="1" t="s">
        <v>67</v>
      </c>
      <c r="F72" s="1"/>
      <c r="G72" s="1"/>
      <c r="H72" s="1"/>
      <c r="I72" s="1"/>
    </row>
    <row r="73" spans="4:13" x14ac:dyDescent="0.25">
      <c r="E73" s="1" t="s">
        <v>68</v>
      </c>
      <c r="F73" s="1"/>
      <c r="G73" s="1"/>
      <c r="H73" s="1"/>
      <c r="I73" s="1"/>
    </row>
    <row r="74" spans="4:13" x14ac:dyDescent="0.25">
      <c r="E74" s="1" t="s">
        <v>69</v>
      </c>
      <c r="F74" s="1"/>
      <c r="G74" s="1"/>
      <c r="H74" s="1"/>
      <c r="I74" s="1"/>
    </row>
    <row r="75" spans="4:13" x14ac:dyDescent="0.25">
      <c r="E75" s="1" t="s">
        <v>70</v>
      </c>
      <c r="F75" s="1"/>
      <c r="G75" s="1"/>
      <c r="H75" s="1"/>
      <c r="I75" s="1"/>
    </row>
    <row r="76" spans="4:13" x14ac:dyDescent="0.25">
      <c r="E76" s="1" t="s">
        <v>71</v>
      </c>
      <c r="F76" s="1"/>
      <c r="G76" s="1"/>
      <c r="H76" s="1"/>
      <c r="I76" s="1"/>
    </row>
    <row r="77" spans="4:13" x14ac:dyDescent="0.25">
      <c r="E77" s="1" t="s">
        <v>72</v>
      </c>
      <c r="F77" s="1"/>
      <c r="G77" s="1"/>
      <c r="H77" s="1"/>
      <c r="I77" s="1"/>
    </row>
    <row r="78" spans="4:13" x14ac:dyDescent="0.25">
      <c r="E78" s="1" t="s">
        <v>73</v>
      </c>
      <c r="F78" s="1"/>
      <c r="G78" s="1"/>
      <c r="H78" s="1"/>
      <c r="I78" s="1"/>
    </row>
    <row r="79" spans="4:13" x14ac:dyDescent="0.25">
      <c r="E79" s="1" t="s">
        <v>74</v>
      </c>
      <c r="F79" s="1"/>
      <c r="G79" s="1"/>
      <c r="H79" s="1"/>
      <c r="I79" s="1"/>
    </row>
    <row r="80" spans="4:13" x14ac:dyDescent="0.25">
      <c r="E80" s="1" t="s">
        <v>75</v>
      </c>
      <c r="F80" s="1"/>
      <c r="G80" s="1"/>
      <c r="H80" s="1"/>
      <c r="I80" s="1"/>
    </row>
    <row r="81" spans="5:9" x14ac:dyDescent="0.25">
      <c r="E81" s="1" t="s">
        <v>76</v>
      </c>
      <c r="F81" s="1"/>
      <c r="G81" s="1"/>
      <c r="H81" s="1"/>
      <c r="I81" s="1"/>
    </row>
    <row r="82" spans="5:9" x14ac:dyDescent="0.25">
      <c r="E82" s="1" t="s">
        <v>77</v>
      </c>
      <c r="F82" s="1"/>
      <c r="G82" s="1"/>
      <c r="H82" s="1"/>
      <c r="I82" s="1"/>
    </row>
    <row r="83" spans="5:9" x14ac:dyDescent="0.25">
      <c r="E83" s="1" t="s">
        <v>78</v>
      </c>
      <c r="F83" s="1"/>
      <c r="G83" s="1"/>
      <c r="H83" s="1"/>
      <c r="I83" s="1"/>
    </row>
    <row r="84" spans="5:9" x14ac:dyDescent="0.25">
      <c r="E84" s="1" t="s">
        <v>79</v>
      </c>
      <c r="F84" s="1"/>
      <c r="G84" s="1"/>
      <c r="H84" s="1"/>
      <c r="I84" s="1"/>
    </row>
    <row r="85" spans="5:9" x14ac:dyDescent="0.25">
      <c r="E85" s="1" t="s">
        <v>80</v>
      </c>
      <c r="F85" s="1"/>
      <c r="G85" s="1"/>
      <c r="H85" s="1"/>
      <c r="I85" s="1"/>
    </row>
    <row r="86" spans="5:9" x14ac:dyDescent="0.25">
      <c r="E86" s="1" t="s">
        <v>81</v>
      </c>
      <c r="F86" s="1"/>
      <c r="G86" s="1"/>
      <c r="H86" s="1"/>
      <c r="I86" s="1"/>
    </row>
    <row r="87" spans="5:9" x14ac:dyDescent="0.25">
      <c r="E87" s="1" t="s">
        <v>82</v>
      </c>
      <c r="F87" s="1"/>
      <c r="G87" s="1"/>
      <c r="H87" s="1"/>
      <c r="I87" s="1"/>
    </row>
    <row r="88" spans="5:9" x14ac:dyDescent="0.25">
      <c r="E88" s="1" t="s">
        <v>83</v>
      </c>
      <c r="F88" s="1"/>
      <c r="G88" s="1"/>
      <c r="H88" s="1"/>
      <c r="I88" s="1"/>
    </row>
    <row r="89" spans="5:9" x14ac:dyDescent="0.25">
      <c r="E89" s="1" t="s">
        <v>84</v>
      </c>
      <c r="F89" s="1"/>
      <c r="G89" s="1"/>
      <c r="H89" s="1"/>
      <c r="I89" s="1"/>
    </row>
    <row r="90" spans="5:9" x14ac:dyDescent="0.25">
      <c r="E90" s="1" t="s">
        <v>85</v>
      </c>
      <c r="F90" s="1"/>
      <c r="G90" s="1"/>
      <c r="H90" s="1"/>
      <c r="I90" s="1"/>
    </row>
    <row r="91" spans="5:9" x14ac:dyDescent="0.25">
      <c r="E91" s="1" t="s">
        <v>86</v>
      </c>
      <c r="F91" s="1"/>
      <c r="G91" s="1"/>
      <c r="H91" s="1"/>
      <c r="I91" s="1"/>
    </row>
    <row r="92" spans="5:9" x14ac:dyDescent="0.25">
      <c r="E92" s="1" t="s">
        <v>87</v>
      </c>
      <c r="F92" s="1"/>
      <c r="G92" s="1"/>
      <c r="H92" s="1"/>
      <c r="I92" s="1"/>
    </row>
    <row r="93" spans="5:9" x14ac:dyDescent="0.25">
      <c r="E93" s="1" t="s">
        <v>88</v>
      </c>
      <c r="F93" s="1"/>
      <c r="G93" s="1"/>
      <c r="H93" s="1"/>
      <c r="I93" s="1"/>
    </row>
    <row r="94" spans="5:9" x14ac:dyDescent="0.25">
      <c r="E94" s="1" t="s">
        <v>89</v>
      </c>
      <c r="F94" s="1"/>
      <c r="G94" s="1"/>
      <c r="H94" s="1"/>
      <c r="I94" s="1"/>
    </row>
    <row r="95" spans="5:9" x14ac:dyDescent="0.25">
      <c r="E95" s="1" t="s">
        <v>90</v>
      </c>
      <c r="F95" s="1"/>
      <c r="G95" s="1"/>
      <c r="H95" s="1"/>
      <c r="I95" s="1"/>
    </row>
    <row r="96" spans="5:9" x14ac:dyDescent="0.25">
      <c r="E96" s="1" t="s">
        <v>91</v>
      </c>
      <c r="F96" s="1"/>
      <c r="G96" s="1"/>
      <c r="H96" s="1"/>
      <c r="I96" s="1"/>
    </row>
    <row r="97" spans="5:9" x14ac:dyDescent="0.25">
      <c r="E97" s="1" t="s">
        <v>92</v>
      </c>
      <c r="F97" s="1"/>
      <c r="G97" s="1"/>
      <c r="H97" s="1"/>
      <c r="I97" s="1"/>
    </row>
    <row r="98" spans="5:9" x14ac:dyDescent="0.25">
      <c r="E98" s="1" t="s">
        <v>93</v>
      </c>
      <c r="F98" s="1"/>
      <c r="G98" s="1"/>
      <c r="H98" s="1"/>
      <c r="I98" s="1"/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F24:G24"/>
    <mergeCell ref="H24:I24"/>
    <mergeCell ref="J24:K24"/>
    <mergeCell ref="L24:M24"/>
    <mergeCell ref="F25:M25"/>
    <mergeCell ref="O26:W26"/>
    <mergeCell ref="T2:U2"/>
    <mergeCell ref="V2:W2"/>
    <mergeCell ref="F3:M3"/>
    <mergeCell ref="P3:W3"/>
    <mergeCell ref="A20:C22"/>
    <mergeCell ref="E22:E2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8"/>
  <sheetViews>
    <sheetView workbookViewId="0">
      <selection activeCell="F5" sqref="F5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6" t="s">
        <v>10</v>
      </c>
      <c r="G2" s="46"/>
      <c r="H2" s="46" t="s">
        <v>11</v>
      </c>
      <c r="I2" s="46"/>
      <c r="J2" s="46" t="s">
        <v>12</v>
      </c>
      <c r="K2" s="46"/>
      <c r="L2" s="46" t="s">
        <v>13</v>
      </c>
      <c r="M2" s="46"/>
      <c r="O2" s="12" t="s">
        <v>15</v>
      </c>
      <c r="P2" s="46" t="s">
        <v>10</v>
      </c>
      <c r="Q2" s="46"/>
      <c r="R2" s="46" t="s">
        <v>11</v>
      </c>
      <c r="S2" s="46"/>
      <c r="T2" s="46" t="s">
        <v>12</v>
      </c>
      <c r="U2" s="46"/>
      <c r="V2" s="46" t="s">
        <v>13</v>
      </c>
      <c r="W2" s="46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0</v>
      </c>
      <c r="G5" s="20">
        <f>$F68</f>
        <v>0</v>
      </c>
      <c r="H5" s="20">
        <f>$G69</f>
        <v>0</v>
      </c>
      <c r="I5" s="20">
        <f>$G68</f>
        <v>0</v>
      </c>
      <c r="J5" s="20">
        <f>$H69</f>
        <v>0</v>
      </c>
      <c r="K5" s="20">
        <f>$H68</f>
        <v>0</v>
      </c>
      <c r="L5" s="20">
        <f>$I69</f>
        <v>0</v>
      </c>
      <c r="M5" s="20">
        <f>$I68</f>
        <v>0</v>
      </c>
      <c r="O5" s="18" t="s">
        <v>26</v>
      </c>
      <c r="P5" s="22">
        <f>F5/4096</f>
        <v>0</v>
      </c>
      <c r="Q5" s="22">
        <f>G5/4096</f>
        <v>0</v>
      </c>
      <c r="R5" s="22">
        <f>H5/32768</f>
        <v>0</v>
      </c>
      <c r="S5" s="22">
        <f>I5/32768</f>
        <v>0</v>
      </c>
      <c r="T5" s="22">
        <f>J5/(1048576)</f>
        <v>0</v>
      </c>
      <c r="U5" s="22">
        <f>K5/(1048576)</f>
        <v>0</v>
      </c>
      <c r="V5" s="22">
        <f>L5/1073741824</f>
        <v>0</v>
      </c>
      <c r="W5" s="22">
        <f>M5/1073741824</f>
        <v>0</v>
      </c>
    </row>
    <row r="6" spans="5:23" x14ac:dyDescent="0.25">
      <c r="E6" s="33" t="s">
        <v>17</v>
      </c>
      <c r="F6" s="19">
        <f>$F71</f>
        <v>0</v>
      </c>
      <c r="G6" s="19">
        <f>$F70</f>
        <v>0</v>
      </c>
      <c r="H6" s="19">
        <f>$G71</f>
        <v>0</v>
      </c>
      <c r="I6" s="19">
        <f>$G70</f>
        <v>0</v>
      </c>
      <c r="J6" s="19">
        <f>$H71</f>
        <v>0</v>
      </c>
      <c r="K6" s="19">
        <f>$H70</f>
        <v>0</v>
      </c>
      <c r="L6" s="19">
        <f>$I71</f>
        <v>0</v>
      </c>
      <c r="M6" s="19">
        <f>$I70</f>
        <v>0</v>
      </c>
      <c r="O6" s="10" t="s">
        <v>17</v>
      </c>
      <c r="P6" s="22">
        <f t="shared" ref="P6:Q20" si="0">F6/4096</f>
        <v>0</v>
      </c>
      <c r="Q6" s="22">
        <f t="shared" si="0"/>
        <v>0</v>
      </c>
      <c r="R6" s="22">
        <f t="shared" ref="R6:S20" si="1">H6/32768</f>
        <v>0</v>
      </c>
      <c r="S6" s="22">
        <f t="shared" si="1"/>
        <v>0</v>
      </c>
      <c r="T6" s="22">
        <f t="shared" ref="T6:U20" si="2">J6/(1048576)</f>
        <v>0</v>
      </c>
      <c r="U6" s="22">
        <f t="shared" si="2"/>
        <v>0</v>
      </c>
      <c r="V6" s="22">
        <f t="shared" ref="V6:W20" si="3">L6/1073741824</f>
        <v>0</v>
      </c>
      <c r="W6" s="22">
        <f t="shared" si="3"/>
        <v>0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0</v>
      </c>
      <c r="G8" s="19">
        <f>$F73</f>
        <v>0</v>
      </c>
      <c r="H8" s="21">
        <f>$G74</f>
        <v>0</v>
      </c>
      <c r="I8" s="19">
        <f>$G73</f>
        <v>0</v>
      </c>
      <c r="J8" s="21">
        <f>$H74</f>
        <v>0</v>
      </c>
      <c r="K8" s="19">
        <f>$H73</f>
        <v>0</v>
      </c>
      <c r="L8" s="21">
        <f>$I74</f>
        <v>0</v>
      </c>
      <c r="M8" s="19">
        <f>$I73</f>
        <v>0</v>
      </c>
      <c r="O8" s="5" t="s">
        <v>18</v>
      </c>
      <c r="P8" s="36">
        <f t="shared" si="0"/>
        <v>0</v>
      </c>
      <c r="Q8" s="36">
        <f t="shared" si="0"/>
        <v>0</v>
      </c>
      <c r="R8" s="36">
        <f t="shared" si="1"/>
        <v>0</v>
      </c>
      <c r="S8" s="36">
        <f t="shared" si="1"/>
        <v>0</v>
      </c>
      <c r="T8" s="36">
        <f t="shared" si="2"/>
        <v>0</v>
      </c>
      <c r="U8" s="36">
        <f t="shared" si="2"/>
        <v>0</v>
      </c>
      <c r="V8" s="36">
        <f t="shared" si="3"/>
        <v>0</v>
      </c>
      <c r="W8" s="36">
        <f t="shared" si="3"/>
        <v>0</v>
      </c>
    </row>
    <row r="9" spans="5:23" x14ac:dyDescent="0.25">
      <c r="E9" s="33" t="s">
        <v>27</v>
      </c>
      <c r="F9" s="21">
        <f>$F76</f>
        <v>0</v>
      </c>
      <c r="G9" s="19">
        <f>$F75</f>
        <v>0</v>
      </c>
      <c r="H9" s="21">
        <f>$G76</f>
        <v>0</v>
      </c>
      <c r="I9" s="19">
        <f>$G75</f>
        <v>0</v>
      </c>
      <c r="J9" s="21">
        <f>$H76</f>
        <v>0</v>
      </c>
      <c r="K9" s="19">
        <f>$H75</f>
        <v>0</v>
      </c>
      <c r="L9" s="21">
        <f>$I76</f>
        <v>0</v>
      </c>
      <c r="M9" s="19">
        <f>$I75</f>
        <v>0</v>
      </c>
      <c r="O9" s="4" t="s">
        <v>27</v>
      </c>
      <c r="P9" s="22">
        <f t="shared" si="0"/>
        <v>0</v>
      </c>
      <c r="Q9" s="22">
        <f t="shared" si="0"/>
        <v>0</v>
      </c>
      <c r="R9" s="22">
        <f t="shared" si="1"/>
        <v>0</v>
      </c>
      <c r="S9" s="22">
        <f t="shared" si="1"/>
        <v>0</v>
      </c>
      <c r="T9" s="22">
        <f t="shared" si="2"/>
        <v>0</v>
      </c>
      <c r="U9" s="22">
        <f t="shared" si="2"/>
        <v>0</v>
      </c>
      <c r="V9" s="22">
        <f t="shared" si="3"/>
        <v>0</v>
      </c>
      <c r="W9" s="22">
        <f t="shared" si="3"/>
        <v>0</v>
      </c>
    </row>
    <row r="10" spans="5:23" x14ac:dyDescent="0.25">
      <c r="E10" s="33" t="s">
        <v>21</v>
      </c>
      <c r="F10" s="21">
        <f>$F78</f>
        <v>0</v>
      </c>
      <c r="G10" s="19">
        <f>$F77</f>
        <v>0</v>
      </c>
      <c r="H10" s="21">
        <f>$G78</f>
        <v>0</v>
      </c>
      <c r="I10" s="19">
        <f>$G77</f>
        <v>0</v>
      </c>
      <c r="J10" s="21">
        <f>$H78</f>
        <v>0</v>
      </c>
      <c r="K10" s="19">
        <f>$H77</f>
        <v>0</v>
      </c>
      <c r="L10" s="21">
        <f>$I78</f>
        <v>0</v>
      </c>
      <c r="M10" s="19">
        <f>$I77</f>
        <v>0</v>
      </c>
      <c r="O10" s="4" t="s">
        <v>21</v>
      </c>
      <c r="P10" s="22">
        <f t="shared" si="0"/>
        <v>0</v>
      </c>
      <c r="Q10" s="22">
        <f t="shared" si="0"/>
        <v>0</v>
      </c>
      <c r="R10" s="22">
        <f t="shared" si="1"/>
        <v>0</v>
      </c>
      <c r="S10" s="22">
        <f t="shared" si="1"/>
        <v>0</v>
      </c>
      <c r="T10" s="22">
        <f t="shared" si="2"/>
        <v>0</v>
      </c>
      <c r="U10" s="22">
        <f t="shared" si="2"/>
        <v>0</v>
      </c>
      <c r="V10" s="22">
        <f t="shared" si="3"/>
        <v>0</v>
      </c>
      <c r="W10" s="22">
        <f t="shared" si="3"/>
        <v>0</v>
      </c>
    </row>
    <row r="11" spans="5:23" x14ac:dyDescent="0.25">
      <c r="E11" s="33" t="s">
        <v>22</v>
      </c>
      <c r="F11" s="21">
        <f>$F80</f>
        <v>0</v>
      </c>
      <c r="G11" s="19">
        <f>$F79</f>
        <v>0</v>
      </c>
      <c r="H11" s="21">
        <f>$G80</f>
        <v>0</v>
      </c>
      <c r="I11" s="19">
        <f>$G79</f>
        <v>0</v>
      </c>
      <c r="J11" s="21">
        <f>$H80</f>
        <v>0</v>
      </c>
      <c r="K11" s="19">
        <f>$H79</f>
        <v>0</v>
      </c>
      <c r="L11" s="21">
        <f>$I80</f>
        <v>0</v>
      </c>
      <c r="M11" s="19">
        <f>$I79</f>
        <v>0</v>
      </c>
      <c r="O11" s="4" t="s">
        <v>22</v>
      </c>
      <c r="P11" s="22">
        <f t="shared" si="0"/>
        <v>0</v>
      </c>
      <c r="Q11" s="22">
        <f t="shared" si="0"/>
        <v>0</v>
      </c>
      <c r="R11" s="22">
        <f t="shared" si="1"/>
        <v>0</v>
      </c>
      <c r="S11" s="22">
        <f t="shared" si="1"/>
        <v>0</v>
      </c>
      <c r="T11" s="22">
        <f t="shared" si="2"/>
        <v>0</v>
      </c>
      <c r="U11" s="22">
        <f t="shared" si="2"/>
        <v>0</v>
      </c>
      <c r="V11" s="22">
        <f t="shared" si="3"/>
        <v>0</v>
      </c>
      <c r="W11" s="22">
        <f t="shared" si="3"/>
        <v>0</v>
      </c>
    </row>
    <row r="12" spans="5:23" x14ac:dyDescent="0.25">
      <c r="E12" s="33" t="s">
        <v>23</v>
      </c>
      <c r="F12" s="21">
        <f>$F82</f>
        <v>0</v>
      </c>
      <c r="G12" s="19">
        <f>$F81</f>
        <v>0</v>
      </c>
      <c r="H12" s="21">
        <f>$G82</f>
        <v>0</v>
      </c>
      <c r="I12" s="19">
        <f>$G81</f>
        <v>0</v>
      </c>
      <c r="J12" s="21">
        <f>$H82</f>
        <v>0</v>
      </c>
      <c r="K12" s="19">
        <f>$H81</f>
        <v>0</v>
      </c>
      <c r="L12" s="21">
        <f>$I82</f>
        <v>0</v>
      </c>
      <c r="M12" s="19">
        <f>$I81</f>
        <v>0</v>
      </c>
      <c r="O12" s="4" t="s">
        <v>23</v>
      </c>
      <c r="P12" s="22">
        <f t="shared" si="0"/>
        <v>0</v>
      </c>
      <c r="Q12" s="22">
        <f t="shared" si="0"/>
        <v>0</v>
      </c>
      <c r="R12" s="22">
        <f t="shared" si="1"/>
        <v>0</v>
      </c>
      <c r="S12" s="22">
        <f t="shared" si="1"/>
        <v>0</v>
      </c>
      <c r="T12" s="22">
        <f t="shared" si="2"/>
        <v>0</v>
      </c>
      <c r="U12" s="22">
        <f t="shared" si="2"/>
        <v>0</v>
      </c>
      <c r="V12" s="22">
        <f t="shared" si="3"/>
        <v>0</v>
      </c>
      <c r="W12" s="22">
        <f t="shared" si="3"/>
        <v>0</v>
      </c>
    </row>
    <row r="13" spans="5:23" x14ac:dyDescent="0.25">
      <c r="E13" s="33" t="s">
        <v>35</v>
      </c>
      <c r="F13" s="21">
        <f>$F84</f>
        <v>0</v>
      </c>
      <c r="G13" s="19">
        <f>$F83</f>
        <v>0</v>
      </c>
      <c r="H13" s="21">
        <f>$G84</f>
        <v>0</v>
      </c>
      <c r="I13" s="19">
        <f>$G83</f>
        <v>0</v>
      </c>
      <c r="J13" s="21">
        <f>$H84</f>
        <v>0</v>
      </c>
      <c r="K13" s="19">
        <f>$H83</f>
        <v>0</v>
      </c>
      <c r="L13" s="21">
        <f>$I84</f>
        <v>0</v>
      </c>
      <c r="M13" s="19">
        <f>$I83</f>
        <v>0</v>
      </c>
      <c r="O13" s="4" t="s">
        <v>35</v>
      </c>
      <c r="P13" s="22">
        <f t="shared" si="0"/>
        <v>0</v>
      </c>
      <c r="Q13" s="22">
        <f t="shared" si="0"/>
        <v>0</v>
      </c>
      <c r="R13" s="22">
        <f t="shared" si="1"/>
        <v>0</v>
      </c>
      <c r="S13" s="22">
        <f t="shared" si="1"/>
        <v>0</v>
      </c>
      <c r="T13" s="22">
        <f t="shared" si="2"/>
        <v>0</v>
      </c>
      <c r="U13" s="22">
        <f t="shared" si="2"/>
        <v>0</v>
      </c>
      <c r="V13" s="22">
        <f t="shared" si="3"/>
        <v>0</v>
      </c>
      <c r="W13" s="22">
        <f t="shared" si="3"/>
        <v>0</v>
      </c>
    </row>
    <row r="14" spans="5:23" x14ac:dyDescent="0.25">
      <c r="E14" s="33" t="s">
        <v>36</v>
      </c>
      <c r="F14" s="21">
        <f>$F86</f>
        <v>0</v>
      </c>
      <c r="G14" s="19">
        <f>$F85</f>
        <v>0</v>
      </c>
      <c r="H14" s="21">
        <f>$G86</f>
        <v>0</v>
      </c>
      <c r="I14" s="19">
        <f>$G85</f>
        <v>0</v>
      </c>
      <c r="J14" s="21">
        <f>$H86</f>
        <v>0</v>
      </c>
      <c r="K14" s="19">
        <f>$H85</f>
        <v>0</v>
      </c>
      <c r="L14" s="21">
        <f>$I86</f>
        <v>0</v>
      </c>
      <c r="M14" s="19">
        <f>$I85</f>
        <v>0</v>
      </c>
      <c r="O14" s="4" t="s">
        <v>36</v>
      </c>
      <c r="P14" s="22">
        <f t="shared" si="0"/>
        <v>0</v>
      </c>
      <c r="Q14" s="22">
        <f t="shared" si="0"/>
        <v>0</v>
      </c>
      <c r="R14" s="22">
        <f t="shared" si="1"/>
        <v>0</v>
      </c>
      <c r="S14" s="22">
        <f t="shared" si="1"/>
        <v>0</v>
      </c>
      <c r="T14" s="22">
        <f t="shared" si="2"/>
        <v>0</v>
      </c>
      <c r="U14" s="22">
        <f t="shared" si="2"/>
        <v>0</v>
      </c>
      <c r="V14" s="22">
        <f t="shared" si="3"/>
        <v>0</v>
      </c>
      <c r="W14" s="22">
        <f t="shared" si="3"/>
        <v>0</v>
      </c>
    </row>
    <row r="15" spans="5:23" x14ac:dyDescent="0.25">
      <c r="E15" s="33" t="s">
        <v>24</v>
      </c>
      <c r="F15" s="21">
        <f>$F88</f>
        <v>0</v>
      </c>
      <c r="G15" s="19">
        <f>$F87</f>
        <v>0</v>
      </c>
      <c r="H15" s="21">
        <f>$G88</f>
        <v>0</v>
      </c>
      <c r="I15" s="19">
        <f>$G87</f>
        <v>0</v>
      </c>
      <c r="J15" s="21">
        <f>$H88</f>
        <v>0</v>
      </c>
      <c r="K15" s="19">
        <f>$H87</f>
        <v>0</v>
      </c>
      <c r="L15" s="21">
        <f>$I88</f>
        <v>0</v>
      </c>
      <c r="M15" s="19">
        <f>$I87</f>
        <v>0</v>
      </c>
      <c r="O15" s="4" t="s">
        <v>24</v>
      </c>
      <c r="P15" s="22">
        <f t="shared" si="0"/>
        <v>0</v>
      </c>
      <c r="Q15" s="22">
        <f t="shared" si="0"/>
        <v>0</v>
      </c>
      <c r="R15" s="22">
        <f t="shared" si="1"/>
        <v>0</v>
      </c>
      <c r="S15" s="22">
        <f t="shared" si="1"/>
        <v>0</v>
      </c>
      <c r="T15" s="22">
        <f t="shared" si="2"/>
        <v>0</v>
      </c>
      <c r="U15" s="22">
        <f t="shared" si="2"/>
        <v>0</v>
      </c>
      <c r="V15" s="22">
        <f t="shared" si="3"/>
        <v>0</v>
      </c>
      <c r="W15" s="22">
        <f t="shared" si="3"/>
        <v>0</v>
      </c>
    </row>
    <row r="16" spans="5:23" x14ac:dyDescent="0.25">
      <c r="E16" s="33" t="s">
        <v>25</v>
      </c>
      <c r="F16" s="21">
        <f>$F90</f>
        <v>0</v>
      </c>
      <c r="G16" s="19">
        <f>$F89</f>
        <v>0</v>
      </c>
      <c r="H16" s="21">
        <f>$G90</f>
        <v>0</v>
      </c>
      <c r="I16" s="19">
        <f>$G89</f>
        <v>0</v>
      </c>
      <c r="J16" s="21">
        <f>$H90</f>
        <v>0</v>
      </c>
      <c r="K16" s="19">
        <f>$H89</f>
        <v>0</v>
      </c>
      <c r="L16" s="21">
        <f>$I90</f>
        <v>0</v>
      </c>
      <c r="M16" s="19">
        <f>$I89</f>
        <v>0</v>
      </c>
      <c r="O16" s="4" t="s">
        <v>25</v>
      </c>
      <c r="P16" s="22">
        <f t="shared" si="0"/>
        <v>0</v>
      </c>
      <c r="Q16" s="22">
        <f t="shared" si="0"/>
        <v>0</v>
      </c>
      <c r="R16" s="22">
        <f t="shared" si="1"/>
        <v>0</v>
      </c>
      <c r="S16" s="22">
        <f t="shared" si="1"/>
        <v>0</v>
      </c>
      <c r="T16" s="22">
        <f t="shared" si="2"/>
        <v>0</v>
      </c>
      <c r="U16" s="22">
        <f t="shared" si="2"/>
        <v>0</v>
      </c>
      <c r="V16" s="22">
        <f t="shared" si="3"/>
        <v>0</v>
      </c>
      <c r="W16" s="22">
        <f t="shared" si="3"/>
        <v>0</v>
      </c>
    </row>
    <row r="17" spans="1:23" x14ac:dyDescent="0.25">
      <c r="E17" s="35" t="s">
        <v>28</v>
      </c>
      <c r="F17" s="21">
        <f>$F92</f>
        <v>0</v>
      </c>
      <c r="G17" s="19">
        <f>$F91</f>
        <v>0</v>
      </c>
      <c r="H17" s="21">
        <f>$G92</f>
        <v>0</v>
      </c>
      <c r="I17" s="19">
        <f>$G91</f>
        <v>0</v>
      </c>
      <c r="J17" s="21">
        <f>$H92</f>
        <v>0</v>
      </c>
      <c r="K17" s="19">
        <f>$H91</f>
        <v>0</v>
      </c>
      <c r="L17" s="21">
        <f>$I92</f>
        <v>0</v>
      </c>
      <c r="M17" s="19">
        <f>$I91</f>
        <v>0</v>
      </c>
      <c r="O17" s="4" t="s">
        <v>28</v>
      </c>
      <c r="P17" s="22">
        <f t="shared" si="0"/>
        <v>0</v>
      </c>
      <c r="Q17" s="22">
        <f t="shared" si="0"/>
        <v>0</v>
      </c>
      <c r="R17" s="22">
        <f t="shared" si="1"/>
        <v>0</v>
      </c>
      <c r="S17" s="22">
        <f t="shared" si="1"/>
        <v>0</v>
      </c>
      <c r="T17" s="22">
        <f t="shared" si="2"/>
        <v>0</v>
      </c>
      <c r="U17" s="22">
        <f t="shared" si="2"/>
        <v>0</v>
      </c>
      <c r="V17" s="22">
        <f t="shared" si="3"/>
        <v>0</v>
      </c>
      <c r="W17" s="22">
        <f t="shared" si="3"/>
        <v>0</v>
      </c>
    </row>
    <row r="18" spans="1:23" x14ac:dyDescent="0.25">
      <c r="E18" s="35" t="s">
        <v>29</v>
      </c>
      <c r="F18" s="21">
        <f>$F94</f>
        <v>0</v>
      </c>
      <c r="G18" s="19">
        <f>$F93</f>
        <v>0</v>
      </c>
      <c r="H18" s="21">
        <f>$G94</f>
        <v>0</v>
      </c>
      <c r="I18" s="19">
        <f>$G93</f>
        <v>0</v>
      </c>
      <c r="J18" s="21">
        <f>$H94</f>
        <v>0</v>
      </c>
      <c r="K18" s="19">
        <f>$H93</f>
        <v>0</v>
      </c>
      <c r="L18" s="21">
        <f>$I94</f>
        <v>0</v>
      </c>
      <c r="M18" s="19">
        <f>$I93</f>
        <v>0</v>
      </c>
      <c r="O18" s="4" t="s">
        <v>29</v>
      </c>
      <c r="P18" s="22">
        <f t="shared" si="0"/>
        <v>0</v>
      </c>
      <c r="Q18" s="22">
        <f t="shared" si="0"/>
        <v>0</v>
      </c>
      <c r="R18" s="22">
        <f t="shared" si="1"/>
        <v>0</v>
      </c>
      <c r="S18" s="22">
        <f t="shared" si="1"/>
        <v>0</v>
      </c>
      <c r="T18" s="22">
        <f t="shared" si="2"/>
        <v>0</v>
      </c>
      <c r="U18" s="22">
        <f t="shared" si="2"/>
        <v>0</v>
      </c>
      <c r="V18" s="22">
        <f t="shared" si="3"/>
        <v>0</v>
      </c>
      <c r="W18" s="22">
        <f t="shared" si="3"/>
        <v>0</v>
      </c>
    </row>
    <row r="19" spans="1:23" x14ac:dyDescent="0.25">
      <c r="E19" s="35" t="s">
        <v>30</v>
      </c>
      <c r="F19" s="21">
        <f>$F96</f>
        <v>0</v>
      </c>
      <c r="G19" s="19">
        <f>$F95</f>
        <v>0</v>
      </c>
      <c r="H19" s="21">
        <f>$G96</f>
        <v>0</v>
      </c>
      <c r="I19" s="19">
        <f>$G95</f>
        <v>0</v>
      </c>
      <c r="J19" s="21">
        <f>$H96</f>
        <v>0</v>
      </c>
      <c r="K19" s="19">
        <f>$H95</f>
        <v>0</v>
      </c>
      <c r="L19" s="21">
        <f>$I96</f>
        <v>0</v>
      </c>
      <c r="M19" s="19">
        <f>$I95</f>
        <v>0</v>
      </c>
      <c r="O19" s="9" t="s">
        <v>30</v>
      </c>
      <c r="P19" s="22">
        <f t="shared" si="0"/>
        <v>0</v>
      </c>
      <c r="Q19" s="22">
        <f t="shared" si="0"/>
        <v>0</v>
      </c>
      <c r="R19" s="22">
        <f t="shared" si="1"/>
        <v>0</v>
      </c>
      <c r="S19" s="22">
        <f t="shared" si="1"/>
        <v>0</v>
      </c>
      <c r="T19" s="22">
        <f t="shared" si="2"/>
        <v>0</v>
      </c>
      <c r="U19" s="22">
        <f t="shared" si="2"/>
        <v>0</v>
      </c>
      <c r="V19" s="22">
        <f t="shared" si="3"/>
        <v>0</v>
      </c>
      <c r="W19" s="22">
        <f t="shared" si="3"/>
        <v>0</v>
      </c>
    </row>
    <row r="20" spans="1:23" x14ac:dyDescent="0.25">
      <c r="A20" s="44" t="s">
        <v>53</v>
      </c>
      <c r="B20" s="44"/>
      <c r="C20" s="44"/>
      <c r="E20" s="35" t="s">
        <v>31</v>
      </c>
      <c r="F20" s="21">
        <f>$F98</f>
        <v>0</v>
      </c>
      <c r="G20" s="19">
        <f>$F97</f>
        <v>0</v>
      </c>
      <c r="H20" s="21">
        <f>$G98</f>
        <v>0</v>
      </c>
      <c r="I20" s="19">
        <f>$G97</f>
        <v>0</v>
      </c>
      <c r="J20" s="21">
        <f>$H98</f>
        <v>0</v>
      </c>
      <c r="K20" s="19">
        <f>$H97</f>
        <v>0</v>
      </c>
      <c r="L20" s="21">
        <f>$I98</f>
        <v>0</v>
      </c>
      <c r="M20" s="19">
        <f>$I97</f>
        <v>0</v>
      </c>
      <c r="O20" s="10" t="s">
        <v>31</v>
      </c>
      <c r="P20" s="22">
        <f t="shared" si="0"/>
        <v>0</v>
      </c>
      <c r="Q20" s="22">
        <f t="shared" si="0"/>
        <v>0</v>
      </c>
      <c r="R20" s="22">
        <f t="shared" si="1"/>
        <v>0</v>
      </c>
      <c r="S20" s="22">
        <f t="shared" si="1"/>
        <v>0</v>
      </c>
      <c r="T20" s="22">
        <f t="shared" si="2"/>
        <v>0</v>
      </c>
      <c r="U20" s="22">
        <f t="shared" si="2"/>
        <v>0</v>
      </c>
      <c r="V20" s="22">
        <f t="shared" si="3"/>
        <v>0</v>
      </c>
      <c r="W20" s="22">
        <f t="shared" si="3"/>
        <v>0</v>
      </c>
    </row>
    <row r="21" spans="1:23" x14ac:dyDescent="0.25">
      <c r="A21" s="44"/>
      <c r="B21" s="44"/>
      <c r="C21" s="44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44"/>
      <c r="B22" s="44"/>
      <c r="C22" s="44"/>
      <c r="E22" s="47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8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6" t="s">
        <v>95</v>
      </c>
      <c r="G24" s="46"/>
      <c r="H24" s="46" t="s">
        <v>96</v>
      </c>
      <c r="I24" s="46"/>
      <c r="J24" s="46" t="s">
        <v>97</v>
      </c>
      <c r="K24" s="46"/>
      <c r="L24" s="46" t="s">
        <v>98</v>
      </c>
      <c r="M24" s="46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49" t="s">
        <v>14</v>
      </c>
      <c r="P26" s="50"/>
      <c r="Q26" s="50"/>
      <c r="R26" s="50"/>
      <c r="S26" s="50"/>
      <c r="T26" s="50"/>
      <c r="U26" s="50"/>
      <c r="V26" s="50"/>
      <c r="W26" s="51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0</v>
      </c>
      <c r="G27" s="29">
        <f t="shared" ref="G27:M27" si="7">($C$31*G5)/10^9</f>
        <v>0</v>
      </c>
      <c r="H27" s="29">
        <f t="shared" si="7"/>
        <v>0</v>
      </c>
      <c r="I27" s="29">
        <f t="shared" si="7"/>
        <v>0</v>
      </c>
      <c r="J27" s="29">
        <f t="shared" si="7"/>
        <v>0</v>
      </c>
      <c r="K27" s="29">
        <f t="shared" si="7"/>
        <v>0</v>
      </c>
      <c r="L27" s="29">
        <f t="shared" si="7"/>
        <v>0</v>
      </c>
      <c r="M27" s="29">
        <f t="shared" si="7"/>
        <v>0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0</v>
      </c>
      <c r="G28" s="29">
        <f t="shared" si="8"/>
        <v>0</v>
      </c>
      <c r="H28" s="29">
        <f t="shared" si="8"/>
        <v>0</v>
      </c>
      <c r="I28" s="29">
        <f t="shared" si="8"/>
        <v>0</v>
      </c>
      <c r="J28" s="29">
        <f t="shared" si="8"/>
        <v>0</v>
      </c>
      <c r="K28" s="29">
        <f t="shared" si="8"/>
        <v>0</v>
      </c>
      <c r="L28" s="29">
        <f t="shared" si="8"/>
        <v>0</v>
      </c>
      <c r="M28" s="29">
        <f t="shared" si="8"/>
        <v>0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0</v>
      </c>
      <c r="G30" s="29">
        <f t="shared" si="8"/>
        <v>0</v>
      </c>
      <c r="H30" s="29">
        <f t="shared" si="8"/>
        <v>0</v>
      </c>
      <c r="I30" s="29">
        <f t="shared" si="8"/>
        <v>0</v>
      </c>
      <c r="J30" s="29">
        <f t="shared" si="8"/>
        <v>0</v>
      </c>
      <c r="K30" s="29">
        <f t="shared" si="8"/>
        <v>0</v>
      </c>
      <c r="L30" s="29">
        <f t="shared" si="8"/>
        <v>0</v>
      </c>
      <c r="M30" s="29">
        <f t="shared" si="8"/>
        <v>0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0</v>
      </c>
      <c r="G31" s="29">
        <f t="shared" si="8"/>
        <v>0</v>
      </c>
      <c r="H31" s="29">
        <f t="shared" si="8"/>
        <v>0</v>
      </c>
      <c r="I31" s="29">
        <f t="shared" si="8"/>
        <v>0</v>
      </c>
      <c r="J31" s="29">
        <f t="shared" si="8"/>
        <v>0</v>
      </c>
      <c r="K31" s="29">
        <f t="shared" si="8"/>
        <v>0</v>
      </c>
      <c r="L31" s="29">
        <f t="shared" si="8"/>
        <v>0</v>
      </c>
      <c r="M31" s="29">
        <f t="shared" si="8"/>
        <v>0</v>
      </c>
    </row>
    <row r="32" spans="1:23" x14ac:dyDescent="0.25">
      <c r="E32" s="32" t="s">
        <v>21</v>
      </c>
      <c r="F32" s="29">
        <f t="shared" si="8"/>
        <v>0</v>
      </c>
      <c r="G32" s="29">
        <f t="shared" si="8"/>
        <v>0</v>
      </c>
      <c r="H32" s="29">
        <f t="shared" si="8"/>
        <v>0</v>
      </c>
      <c r="I32" s="29">
        <f t="shared" si="8"/>
        <v>0</v>
      </c>
      <c r="J32" s="29">
        <f t="shared" si="8"/>
        <v>0</v>
      </c>
      <c r="K32" s="29">
        <f t="shared" si="8"/>
        <v>0</v>
      </c>
      <c r="L32" s="29">
        <f t="shared" si="8"/>
        <v>0</v>
      </c>
      <c r="M32" s="29">
        <f t="shared" si="8"/>
        <v>0</v>
      </c>
    </row>
    <row r="33" spans="5:14" x14ac:dyDescent="0.25">
      <c r="E33" s="32" t="s">
        <v>22</v>
      </c>
      <c r="F33" s="29">
        <f t="shared" si="8"/>
        <v>0</v>
      </c>
      <c r="G33" s="29">
        <f t="shared" si="8"/>
        <v>0</v>
      </c>
      <c r="H33" s="29">
        <f t="shared" si="8"/>
        <v>0</v>
      </c>
      <c r="I33" s="29">
        <f t="shared" si="8"/>
        <v>0</v>
      </c>
      <c r="J33" s="29">
        <f t="shared" si="8"/>
        <v>0</v>
      </c>
      <c r="K33" s="29">
        <f t="shared" si="8"/>
        <v>0</v>
      </c>
      <c r="L33" s="29">
        <f t="shared" si="8"/>
        <v>0</v>
      </c>
      <c r="M33" s="29">
        <f t="shared" si="8"/>
        <v>0</v>
      </c>
    </row>
    <row r="34" spans="5:14" x14ac:dyDescent="0.25">
      <c r="E34" s="32" t="s">
        <v>23</v>
      </c>
      <c r="F34" s="29">
        <f t="shared" si="8"/>
        <v>0</v>
      </c>
      <c r="G34" s="29">
        <f t="shared" si="8"/>
        <v>0</v>
      </c>
      <c r="H34" s="29">
        <f t="shared" si="8"/>
        <v>0</v>
      </c>
      <c r="I34" s="29">
        <f t="shared" si="8"/>
        <v>0</v>
      </c>
      <c r="J34" s="29">
        <f t="shared" si="8"/>
        <v>0</v>
      </c>
      <c r="K34" s="29">
        <f t="shared" si="8"/>
        <v>0</v>
      </c>
      <c r="L34" s="29">
        <f t="shared" si="8"/>
        <v>0</v>
      </c>
      <c r="M34" s="29">
        <f t="shared" si="8"/>
        <v>0</v>
      </c>
    </row>
    <row r="35" spans="5:14" x14ac:dyDescent="0.25">
      <c r="E35" s="32" t="s">
        <v>35</v>
      </c>
      <c r="F35" s="29">
        <f t="shared" si="8"/>
        <v>0</v>
      </c>
      <c r="G35" s="29">
        <f t="shared" si="8"/>
        <v>0</v>
      </c>
      <c r="H35" s="29">
        <f t="shared" si="8"/>
        <v>0</v>
      </c>
      <c r="I35" s="29">
        <f t="shared" si="8"/>
        <v>0</v>
      </c>
      <c r="J35" s="29">
        <f t="shared" si="8"/>
        <v>0</v>
      </c>
      <c r="K35" s="29">
        <f t="shared" si="8"/>
        <v>0</v>
      </c>
      <c r="L35" s="29">
        <f t="shared" si="8"/>
        <v>0</v>
      </c>
      <c r="M35" s="29">
        <f t="shared" si="8"/>
        <v>0</v>
      </c>
    </row>
    <row r="36" spans="5:14" x14ac:dyDescent="0.25">
      <c r="E36" s="32" t="s">
        <v>36</v>
      </c>
      <c r="F36" s="29">
        <f t="shared" si="8"/>
        <v>0</v>
      </c>
      <c r="G36" s="29">
        <f t="shared" si="8"/>
        <v>0</v>
      </c>
      <c r="H36" s="29">
        <f t="shared" si="8"/>
        <v>0</v>
      </c>
      <c r="I36" s="29">
        <f t="shared" si="8"/>
        <v>0</v>
      </c>
      <c r="J36" s="29">
        <f>($C$31*J14)/10^9</f>
        <v>0</v>
      </c>
      <c r="K36" s="29">
        <f t="shared" si="8"/>
        <v>0</v>
      </c>
      <c r="L36" s="29">
        <f t="shared" si="8"/>
        <v>0</v>
      </c>
      <c r="M36" s="29">
        <f t="shared" si="8"/>
        <v>0</v>
      </c>
    </row>
    <row r="37" spans="5:14" x14ac:dyDescent="0.25">
      <c r="E37" s="32" t="s">
        <v>24</v>
      </c>
      <c r="F37" s="29">
        <f t="shared" si="8"/>
        <v>0</v>
      </c>
      <c r="G37" s="29">
        <f t="shared" si="8"/>
        <v>0</v>
      </c>
      <c r="H37" s="29">
        <f t="shared" si="8"/>
        <v>0</v>
      </c>
      <c r="I37" s="29">
        <f t="shared" si="8"/>
        <v>0</v>
      </c>
      <c r="J37" s="29">
        <f t="shared" si="8"/>
        <v>0</v>
      </c>
      <c r="K37" s="29">
        <f t="shared" si="8"/>
        <v>0</v>
      </c>
      <c r="L37" s="29">
        <f t="shared" si="8"/>
        <v>0</v>
      </c>
      <c r="M37" s="29">
        <f t="shared" si="8"/>
        <v>0</v>
      </c>
    </row>
    <row r="38" spans="5:14" x14ac:dyDescent="0.25">
      <c r="E38" s="32" t="s">
        <v>25</v>
      </c>
      <c r="F38" s="29">
        <f t="shared" si="8"/>
        <v>0</v>
      </c>
      <c r="G38" s="29">
        <f t="shared" si="8"/>
        <v>0</v>
      </c>
      <c r="H38" s="29">
        <f t="shared" si="8"/>
        <v>0</v>
      </c>
      <c r="I38" s="29">
        <f t="shared" si="8"/>
        <v>0</v>
      </c>
      <c r="J38" s="29">
        <f t="shared" si="8"/>
        <v>0</v>
      </c>
      <c r="K38" s="29">
        <f t="shared" si="8"/>
        <v>0</v>
      </c>
      <c r="L38" s="29">
        <f t="shared" si="8"/>
        <v>0</v>
      </c>
      <c r="M38" s="29">
        <f t="shared" si="8"/>
        <v>0</v>
      </c>
    </row>
    <row r="39" spans="5:14" x14ac:dyDescent="0.25">
      <c r="E39" s="32" t="s">
        <v>28</v>
      </c>
      <c r="F39" s="29">
        <f t="shared" si="8"/>
        <v>0</v>
      </c>
      <c r="G39" s="29">
        <f t="shared" si="8"/>
        <v>0</v>
      </c>
      <c r="H39" s="29">
        <f t="shared" si="8"/>
        <v>0</v>
      </c>
      <c r="I39" s="29">
        <f t="shared" si="8"/>
        <v>0</v>
      </c>
      <c r="J39" s="29">
        <f t="shared" si="8"/>
        <v>0</v>
      </c>
      <c r="K39" s="29">
        <f t="shared" si="8"/>
        <v>0</v>
      </c>
      <c r="L39" s="29">
        <f t="shared" si="8"/>
        <v>0</v>
      </c>
      <c r="M39" s="29">
        <f t="shared" si="8"/>
        <v>0</v>
      </c>
    </row>
    <row r="40" spans="5:14" x14ac:dyDescent="0.25">
      <c r="E40" s="32" t="s">
        <v>29</v>
      </c>
      <c r="F40" s="29">
        <f t="shared" si="8"/>
        <v>0</v>
      </c>
      <c r="G40" s="29">
        <f t="shared" si="8"/>
        <v>0</v>
      </c>
      <c r="H40" s="29">
        <f t="shared" si="8"/>
        <v>0</v>
      </c>
      <c r="I40" s="29">
        <f t="shared" si="8"/>
        <v>0</v>
      </c>
      <c r="J40" s="29">
        <f t="shared" si="8"/>
        <v>0</v>
      </c>
      <c r="K40" s="29">
        <f t="shared" si="8"/>
        <v>0</v>
      </c>
      <c r="L40" s="29">
        <f t="shared" si="8"/>
        <v>0</v>
      </c>
      <c r="M40" s="29">
        <f t="shared" si="8"/>
        <v>0</v>
      </c>
    </row>
    <row r="41" spans="5:14" x14ac:dyDescent="0.25">
      <c r="E41" s="38" t="s">
        <v>30</v>
      </c>
      <c r="F41" s="29">
        <f t="shared" si="8"/>
        <v>0</v>
      </c>
      <c r="G41" s="29">
        <f t="shared" si="8"/>
        <v>0</v>
      </c>
      <c r="H41" s="29">
        <f t="shared" si="8"/>
        <v>0</v>
      </c>
      <c r="I41" s="29">
        <f t="shared" si="8"/>
        <v>0</v>
      </c>
      <c r="J41" s="29">
        <f t="shared" si="8"/>
        <v>0</v>
      </c>
      <c r="K41" s="29">
        <f t="shared" si="8"/>
        <v>0</v>
      </c>
      <c r="L41" s="29">
        <f t="shared" si="8"/>
        <v>0</v>
      </c>
      <c r="M41" s="29">
        <f t="shared" si="8"/>
        <v>0</v>
      </c>
    </row>
    <row r="42" spans="5:14" x14ac:dyDescent="0.25">
      <c r="E42" s="33" t="s">
        <v>31</v>
      </c>
      <c r="F42" s="29">
        <f t="shared" si="8"/>
        <v>0</v>
      </c>
      <c r="G42" s="29">
        <f t="shared" si="8"/>
        <v>0</v>
      </c>
      <c r="H42" s="29">
        <f t="shared" si="8"/>
        <v>0</v>
      </c>
      <c r="I42" s="29">
        <f t="shared" si="8"/>
        <v>0</v>
      </c>
      <c r="J42" s="29">
        <f t="shared" si="8"/>
        <v>0</v>
      </c>
      <c r="K42" s="29">
        <f t="shared" si="8"/>
        <v>0</v>
      </c>
      <c r="L42" s="29">
        <f t="shared" si="8"/>
        <v>0</v>
      </c>
      <c r="M42" s="29">
        <f t="shared" si="8"/>
        <v>0</v>
      </c>
    </row>
    <row r="43" spans="5:14" ht="42.75" customHeight="1" x14ac:dyDescent="0.25">
      <c r="E43" s="43" t="s">
        <v>54</v>
      </c>
      <c r="F43" s="43"/>
      <c r="G43" s="43"/>
      <c r="H43" s="43"/>
      <c r="I43" s="43"/>
      <c r="J43" s="43"/>
      <c r="K43" s="43"/>
      <c r="L43" s="43"/>
      <c r="M43" s="30"/>
      <c r="N43" s="31"/>
    </row>
    <row r="45" spans="5:14" ht="15" customHeight="1" x14ac:dyDescent="0.25">
      <c r="E45" s="47" t="s">
        <v>55</v>
      </c>
    </row>
    <row r="46" spans="5:14" x14ac:dyDescent="0.25">
      <c r="E46" s="48"/>
    </row>
    <row r="47" spans="5:14" x14ac:dyDescent="0.25">
      <c r="E47" s="12" t="s">
        <v>101</v>
      </c>
      <c r="F47" s="46" t="s">
        <v>95</v>
      </c>
      <c r="G47" s="46"/>
      <c r="H47" s="46" t="s">
        <v>96</v>
      </c>
      <c r="I47" s="46"/>
      <c r="J47" s="46" t="s">
        <v>97</v>
      </c>
      <c r="K47" s="46"/>
      <c r="L47" s="46" t="s">
        <v>98</v>
      </c>
      <c r="M47" s="46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 t="e">
        <f>(((4*1024*4)/(1024*1024))/F5)*10^9</f>
        <v>#DIV/0!</v>
      </c>
      <c r="G50" s="20" t="e">
        <f>(((4096*8)/(1024*1024))/G5)*10^9</f>
        <v>#DIV/0!</v>
      </c>
      <c r="H50" s="20" t="e">
        <f>(((32*1024*4)/(1024*1024))/H5)*10^9</f>
        <v>#DIV/0!</v>
      </c>
      <c r="I50" s="20" t="e">
        <f>(((32*1024*8)/(1024*1024))/I5)*10^9</f>
        <v>#DIV/0!</v>
      </c>
      <c r="J50" s="20" t="e">
        <f>(((1*1024*1024*8)/(1024*1024))/J5)*10^9</f>
        <v>#DIV/0!</v>
      </c>
      <c r="K50" s="20" t="e">
        <f>(((1*1024*1024*8)/(1024*1024))/K5)*10^9</f>
        <v>#DIV/0!</v>
      </c>
      <c r="L50" s="20" t="e">
        <f>(((1*1024*1024*1024*4)/(1024*1024))/L5)*10^9</f>
        <v>#DIV/0!</v>
      </c>
      <c r="M50" s="20" t="e">
        <f>(((1*1024*1024*1024*8)/(1024*1024))/M5)*10^9</f>
        <v>#DIV/0!</v>
      </c>
    </row>
    <row r="51" spans="5:13" x14ac:dyDescent="0.25">
      <c r="E51" s="10" t="s">
        <v>17</v>
      </c>
      <c r="F51" s="20" t="e">
        <f>(((4*1024*4)/(1024*1024))/F6)*10^9</f>
        <v>#DIV/0!</v>
      </c>
      <c r="G51" s="20" t="e">
        <f>(((4096*8)/(1024*1024))/G6)*10^9</f>
        <v>#DIV/0!</v>
      </c>
      <c r="H51" s="20" t="e">
        <f>(((32*1024*4)/(1024*1024))/H6)*10^9</f>
        <v>#DIV/0!</v>
      </c>
      <c r="I51" s="20" t="e">
        <f>(((32*1024*8)/(1024*1024))/I6)*10^9</f>
        <v>#DIV/0!</v>
      </c>
      <c r="J51" s="20" t="e">
        <f>(((1*1024*1024*4)/(1024*1024))/J6)*10^9</f>
        <v>#DIV/0!</v>
      </c>
      <c r="K51" s="20" t="e">
        <f>(((1*1024*1024*8)/(1024*1024))/K6)*10^9</f>
        <v>#DIV/0!</v>
      </c>
      <c r="L51" s="20" t="e">
        <f>(((1*1024*1024*1024*4)/(1024*1024))/L6)*10^9</f>
        <v>#DIV/0!</v>
      </c>
      <c r="M51" s="20" t="e">
        <f>(((1*1024*1024*1024*8)/(1024*1024))/M6)*10^9</f>
        <v>#DIV/0!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 t="e">
        <f t="shared" ref="F53:F65" si="9">(((4*1024*4)/(1024*1024))/F8)*10^9</f>
        <v>#DIV/0!</v>
      </c>
      <c r="G53" s="20" t="e">
        <f t="shared" ref="G53:G65" si="10">(((4096*8)/(1024*1024))/G8)*10^9</f>
        <v>#DIV/0!</v>
      </c>
      <c r="H53" s="20" t="e">
        <f t="shared" ref="H53:H65" si="11">(((32*1024*4)/(1024*1024))/H8)*10^9</f>
        <v>#DIV/0!</v>
      </c>
      <c r="I53" s="20" t="e">
        <f t="shared" ref="I53:I65" si="12">(((32*1024*8)/(1024*1024))/I8)*10^9</f>
        <v>#DIV/0!</v>
      </c>
      <c r="J53" s="20" t="e">
        <f t="shared" ref="J53:J65" si="13">(((1*1024*1024*4)/(1024*1024))/J8)*10^9</f>
        <v>#DIV/0!</v>
      </c>
      <c r="K53" s="20" t="e">
        <f t="shared" ref="K53:K65" si="14">(((1*1024*1024*8)/(1024*1024))/K8)*10^9</f>
        <v>#DIV/0!</v>
      </c>
      <c r="L53" s="20" t="e">
        <f t="shared" ref="L53:L65" si="15">(((1*1024*1024*1024*4)/(1024*1024))/L8)*10^9</f>
        <v>#DIV/0!</v>
      </c>
      <c r="M53" s="20" t="e">
        <f t="shared" ref="M53:M65" si="16">(((1*1024*1024*1024*8)/(1024*1024))/M8)*10^9</f>
        <v>#DIV/0!</v>
      </c>
    </row>
    <row r="54" spans="5:13" x14ac:dyDescent="0.25">
      <c r="E54" s="4" t="s">
        <v>27</v>
      </c>
      <c r="F54" s="20" t="e">
        <f t="shared" si="9"/>
        <v>#DIV/0!</v>
      </c>
      <c r="G54" s="20" t="e">
        <f t="shared" si="10"/>
        <v>#DIV/0!</v>
      </c>
      <c r="H54" s="20" t="e">
        <f t="shared" si="11"/>
        <v>#DIV/0!</v>
      </c>
      <c r="I54" s="20" t="e">
        <f t="shared" si="12"/>
        <v>#DIV/0!</v>
      </c>
      <c r="J54" s="20" t="e">
        <f t="shared" si="13"/>
        <v>#DIV/0!</v>
      </c>
      <c r="K54" s="20" t="e">
        <f t="shared" si="14"/>
        <v>#DIV/0!</v>
      </c>
      <c r="L54" s="20" t="e">
        <f t="shared" si="15"/>
        <v>#DIV/0!</v>
      </c>
      <c r="M54" s="20" t="e">
        <f t="shared" si="16"/>
        <v>#DIV/0!</v>
      </c>
    </row>
    <row r="55" spans="5:13" x14ac:dyDescent="0.25">
      <c r="E55" s="4" t="s">
        <v>21</v>
      </c>
      <c r="F55" s="20" t="e">
        <f t="shared" si="9"/>
        <v>#DIV/0!</v>
      </c>
      <c r="G55" s="20" t="e">
        <f t="shared" si="10"/>
        <v>#DIV/0!</v>
      </c>
      <c r="H55" s="20" t="e">
        <f t="shared" si="11"/>
        <v>#DIV/0!</v>
      </c>
      <c r="I55" s="20" t="e">
        <f t="shared" si="12"/>
        <v>#DIV/0!</v>
      </c>
      <c r="J55" s="20" t="e">
        <f t="shared" si="13"/>
        <v>#DIV/0!</v>
      </c>
      <c r="K55" s="20" t="e">
        <f t="shared" si="14"/>
        <v>#DIV/0!</v>
      </c>
      <c r="L55" s="20" t="e">
        <f t="shared" si="15"/>
        <v>#DIV/0!</v>
      </c>
      <c r="M55" s="20" t="e">
        <f t="shared" si="16"/>
        <v>#DIV/0!</v>
      </c>
    </row>
    <row r="56" spans="5:13" x14ac:dyDescent="0.25">
      <c r="E56" s="4" t="s">
        <v>22</v>
      </c>
      <c r="F56" s="20" t="e">
        <f t="shared" si="9"/>
        <v>#DIV/0!</v>
      </c>
      <c r="G56" s="20" t="e">
        <f t="shared" si="10"/>
        <v>#DIV/0!</v>
      </c>
      <c r="H56" s="20" t="e">
        <f t="shared" si="11"/>
        <v>#DIV/0!</v>
      </c>
      <c r="I56" s="20" t="e">
        <f t="shared" si="12"/>
        <v>#DIV/0!</v>
      </c>
      <c r="J56" s="20" t="e">
        <f t="shared" si="13"/>
        <v>#DIV/0!</v>
      </c>
      <c r="K56" s="20" t="e">
        <f t="shared" si="14"/>
        <v>#DIV/0!</v>
      </c>
      <c r="L56" s="20" t="e">
        <f t="shared" si="15"/>
        <v>#DIV/0!</v>
      </c>
      <c r="M56" s="20" t="e">
        <f t="shared" si="16"/>
        <v>#DIV/0!</v>
      </c>
    </row>
    <row r="57" spans="5:13" x14ac:dyDescent="0.25">
      <c r="E57" s="4" t="s">
        <v>23</v>
      </c>
      <c r="F57" s="20" t="e">
        <f t="shared" si="9"/>
        <v>#DIV/0!</v>
      </c>
      <c r="G57" s="20" t="e">
        <f t="shared" si="10"/>
        <v>#DIV/0!</v>
      </c>
      <c r="H57" s="20" t="e">
        <f t="shared" si="11"/>
        <v>#DIV/0!</v>
      </c>
      <c r="I57" s="20" t="e">
        <f t="shared" si="12"/>
        <v>#DIV/0!</v>
      </c>
      <c r="J57" s="20" t="e">
        <f t="shared" si="13"/>
        <v>#DIV/0!</v>
      </c>
      <c r="K57" s="20" t="e">
        <f t="shared" si="14"/>
        <v>#DIV/0!</v>
      </c>
      <c r="L57" s="20" t="e">
        <f t="shared" si="15"/>
        <v>#DIV/0!</v>
      </c>
      <c r="M57" s="20" t="e">
        <f t="shared" si="16"/>
        <v>#DIV/0!</v>
      </c>
    </row>
    <row r="58" spans="5:13" x14ac:dyDescent="0.25">
      <c r="E58" s="4" t="s">
        <v>35</v>
      </c>
      <c r="F58" s="20" t="e">
        <f t="shared" si="9"/>
        <v>#DIV/0!</v>
      </c>
      <c r="G58" s="20" t="e">
        <f t="shared" si="10"/>
        <v>#DIV/0!</v>
      </c>
      <c r="H58" s="20" t="e">
        <f t="shared" si="11"/>
        <v>#DIV/0!</v>
      </c>
      <c r="I58" s="20" t="e">
        <f t="shared" si="12"/>
        <v>#DIV/0!</v>
      </c>
      <c r="J58" s="20" t="e">
        <f t="shared" si="13"/>
        <v>#DIV/0!</v>
      </c>
      <c r="K58" s="20" t="e">
        <f t="shared" si="14"/>
        <v>#DIV/0!</v>
      </c>
      <c r="L58" s="20" t="e">
        <f t="shared" si="15"/>
        <v>#DIV/0!</v>
      </c>
      <c r="M58" s="20" t="e">
        <f t="shared" si="16"/>
        <v>#DIV/0!</v>
      </c>
    </row>
    <row r="59" spans="5:13" x14ac:dyDescent="0.25">
      <c r="E59" s="4" t="s">
        <v>36</v>
      </c>
      <c r="F59" s="20" t="e">
        <f t="shared" si="9"/>
        <v>#DIV/0!</v>
      </c>
      <c r="G59" s="20" t="e">
        <f t="shared" si="10"/>
        <v>#DIV/0!</v>
      </c>
      <c r="H59" s="20" t="e">
        <f t="shared" si="11"/>
        <v>#DIV/0!</v>
      </c>
      <c r="I59" s="20" t="e">
        <f t="shared" si="12"/>
        <v>#DIV/0!</v>
      </c>
      <c r="J59" s="20" t="e">
        <f t="shared" si="13"/>
        <v>#DIV/0!</v>
      </c>
      <c r="K59" s="20" t="e">
        <f t="shared" si="14"/>
        <v>#DIV/0!</v>
      </c>
      <c r="L59" s="20" t="e">
        <f t="shared" si="15"/>
        <v>#DIV/0!</v>
      </c>
      <c r="M59" s="20" t="e">
        <f t="shared" si="16"/>
        <v>#DIV/0!</v>
      </c>
    </row>
    <row r="60" spans="5:13" x14ac:dyDescent="0.25">
      <c r="E60" s="4" t="s">
        <v>24</v>
      </c>
      <c r="F60" s="20" t="e">
        <f t="shared" si="9"/>
        <v>#DIV/0!</v>
      </c>
      <c r="G60" s="20" t="e">
        <f t="shared" si="10"/>
        <v>#DIV/0!</v>
      </c>
      <c r="H60" s="20" t="e">
        <f t="shared" si="11"/>
        <v>#DIV/0!</v>
      </c>
      <c r="I60" s="20" t="e">
        <f t="shared" si="12"/>
        <v>#DIV/0!</v>
      </c>
      <c r="J60" s="20" t="e">
        <f t="shared" si="13"/>
        <v>#DIV/0!</v>
      </c>
      <c r="K60" s="20" t="e">
        <f t="shared" si="14"/>
        <v>#DIV/0!</v>
      </c>
      <c r="L60" s="20" t="e">
        <f t="shared" si="15"/>
        <v>#DIV/0!</v>
      </c>
      <c r="M60" s="20" t="e">
        <f t="shared" si="16"/>
        <v>#DIV/0!</v>
      </c>
    </row>
    <row r="61" spans="5:13" x14ac:dyDescent="0.25">
      <c r="E61" s="4" t="s">
        <v>25</v>
      </c>
      <c r="F61" s="20" t="e">
        <f t="shared" si="9"/>
        <v>#DIV/0!</v>
      </c>
      <c r="G61" s="20" t="e">
        <f t="shared" si="10"/>
        <v>#DIV/0!</v>
      </c>
      <c r="H61" s="20" t="e">
        <f t="shared" si="11"/>
        <v>#DIV/0!</v>
      </c>
      <c r="I61" s="20" t="e">
        <f t="shared" si="12"/>
        <v>#DIV/0!</v>
      </c>
      <c r="J61" s="20" t="e">
        <f t="shared" si="13"/>
        <v>#DIV/0!</v>
      </c>
      <c r="K61" s="20" t="e">
        <f t="shared" si="14"/>
        <v>#DIV/0!</v>
      </c>
      <c r="L61" s="20" t="e">
        <f t="shared" si="15"/>
        <v>#DIV/0!</v>
      </c>
      <c r="M61" s="20" t="e">
        <f t="shared" si="16"/>
        <v>#DIV/0!</v>
      </c>
    </row>
    <row r="62" spans="5:13" x14ac:dyDescent="0.25">
      <c r="E62" s="4" t="s">
        <v>28</v>
      </c>
      <c r="F62" s="20" t="e">
        <f t="shared" si="9"/>
        <v>#DIV/0!</v>
      </c>
      <c r="G62" s="20" t="e">
        <f t="shared" si="10"/>
        <v>#DIV/0!</v>
      </c>
      <c r="H62" s="20" t="e">
        <f t="shared" si="11"/>
        <v>#DIV/0!</v>
      </c>
      <c r="I62" s="20" t="e">
        <f t="shared" si="12"/>
        <v>#DIV/0!</v>
      </c>
      <c r="J62" s="20" t="e">
        <f t="shared" si="13"/>
        <v>#DIV/0!</v>
      </c>
      <c r="K62" s="20" t="e">
        <f t="shared" si="14"/>
        <v>#DIV/0!</v>
      </c>
      <c r="L62" s="20" t="e">
        <f t="shared" si="15"/>
        <v>#DIV/0!</v>
      </c>
      <c r="M62" s="20" t="e">
        <f t="shared" si="16"/>
        <v>#DIV/0!</v>
      </c>
    </row>
    <row r="63" spans="5:13" x14ac:dyDescent="0.25">
      <c r="E63" s="4" t="s">
        <v>29</v>
      </c>
      <c r="F63" s="20" t="e">
        <f t="shared" si="9"/>
        <v>#DIV/0!</v>
      </c>
      <c r="G63" s="20" t="e">
        <f t="shared" si="10"/>
        <v>#DIV/0!</v>
      </c>
      <c r="H63" s="20" t="e">
        <f t="shared" si="11"/>
        <v>#DIV/0!</v>
      </c>
      <c r="I63" s="20" t="e">
        <f t="shared" si="12"/>
        <v>#DIV/0!</v>
      </c>
      <c r="J63" s="20" t="e">
        <f t="shared" si="13"/>
        <v>#DIV/0!</v>
      </c>
      <c r="K63" s="20" t="e">
        <f t="shared" si="14"/>
        <v>#DIV/0!</v>
      </c>
      <c r="L63" s="20" t="e">
        <f t="shared" si="15"/>
        <v>#DIV/0!</v>
      </c>
      <c r="M63" s="20" t="e">
        <f t="shared" si="16"/>
        <v>#DIV/0!</v>
      </c>
    </row>
    <row r="64" spans="5:13" x14ac:dyDescent="0.25">
      <c r="E64" s="9" t="s">
        <v>30</v>
      </c>
      <c r="F64" s="20" t="e">
        <f t="shared" si="9"/>
        <v>#DIV/0!</v>
      </c>
      <c r="G64" s="20" t="e">
        <f t="shared" si="10"/>
        <v>#DIV/0!</v>
      </c>
      <c r="H64" s="20" t="e">
        <f t="shared" si="11"/>
        <v>#DIV/0!</v>
      </c>
      <c r="I64" s="20" t="e">
        <f t="shared" si="12"/>
        <v>#DIV/0!</v>
      </c>
      <c r="J64" s="20" t="e">
        <f t="shared" si="13"/>
        <v>#DIV/0!</v>
      </c>
      <c r="K64" s="20" t="e">
        <f t="shared" si="14"/>
        <v>#DIV/0!</v>
      </c>
      <c r="L64" s="20" t="e">
        <f t="shared" si="15"/>
        <v>#DIV/0!</v>
      </c>
      <c r="M64" s="20" t="e">
        <f t="shared" si="16"/>
        <v>#DIV/0!</v>
      </c>
    </row>
    <row r="65" spans="4:13" x14ac:dyDescent="0.25">
      <c r="E65" s="10" t="s">
        <v>31</v>
      </c>
      <c r="F65" s="20" t="e">
        <f t="shared" si="9"/>
        <v>#DIV/0!</v>
      </c>
      <c r="G65" s="20" t="e">
        <f t="shared" si="10"/>
        <v>#DIV/0!</v>
      </c>
      <c r="H65" s="20" t="e">
        <f t="shared" si="11"/>
        <v>#DIV/0!</v>
      </c>
      <c r="I65" s="20" t="e">
        <f t="shared" si="12"/>
        <v>#DIV/0!</v>
      </c>
      <c r="J65" s="20" t="e">
        <f t="shared" si="13"/>
        <v>#DIV/0!</v>
      </c>
      <c r="K65" s="20" t="e">
        <f t="shared" si="14"/>
        <v>#DIV/0!</v>
      </c>
      <c r="L65" s="20" t="e">
        <f t="shared" si="15"/>
        <v>#DIV/0!</v>
      </c>
      <c r="M65" s="20" t="e">
        <f t="shared" si="16"/>
        <v>#DIV/0!</v>
      </c>
    </row>
    <row r="67" spans="4:13" x14ac:dyDescent="0.25">
      <c r="D67" s="40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0"/>
      <c r="E68" s="1" t="s">
        <v>63</v>
      </c>
      <c r="F68" s="1"/>
      <c r="G68" s="1"/>
      <c r="H68" s="1"/>
      <c r="I68" s="1"/>
    </row>
    <row r="69" spans="4:13" x14ac:dyDescent="0.25">
      <c r="E69" s="1" t="s">
        <v>64</v>
      </c>
      <c r="F69" s="1"/>
      <c r="G69" s="1"/>
      <c r="H69" s="1"/>
      <c r="I69" s="1"/>
    </row>
    <row r="70" spans="4:13" x14ac:dyDescent="0.25">
      <c r="E70" s="1" t="s">
        <v>65</v>
      </c>
      <c r="F70" s="1"/>
      <c r="G70" s="1"/>
      <c r="H70" s="1"/>
      <c r="I70" s="1"/>
    </row>
    <row r="71" spans="4:13" x14ac:dyDescent="0.25">
      <c r="E71" s="1" t="s">
        <v>66</v>
      </c>
      <c r="F71" s="1"/>
      <c r="G71" s="1"/>
      <c r="H71" s="1"/>
      <c r="I71" s="1"/>
    </row>
    <row r="72" spans="4:13" x14ac:dyDescent="0.25">
      <c r="E72" s="1" t="s">
        <v>67</v>
      </c>
      <c r="F72" s="1"/>
      <c r="G72" s="1"/>
      <c r="H72" s="1"/>
      <c r="I72" s="1"/>
    </row>
    <row r="73" spans="4:13" x14ac:dyDescent="0.25">
      <c r="E73" s="1" t="s">
        <v>68</v>
      </c>
      <c r="F73" s="1"/>
      <c r="G73" s="1"/>
      <c r="H73" s="1"/>
      <c r="I73" s="1"/>
    </row>
    <row r="74" spans="4:13" x14ac:dyDescent="0.25">
      <c r="E74" s="1" t="s">
        <v>69</v>
      </c>
      <c r="F74" s="1"/>
      <c r="G74" s="1"/>
      <c r="H74" s="1"/>
      <c r="I74" s="1"/>
    </row>
    <row r="75" spans="4:13" x14ac:dyDescent="0.25">
      <c r="E75" s="1" t="s">
        <v>70</v>
      </c>
      <c r="F75" s="1"/>
      <c r="G75" s="1"/>
      <c r="H75" s="1"/>
      <c r="I75" s="1"/>
    </row>
    <row r="76" spans="4:13" x14ac:dyDescent="0.25">
      <c r="E76" s="1" t="s">
        <v>71</v>
      </c>
      <c r="F76" s="1"/>
      <c r="G76" s="1"/>
      <c r="H76" s="1"/>
      <c r="I76" s="1"/>
    </row>
    <row r="77" spans="4:13" x14ac:dyDescent="0.25">
      <c r="E77" s="1" t="s">
        <v>72</v>
      </c>
      <c r="F77" s="1"/>
      <c r="G77" s="1"/>
      <c r="H77" s="1"/>
      <c r="I77" s="1"/>
    </row>
    <row r="78" spans="4:13" x14ac:dyDescent="0.25">
      <c r="E78" s="1" t="s">
        <v>73</v>
      </c>
      <c r="F78" s="1"/>
      <c r="G78" s="1"/>
      <c r="H78" s="1"/>
      <c r="I78" s="1"/>
    </row>
    <row r="79" spans="4:13" x14ac:dyDescent="0.25">
      <c r="E79" s="1" t="s">
        <v>74</v>
      </c>
      <c r="F79" s="1"/>
      <c r="G79" s="1"/>
      <c r="H79" s="1"/>
      <c r="I79" s="1"/>
    </row>
    <row r="80" spans="4:13" x14ac:dyDescent="0.25">
      <c r="E80" s="1" t="s">
        <v>75</v>
      </c>
      <c r="F80" s="1"/>
      <c r="G80" s="1"/>
      <c r="H80" s="1"/>
      <c r="I80" s="1"/>
    </row>
    <row r="81" spans="5:9" x14ac:dyDescent="0.25">
      <c r="E81" s="1" t="s">
        <v>76</v>
      </c>
      <c r="F81" s="1"/>
      <c r="G81" s="1"/>
      <c r="H81" s="1"/>
      <c r="I81" s="1"/>
    </row>
    <row r="82" spans="5:9" x14ac:dyDescent="0.25">
      <c r="E82" s="1" t="s">
        <v>77</v>
      </c>
      <c r="F82" s="1"/>
      <c r="G82" s="1"/>
      <c r="H82" s="1"/>
      <c r="I82" s="1"/>
    </row>
    <row r="83" spans="5:9" x14ac:dyDescent="0.25">
      <c r="E83" s="1" t="s">
        <v>78</v>
      </c>
      <c r="F83" s="1"/>
      <c r="G83" s="1"/>
      <c r="H83" s="1"/>
      <c r="I83" s="1"/>
    </row>
    <row r="84" spans="5:9" x14ac:dyDescent="0.25">
      <c r="E84" s="1" t="s">
        <v>79</v>
      </c>
      <c r="F84" s="1"/>
      <c r="G84" s="1"/>
      <c r="H84" s="1"/>
      <c r="I84" s="1"/>
    </row>
    <row r="85" spans="5:9" x14ac:dyDescent="0.25">
      <c r="E85" s="1" t="s">
        <v>80</v>
      </c>
      <c r="F85" s="1"/>
      <c r="G85" s="1"/>
      <c r="H85" s="1"/>
      <c r="I85" s="1"/>
    </row>
    <row r="86" spans="5:9" x14ac:dyDescent="0.25">
      <c r="E86" s="1" t="s">
        <v>81</v>
      </c>
      <c r="F86" s="1"/>
      <c r="G86" s="1"/>
      <c r="H86" s="1"/>
      <c r="I86" s="1"/>
    </row>
    <row r="87" spans="5:9" x14ac:dyDescent="0.25">
      <c r="E87" s="1" t="s">
        <v>82</v>
      </c>
      <c r="F87" s="1"/>
      <c r="G87" s="1"/>
      <c r="H87" s="1"/>
      <c r="I87" s="1"/>
    </row>
    <row r="88" spans="5:9" x14ac:dyDescent="0.25">
      <c r="E88" s="1" t="s">
        <v>83</v>
      </c>
      <c r="F88" s="1"/>
      <c r="G88" s="1"/>
      <c r="H88" s="1"/>
      <c r="I88" s="1"/>
    </row>
    <row r="89" spans="5:9" x14ac:dyDescent="0.25">
      <c r="E89" s="1" t="s">
        <v>84</v>
      </c>
      <c r="F89" s="1"/>
      <c r="G89" s="1"/>
      <c r="H89" s="1"/>
      <c r="I89" s="1"/>
    </row>
    <row r="90" spans="5:9" x14ac:dyDescent="0.25">
      <c r="E90" s="1" t="s">
        <v>85</v>
      </c>
      <c r="F90" s="1"/>
      <c r="G90" s="1"/>
      <c r="H90" s="1"/>
      <c r="I90" s="1"/>
    </row>
    <row r="91" spans="5:9" x14ac:dyDescent="0.25">
      <c r="E91" s="1" t="s">
        <v>86</v>
      </c>
      <c r="F91" s="1"/>
      <c r="G91" s="1"/>
      <c r="H91" s="1"/>
      <c r="I91" s="1"/>
    </row>
    <row r="92" spans="5:9" x14ac:dyDescent="0.25">
      <c r="E92" s="1" t="s">
        <v>87</v>
      </c>
      <c r="F92" s="1"/>
      <c r="G92" s="1"/>
      <c r="H92" s="1"/>
      <c r="I92" s="1"/>
    </row>
    <row r="93" spans="5:9" x14ac:dyDescent="0.25">
      <c r="E93" s="1" t="s">
        <v>88</v>
      </c>
      <c r="F93" s="1"/>
      <c r="G93" s="1"/>
      <c r="H93" s="1"/>
      <c r="I93" s="1"/>
    </row>
    <row r="94" spans="5:9" x14ac:dyDescent="0.25">
      <c r="E94" s="1" t="s">
        <v>89</v>
      </c>
      <c r="F94" s="1"/>
      <c r="G94" s="1"/>
      <c r="H94" s="1"/>
      <c r="I94" s="1"/>
    </row>
    <row r="95" spans="5:9" x14ac:dyDescent="0.25">
      <c r="E95" s="1" t="s">
        <v>90</v>
      </c>
      <c r="F95" s="1"/>
      <c r="G95" s="1"/>
      <c r="H95" s="1"/>
      <c r="I95" s="1"/>
    </row>
    <row r="96" spans="5:9" x14ac:dyDescent="0.25">
      <c r="E96" s="1" t="s">
        <v>91</v>
      </c>
      <c r="F96" s="1"/>
      <c r="G96" s="1"/>
      <c r="H96" s="1"/>
      <c r="I96" s="1"/>
    </row>
    <row r="97" spans="5:9" x14ac:dyDescent="0.25">
      <c r="E97" s="1" t="s">
        <v>92</v>
      </c>
      <c r="F97" s="1"/>
      <c r="G97" s="1"/>
      <c r="H97" s="1"/>
      <c r="I97" s="1"/>
    </row>
    <row r="98" spans="5:9" x14ac:dyDescent="0.25">
      <c r="E98" s="1" t="s">
        <v>93</v>
      </c>
      <c r="F98" s="1"/>
      <c r="G98" s="1"/>
      <c r="H98" s="1"/>
      <c r="I98" s="1"/>
    </row>
  </sheetData>
  <mergeCells count="26">
    <mergeCell ref="F48:M48"/>
    <mergeCell ref="D67:D68"/>
    <mergeCell ref="E43:L43"/>
    <mergeCell ref="E45:E46"/>
    <mergeCell ref="F47:G47"/>
    <mergeCell ref="H47:I47"/>
    <mergeCell ref="J47:K47"/>
    <mergeCell ref="L47:M47"/>
    <mergeCell ref="F24:G24"/>
    <mergeCell ref="H24:I24"/>
    <mergeCell ref="J24:K24"/>
    <mergeCell ref="L24:M24"/>
    <mergeCell ref="F25:M25"/>
    <mergeCell ref="O26:W26"/>
    <mergeCell ref="T2:U2"/>
    <mergeCell ref="V2:W2"/>
    <mergeCell ref="F3:M3"/>
    <mergeCell ref="P3:W3"/>
    <mergeCell ref="A20:C22"/>
    <mergeCell ref="E22:E2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W76"/>
  <sheetViews>
    <sheetView tabSelected="1" workbookViewId="0">
      <selection activeCell="P7" sqref="P7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6" t="s">
        <v>10</v>
      </c>
      <c r="G2" s="46"/>
      <c r="H2" s="46" t="s">
        <v>11</v>
      </c>
      <c r="I2" s="46"/>
      <c r="J2" s="46" t="s">
        <v>12</v>
      </c>
      <c r="K2" s="46"/>
      <c r="L2" s="46" t="s">
        <v>13</v>
      </c>
      <c r="M2" s="46"/>
      <c r="O2" s="12" t="s">
        <v>15</v>
      </c>
      <c r="P2" s="46" t="s">
        <v>10</v>
      </c>
      <c r="Q2" s="46"/>
      <c r="R2" s="46" t="s">
        <v>11</v>
      </c>
      <c r="S2" s="46"/>
      <c r="T2" s="46" t="s">
        <v>12</v>
      </c>
      <c r="U2" s="46"/>
      <c r="V2" s="46" t="s">
        <v>13</v>
      </c>
      <c r="W2" s="46"/>
    </row>
    <row r="3" spans="5:23" x14ac:dyDescent="0.25">
      <c r="E3" s="6" t="s">
        <v>105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105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0</v>
      </c>
      <c r="G5" s="20">
        <f>$F46</f>
        <v>0</v>
      </c>
      <c r="H5" s="20">
        <f>$G47</f>
        <v>0</v>
      </c>
      <c r="I5" s="20">
        <f>$G46</f>
        <v>0</v>
      </c>
      <c r="J5" s="20">
        <f>$H47</f>
        <v>0</v>
      </c>
      <c r="K5" s="20">
        <f>$H46</f>
        <v>0</v>
      </c>
      <c r="L5" s="20">
        <f>$I47</f>
        <v>0</v>
      </c>
      <c r="M5" s="20">
        <f>$I46</f>
        <v>0</v>
      </c>
      <c r="O5" s="18" t="s">
        <v>26</v>
      </c>
      <c r="P5" s="22">
        <f>F5*($P$23)/4096</f>
        <v>0</v>
      </c>
      <c r="Q5" s="22">
        <f>G5*($P$23)/4096</f>
        <v>0</v>
      </c>
      <c r="R5" s="22">
        <f>H5*($P$23)/32768</f>
        <v>0</v>
      </c>
      <c r="S5" s="22">
        <f>I5*($P$23)/32768</f>
        <v>0</v>
      </c>
      <c r="T5" s="22">
        <f>J5*($P$23)/(1048576)</f>
        <v>0</v>
      </c>
      <c r="U5" s="22">
        <f>K5*($P$23)/(1048576)</f>
        <v>0</v>
      </c>
      <c r="V5" s="22">
        <f>L5*($P$23)/1073741824</f>
        <v>0</v>
      </c>
      <c r="W5" s="22">
        <f>M5*($P$23)/1073741824</f>
        <v>0</v>
      </c>
    </row>
    <row r="6" spans="5:23" x14ac:dyDescent="0.25">
      <c r="E6" s="33" t="s">
        <v>17</v>
      </c>
      <c r="F6" s="19">
        <f>$F49</f>
        <v>0</v>
      </c>
      <c r="G6" s="19">
        <f>$F48</f>
        <v>0</v>
      </c>
      <c r="H6" s="19">
        <f>$G49</f>
        <v>0</v>
      </c>
      <c r="I6" s="19">
        <f>$G48</f>
        <v>0</v>
      </c>
      <c r="J6" s="19">
        <f>$H49</f>
        <v>0</v>
      </c>
      <c r="K6" s="19">
        <f>$H48</f>
        <v>0</v>
      </c>
      <c r="L6" s="19">
        <f>$I49</f>
        <v>0</v>
      </c>
      <c r="M6" s="19">
        <f>$I48</f>
        <v>0</v>
      </c>
      <c r="O6" s="10" t="s">
        <v>17</v>
      </c>
      <c r="P6" s="22">
        <f t="shared" ref="P6:P20" si="0">F6*($P$23)/4096</f>
        <v>0</v>
      </c>
      <c r="Q6" s="22">
        <f t="shared" ref="Q6:Q20" si="1">G6*($P$23)/4096</f>
        <v>0</v>
      </c>
      <c r="R6" s="22">
        <f t="shared" ref="R6:R20" si="2">H6*($P$23)/32768</f>
        <v>0</v>
      </c>
      <c r="S6" s="22">
        <f t="shared" ref="S6:S20" si="3">I6*($P$23)/32768</f>
        <v>0</v>
      </c>
      <c r="T6" s="22">
        <f t="shared" ref="T6:T20" si="4">J6*($P$23)/(1048576)</f>
        <v>0</v>
      </c>
      <c r="U6" s="22">
        <f t="shared" ref="U6:U20" si="5">K6*($P$23)/(1048576)</f>
        <v>0</v>
      </c>
      <c r="V6" s="22">
        <f t="shared" ref="V6:V20" si="6">L6*($P$23)/1073741824</f>
        <v>0</v>
      </c>
      <c r="W6" s="22">
        <f t="shared" ref="W6:W20" si="7">M6*($P$23)/1073741824</f>
        <v>0</v>
      </c>
    </row>
    <row r="7" spans="5:23" x14ac:dyDescent="0.25">
      <c r="E7" s="33" t="s">
        <v>102</v>
      </c>
      <c r="F7" s="19">
        <f>$F50</f>
        <v>0</v>
      </c>
      <c r="G7" s="19" t="s">
        <v>94</v>
      </c>
      <c r="H7" s="19">
        <f>$G50</f>
        <v>0</v>
      </c>
      <c r="I7" s="19" t="s">
        <v>94</v>
      </c>
      <c r="J7" s="19">
        <f>$H50</f>
        <v>0</v>
      </c>
      <c r="K7" s="19" t="s">
        <v>94</v>
      </c>
      <c r="L7" s="19">
        <f>$I50</f>
        <v>0</v>
      </c>
      <c r="M7" s="19" t="s">
        <v>94</v>
      </c>
      <c r="O7" s="10" t="s">
        <v>103</v>
      </c>
      <c r="P7" s="22">
        <f t="shared" si="0"/>
        <v>0</v>
      </c>
      <c r="Q7" s="22" t="e">
        <f t="shared" si="1"/>
        <v>#VALUE!</v>
      </c>
      <c r="R7" s="22">
        <f t="shared" si="2"/>
        <v>0</v>
      </c>
      <c r="S7" s="22" t="e">
        <f t="shared" si="3"/>
        <v>#VALUE!</v>
      </c>
      <c r="T7" s="22">
        <f t="shared" si="4"/>
        <v>0</v>
      </c>
      <c r="U7" s="22" t="e">
        <f t="shared" si="5"/>
        <v>#VALUE!</v>
      </c>
      <c r="V7" s="22">
        <f t="shared" si="6"/>
        <v>0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0</v>
      </c>
      <c r="G8" s="19">
        <f>$F51</f>
        <v>0</v>
      </c>
      <c r="H8" s="21">
        <f>$G52</f>
        <v>0</v>
      </c>
      <c r="I8" s="19">
        <f>$G51</f>
        <v>0</v>
      </c>
      <c r="J8" s="21">
        <f>$H52</f>
        <v>0</v>
      </c>
      <c r="K8" s="19">
        <f>$H51</f>
        <v>0</v>
      </c>
      <c r="L8" s="21">
        <f>$I52</f>
        <v>0</v>
      </c>
      <c r="M8" s="19">
        <f>$I51</f>
        <v>0</v>
      </c>
      <c r="O8" s="5" t="s">
        <v>18</v>
      </c>
      <c r="P8" s="22">
        <f t="shared" si="0"/>
        <v>0</v>
      </c>
      <c r="Q8" s="22">
        <f t="shared" si="1"/>
        <v>0</v>
      </c>
      <c r="R8" s="22">
        <f t="shared" si="2"/>
        <v>0</v>
      </c>
      <c r="S8" s="22">
        <f t="shared" si="3"/>
        <v>0</v>
      </c>
      <c r="T8" s="22">
        <f t="shared" si="4"/>
        <v>0</v>
      </c>
      <c r="U8" s="22">
        <f t="shared" si="5"/>
        <v>0</v>
      </c>
      <c r="V8" s="22">
        <f t="shared" si="6"/>
        <v>0</v>
      </c>
      <c r="W8" s="22">
        <f t="shared" si="7"/>
        <v>0</v>
      </c>
    </row>
    <row r="9" spans="5:23" x14ac:dyDescent="0.25">
      <c r="E9" s="33" t="s">
        <v>27</v>
      </c>
      <c r="F9" s="21">
        <f>$F54</f>
        <v>0</v>
      </c>
      <c r="G9" s="19">
        <f>$F53</f>
        <v>0</v>
      </c>
      <c r="H9" s="21">
        <f>$G54</f>
        <v>0</v>
      </c>
      <c r="I9" s="19">
        <f>$G53</f>
        <v>0</v>
      </c>
      <c r="J9" s="21">
        <f>$H54</f>
        <v>0</v>
      </c>
      <c r="K9" s="19">
        <f>$H53</f>
        <v>0</v>
      </c>
      <c r="L9" s="21">
        <f>$I54</f>
        <v>0</v>
      </c>
      <c r="M9" s="19">
        <f>$I53</f>
        <v>0</v>
      </c>
      <c r="O9" s="4" t="s">
        <v>27</v>
      </c>
      <c r="P9" s="22">
        <f t="shared" si="0"/>
        <v>0</v>
      </c>
      <c r="Q9" s="22">
        <f t="shared" si="1"/>
        <v>0</v>
      </c>
      <c r="R9" s="22">
        <f t="shared" si="2"/>
        <v>0</v>
      </c>
      <c r="S9" s="22">
        <f t="shared" si="3"/>
        <v>0</v>
      </c>
      <c r="T9" s="22">
        <f t="shared" si="4"/>
        <v>0</v>
      </c>
      <c r="U9" s="22">
        <f t="shared" si="5"/>
        <v>0</v>
      </c>
      <c r="V9" s="22">
        <f t="shared" si="6"/>
        <v>0</v>
      </c>
      <c r="W9" s="22">
        <f t="shared" si="7"/>
        <v>0</v>
      </c>
    </row>
    <row r="10" spans="5:23" x14ac:dyDescent="0.25">
      <c r="E10" s="33" t="s">
        <v>21</v>
      </c>
      <c r="F10" s="21">
        <f>$F56</f>
        <v>0</v>
      </c>
      <c r="G10" s="19">
        <f>$F55</f>
        <v>0</v>
      </c>
      <c r="H10" s="21">
        <f>$G56</f>
        <v>0</v>
      </c>
      <c r="I10" s="19">
        <f>$G55</f>
        <v>0</v>
      </c>
      <c r="J10" s="21">
        <f>$H56</f>
        <v>0</v>
      </c>
      <c r="K10" s="19">
        <f>$H55</f>
        <v>0</v>
      </c>
      <c r="L10" s="21">
        <f>$I56</f>
        <v>0</v>
      </c>
      <c r="M10" s="19">
        <f>$I55</f>
        <v>0</v>
      </c>
      <c r="O10" s="4" t="s">
        <v>21</v>
      </c>
      <c r="P10" s="22">
        <f t="shared" si="0"/>
        <v>0</v>
      </c>
      <c r="Q10" s="22">
        <f t="shared" si="1"/>
        <v>0</v>
      </c>
      <c r="R10" s="22">
        <f t="shared" si="2"/>
        <v>0</v>
      </c>
      <c r="S10" s="22">
        <f t="shared" si="3"/>
        <v>0</v>
      </c>
      <c r="T10" s="22">
        <f t="shared" si="4"/>
        <v>0</v>
      </c>
      <c r="U10" s="22">
        <f t="shared" si="5"/>
        <v>0</v>
      </c>
      <c r="V10" s="22">
        <f t="shared" si="6"/>
        <v>0</v>
      </c>
      <c r="W10" s="22">
        <f t="shared" si="7"/>
        <v>0</v>
      </c>
    </row>
    <row r="11" spans="5:23" x14ac:dyDescent="0.25">
      <c r="E11" s="33" t="s">
        <v>22</v>
      </c>
      <c r="F11" s="21">
        <f>$F58</f>
        <v>0</v>
      </c>
      <c r="G11" s="19">
        <f>$F57</f>
        <v>0</v>
      </c>
      <c r="H11" s="21">
        <f>$G58</f>
        <v>0</v>
      </c>
      <c r="I11" s="19">
        <f>$G57</f>
        <v>0</v>
      </c>
      <c r="J11" s="21">
        <f>$H58</f>
        <v>0</v>
      </c>
      <c r="K11" s="19">
        <f>$H57</f>
        <v>0</v>
      </c>
      <c r="L11" s="21">
        <f>$I58</f>
        <v>0</v>
      </c>
      <c r="M11" s="19">
        <f>$I57</f>
        <v>0</v>
      </c>
      <c r="O11" s="4" t="s">
        <v>22</v>
      </c>
      <c r="P11" s="22">
        <f t="shared" si="0"/>
        <v>0</v>
      </c>
      <c r="Q11" s="22">
        <f t="shared" si="1"/>
        <v>0</v>
      </c>
      <c r="R11" s="22">
        <f t="shared" si="2"/>
        <v>0</v>
      </c>
      <c r="S11" s="22">
        <f t="shared" si="3"/>
        <v>0</v>
      </c>
      <c r="T11" s="22">
        <f t="shared" si="4"/>
        <v>0</v>
      </c>
      <c r="U11" s="22">
        <f t="shared" si="5"/>
        <v>0</v>
      </c>
      <c r="V11" s="22">
        <f t="shared" si="6"/>
        <v>0</v>
      </c>
      <c r="W11" s="22">
        <f t="shared" si="7"/>
        <v>0</v>
      </c>
    </row>
    <row r="12" spans="5:23" x14ac:dyDescent="0.25">
      <c r="E12" s="33" t="s">
        <v>23</v>
      </c>
      <c r="F12" s="21">
        <f>$F60</f>
        <v>0</v>
      </c>
      <c r="G12" s="19">
        <f>$F59</f>
        <v>0</v>
      </c>
      <c r="H12" s="21">
        <f>$G60</f>
        <v>0</v>
      </c>
      <c r="I12" s="19">
        <f>$G59</f>
        <v>0</v>
      </c>
      <c r="J12" s="21">
        <f>$H60</f>
        <v>0</v>
      </c>
      <c r="K12" s="19">
        <f>$H59</f>
        <v>0</v>
      </c>
      <c r="L12" s="21">
        <f>$I60</f>
        <v>0</v>
      </c>
      <c r="M12" s="19">
        <f>$I59</f>
        <v>0</v>
      </c>
      <c r="O12" s="4" t="s">
        <v>23</v>
      </c>
      <c r="P12" s="22">
        <f t="shared" si="0"/>
        <v>0</v>
      </c>
      <c r="Q12" s="22">
        <f t="shared" si="1"/>
        <v>0</v>
      </c>
      <c r="R12" s="22">
        <f t="shared" si="2"/>
        <v>0</v>
      </c>
      <c r="S12" s="22">
        <f t="shared" si="3"/>
        <v>0</v>
      </c>
      <c r="T12" s="22">
        <f t="shared" si="4"/>
        <v>0</v>
      </c>
      <c r="U12" s="22">
        <f t="shared" si="5"/>
        <v>0</v>
      </c>
      <c r="V12" s="22">
        <f t="shared" si="6"/>
        <v>0</v>
      </c>
      <c r="W12" s="22">
        <f t="shared" si="7"/>
        <v>0</v>
      </c>
    </row>
    <row r="13" spans="5:23" x14ac:dyDescent="0.25">
      <c r="E13" s="33" t="s">
        <v>35</v>
      </c>
      <c r="F13" s="21">
        <f>$F62</f>
        <v>0</v>
      </c>
      <c r="G13" s="19">
        <f>$F61</f>
        <v>0</v>
      </c>
      <c r="H13" s="21">
        <f>$G62</f>
        <v>0</v>
      </c>
      <c r="I13" s="19">
        <f>$G61</f>
        <v>0</v>
      </c>
      <c r="J13" s="21">
        <f>$H62</f>
        <v>0</v>
      </c>
      <c r="K13" s="19">
        <f>$H61</f>
        <v>0</v>
      </c>
      <c r="L13" s="21">
        <f>$I62</f>
        <v>0</v>
      </c>
      <c r="M13" s="19">
        <f>$I61</f>
        <v>0</v>
      </c>
      <c r="O13" s="4" t="s">
        <v>35</v>
      </c>
      <c r="P13" s="22">
        <f t="shared" si="0"/>
        <v>0</v>
      </c>
      <c r="Q13" s="22">
        <f t="shared" si="1"/>
        <v>0</v>
      </c>
      <c r="R13" s="22">
        <f t="shared" si="2"/>
        <v>0</v>
      </c>
      <c r="S13" s="22">
        <f t="shared" si="3"/>
        <v>0</v>
      </c>
      <c r="T13" s="22">
        <f t="shared" si="4"/>
        <v>0</v>
      </c>
      <c r="U13" s="22">
        <f t="shared" si="5"/>
        <v>0</v>
      </c>
      <c r="V13" s="22">
        <f t="shared" si="6"/>
        <v>0</v>
      </c>
      <c r="W13" s="22">
        <f t="shared" si="7"/>
        <v>0</v>
      </c>
    </row>
    <row r="14" spans="5:23" x14ac:dyDescent="0.25">
      <c r="E14" s="33" t="s">
        <v>36</v>
      </c>
      <c r="F14" s="21">
        <f>$F64</f>
        <v>0</v>
      </c>
      <c r="G14" s="19">
        <f>$F63</f>
        <v>0</v>
      </c>
      <c r="H14" s="21">
        <f>$G64</f>
        <v>0</v>
      </c>
      <c r="I14" s="19">
        <f>$G63</f>
        <v>0</v>
      </c>
      <c r="J14" s="21">
        <f>$H64</f>
        <v>0</v>
      </c>
      <c r="K14" s="19">
        <f>$H63</f>
        <v>0</v>
      </c>
      <c r="L14" s="21">
        <f>$I64</f>
        <v>0</v>
      </c>
      <c r="M14" s="19">
        <f>$I63</f>
        <v>0</v>
      </c>
      <c r="O14" s="4" t="s">
        <v>36</v>
      </c>
      <c r="P14" s="22">
        <f t="shared" si="0"/>
        <v>0</v>
      </c>
      <c r="Q14" s="22">
        <f t="shared" si="1"/>
        <v>0</v>
      </c>
      <c r="R14" s="22">
        <f t="shared" si="2"/>
        <v>0</v>
      </c>
      <c r="S14" s="22">
        <f t="shared" si="3"/>
        <v>0</v>
      </c>
      <c r="T14" s="22">
        <f t="shared" si="4"/>
        <v>0</v>
      </c>
      <c r="U14" s="22">
        <f t="shared" si="5"/>
        <v>0</v>
      </c>
      <c r="V14" s="22">
        <f t="shared" si="6"/>
        <v>0</v>
      </c>
      <c r="W14" s="22">
        <f t="shared" si="7"/>
        <v>0</v>
      </c>
    </row>
    <row r="15" spans="5:23" x14ac:dyDescent="0.25">
      <c r="E15" s="33" t="s">
        <v>24</v>
      </c>
      <c r="F15" s="21">
        <f>$F66</f>
        <v>0</v>
      </c>
      <c r="G15" s="19">
        <f>$F65</f>
        <v>0</v>
      </c>
      <c r="H15" s="21">
        <f>$G66</f>
        <v>0</v>
      </c>
      <c r="I15" s="19">
        <f>$G65</f>
        <v>0</v>
      </c>
      <c r="J15" s="21">
        <f>$H66</f>
        <v>0</v>
      </c>
      <c r="K15" s="19">
        <f>$H65</f>
        <v>0</v>
      </c>
      <c r="L15" s="21">
        <f>$I66</f>
        <v>0</v>
      </c>
      <c r="M15" s="19">
        <f>$I65</f>
        <v>0</v>
      </c>
      <c r="O15" s="4" t="s">
        <v>24</v>
      </c>
      <c r="P15" s="22">
        <f t="shared" si="0"/>
        <v>0</v>
      </c>
      <c r="Q15" s="22">
        <f t="shared" si="1"/>
        <v>0</v>
      </c>
      <c r="R15" s="22">
        <f t="shared" si="2"/>
        <v>0</v>
      </c>
      <c r="S15" s="22">
        <f t="shared" si="3"/>
        <v>0</v>
      </c>
      <c r="T15" s="22">
        <f t="shared" si="4"/>
        <v>0</v>
      </c>
      <c r="U15" s="22">
        <f t="shared" si="5"/>
        <v>0</v>
      </c>
      <c r="V15" s="22">
        <f t="shared" si="6"/>
        <v>0</v>
      </c>
      <c r="W15" s="22">
        <f t="shared" si="7"/>
        <v>0</v>
      </c>
    </row>
    <row r="16" spans="5:23" x14ac:dyDescent="0.25">
      <c r="E16" s="33" t="s">
        <v>25</v>
      </c>
      <c r="F16" s="21">
        <f>$F68</f>
        <v>0</v>
      </c>
      <c r="G16" s="19">
        <f>$F67</f>
        <v>0</v>
      </c>
      <c r="H16" s="21">
        <f>$G68</f>
        <v>0</v>
      </c>
      <c r="I16" s="19">
        <f>$G67</f>
        <v>0</v>
      </c>
      <c r="J16" s="21">
        <f>$H68</f>
        <v>0</v>
      </c>
      <c r="K16" s="19">
        <f>$H67</f>
        <v>0</v>
      </c>
      <c r="L16" s="21">
        <f>$I68</f>
        <v>0</v>
      </c>
      <c r="M16" s="19">
        <f>$I67</f>
        <v>0</v>
      </c>
      <c r="O16" s="4" t="s">
        <v>25</v>
      </c>
      <c r="P16" s="22">
        <f t="shared" si="0"/>
        <v>0</v>
      </c>
      <c r="Q16" s="22">
        <f t="shared" si="1"/>
        <v>0</v>
      </c>
      <c r="R16" s="22">
        <f t="shared" si="2"/>
        <v>0</v>
      </c>
      <c r="S16" s="22">
        <f t="shared" si="3"/>
        <v>0</v>
      </c>
      <c r="T16" s="22">
        <f t="shared" si="4"/>
        <v>0</v>
      </c>
      <c r="U16" s="22">
        <f t="shared" si="5"/>
        <v>0</v>
      </c>
      <c r="V16" s="22">
        <f t="shared" si="6"/>
        <v>0</v>
      </c>
      <c r="W16" s="22">
        <f t="shared" si="7"/>
        <v>0</v>
      </c>
    </row>
    <row r="17" spans="5:23" x14ac:dyDescent="0.25">
      <c r="E17" s="35" t="s">
        <v>28</v>
      </c>
      <c r="F17" s="21">
        <f>$F70</f>
        <v>0</v>
      </c>
      <c r="G17" s="19">
        <f>$F69</f>
        <v>0</v>
      </c>
      <c r="H17" s="21">
        <f>$G70</f>
        <v>0</v>
      </c>
      <c r="I17" s="19">
        <f>$G69</f>
        <v>0</v>
      </c>
      <c r="J17" s="21">
        <f>$H70</f>
        <v>0</v>
      </c>
      <c r="K17" s="19">
        <f>$H69</f>
        <v>0</v>
      </c>
      <c r="L17" s="21">
        <f>$I70</f>
        <v>0</v>
      </c>
      <c r="M17" s="19">
        <f>$I69</f>
        <v>0</v>
      </c>
      <c r="O17" s="4" t="s">
        <v>28</v>
      </c>
      <c r="P17" s="22">
        <f t="shared" si="0"/>
        <v>0</v>
      </c>
      <c r="Q17" s="22">
        <f t="shared" si="1"/>
        <v>0</v>
      </c>
      <c r="R17" s="22">
        <f t="shared" si="2"/>
        <v>0</v>
      </c>
      <c r="S17" s="22">
        <f t="shared" si="3"/>
        <v>0</v>
      </c>
      <c r="T17" s="22">
        <f t="shared" si="4"/>
        <v>0</v>
      </c>
      <c r="U17" s="22">
        <f t="shared" si="5"/>
        <v>0</v>
      </c>
      <c r="V17" s="22">
        <f t="shared" si="6"/>
        <v>0</v>
      </c>
      <c r="W17" s="22">
        <f t="shared" si="7"/>
        <v>0</v>
      </c>
    </row>
    <row r="18" spans="5:23" x14ac:dyDescent="0.25">
      <c r="E18" s="35" t="s">
        <v>29</v>
      </c>
      <c r="F18" s="21">
        <f>$F72</f>
        <v>0</v>
      </c>
      <c r="G18" s="19">
        <f>$F71</f>
        <v>0</v>
      </c>
      <c r="H18" s="21">
        <f>$G72</f>
        <v>0</v>
      </c>
      <c r="I18" s="19">
        <f>$G71</f>
        <v>0</v>
      </c>
      <c r="J18" s="21">
        <f>$H72</f>
        <v>0</v>
      </c>
      <c r="K18" s="19">
        <f>$H71</f>
        <v>0</v>
      </c>
      <c r="L18" s="21">
        <f>$I72</f>
        <v>0</v>
      </c>
      <c r="M18" s="19">
        <f>$I71</f>
        <v>0</v>
      </c>
      <c r="O18" s="4" t="s">
        <v>29</v>
      </c>
      <c r="P18" s="22">
        <f t="shared" si="0"/>
        <v>0</v>
      </c>
      <c r="Q18" s="22">
        <f t="shared" si="1"/>
        <v>0</v>
      </c>
      <c r="R18" s="22">
        <f t="shared" si="2"/>
        <v>0</v>
      </c>
      <c r="S18" s="22">
        <f t="shared" si="3"/>
        <v>0</v>
      </c>
      <c r="T18" s="22">
        <f t="shared" si="4"/>
        <v>0</v>
      </c>
      <c r="U18" s="22">
        <f t="shared" si="5"/>
        <v>0</v>
      </c>
      <c r="V18" s="22">
        <f t="shared" si="6"/>
        <v>0</v>
      </c>
      <c r="W18" s="22">
        <f t="shared" si="7"/>
        <v>0</v>
      </c>
    </row>
    <row r="19" spans="5:23" x14ac:dyDescent="0.25">
      <c r="E19" s="35" t="s">
        <v>30</v>
      </c>
      <c r="F19" s="21">
        <f>$F74</f>
        <v>0</v>
      </c>
      <c r="G19" s="19">
        <f>$F73</f>
        <v>0</v>
      </c>
      <c r="H19" s="21">
        <f>$G74</f>
        <v>0</v>
      </c>
      <c r="I19" s="19">
        <f>$G73</f>
        <v>0</v>
      </c>
      <c r="J19" s="21">
        <f>$H74</f>
        <v>0</v>
      </c>
      <c r="K19" s="19">
        <f>$H73</f>
        <v>0</v>
      </c>
      <c r="L19" s="21">
        <f>$I74</f>
        <v>0</v>
      </c>
      <c r="M19" s="19">
        <f>$I73</f>
        <v>0</v>
      </c>
      <c r="O19" s="9" t="s">
        <v>30</v>
      </c>
      <c r="P19" s="22">
        <f t="shared" si="0"/>
        <v>0</v>
      </c>
      <c r="Q19" s="22">
        <f t="shared" si="1"/>
        <v>0</v>
      </c>
      <c r="R19" s="22">
        <f t="shared" si="2"/>
        <v>0</v>
      </c>
      <c r="S19" s="22">
        <f t="shared" si="3"/>
        <v>0</v>
      </c>
      <c r="T19" s="22">
        <f t="shared" si="4"/>
        <v>0</v>
      </c>
      <c r="U19" s="22">
        <f t="shared" si="5"/>
        <v>0</v>
      </c>
      <c r="V19" s="22">
        <f t="shared" si="6"/>
        <v>0</v>
      </c>
      <c r="W19" s="22">
        <f t="shared" si="7"/>
        <v>0</v>
      </c>
    </row>
    <row r="20" spans="5:23" x14ac:dyDescent="0.25">
      <c r="E20" s="35" t="s">
        <v>31</v>
      </c>
      <c r="F20" s="21">
        <f>$F76</f>
        <v>0</v>
      </c>
      <c r="G20" s="19">
        <f>$F75</f>
        <v>0</v>
      </c>
      <c r="H20" s="21">
        <f>$G76</f>
        <v>0</v>
      </c>
      <c r="I20" s="19">
        <f>$G75</f>
        <v>0</v>
      </c>
      <c r="J20" s="21">
        <f>$H76</f>
        <v>0</v>
      </c>
      <c r="K20" s="19">
        <f>$H75</f>
        <v>0</v>
      </c>
      <c r="L20" s="21">
        <f>$I76</f>
        <v>0</v>
      </c>
      <c r="M20" s="19">
        <f>$I75</f>
        <v>0</v>
      </c>
      <c r="O20" s="10" t="s">
        <v>31</v>
      </c>
      <c r="P20" s="22">
        <f t="shared" si="0"/>
        <v>0</v>
      </c>
      <c r="Q20" s="22">
        <f t="shared" si="1"/>
        <v>0</v>
      </c>
      <c r="R20" s="22">
        <f t="shared" si="2"/>
        <v>0</v>
      </c>
      <c r="S20" s="22">
        <f t="shared" si="3"/>
        <v>0</v>
      </c>
      <c r="T20" s="22">
        <f t="shared" si="4"/>
        <v>0</v>
      </c>
      <c r="U20" s="22">
        <f t="shared" si="5"/>
        <v>0</v>
      </c>
      <c r="V20" s="22">
        <f t="shared" si="6"/>
        <v>0</v>
      </c>
      <c r="W20" s="22">
        <f t="shared" si="7"/>
        <v>0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7" t="s">
        <v>55</v>
      </c>
      <c r="O23" t="s">
        <v>106</v>
      </c>
      <c r="P23">
        <v>2.7</v>
      </c>
    </row>
    <row r="24" spans="5:23" x14ac:dyDescent="0.25">
      <c r="E24" s="48"/>
    </row>
    <row r="25" spans="5:23" x14ac:dyDescent="0.25">
      <c r="E25" s="12" t="s">
        <v>101</v>
      </c>
      <c r="F25" s="46" t="s">
        <v>95</v>
      </c>
      <c r="G25" s="46"/>
      <c r="H25" s="46" t="s">
        <v>96</v>
      </c>
      <c r="I25" s="46"/>
      <c r="J25" s="46" t="s">
        <v>97</v>
      </c>
      <c r="K25" s="46"/>
      <c r="L25" s="46" t="s">
        <v>98</v>
      </c>
      <c r="M25" s="46"/>
    </row>
    <row r="26" spans="5:23" x14ac:dyDescent="0.25">
      <c r="E26" s="6" t="s">
        <v>105</v>
      </c>
      <c r="F26" s="41" t="s">
        <v>56</v>
      </c>
      <c r="G26" s="42"/>
      <c r="H26" s="42"/>
      <c r="I26" s="42"/>
      <c r="J26" s="42"/>
      <c r="K26" s="42"/>
      <c r="L26" s="42"/>
      <c r="M26" s="42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 t="e">
        <f>(((4*1024*4)/(1024*1024))/F5)*10^9</f>
        <v>#DIV/0!</v>
      </c>
      <c r="G28" s="20" t="e">
        <f>(((4096*8)/(1024*1024))/G5)*10^9</f>
        <v>#DIV/0!</v>
      </c>
      <c r="H28" s="20" t="e">
        <f>(((32*1024*4)/(1024*1024))/H5)*10^9</f>
        <v>#DIV/0!</v>
      </c>
      <c r="I28" s="20" t="e">
        <f>(((32*1024*8)/(1024*1024))/I5)*10^9</f>
        <v>#DIV/0!</v>
      </c>
      <c r="J28" s="20" t="e">
        <f>(((1*1024*1024*8)/(1024*1024))/J5)*10^9</f>
        <v>#DIV/0!</v>
      </c>
      <c r="K28" s="20" t="e">
        <f>(((1*1024*1024*8)/(1024*1024))/K5)*10^9</f>
        <v>#DIV/0!</v>
      </c>
      <c r="L28" s="20" t="e">
        <f>(((1*1024*1024*1024*4)/(1024*1024))/L5)*10^9</f>
        <v>#DIV/0!</v>
      </c>
      <c r="M28" s="20" t="e">
        <f>(((1*1024*1024*1024*8)/(1024*1024))/M5)*10^9</f>
        <v>#DIV/0!</v>
      </c>
    </row>
    <row r="29" spans="5:23" x14ac:dyDescent="0.25">
      <c r="E29" s="10" t="s">
        <v>17</v>
      </c>
      <c r="F29" s="20" t="e">
        <f>(((4*1024*4)/(1024*1024))/F6)*10^9</f>
        <v>#DIV/0!</v>
      </c>
      <c r="G29" s="20" t="e">
        <f>(((4096*8)/(1024*1024))/G6)*10^9</f>
        <v>#DIV/0!</v>
      </c>
      <c r="H29" s="20" t="e">
        <f>(((32*1024*4)/(1024*1024))/H6)*10^9</f>
        <v>#DIV/0!</v>
      </c>
      <c r="I29" s="20" t="e">
        <f>(((32*1024*8)/(1024*1024))/I6)*10^9</f>
        <v>#DIV/0!</v>
      </c>
      <c r="J29" s="20" t="e">
        <f>(((1*1024*1024*4)/(1024*1024))/J6)*10^9</f>
        <v>#DIV/0!</v>
      </c>
      <c r="K29" s="20" t="e">
        <f>(((1*1024*1024*8)/(1024*1024))/K6)*10^9</f>
        <v>#DIV/0!</v>
      </c>
      <c r="L29" s="20" t="e">
        <f>(((1*1024*1024*1024*4)/(1024*1024))/L6)*10^9</f>
        <v>#DIV/0!</v>
      </c>
      <c r="M29" s="20" t="e">
        <f>(((1*1024*1024*1024*8)/(1024*1024))/M6)*10^9</f>
        <v>#DIV/0!</v>
      </c>
    </row>
    <row r="30" spans="5:23" x14ac:dyDescent="0.25">
      <c r="E30" s="10" t="s">
        <v>99</v>
      </c>
      <c r="F30" s="20" t="e">
        <f>(((4*1024)/(1024*1024))/F7)*10^9</f>
        <v>#DIV/0!</v>
      </c>
      <c r="G30" s="20" t="s">
        <v>94</v>
      </c>
      <c r="H30" s="20" t="e">
        <f>(((32*1024)/(1024*1024))/H7)*10^9</f>
        <v>#DIV/0!</v>
      </c>
      <c r="I30" s="20" t="s">
        <v>94</v>
      </c>
      <c r="J30" s="20" t="e">
        <f>(((1*1024*1024)/(1024*1024))/J7)*10^9</f>
        <v>#DIV/0!</v>
      </c>
      <c r="K30" s="20" t="s">
        <v>94</v>
      </c>
      <c r="L30" s="20" t="e">
        <f>(((1*1024*1024*1024)/(1024*1024))/L7)*10^9</f>
        <v>#DIV/0!</v>
      </c>
      <c r="M30" s="20" t="s">
        <v>94</v>
      </c>
    </row>
    <row r="31" spans="5:23" x14ac:dyDescent="0.25">
      <c r="E31" s="5" t="s">
        <v>18</v>
      </c>
      <c r="F31" s="20" t="e">
        <f t="shared" ref="F31" si="8">(((4*1024*4)/(1024*1024))/F8)*10^9</f>
        <v>#DIV/0!</v>
      </c>
      <c r="G31" s="20" t="e">
        <f t="shared" ref="G31" si="9">(((4096*8)/(1024*1024))/G8)*10^9</f>
        <v>#DIV/0!</v>
      </c>
      <c r="H31" s="20" t="e">
        <f t="shared" ref="H31" si="10">(((32*1024*4)/(1024*1024))/H8)*10^9</f>
        <v>#DIV/0!</v>
      </c>
      <c r="I31" s="20" t="e">
        <f t="shared" ref="I31" si="11">(((32*1024*8)/(1024*1024))/I8)*10^9</f>
        <v>#DIV/0!</v>
      </c>
      <c r="J31" s="20" t="e">
        <f t="shared" ref="J31" si="12">(((1*1024*1024*4)/(1024*1024))/J8)*10^9</f>
        <v>#DIV/0!</v>
      </c>
      <c r="K31" s="20" t="e">
        <f t="shared" ref="K31" si="13">(((1*1024*1024*8)/(1024*1024))/K8)*10^9</f>
        <v>#DIV/0!</v>
      </c>
      <c r="L31" s="20" t="e">
        <f t="shared" ref="L31" si="14">(((1*1024*1024*1024*4)/(1024*1024))/L8)*10^9</f>
        <v>#DIV/0!</v>
      </c>
      <c r="M31" s="20" t="e">
        <f t="shared" ref="M31" si="15">(((1*1024*1024*1024*8)/(1024*1024))/M8)*10^9</f>
        <v>#DIV/0!</v>
      </c>
    </row>
    <row r="32" spans="5:23" x14ac:dyDescent="0.25">
      <c r="E32" s="4" t="s">
        <v>27</v>
      </c>
      <c r="F32" s="20" t="e">
        <f t="shared" ref="F32:F43" si="16">(((4*1024*4)/(1024*1024))/F9)*10^9</f>
        <v>#DIV/0!</v>
      </c>
      <c r="G32" s="20" t="e">
        <f t="shared" ref="G32:G43" si="17">(((4096*8)/(1024*1024))/G9)*10^9</f>
        <v>#DIV/0!</v>
      </c>
      <c r="H32" s="20" t="e">
        <f t="shared" ref="H32:H43" si="18">(((32*1024*4)/(1024*1024))/H9)*10^9</f>
        <v>#DIV/0!</v>
      </c>
      <c r="I32" s="20" t="e">
        <f t="shared" ref="I32:I43" si="19">(((32*1024*8)/(1024*1024))/I9)*10^9</f>
        <v>#DIV/0!</v>
      </c>
      <c r="J32" s="20" t="e">
        <f t="shared" ref="J32:J43" si="20">(((1*1024*1024*4)/(1024*1024))/J9)*10^9</f>
        <v>#DIV/0!</v>
      </c>
      <c r="K32" s="20" t="e">
        <f t="shared" ref="K32:K43" si="21">(((1*1024*1024*8)/(1024*1024))/K9)*10^9</f>
        <v>#DIV/0!</v>
      </c>
      <c r="L32" s="20" t="e">
        <f t="shared" ref="L32:L43" si="22">(((1*1024*1024*1024*4)/(1024*1024))/L9)*10^9</f>
        <v>#DIV/0!</v>
      </c>
      <c r="M32" s="20" t="e">
        <f t="shared" ref="M32:M43" si="23">(((1*1024*1024*1024*8)/(1024*1024))/M9)*10^9</f>
        <v>#DIV/0!</v>
      </c>
    </row>
    <row r="33" spans="4:13" x14ac:dyDescent="0.25">
      <c r="E33" s="4" t="s">
        <v>21</v>
      </c>
      <c r="F33" s="20" t="e">
        <f t="shared" si="16"/>
        <v>#DIV/0!</v>
      </c>
      <c r="G33" s="20" t="e">
        <f t="shared" si="17"/>
        <v>#DIV/0!</v>
      </c>
      <c r="H33" s="20" t="e">
        <f t="shared" si="18"/>
        <v>#DIV/0!</v>
      </c>
      <c r="I33" s="20" t="e">
        <f t="shared" si="19"/>
        <v>#DIV/0!</v>
      </c>
      <c r="J33" s="20" t="e">
        <f t="shared" si="20"/>
        <v>#DIV/0!</v>
      </c>
      <c r="K33" s="20" t="e">
        <f t="shared" si="21"/>
        <v>#DIV/0!</v>
      </c>
      <c r="L33" s="20" t="e">
        <f t="shared" si="22"/>
        <v>#DIV/0!</v>
      </c>
      <c r="M33" s="20" t="e">
        <f t="shared" si="23"/>
        <v>#DIV/0!</v>
      </c>
    </row>
    <row r="34" spans="4:13" x14ac:dyDescent="0.25">
      <c r="E34" s="4" t="s">
        <v>22</v>
      </c>
      <c r="F34" s="20" t="e">
        <f t="shared" si="16"/>
        <v>#DIV/0!</v>
      </c>
      <c r="G34" s="20" t="e">
        <f t="shared" si="17"/>
        <v>#DIV/0!</v>
      </c>
      <c r="H34" s="20" t="e">
        <f t="shared" si="18"/>
        <v>#DIV/0!</v>
      </c>
      <c r="I34" s="20" t="e">
        <f t="shared" si="19"/>
        <v>#DIV/0!</v>
      </c>
      <c r="J34" s="20" t="e">
        <f t="shared" si="20"/>
        <v>#DIV/0!</v>
      </c>
      <c r="K34" s="20" t="e">
        <f t="shared" si="21"/>
        <v>#DIV/0!</v>
      </c>
      <c r="L34" s="20" t="e">
        <f t="shared" si="22"/>
        <v>#DIV/0!</v>
      </c>
      <c r="M34" s="20" t="e">
        <f t="shared" si="23"/>
        <v>#DIV/0!</v>
      </c>
    </row>
    <row r="35" spans="4:13" x14ac:dyDescent="0.25">
      <c r="E35" s="4" t="s">
        <v>23</v>
      </c>
      <c r="F35" s="20" t="e">
        <f t="shared" si="16"/>
        <v>#DIV/0!</v>
      </c>
      <c r="G35" s="20" t="e">
        <f t="shared" si="17"/>
        <v>#DIV/0!</v>
      </c>
      <c r="H35" s="20" t="e">
        <f t="shared" si="18"/>
        <v>#DIV/0!</v>
      </c>
      <c r="I35" s="20" t="e">
        <f t="shared" si="19"/>
        <v>#DIV/0!</v>
      </c>
      <c r="J35" s="20" t="e">
        <f t="shared" si="20"/>
        <v>#DIV/0!</v>
      </c>
      <c r="K35" s="20" t="e">
        <f t="shared" si="21"/>
        <v>#DIV/0!</v>
      </c>
      <c r="L35" s="20" t="e">
        <f t="shared" si="22"/>
        <v>#DIV/0!</v>
      </c>
      <c r="M35" s="20" t="e">
        <f t="shared" si="23"/>
        <v>#DIV/0!</v>
      </c>
    </row>
    <row r="36" spans="4:13" x14ac:dyDescent="0.25">
      <c r="E36" s="4" t="s">
        <v>35</v>
      </c>
      <c r="F36" s="20" t="e">
        <f t="shared" si="16"/>
        <v>#DIV/0!</v>
      </c>
      <c r="G36" s="20" t="e">
        <f t="shared" si="17"/>
        <v>#DIV/0!</v>
      </c>
      <c r="H36" s="20" t="e">
        <f t="shared" si="18"/>
        <v>#DIV/0!</v>
      </c>
      <c r="I36" s="20" t="e">
        <f t="shared" si="19"/>
        <v>#DIV/0!</v>
      </c>
      <c r="J36" s="20" t="e">
        <f t="shared" si="20"/>
        <v>#DIV/0!</v>
      </c>
      <c r="K36" s="20" t="e">
        <f t="shared" si="21"/>
        <v>#DIV/0!</v>
      </c>
      <c r="L36" s="20" t="e">
        <f t="shared" si="22"/>
        <v>#DIV/0!</v>
      </c>
      <c r="M36" s="20" t="e">
        <f t="shared" si="23"/>
        <v>#DIV/0!</v>
      </c>
    </row>
    <row r="37" spans="4:13" x14ac:dyDescent="0.25">
      <c r="E37" s="4" t="s">
        <v>36</v>
      </c>
      <c r="F37" s="20" t="e">
        <f t="shared" si="16"/>
        <v>#DIV/0!</v>
      </c>
      <c r="G37" s="20" t="e">
        <f t="shared" si="17"/>
        <v>#DIV/0!</v>
      </c>
      <c r="H37" s="20" t="e">
        <f t="shared" si="18"/>
        <v>#DIV/0!</v>
      </c>
      <c r="I37" s="20" t="e">
        <f t="shared" si="19"/>
        <v>#DIV/0!</v>
      </c>
      <c r="J37" s="20" t="e">
        <f t="shared" si="20"/>
        <v>#DIV/0!</v>
      </c>
      <c r="K37" s="20" t="e">
        <f t="shared" si="21"/>
        <v>#DIV/0!</v>
      </c>
      <c r="L37" s="20" t="e">
        <f t="shared" si="22"/>
        <v>#DIV/0!</v>
      </c>
      <c r="M37" s="20" t="e">
        <f t="shared" si="23"/>
        <v>#DIV/0!</v>
      </c>
    </row>
    <row r="38" spans="4:13" x14ac:dyDescent="0.25">
      <c r="E38" s="4" t="s">
        <v>24</v>
      </c>
      <c r="F38" s="20" t="e">
        <f t="shared" si="16"/>
        <v>#DIV/0!</v>
      </c>
      <c r="G38" s="20" t="e">
        <f t="shared" si="17"/>
        <v>#DIV/0!</v>
      </c>
      <c r="H38" s="20" t="e">
        <f t="shared" si="18"/>
        <v>#DIV/0!</v>
      </c>
      <c r="I38" s="20" t="e">
        <f t="shared" si="19"/>
        <v>#DIV/0!</v>
      </c>
      <c r="J38" s="20" t="e">
        <f t="shared" si="20"/>
        <v>#DIV/0!</v>
      </c>
      <c r="K38" s="20" t="e">
        <f t="shared" si="21"/>
        <v>#DIV/0!</v>
      </c>
      <c r="L38" s="20" t="e">
        <f t="shared" si="22"/>
        <v>#DIV/0!</v>
      </c>
      <c r="M38" s="20" t="e">
        <f t="shared" si="23"/>
        <v>#DIV/0!</v>
      </c>
    </row>
    <row r="39" spans="4:13" x14ac:dyDescent="0.25">
      <c r="E39" s="4" t="s">
        <v>25</v>
      </c>
      <c r="F39" s="20" t="e">
        <f t="shared" si="16"/>
        <v>#DIV/0!</v>
      </c>
      <c r="G39" s="20" t="e">
        <f t="shared" si="17"/>
        <v>#DIV/0!</v>
      </c>
      <c r="H39" s="20" t="e">
        <f t="shared" si="18"/>
        <v>#DIV/0!</v>
      </c>
      <c r="I39" s="20" t="e">
        <f t="shared" si="19"/>
        <v>#DIV/0!</v>
      </c>
      <c r="J39" s="20" t="e">
        <f t="shared" si="20"/>
        <v>#DIV/0!</v>
      </c>
      <c r="K39" s="20" t="e">
        <f t="shared" si="21"/>
        <v>#DIV/0!</v>
      </c>
      <c r="L39" s="20" t="e">
        <f t="shared" si="22"/>
        <v>#DIV/0!</v>
      </c>
      <c r="M39" s="20" t="e">
        <f t="shared" si="23"/>
        <v>#DIV/0!</v>
      </c>
    </row>
    <row r="40" spans="4:13" x14ac:dyDescent="0.25">
      <c r="E40" s="4" t="s">
        <v>28</v>
      </c>
      <c r="F40" s="20" t="e">
        <f t="shared" si="16"/>
        <v>#DIV/0!</v>
      </c>
      <c r="G40" s="20" t="e">
        <f t="shared" si="17"/>
        <v>#DIV/0!</v>
      </c>
      <c r="H40" s="20" t="e">
        <f t="shared" si="18"/>
        <v>#DIV/0!</v>
      </c>
      <c r="I40" s="20" t="e">
        <f t="shared" si="19"/>
        <v>#DIV/0!</v>
      </c>
      <c r="J40" s="20" t="e">
        <f t="shared" si="20"/>
        <v>#DIV/0!</v>
      </c>
      <c r="K40" s="20" t="e">
        <f t="shared" si="21"/>
        <v>#DIV/0!</v>
      </c>
      <c r="L40" s="20" t="e">
        <f t="shared" si="22"/>
        <v>#DIV/0!</v>
      </c>
      <c r="M40" s="20" t="e">
        <f t="shared" si="23"/>
        <v>#DIV/0!</v>
      </c>
    </row>
    <row r="41" spans="4:13" x14ac:dyDescent="0.25">
      <c r="E41" s="4" t="s">
        <v>29</v>
      </c>
      <c r="F41" s="20" t="e">
        <f t="shared" si="16"/>
        <v>#DIV/0!</v>
      </c>
      <c r="G41" s="20" t="e">
        <f t="shared" si="17"/>
        <v>#DIV/0!</v>
      </c>
      <c r="H41" s="20" t="e">
        <f t="shared" si="18"/>
        <v>#DIV/0!</v>
      </c>
      <c r="I41" s="20" t="e">
        <f t="shared" si="19"/>
        <v>#DIV/0!</v>
      </c>
      <c r="J41" s="20" t="e">
        <f t="shared" si="20"/>
        <v>#DIV/0!</v>
      </c>
      <c r="K41" s="20" t="e">
        <f t="shared" si="21"/>
        <v>#DIV/0!</v>
      </c>
      <c r="L41" s="20" t="e">
        <f t="shared" si="22"/>
        <v>#DIV/0!</v>
      </c>
      <c r="M41" s="20" t="e">
        <f t="shared" si="23"/>
        <v>#DIV/0!</v>
      </c>
    </row>
    <row r="42" spans="4:13" x14ac:dyDescent="0.25">
      <c r="E42" s="9" t="s">
        <v>30</v>
      </c>
      <c r="F42" s="20" t="e">
        <f t="shared" si="16"/>
        <v>#DIV/0!</v>
      </c>
      <c r="G42" s="20" t="e">
        <f t="shared" si="17"/>
        <v>#DIV/0!</v>
      </c>
      <c r="H42" s="20" t="e">
        <f t="shared" si="18"/>
        <v>#DIV/0!</v>
      </c>
      <c r="I42" s="20" t="e">
        <f t="shared" si="19"/>
        <v>#DIV/0!</v>
      </c>
      <c r="J42" s="20" t="e">
        <f t="shared" si="20"/>
        <v>#DIV/0!</v>
      </c>
      <c r="K42" s="20" t="e">
        <f t="shared" si="21"/>
        <v>#DIV/0!</v>
      </c>
      <c r="L42" s="20" t="e">
        <f t="shared" si="22"/>
        <v>#DIV/0!</v>
      </c>
      <c r="M42" s="20" t="e">
        <f t="shared" si="23"/>
        <v>#DIV/0!</v>
      </c>
    </row>
    <row r="43" spans="4:13" x14ac:dyDescent="0.25">
      <c r="E43" s="10" t="s">
        <v>31</v>
      </c>
      <c r="F43" s="20" t="e">
        <f t="shared" si="16"/>
        <v>#DIV/0!</v>
      </c>
      <c r="G43" s="20" t="e">
        <f t="shared" si="17"/>
        <v>#DIV/0!</v>
      </c>
      <c r="H43" s="20" t="e">
        <f t="shared" si="18"/>
        <v>#DIV/0!</v>
      </c>
      <c r="I43" s="20" t="e">
        <f t="shared" si="19"/>
        <v>#DIV/0!</v>
      </c>
      <c r="J43" s="20" t="e">
        <f t="shared" si="20"/>
        <v>#DIV/0!</v>
      </c>
      <c r="K43" s="20" t="e">
        <f t="shared" si="21"/>
        <v>#DIV/0!</v>
      </c>
      <c r="L43" s="20" t="e">
        <f t="shared" si="22"/>
        <v>#DIV/0!</v>
      </c>
      <c r="M43" s="20" t="e">
        <f t="shared" si="23"/>
        <v>#DIV/0!</v>
      </c>
    </row>
    <row r="45" spans="4:13" x14ac:dyDescent="0.25">
      <c r="D45" s="40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0"/>
      <c r="E46" s="1" t="s">
        <v>63</v>
      </c>
      <c r="F46" s="1"/>
      <c r="G46" s="1"/>
      <c r="H46" s="1"/>
      <c r="I46" s="1"/>
    </row>
    <row r="47" spans="4:13" x14ac:dyDescent="0.25">
      <c r="E47" s="1" t="s">
        <v>64</v>
      </c>
      <c r="F47" s="1"/>
      <c r="G47" s="1"/>
      <c r="H47" s="1"/>
      <c r="I47" s="1"/>
    </row>
    <row r="48" spans="4:13" x14ac:dyDescent="0.25">
      <c r="E48" s="1" t="s">
        <v>65</v>
      </c>
      <c r="F48" s="1"/>
      <c r="G48" s="1"/>
      <c r="H48" s="1"/>
      <c r="I48" s="1"/>
    </row>
    <row r="49" spans="5:9" x14ac:dyDescent="0.25">
      <c r="E49" s="1" t="s">
        <v>66</v>
      </c>
      <c r="F49" s="1"/>
      <c r="G49" s="1"/>
      <c r="H49" s="1"/>
      <c r="I49" s="1"/>
    </row>
    <row r="50" spans="5:9" x14ac:dyDescent="0.25">
      <c r="E50" s="1" t="s">
        <v>67</v>
      </c>
      <c r="F50" s="1"/>
      <c r="G50" s="1"/>
      <c r="H50" s="1"/>
      <c r="I50" s="1"/>
    </row>
    <row r="51" spans="5:9" x14ac:dyDescent="0.25">
      <c r="E51" s="1" t="s">
        <v>68</v>
      </c>
      <c r="F51" s="1"/>
      <c r="G51" s="1"/>
      <c r="H51" s="1"/>
      <c r="I51" s="1"/>
    </row>
    <row r="52" spans="5:9" x14ac:dyDescent="0.25">
      <c r="E52" s="1" t="s">
        <v>69</v>
      </c>
      <c r="F52" s="1"/>
      <c r="G52" s="1"/>
      <c r="H52" s="1"/>
      <c r="I52" s="1"/>
    </row>
    <row r="53" spans="5:9" x14ac:dyDescent="0.25">
      <c r="E53" s="1" t="s">
        <v>70</v>
      </c>
      <c r="F53" s="1"/>
      <c r="G53" s="1"/>
      <c r="H53" s="1"/>
      <c r="I53" s="1"/>
    </row>
    <row r="54" spans="5:9" x14ac:dyDescent="0.25">
      <c r="E54" s="1" t="s">
        <v>71</v>
      </c>
      <c r="F54" s="1"/>
      <c r="G54" s="1"/>
      <c r="H54" s="1"/>
      <c r="I54" s="1"/>
    </row>
    <row r="55" spans="5:9" x14ac:dyDescent="0.25">
      <c r="E55" s="1" t="s">
        <v>72</v>
      </c>
      <c r="F55" s="1"/>
      <c r="G55" s="1"/>
      <c r="H55" s="1"/>
      <c r="I55" s="1"/>
    </row>
    <row r="56" spans="5:9" x14ac:dyDescent="0.25">
      <c r="E56" s="1" t="s">
        <v>73</v>
      </c>
      <c r="F56" s="1"/>
      <c r="G56" s="1"/>
      <c r="H56" s="1"/>
      <c r="I56" s="1"/>
    </row>
    <row r="57" spans="5:9" x14ac:dyDescent="0.25">
      <c r="E57" s="1" t="s">
        <v>74</v>
      </c>
      <c r="F57" s="1"/>
      <c r="G57" s="1"/>
      <c r="H57" s="1"/>
      <c r="I57" s="1"/>
    </row>
    <row r="58" spans="5:9" x14ac:dyDescent="0.25">
      <c r="E58" s="1" t="s">
        <v>75</v>
      </c>
      <c r="F58" s="1"/>
      <c r="G58" s="1"/>
      <c r="H58" s="1"/>
      <c r="I58" s="1"/>
    </row>
    <row r="59" spans="5:9" x14ac:dyDescent="0.25">
      <c r="E59" s="1" t="s">
        <v>76</v>
      </c>
      <c r="F59" s="1"/>
      <c r="G59" s="1"/>
      <c r="H59" s="1"/>
      <c r="I59" s="1"/>
    </row>
    <row r="60" spans="5:9" x14ac:dyDescent="0.25">
      <c r="E60" s="1" t="s">
        <v>77</v>
      </c>
      <c r="F60" s="1"/>
      <c r="G60" s="1"/>
      <c r="H60" s="1"/>
      <c r="I60" s="1"/>
    </row>
    <row r="61" spans="5:9" x14ac:dyDescent="0.25">
      <c r="E61" s="1" t="s">
        <v>78</v>
      </c>
      <c r="F61" s="1"/>
      <c r="G61" s="1"/>
      <c r="H61" s="1"/>
      <c r="I61" s="1"/>
    </row>
    <row r="62" spans="5:9" x14ac:dyDescent="0.25">
      <c r="E62" s="1" t="s">
        <v>79</v>
      </c>
      <c r="F62" s="1"/>
      <c r="G62" s="1"/>
      <c r="H62" s="1"/>
      <c r="I62" s="1"/>
    </row>
    <row r="63" spans="5:9" x14ac:dyDescent="0.25">
      <c r="E63" s="1" t="s">
        <v>80</v>
      </c>
      <c r="F63" s="1"/>
      <c r="G63" s="1"/>
      <c r="H63" s="1"/>
      <c r="I63" s="1"/>
    </row>
    <row r="64" spans="5:9" x14ac:dyDescent="0.25">
      <c r="E64" s="1" t="s">
        <v>81</v>
      </c>
      <c r="F64" s="1"/>
      <c r="G64" s="1"/>
      <c r="H64" s="1"/>
      <c r="I64" s="1"/>
    </row>
    <row r="65" spans="5:9" x14ac:dyDescent="0.25">
      <c r="E65" s="1" t="s">
        <v>82</v>
      </c>
      <c r="F65" s="1"/>
      <c r="G65" s="1"/>
      <c r="H65" s="1"/>
      <c r="I65" s="1"/>
    </row>
    <row r="66" spans="5:9" x14ac:dyDescent="0.25">
      <c r="E66" s="1" t="s">
        <v>83</v>
      </c>
      <c r="F66" s="1"/>
      <c r="G66" s="1"/>
      <c r="H66" s="1"/>
      <c r="I66" s="1"/>
    </row>
    <row r="67" spans="5:9" x14ac:dyDescent="0.25">
      <c r="E67" s="1" t="s">
        <v>84</v>
      </c>
      <c r="F67" s="1"/>
      <c r="G67" s="1"/>
      <c r="H67" s="1"/>
      <c r="I67" s="1"/>
    </row>
    <row r="68" spans="5:9" x14ac:dyDescent="0.25">
      <c r="E68" s="1" t="s">
        <v>85</v>
      </c>
      <c r="F68" s="1"/>
      <c r="G68" s="1"/>
      <c r="H68" s="1"/>
      <c r="I68" s="1"/>
    </row>
    <row r="69" spans="5:9" x14ac:dyDescent="0.25">
      <c r="E69" s="1" t="s">
        <v>86</v>
      </c>
      <c r="F69" s="1"/>
      <c r="G69" s="1"/>
      <c r="H69" s="1"/>
      <c r="I69" s="1"/>
    </row>
    <row r="70" spans="5:9" x14ac:dyDescent="0.25">
      <c r="E70" s="1" t="s">
        <v>87</v>
      </c>
      <c r="F70" s="1"/>
      <c r="G70" s="1"/>
      <c r="H70" s="1"/>
      <c r="I70" s="1"/>
    </row>
    <row r="71" spans="5:9" x14ac:dyDescent="0.25">
      <c r="E71" s="1" t="s">
        <v>88</v>
      </c>
      <c r="F71" s="1"/>
      <c r="G71" s="1"/>
      <c r="H71" s="1"/>
      <c r="I71" s="1"/>
    </row>
    <row r="72" spans="5:9" x14ac:dyDescent="0.25">
      <c r="E72" s="1" t="s">
        <v>89</v>
      </c>
      <c r="F72" s="1"/>
      <c r="G72" s="1"/>
      <c r="H72" s="1"/>
      <c r="I72" s="1"/>
    </row>
    <row r="73" spans="5:9" x14ac:dyDescent="0.25">
      <c r="E73" s="1" t="s">
        <v>90</v>
      </c>
      <c r="F73" s="1"/>
      <c r="G73" s="1"/>
      <c r="H73" s="1"/>
      <c r="I73" s="1"/>
    </row>
    <row r="74" spans="5:9" x14ac:dyDescent="0.25">
      <c r="E74" s="1" t="s">
        <v>91</v>
      </c>
      <c r="F74" s="1"/>
      <c r="G74" s="1"/>
      <c r="H74" s="1"/>
      <c r="I74" s="1"/>
    </row>
    <row r="75" spans="5:9" x14ac:dyDescent="0.25">
      <c r="E75" s="1" t="s">
        <v>92</v>
      </c>
      <c r="F75" s="1"/>
      <c r="G75" s="1"/>
      <c r="H75" s="1"/>
      <c r="I75" s="1"/>
    </row>
    <row r="76" spans="5:9" x14ac:dyDescent="0.25">
      <c r="E76" s="1" t="s">
        <v>93</v>
      </c>
      <c r="F76" s="1"/>
      <c r="G76" s="1"/>
      <c r="H76" s="1"/>
      <c r="I76" s="1"/>
    </row>
  </sheetData>
  <mergeCells count="17"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  <mergeCell ref="F26:M26"/>
    <mergeCell ref="D45:D46"/>
    <mergeCell ref="E23:E24"/>
    <mergeCell ref="F25:G25"/>
    <mergeCell ref="H25:I25"/>
    <mergeCell ref="J25:K25"/>
    <mergeCell ref="L25:M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 DSP Single core</vt:lpstr>
      <vt:lpstr>TI DSP 4 Cores</vt:lpstr>
      <vt:lpstr>TI DSP 7 Cores</vt:lpstr>
      <vt:lpstr>TI DSP 8 Cores</vt:lpstr>
      <vt:lpstr>Mac i7 x86 @2.7GHz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Damian Szmulewicz</cp:lastModifiedBy>
  <dcterms:created xsi:type="dcterms:W3CDTF">2015-03-22T19:01:06Z</dcterms:created>
  <dcterms:modified xsi:type="dcterms:W3CDTF">2015-04-06T23:40:35Z</dcterms:modified>
</cp:coreProperties>
</file>