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681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Ifako Ijaiye" sheetId="32" r:id="rId6"/>
    <sheet name="Mushin" sheetId="33" r:id="rId7"/>
    <sheet name="Alimosho" sheetId="34" r:id="rId8"/>
    <sheet name="LGA5" sheetId="35" state="hidden" r:id="rId9"/>
    <sheet name="LGA6" sheetId="36" state="hidden" r:id="rId10"/>
    <sheet name="LGA7" sheetId="37" state="hidden" r:id="rId11"/>
    <sheet name="LGA8" sheetId="38" state="hidden" r:id="rId12"/>
    <sheet name="LGA9" sheetId="39" state="hidden" r:id="rId13"/>
    <sheet name="LGA10" sheetId="40" state="hidden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/>
</workbook>
</file>

<file path=xl/calcChain.xml><?xml version="1.0" encoding="utf-8"?>
<calcChain xmlns="http://schemas.openxmlformats.org/spreadsheetml/2006/main">
  <c r="CD3" i="40" l="1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AS3" i="40"/>
  <c r="AT3" i="40"/>
  <c r="AU3" i="40"/>
  <c r="AV3" i="40"/>
  <c r="AW3" i="40"/>
  <c r="AX3" i="40"/>
  <c r="AY3" i="40"/>
  <c r="AZ3" i="40"/>
  <c r="BA3" i="40"/>
  <c r="BB3" i="40"/>
  <c r="BC3" i="40"/>
  <c r="BD3" i="40"/>
  <c r="BE3" i="40"/>
  <c r="BF3" i="40"/>
  <c r="BG3" i="40"/>
  <c r="BH3" i="40"/>
  <c r="BI3" i="40"/>
  <c r="BJ3" i="40"/>
  <c r="BK3" i="40"/>
  <c r="BL3" i="40"/>
  <c r="BM3" i="40"/>
  <c r="BN3" i="40"/>
  <c r="BO3" i="40"/>
  <c r="BP3" i="40"/>
  <c r="BQ3" i="40"/>
  <c r="BR3" i="40"/>
  <c r="BS3" i="40"/>
  <c r="BT3" i="40"/>
  <c r="BU3" i="40"/>
  <c r="BV3" i="40"/>
  <c r="BW3" i="40"/>
  <c r="BX3" i="40"/>
  <c r="BY3" i="40"/>
  <c r="BZ3" i="40"/>
  <c r="CA3" i="40"/>
  <c r="CB3" i="40"/>
  <c r="CC3" i="40"/>
  <c r="K3" i="40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BC3" i="39"/>
  <c r="BD3" i="39"/>
  <c r="BE3" i="39"/>
  <c r="BF3" i="39"/>
  <c r="BG3" i="39"/>
  <c r="BH3" i="39"/>
  <c r="BI3" i="39"/>
  <c r="BJ3" i="39"/>
  <c r="BK3" i="39"/>
  <c r="BL3" i="39"/>
  <c r="BM3" i="39"/>
  <c r="BN3" i="39"/>
  <c r="BO3" i="39"/>
  <c r="BP3" i="39"/>
  <c r="BQ3" i="39"/>
  <c r="BR3" i="39"/>
  <c r="BS3" i="39"/>
  <c r="BT3" i="39"/>
  <c r="BU3" i="39"/>
  <c r="BV3" i="39"/>
  <c r="BW3" i="39"/>
  <c r="BX3" i="39"/>
  <c r="BY3" i="39"/>
  <c r="BZ3" i="39"/>
  <c r="CA3" i="39"/>
  <c r="CB3" i="39"/>
  <c r="CC3" i="39"/>
  <c r="CD3" i="39"/>
  <c r="K3" i="39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S3" i="38"/>
  <c r="AT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L3" i="38"/>
  <c r="BM3" i="38"/>
  <c r="BN3" i="38"/>
  <c r="BO3" i="38"/>
  <c r="BP3" i="38"/>
  <c r="BQ3" i="38"/>
  <c r="BR3" i="38"/>
  <c r="BS3" i="38"/>
  <c r="BT3" i="38"/>
  <c r="BU3" i="38"/>
  <c r="BV3" i="38"/>
  <c r="BW3" i="38"/>
  <c r="BX3" i="38"/>
  <c r="BY3" i="38"/>
  <c r="BZ3" i="38"/>
  <c r="CA3" i="38"/>
  <c r="CB3" i="38"/>
  <c r="CC3" i="38"/>
  <c r="CD3" i="38"/>
  <c r="K3" i="38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AA3" i="37"/>
  <c r="AB3" i="37"/>
  <c r="AC3" i="37"/>
  <c r="AD3" i="37"/>
  <c r="AE3" i="37"/>
  <c r="AF3" i="37"/>
  <c r="AG3" i="37"/>
  <c r="AH3" i="37"/>
  <c r="AI3" i="37"/>
  <c r="AJ3" i="37"/>
  <c r="AK3" i="37"/>
  <c r="AL3" i="37"/>
  <c r="AM3" i="37"/>
  <c r="AN3" i="37"/>
  <c r="AO3" i="37"/>
  <c r="AP3" i="37"/>
  <c r="AQ3" i="37"/>
  <c r="AR3" i="37"/>
  <c r="AS3" i="37"/>
  <c r="AT3" i="37"/>
  <c r="AU3" i="37"/>
  <c r="AV3" i="37"/>
  <c r="AW3" i="37"/>
  <c r="AX3" i="37"/>
  <c r="AY3" i="37"/>
  <c r="AZ3" i="37"/>
  <c r="BA3" i="37"/>
  <c r="BB3" i="37"/>
  <c r="BC3" i="37"/>
  <c r="BD3" i="37"/>
  <c r="BE3" i="37"/>
  <c r="BF3" i="37"/>
  <c r="BG3" i="37"/>
  <c r="BH3" i="37"/>
  <c r="BI3" i="37"/>
  <c r="BJ3" i="37"/>
  <c r="BK3" i="37"/>
  <c r="BL3" i="37"/>
  <c r="BM3" i="37"/>
  <c r="BN3" i="37"/>
  <c r="BO3" i="37"/>
  <c r="BP3" i="37"/>
  <c r="BQ3" i="37"/>
  <c r="BR3" i="37"/>
  <c r="BS3" i="37"/>
  <c r="BT3" i="37"/>
  <c r="BU3" i="37"/>
  <c r="BV3" i="37"/>
  <c r="BW3" i="37"/>
  <c r="BX3" i="37"/>
  <c r="BY3" i="37"/>
  <c r="BZ3" i="37"/>
  <c r="CA3" i="37"/>
  <c r="CB3" i="37"/>
  <c r="CC3" i="37"/>
  <c r="CD3" i="37"/>
  <c r="CE3" i="37"/>
  <c r="CF3" i="37"/>
  <c r="CG3" i="37"/>
  <c r="CH3" i="37"/>
  <c r="CI3" i="37"/>
  <c r="CJ3" i="37"/>
  <c r="K3" i="37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AK3" i="36"/>
  <c r="AL3" i="36"/>
  <c r="AM3" i="36"/>
  <c r="AN3" i="36"/>
  <c r="AO3" i="36"/>
  <c r="AP3" i="36"/>
  <c r="AQ3" i="36"/>
  <c r="AR3" i="36"/>
  <c r="AS3" i="36"/>
  <c r="AT3" i="36"/>
  <c r="AU3" i="36"/>
  <c r="AV3" i="36"/>
  <c r="AW3" i="36"/>
  <c r="AX3" i="36"/>
  <c r="AY3" i="36"/>
  <c r="AZ3" i="36"/>
  <c r="BA3" i="36"/>
  <c r="BB3" i="36"/>
  <c r="BC3" i="36"/>
  <c r="BD3" i="36"/>
  <c r="BE3" i="36"/>
  <c r="BF3" i="36"/>
  <c r="BG3" i="36"/>
  <c r="BH3" i="36"/>
  <c r="BI3" i="36"/>
  <c r="BJ3" i="36"/>
  <c r="BK3" i="36"/>
  <c r="BL3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CA3" i="36"/>
  <c r="CB3" i="36"/>
  <c r="CC3" i="36"/>
  <c r="CD3" i="36"/>
  <c r="K3" i="36"/>
  <c r="L3" i="35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BB3" i="35"/>
  <c r="BC3" i="35"/>
  <c r="BD3" i="35"/>
  <c r="BE3" i="35"/>
  <c r="BF3" i="35"/>
  <c r="BG3" i="35"/>
  <c r="BH3" i="35"/>
  <c r="BI3" i="35"/>
  <c r="BJ3" i="35"/>
  <c r="BK3" i="35"/>
  <c r="BL3" i="35"/>
  <c r="BM3" i="35"/>
  <c r="BN3" i="35"/>
  <c r="BO3" i="35"/>
  <c r="BP3" i="35"/>
  <c r="BQ3" i="35"/>
  <c r="BR3" i="35"/>
  <c r="BS3" i="35"/>
  <c r="BT3" i="35"/>
  <c r="BU3" i="35"/>
  <c r="BV3" i="35"/>
  <c r="BW3" i="35"/>
  <c r="BX3" i="35"/>
  <c r="BY3" i="35"/>
  <c r="BZ3" i="35"/>
  <c r="CA3" i="35"/>
  <c r="CB3" i="35"/>
  <c r="CC3" i="35"/>
  <c r="CD3" i="35"/>
  <c r="CE3" i="35"/>
  <c r="CF3" i="35"/>
  <c r="CG3" i="35"/>
  <c r="CH3" i="35"/>
  <c r="CI3" i="35"/>
  <c r="CJ3" i="35"/>
  <c r="K3" i="35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BR3" i="34"/>
  <c r="BS3" i="34"/>
  <c r="BT3" i="34"/>
  <c r="BU3" i="34"/>
  <c r="BV3" i="34"/>
  <c r="BW3" i="34"/>
  <c r="BX3" i="34"/>
  <c r="BY3" i="34"/>
  <c r="BZ3" i="34"/>
  <c r="CA3" i="34"/>
  <c r="CB3" i="34"/>
  <c r="CC3" i="34"/>
  <c r="CD3" i="34"/>
  <c r="CE3" i="34"/>
  <c r="L3" i="34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AX3" i="33"/>
  <c r="AY3" i="33"/>
  <c r="AZ3" i="33"/>
  <c r="BA3" i="33"/>
  <c r="BB3" i="33"/>
  <c r="BC3" i="33"/>
  <c r="BD3" i="33"/>
  <c r="BE3" i="33"/>
  <c r="BF3" i="33"/>
  <c r="BG3" i="33"/>
  <c r="BH3" i="33"/>
  <c r="BI3" i="33"/>
  <c r="BJ3" i="33"/>
  <c r="BK3" i="33"/>
  <c r="BL3" i="33"/>
  <c r="BM3" i="33"/>
  <c r="BN3" i="33"/>
  <c r="BO3" i="33"/>
  <c r="BP3" i="33"/>
  <c r="BQ3" i="33"/>
  <c r="BR3" i="33"/>
  <c r="BS3" i="33"/>
  <c r="BT3" i="33"/>
  <c r="BU3" i="33"/>
  <c r="BV3" i="33"/>
  <c r="BW3" i="33"/>
  <c r="BX3" i="33"/>
  <c r="BY3" i="33"/>
  <c r="BZ3" i="33"/>
  <c r="CA3" i="33"/>
  <c r="CB3" i="33"/>
  <c r="CC3" i="33"/>
  <c r="CD3" i="33"/>
  <c r="CE3" i="33"/>
  <c r="L3" i="33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M3" i="32"/>
  <c r="AN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BB3" i="32"/>
  <c r="BC3" i="32"/>
  <c r="BD3" i="32"/>
  <c r="BE3" i="32"/>
  <c r="BF3" i="32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W3" i="32"/>
  <c r="BX3" i="32"/>
  <c r="BY3" i="32"/>
  <c r="BZ3" i="32"/>
  <c r="CA3" i="32"/>
  <c r="CB3" i="32"/>
  <c r="CC3" i="32"/>
  <c r="CD3" i="32"/>
  <c r="CE3" i="32"/>
  <c r="CF3" i="32"/>
  <c r="CG3" i="32"/>
  <c r="CH3" i="32"/>
  <c r="CI3" i="32"/>
  <c r="CJ3" i="32"/>
  <c r="CK3" i="32"/>
  <c r="L3" i="3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L3" i="2"/>
  <c r="I255" i="40"/>
  <c r="G255" i="40"/>
  <c r="J255" i="40"/>
  <c r="E255" i="40"/>
  <c r="I254" i="40"/>
  <c r="G254" i="40"/>
  <c r="E254" i="40"/>
  <c r="I253" i="40"/>
  <c r="G253" i="40"/>
  <c r="E253" i="40"/>
  <c r="I252" i="40"/>
  <c r="G252" i="40"/>
  <c r="E252" i="40"/>
  <c r="I251" i="40"/>
  <c r="G251" i="40"/>
  <c r="J251" i="40"/>
  <c r="E251" i="40"/>
  <c r="I250" i="40"/>
  <c r="G250" i="40"/>
  <c r="E250" i="40"/>
  <c r="I249" i="40"/>
  <c r="G249" i="40"/>
  <c r="E249" i="40"/>
  <c r="I248" i="40"/>
  <c r="G248" i="40"/>
  <c r="E248" i="40"/>
  <c r="I247" i="40"/>
  <c r="G247" i="40"/>
  <c r="J247" i="40"/>
  <c r="E247" i="40"/>
  <c r="I246" i="40"/>
  <c r="G246" i="40"/>
  <c r="E246" i="40"/>
  <c r="I245" i="40"/>
  <c r="G245" i="40"/>
  <c r="E245" i="40"/>
  <c r="I244" i="40"/>
  <c r="G244" i="40"/>
  <c r="E244" i="40"/>
  <c r="I243" i="40"/>
  <c r="G243" i="40"/>
  <c r="J243" i="40"/>
  <c r="E243" i="40"/>
  <c r="I242" i="40"/>
  <c r="G242" i="40"/>
  <c r="E242" i="40"/>
  <c r="I241" i="40"/>
  <c r="G241" i="40"/>
  <c r="E241" i="40"/>
  <c r="I240" i="40"/>
  <c r="G240" i="40"/>
  <c r="E240" i="40"/>
  <c r="I239" i="40"/>
  <c r="G239" i="40"/>
  <c r="J239" i="40"/>
  <c r="E239" i="40"/>
  <c r="I238" i="40"/>
  <c r="G238" i="40"/>
  <c r="E238" i="40"/>
  <c r="I237" i="40"/>
  <c r="G237" i="40"/>
  <c r="E237" i="40"/>
  <c r="I236" i="40"/>
  <c r="G236" i="40"/>
  <c r="E236" i="40"/>
  <c r="I235" i="40"/>
  <c r="G235" i="40"/>
  <c r="J235" i="40"/>
  <c r="E235" i="40"/>
  <c r="I234" i="40"/>
  <c r="G234" i="40"/>
  <c r="E234" i="40"/>
  <c r="I233" i="40"/>
  <c r="G233" i="40"/>
  <c r="E233" i="40"/>
  <c r="I232" i="40"/>
  <c r="G232" i="40"/>
  <c r="E232" i="40"/>
  <c r="I231" i="40"/>
  <c r="G231" i="40"/>
  <c r="J231" i="40"/>
  <c r="E231" i="40"/>
  <c r="I230" i="40"/>
  <c r="G230" i="40"/>
  <c r="E230" i="40"/>
  <c r="I229" i="40"/>
  <c r="G229" i="40"/>
  <c r="E229" i="40"/>
  <c r="I228" i="40"/>
  <c r="G228" i="40"/>
  <c r="E228" i="40"/>
  <c r="I227" i="40"/>
  <c r="G227" i="40"/>
  <c r="J227" i="40"/>
  <c r="E227" i="40"/>
  <c r="I226" i="40"/>
  <c r="G226" i="40"/>
  <c r="E226" i="40"/>
  <c r="I225" i="40"/>
  <c r="G225" i="40"/>
  <c r="E225" i="40"/>
  <c r="I224" i="40"/>
  <c r="G224" i="40"/>
  <c r="E224" i="40"/>
  <c r="I223" i="40"/>
  <c r="G223" i="40"/>
  <c r="J223" i="40"/>
  <c r="E223" i="40"/>
  <c r="I222" i="40"/>
  <c r="G222" i="40"/>
  <c r="E222" i="40"/>
  <c r="I221" i="40"/>
  <c r="G221" i="40"/>
  <c r="E221" i="40"/>
  <c r="I220" i="40"/>
  <c r="G220" i="40"/>
  <c r="E220" i="40"/>
  <c r="I219" i="40"/>
  <c r="G219" i="40"/>
  <c r="J219" i="40"/>
  <c r="E219" i="40"/>
  <c r="I218" i="40"/>
  <c r="G218" i="40"/>
  <c r="E218" i="40"/>
  <c r="I217" i="40"/>
  <c r="G217" i="40"/>
  <c r="E217" i="40"/>
  <c r="I216" i="40"/>
  <c r="G216" i="40"/>
  <c r="E216" i="40"/>
  <c r="I215" i="40"/>
  <c r="G215" i="40"/>
  <c r="J215" i="40"/>
  <c r="E215" i="40"/>
  <c r="I214" i="40"/>
  <c r="G214" i="40"/>
  <c r="E214" i="40"/>
  <c r="I213" i="40"/>
  <c r="G213" i="40"/>
  <c r="E213" i="40"/>
  <c r="I212" i="40"/>
  <c r="G212" i="40"/>
  <c r="E212" i="40"/>
  <c r="I211" i="40"/>
  <c r="G211" i="40"/>
  <c r="J211" i="40"/>
  <c r="E211" i="40"/>
  <c r="I210" i="40"/>
  <c r="G210" i="40"/>
  <c r="E210" i="40"/>
  <c r="I209" i="40"/>
  <c r="G209" i="40"/>
  <c r="E209" i="40"/>
  <c r="I208" i="40"/>
  <c r="G208" i="40"/>
  <c r="E208" i="40"/>
  <c r="I207" i="40"/>
  <c r="G207" i="40"/>
  <c r="J207" i="40"/>
  <c r="E207" i="40"/>
  <c r="I206" i="40"/>
  <c r="G206" i="40"/>
  <c r="E206" i="40"/>
  <c r="I205" i="40"/>
  <c r="G205" i="40"/>
  <c r="E205" i="40"/>
  <c r="I204" i="40"/>
  <c r="G204" i="40"/>
  <c r="E204" i="40"/>
  <c r="I203" i="40"/>
  <c r="G203" i="40"/>
  <c r="J203" i="40"/>
  <c r="E203" i="40"/>
  <c r="I202" i="40"/>
  <c r="G202" i="40"/>
  <c r="E202" i="40"/>
  <c r="I201" i="40"/>
  <c r="G201" i="40"/>
  <c r="E201" i="40"/>
  <c r="I200" i="40"/>
  <c r="G200" i="40"/>
  <c r="E200" i="40"/>
  <c r="I199" i="40"/>
  <c r="G199" i="40"/>
  <c r="J199" i="40"/>
  <c r="E199" i="40"/>
  <c r="I198" i="40"/>
  <c r="G198" i="40"/>
  <c r="E198" i="40"/>
  <c r="I197" i="40"/>
  <c r="G197" i="40"/>
  <c r="E197" i="40"/>
  <c r="I196" i="40"/>
  <c r="G196" i="40"/>
  <c r="E196" i="40"/>
  <c r="I195" i="40"/>
  <c r="G195" i="40"/>
  <c r="J195" i="40"/>
  <c r="E195" i="40"/>
  <c r="I194" i="40"/>
  <c r="G194" i="40"/>
  <c r="E194" i="40"/>
  <c r="I193" i="40"/>
  <c r="G193" i="40"/>
  <c r="E193" i="40"/>
  <c r="I192" i="40"/>
  <c r="G192" i="40"/>
  <c r="E192" i="40"/>
  <c r="I191" i="40"/>
  <c r="G191" i="40"/>
  <c r="J191" i="40"/>
  <c r="E191" i="40"/>
  <c r="I190" i="40"/>
  <c r="G190" i="40"/>
  <c r="E190" i="40"/>
  <c r="I189" i="40"/>
  <c r="G189" i="40"/>
  <c r="E189" i="40"/>
  <c r="I188" i="40"/>
  <c r="G188" i="40"/>
  <c r="E188" i="40"/>
  <c r="I187" i="40"/>
  <c r="G187" i="40"/>
  <c r="J187" i="40"/>
  <c r="E187" i="40"/>
  <c r="I186" i="40"/>
  <c r="G186" i="40"/>
  <c r="E186" i="40"/>
  <c r="I185" i="40"/>
  <c r="G185" i="40"/>
  <c r="E185" i="40"/>
  <c r="I184" i="40"/>
  <c r="G184" i="40"/>
  <c r="E184" i="40"/>
  <c r="I183" i="40"/>
  <c r="G183" i="40"/>
  <c r="J183" i="40"/>
  <c r="E183" i="40"/>
  <c r="I182" i="40"/>
  <c r="G182" i="40"/>
  <c r="E182" i="40"/>
  <c r="I181" i="40"/>
  <c r="G181" i="40"/>
  <c r="E181" i="40"/>
  <c r="I180" i="40"/>
  <c r="G180" i="40"/>
  <c r="E180" i="40"/>
  <c r="I179" i="40"/>
  <c r="G179" i="40"/>
  <c r="J179" i="40"/>
  <c r="E179" i="40"/>
  <c r="I178" i="40"/>
  <c r="G178" i="40"/>
  <c r="E178" i="40"/>
  <c r="I177" i="40"/>
  <c r="G177" i="40"/>
  <c r="E177" i="40"/>
  <c r="I176" i="40"/>
  <c r="G176" i="40"/>
  <c r="E176" i="40"/>
  <c r="I175" i="40"/>
  <c r="G175" i="40"/>
  <c r="J175" i="40"/>
  <c r="E175" i="40"/>
  <c r="I174" i="40"/>
  <c r="G174" i="40"/>
  <c r="E174" i="40"/>
  <c r="I173" i="40"/>
  <c r="G173" i="40"/>
  <c r="E173" i="40"/>
  <c r="I172" i="40"/>
  <c r="G172" i="40"/>
  <c r="E172" i="40"/>
  <c r="I171" i="40"/>
  <c r="G171" i="40"/>
  <c r="J171" i="40"/>
  <c r="E171" i="40"/>
  <c r="I170" i="40"/>
  <c r="G170" i="40"/>
  <c r="E170" i="40"/>
  <c r="I169" i="40"/>
  <c r="G169" i="40"/>
  <c r="E169" i="40"/>
  <c r="I168" i="40"/>
  <c r="G168" i="40"/>
  <c r="E168" i="40"/>
  <c r="I167" i="40"/>
  <c r="G167" i="40"/>
  <c r="J167" i="40"/>
  <c r="E167" i="40"/>
  <c r="I166" i="40"/>
  <c r="G166" i="40"/>
  <c r="E166" i="40"/>
  <c r="I165" i="40"/>
  <c r="G165" i="40"/>
  <c r="E165" i="40"/>
  <c r="I164" i="40"/>
  <c r="G164" i="40"/>
  <c r="E164" i="40"/>
  <c r="I163" i="40"/>
  <c r="G163" i="40"/>
  <c r="J163" i="40"/>
  <c r="E163" i="40"/>
  <c r="I162" i="40"/>
  <c r="G162" i="40"/>
  <c r="E162" i="40"/>
  <c r="I161" i="40"/>
  <c r="G161" i="40"/>
  <c r="E161" i="40"/>
  <c r="I160" i="40"/>
  <c r="G160" i="40"/>
  <c r="E160" i="40"/>
  <c r="I159" i="40"/>
  <c r="G159" i="40"/>
  <c r="J159" i="40"/>
  <c r="E159" i="40"/>
  <c r="I158" i="40"/>
  <c r="G158" i="40"/>
  <c r="E158" i="40"/>
  <c r="I157" i="40"/>
  <c r="G157" i="40"/>
  <c r="E157" i="40"/>
  <c r="I156" i="40"/>
  <c r="G156" i="40"/>
  <c r="E156" i="40"/>
  <c r="I155" i="40"/>
  <c r="G155" i="40"/>
  <c r="J155" i="40"/>
  <c r="E155" i="40"/>
  <c r="I154" i="40"/>
  <c r="G154" i="40"/>
  <c r="E154" i="40"/>
  <c r="I153" i="40"/>
  <c r="G153" i="40"/>
  <c r="E153" i="40"/>
  <c r="I152" i="40"/>
  <c r="G152" i="40"/>
  <c r="E152" i="40"/>
  <c r="I151" i="40"/>
  <c r="G151" i="40"/>
  <c r="J151" i="40"/>
  <c r="E151" i="40"/>
  <c r="I150" i="40"/>
  <c r="G150" i="40"/>
  <c r="E150" i="40"/>
  <c r="I149" i="40"/>
  <c r="G149" i="40"/>
  <c r="E149" i="40"/>
  <c r="I148" i="40"/>
  <c r="G148" i="40"/>
  <c r="E148" i="40"/>
  <c r="I147" i="40"/>
  <c r="G147" i="40"/>
  <c r="J147" i="40"/>
  <c r="E147" i="40"/>
  <c r="I146" i="40"/>
  <c r="G146" i="40"/>
  <c r="E146" i="40"/>
  <c r="I145" i="40"/>
  <c r="G145" i="40"/>
  <c r="E145" i="40"/>
  <c r="I144" i="40"/>
  <c r="G144" i="40"/>
  <c r="E144" i="40"/>
  <c r="I143" i="40"/>
  <c r="G143" i="40"/>
  <c r="J143" i="40"/>
  <c r="E143" i="40"/>
  <c r="I142" i="40"/>
  <c r="G142" i="40"/>
  <c r="E142" i="40"/>
  <c r="I141" i="40"/>
  <c r="G141" i="40"/>
  <c r="E141" i="40"/>
  <c r="I140" i="40"/>
  <c r="G140" i="40"/>
  <c r="E140" i="40"/>
  <c r="I139" i="40"/>
  <c r="G139" i="40"/>
  <c r="J139" i="40"/>
  <c r="E139" i="40"/>
  <c r="I138" i="40"/>
  <c r="G138" i="40"/>
  <c r="E138" i="40"/>
  <c r="I137" i="40"/>
  <c r="G137" i="40"/>
  <c r="E137" i="40"/>
  <c r="I136" i="40"/>
  <c r="G136" i="40"/>
  <c r="E136" i="40"/>
  <c r="I135" i="40"/>
  <c r="G135" i="40"/>
  <c r="J135" i="40"/>
  <c r="E135" i="40"/>
  <c r="I134" i="40"/>
  <c r="G134" i="40"/>
  <c r="E134" i="40"/>
  <c r="I133" i="40"/>
  <c r="G133" i="40"/>
  <c r="E133" i="40"/>
  <c r="I132" i="40"/>
  <c r="G132" i="40"/>
  <c r="E132" i="40"/>
  <c r="I131" i="40"/>
  <c r="G131" i="40"/>
  <c r="J131" i="40"/>
  <c r="E131" i="40"/>
  <c r="I130" i="40"/>
  <c r="G130" i="40"/>
  <c r="E130" i="40"/>
  <c r="I129" i="40"/>
  <c r="G129" i="40"/>
  <c r="E129" i="40"/>
  <c r="I128" i="40"/>
  <c r="G128" i="40"/>
  <c r="E128" i="40"/>
  <c r="I127" i="40"/>
  <c r="G127" i="40"/>
  <c r="J127" i="40"/>
  <c r="E127" i="40"/>
  <c r="I126" i="40"/>
  <c r="G126" i="40"/>
  <c r="E126" i="40"/>
  <c r="I125" i="40"/>
  <c r="G125" i="40"/>
  <c r="E125" i="40"/>
  <c r="I124" i="40"/>
  <c r="G124" i="40"/>
  <c r="E124" i="40"/>
  <c r="I123" i="40"/>
  <c r="G123" i="40"/>
  <c r="J123" i="40"/>
  <c r="E123" i="40"/>
  <c r="I122" i="40"/>
  <c r="G122" i="40"/>
  <c r="E122" i="40"/>
  <c r="I121" i="40"/>
  <c r="G121" i="40"/>
  <c r="E121" i="40"/>
  <c r="I120" i="40"/>
  <c r="G120" i="40"/>
  <c r="E120" i="40"/>
  <c r="I119" i="40"/>
  <c r="G119" i="40"/>
  <c r="J119" i="40"/>
  <c r="E119" i="40"/>
  <c r="I118" i="40"/>
  <c r="G118" i="40"/>
  <c r="E118" i="40"/>
  <c r="I117" i="40"/>
  <c r="G117" i="40"/>
  <c r="E117" i="40"/>
  <c r="I116" i="40"/>
  <c r="G116" i="40"/>
  <c r="E116" i="40"/>
  <c r="I115" i="40"/>
  <c r="G115" i="40"/>
  <c r="J115" i="40"/>
  <c r="E115" i="40"/>
  <c r="I114" i="40"/>
  <c r="G114" i="40"/>
  <c r="E114" i="40"/>
  <c r="I113" i="40"/>
  <c r="G113" i="40"/>
  <c r="E113" i="40"/>
  <c r="I112" i="40"/>
  <c r="G112" i="40"/>
  <c r="E112" i="40"/>
  <c r="I111" i="40"/>
  <c r="G111" i="40"/>
  <c r="J111" i="40"/>
  <c r="E111" i="40"/>
  <c r="I110" i="40"/>
  <c r="G110" i="40"/>
  <c r="E110" i="40"/>
  <c r="I109" i="40"/>
  <c r="G109" i="40"/>
  <c r="E109" i="40"/>
  <c r="I108" i="40"/>
  <c r="G108" i="40"/>
  <c r="E108" i="40"/>
  <c r="I107" i="40"/>
  <c r="G107" i="40"/>
  <c r="J107" i="40"/>
  <c r="E107" i="40"/>
  <c r="I106" i="40"/>
  <c r="G106" i="40"/>
  <c r="E106" i="40"/>
  <c r="I105" i="40"/>
  <c r="G105" i="40"/>
  <c r="E105" i="40"/>
  <c r="I104" i="40"/>
  <c r="G104" i="40"/>
  <c r="E104" i="40"/>
  <c r="I103" i="40"/>
  <c r="G103" i="40"/>
  <c r="J103" i="40"/>
  <c r="E103" i="40"/>
  <c r="I102" i="40"/>
  <c r="G102" i="40"/>
  <c r="E102" i="40"/>
  <c r="I101" i="40"/>
  <c r="G101" i="40"/>
  <c r="E101" i="40"/>
  <c r="I100" i="40"/>
  <c r="G100" i="40"/>
  <c r="E100" i="40"/>
  <c r="I99" i="40"/>
  <c r="G99" i="40"/>
  <c r="J99" i="40"/>
  <c r="E99" i="40"/>
  <c r="I98" i="40"/>
  <c r="G98" i="40"/>
  <c r="E98" i="40"/>
  <c r="I97" i="40"/>
  <c r="G97" i="40"/>
  <c r="E97" i="40"/>
  <c r="I96" i="40"/>
  <c r="G96" i="40"/>
  <c r="E96" i="40"/>
  <c r="I95" i="40"/>
  <c r="G95" i="40"/>
  <c r="J95" i="40"/>
  <c r="E95" i="40"/>
  <c r="I94" i="40"/>
  <c r="G94" i="40"/>
  <c r="E94" i="40"/>
  <c r="I93" i="40"/>
  <c r="G93" i="40"/>
  <c r="E93" i="40"/>
  <c r="I92" i="40"/>
  <c r="G92" i="40"/>
  <c r="E92" i="40"/>
  <c r="I91" i="40"/>
  <c r="G91" i="40"/>
  <c r="J91" i="40"/>
  <c r="E91" i="40"/>
  <c r="I90" i="40"/>
  <c r="G90" i="40"/>
  <c r="E90" i="40"/>
  <c r="I89" i="40"/>
  <c r="G89" i="40"/>
  <c r="E89" i="40"/>
  <c r="I88" i="40"/>
  <c r="G88" i="40"/>
  <c r="E88" i="40"/>
  <c r="I87" i="40"/>
  <c r="G87" i="40"/>
  <c r="J87" i="40"/>
  <c r="E87" i="40"/>
  <c r="I86" i="40"/>
  <c r="G86" i="40"/>
  <c r="E86" i="40"/>
  <c r="I85" i="40"/>
  <c r="G85" i="40"/>
  <c r="E85" i="40"/>
  <c r="I84" i="40"/>
  <c r="G84" i="40"/>
  <c r="E84" i="40"/>
  <c r="I83" i="40"/>
  <c r="G83" i="40"/>
  <c r="J83" i="40"/>
  <c r="E83" i="40"/>
  <c r="I82" i="40"/>
  <c r="G82" i="40"/>
  <c r="E82" i="40"/>
  <c r="I81" i="40"/>
  <c r="G81" i="40"/>
  <c r="E81" i="40"/>
  <c r="I80" i="40"/>
  <c r="G80" i="40"/>
  <c r="E80" i="40"/>
  <c r="I79" i="40"/>
  <c r="G79" i="40"/>
  <c r="J79" i="40"/>
  <c r="E79" i="40"/>
  <c r="I78" i="40"/>
  <c r="G78" i="40"/>
  <c r="E78" i="40"/>
  <c r="I77" i="40"/>
  <c r="G77" i="40"/>
  <c r="E77" i="40"/>
  <c r="I76" i="40"/>
  <c r="G76" i="40"/>
  <c r="E76" i="40"/>
  <c r="I75" i="40"/>
  <c r="G75" i="40"/>
  <c r="J75" i="40"/>
  <c r="E75" i="40"/>
  <c r="I74" i="40"/>
  <c r="G74" i="40"/>
  <c r="E74" i="40"/>
  <c r="I73" i="40"/>
  <c r="G73" i="40"/>
  <c r="E73" i="40"/>
  <c r="I72" i="40"/>
  <c r="G72" i="40"/>
  <c r="E72" i="40"/>
  <c r="I71" i="40"/>
  <c r="G71" i="40"/>
  <c r="J71" i="40"/>
  <c r="E71" i="40"/>
  <c r="I70" i="40"/>
  <c r="G70" i="40"/>
  <c r="E70" i="40"/>
  <c r="I69" i="40"/>
  <c r="G69" i="40"/>
  <c r="E69" i="40"/>
  <c r="I68" i="40"/>
  <c r="G68" i="40"/>
  <c r="E68" i="40"/>
  <c r="I67" i="40"/>
  <c r="G67" i="40"/>
  <c r="J67" i="40"/>
  <c r="E67" i="40"/>
  <c r="I66" i="40"/>
  <c r="G66" i="40"/>
  <c r="E66" i="40"/>
  <c r="I65" i="40"/>
  <c r="G65" i="40"/>
  <c r="E65" i="40"/>
  <c r="I64" i="40"/>
  <c r="G64" i="40"/>
  <c r="E64" i="40"/>
  <c r="I63" i="40"/>
  <c r="G63" i="40"/>
  <c r="J63" i="40"/>
  <c r="E63" i="40"/>
  <c r="I62" i="40"/>
  <c r="G62" i="40"/>
  <c r="E62" i="40"/>
  <c r="I61" i="40"/>
  <c r="G61" i="40"/>
  <c r="E61" i="40"/>
  <c r="I60" i="40"/>
  <c r="G60" i="40"/>
  <c r="E60" i="40"/>
  <c r="I59" i="40"/>
  <c r="G59" i="40"/>
  <c r="J59" i="40"/>
  <c r="E59" i="40"/>
  <c r="I58" i="40"/>
  <c r="G58" i="40"/>
  <c r="E58" i="40"/>
  <c r="I57" i="40"/>
  <c r="G57" i="40"/>
  <c r="E57" i="40"/>
  <c r="I56" i="40"/>
  <c r="G56" i="40"/>
  <c r="E56" i="40"/>
  <c r="I55" i="40"/>
  <c r="G55" i="40"/>
  <c r="J55" i="40"/>
  <c r="E55" i="40"/>
  <c r="I54" i="40"/>
  <c r="G54" i="40"/>
  <c r="E54" i="40"/>
  <c r="I53" i="40"/>
  <c r="G53" i="40"/>
  <c r="E53" i="40"/>
  <c r="I52" i="40"/>
  <c r="G52" i="40"/>
  <c r="E52" i="40"/>
  <c r="I51" i="40"/>
  <c r="G51" i="40"/>
  <c r="J51" i="40"/>
  <c r="E51" i="40"/>
  <c r="I50" i="40"/>
  <c r="G50" i="40"/>
  <c r="E50" i="40"/>
  <c r="I49" i="40"/>
  <c r="G49" i="40"/>
  <c r="E49" i="40"/>
  <c r="I48" i="40"/>
  <c r="G48" i="40"/>
  <c r="E48" i="40"/>
  <c r="I47" i="40"/>
  <c r="G47" i="40"/>
  <c r="J47" i="40"/>
  <c r="E47" i="40"/>
  <c r="I46" i="40"/>
  <c r="G46" i="40"/>
  <c r="E46" i="40"/>
  <c r="I45" i="40"/>
  <c r="G45" i="40"/>
  <c r="E45" i="40"/>
  <c r="I44" i="40"/>
  <c r="G44" i="40"/>
  <c r="E44" i="40"/>
  <c r="I43" i="40"/>
  <c r="G43" i="40"/>
  <c r="J43" i="40"/>
  <c r="E43" i="40"/>
  <c r="I42" i="40"/>
  <c r="G42" i="40"/>
  <c r="E42" i="40"/>
  <c r="I41" i="40"/>
  <c r="G41" i="40"/>
  <c r="E41" i="40"/>
  <c r="I40" i="40"/>
  <c r="G40" i="40"/>
  <c r="E40" i="40"/>
  <c r="I39" i="40"/>
  <c r="G39" i="40"/>
  <c r="J39" i="40"/>
  <c r="E39" i="40"/>
  <c r="I38" i="40"/>
  <c r="G38" i="40"/>
  <c r="E38" i="40"/>
  <c r="I37" i="40"/>
  <c r="G37" i="40"/>
  <c r="E37" i="40"/>
  <c r="I36" i="40"/>
  <c r="G36" i="40"/>
  <c r="E36" i="40"/>
  <c r="I35" i="40"/>
  <c r="G35" i="40"/>
  <c r="J35" i="40"/>
  <c r="E35" i="40"/>
  <c r="I34" i="40"/>
  <c r="G34" i="40"/>
  <c r="E34" i="40"/>
  <c r="I33" i="40"/>
  <c r="G33" i="40"/>
  <c r="E33" i="40"/>
  <c r="I32" i="40"/>
  <c r="G32" i="40"/>
  <c r="E32" i="40"/>
  <c r="I31" i="40"/>
  <c r="G31" i="40"/>
  <c r="J31" i="40"/>
  <c r="E31" i="40"/>
  <c r="I30" i="40"/>
  <c r="G30" i="40"/>
  <c r="E30" i="40"/>
  <c r="I29" i="40"/>
  <c r="G29" i="40"/>
  <c r="E29" i="40"/>
  <c r="I28" i="40"/>
  <c r="G28" i="40"/>
  <c r="E28" i="40"/>
  <c r="I27" i="40"/>
  <c r="G27" i="40"/>
  <c r="J27" i="40"/>
  <c r="E27" i="40"/>
  <c r="I26" i="40"/>
  <c r="G26" i="40"/>
  <c r="E26" i="40"/>
  <c r="I25" i="40"/>
  <c r="G25" i="40"/>
  <c r="E25" i="40"/>
  <c r="I24" i="40"/>
  <c r="G24" i="40"/>
  <c r="E24" i="40"/>
  <c r="I23" i="40"/>
  <c r="G23" i="40"/>
  <c r="J23" i="40"/>
  <c r="E23" i="40"/>
  <c r="I22" i="40"/>
  <c r="G22" i="40"/>
  <c r="E22" i="40"/>
  <c r="I21" i="40"/>
  <c r="G21" i="40"/>
  <c r="E21" i="40"/>
  <c r="I20" i="40"/>
  <c r="G20" i="40"/>
  <c r="E20" i="40"/>
  <c r="I19" i="40"/>
  <c r="G19" i="40"/>
  <c r="J19" i="40"/>
  <c r="E19" i="40"/>
  <c r="I18" i="40"/>
  <c r="G18" i="40"/>
  <c r="E18" i="40"/>
  <c r="I17" i="40"/>
  <c r="G17" i="40"/>
  <c r="E17" i="40"/>
  <c r="I16" i="40"/>
  <c r="G16" i="40"/>
  <c r="E16" i="40"/>
  <c r="I15" i="40"/>
  <c r="G15" i="40"/>
  <c r="J15" i="40"/>
  <c r="E15" i="40"/>
  <c r="I14" i="40"/>
  <c r="G14" i="40"/>
  <c r="E14" i="40"/>
  <c r="I13" i="40"/>
  <c r="G13" i="40"/>
  <c r="E13" i="40"/>
  <c r="I12" i="40"/>
  <c r="G12" i="40"/>
  <c r="E12" i="40"/>
  <c r="I11" i="40"/>
  <c r="G11" i="40"/>
  <c r="J11" i="40"/>
  <c r="E11" i="40"/>
  <c r="I10" i="40"/>
  <c r="G10" i="40"/>
  <c r="E10" i="40"/>
  <c r="I9" i="40"/>
  <c r="G9" i="40"/>
  <c r="E9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CJ3" i="40"/>
  <c r="CI3" i="40"/>
  <c r="CH3" i="40"/>
  <c r="CG3" i="40"/>
  <c r="CF3" i="40"/>
  <c r="CE3" i="40"/>
  <c r="H3" i="40"/>
  <c r="F3" i="40"/>
  <c r="D3" i="40"/>
  <c r="I255" i="39"/>
  <c r="G255" i="39"/>
  <c r="E255" i="39"/>
  <c r="I254" i="39"/>
  <c r="G254" i="39"/>
  <c r="E254" i="39"/>
  <c r="I253" i="39"/>
  <c r="G253" i="39"/>
  <c r="E253" i="39"/>
  <c r="I252" i="39"/>
  <c r="G252" i="39"/>
  <c r="J252" i="39"/>
  <c r="E252" i="39"/>
  <c r="I251" i="39"/>
  <c r="G251" i="39"/>
  <c r="E251" i="39"/>
  <c r="I250" i="39"/>
  <c r="G250" i="39"/>
  <c r="E250" i="39"/>
  <c r="I249" i="39"/>
  <c r="G249" i="39"/>
  <c r="E249" i="39"/>
  <c r="I248" i="39"/>
  <c r="G248" i="39"/>
  <c r="J248" i="39"/>
  <c r="E248" i="39"/>
  <c r="I247" i="39"/>
  <c r="G247" i="39"/>
  <c r="E247" i="39"/>
  <c r="I246" i="39"/>
  <c r="G246" i="39"/>
  <c r="E246" i="39"/>
  <c r="I245" i="39"/>
  <c r="G245" i="39"/>
  <c r="E245" i="39"/>
  <c r="I244" i="39"/>
  <c r="G244" i="39"/>
  <c r="J244" i="39"/>
  <c r="E244" i="39"/>
  <c r="I243" i="39"/>
  <c r="G243" i="39"/>
  <c r="E243" i="39"/>
  <c r="I242" i="39"/>
  <c r="G242" i="39"/>
  <c r="E242" i="39"/>
  <c r="I241" i="39"/>
  <c r="G241" i="39"/>
  <c r="E241" i="39"/>
  <c r="I240" i="39"/>
  <c r="G240" i="39"/>
  <c r="J240" i="39"/>
  <c r="E240" i="39"/>
  <c r="I239" i="39"/>
  <c r="G239" i="39"/>
  <c r="E239" i="39"/>
  <c r="I238" i="39"/>
  <c r="G238" i="39"/>
  <c r="E238" i="39"/>
  <c r="I237" i="39"/>
  <c r="G237" i="39"/>
  <c r="E237" i="39"/>
  <c r="I236" i="39"/>
  <c r="G236" i="39"/>
  <c r="J236" i="39"/>
  <c r="E236" i="39"/>
  <c r="I235" i="39"/>
  <c r="G235" i="39"/>
  <c r="E235" i="39"/>
  <c r="I234" i="39"/>
  <c r="G234" i="39"/>
  <c r="E234" i="39"/>
  <c r="I233" i="39"/>
  <c r="G233" i="39"/>
  <c r="E233" i="39"/>
  <c r="I232" i="39"/>
  <c r="G232" i="39"/>
  <c r="J232" i="39"/>
  <c r="E232" i="39"/>
  <c r="I231" i="39"/>
  <c r="G231" i="39"/>
  <c r="E231" i="39"/>
  <c r="I230" i="39"/>
  <c r="G230" i="39"/>
  <c r="J230" i="39"/>
  <c r="E230" i="39"/>
  <c r="I229" i="39"/>
  <c r="G229" i="39"/>
  <c r="E229" i="39"/>
  <c r="I228" i="39"/>
  <c r="G228" i="39"/>
  <c r="J228" i="39"/>
  <c r="E228" i="39"/>
  <c r="I227" i="39"/>
  <c r="G227" i="39"/>
  <c r="E227" i="39"/>
  <c r="I226" i="39"/>
  <c r="G226" i="39"/>
  <c r="J226" i="39"/>
  <c r="E226" i="39"/>
  <c r="I225" i="39"/>
  <c r="G225" i="39"/>
  <c r="E225" i="39"/>
  <c r="I224" i="39"/>
  <c r="G224" i="39"/>
  <c r="J224" i="39"/>
  <c r="E224" i="39"/>
  <c r="I223" i="39"/>
  <c r="G223" i="39"/>
  <c r="E223" i="39"/>
  <c r="I222" i="39"/>
  <c r="G222" i="39"/>
  <c r="J222" i="39"/>
  <c r="E222" i="39"/>
  <c r="I221" i="39"/>
  <c r="G221" i="39"/>
  <c r="E221" i="39"/>
  <c r="I220" i="39"/>
  <c r="G220" i="39"/>
  <c r="J220" i="39"/>
  <c r="E220" i="39"/>
  <c r="I219" i="39"/>
  <c r="G219" i="39"/>
  <c r="E219" i="39"/>
  <c r="I218" i="39"/>
  <c r="G218" i="39"/>
  <c r="J218" i="39"/>
  <c r="E218" i="39"/>
  <c r="I217" i="39"/>
  <c r="G217" i="39"/>
  <c r="E217" i="39"/>
  <c r="I216" i="39"/>
  <c r="G216" i="39"/>
  <c r="J216" i="39"/>
  <c r="E216" i="39"/>
  <c r="I215" i="39"/>
  <c r="G215" i="39"/>
  <c r="E215" i="39"/>
  <c r="I214" i="39"/>
  <c r="G214" i="39"/>
  <c r="J214" i="39"/>
  <c r="E214" i="39"/>
  <c r="I213" i="39"/>
  <c r="G213" i="39"/>
  <c r="E213" i="39"/>
  <c r="I212" i="39"/>
  <c r="G212" i="39"/>
  <c r="J212" i="39"/>
  <c r="E212" i="39"/>
  <c r="I211" i="39"/>
  <c r="G211" i="39"/>
  <c r="E211" i="39"/>
  <c r="I210" i="39"/>
  <c r="G210" i="39"/>
  <c r="J210" i="39"/>
  <c r="E210" i="39"/>
  <c r="I209" i="39"/>
  <c r="G209" i="39"/>
  <c r="E209" i="39"/>
  <c r="I208" i="39"/>
  <c r="G208" i="39"/>
  <c r="J208" i="39"/>
  <c r="E208" i="39"/>
  <c r="I207" i="39"/>
  <c r="G207" i="39"/>
  <c r="E207" i="39"/>
  <c r="I206" i="39"/>
  <c r="G206" i="39"/>
  <c r="J206" i="39"/>
  <c r="E206" i="39"/>
  <c r="I205" i="39"/>
  <c r="G205" i="39"/>
  <c r="E205" i="39"/>
  <c r="I204" i="39"/>
  <c r="G204" i="39"/>
  <c r="J204" i="39"/>
  <c r="E204" i="39"/>
  <c r="I203" i="39"/>
  <c r="G203" i="39"/>
  <c r="E203" i="39"/>
  <c r="I202" i="39"/>
  <c r="G202" i="39"/>
  <c r="J202" i="39"/>
  <c r="E202" i="39"/>
  <c r="I201" i="39"/>
  <c r="G201" i="39"/>
  <c r="E201" i="39"/>
  <c r="I200" i="39"/>
  <c r="G200" i="39"/>
  <c r="J200" i="39"/>
  <c r="E200" i="39"/>
  <c r="I199" i="39"/>
  <c r="G199" i="39"/>
  <c r="E199" i="39"/>
  <c r="I198" i="39"/>
  <c r="G198" i="39"/>
  <c r="J198" i="39"/>
  <c r="E198" i="39"/>
  <c r="I197" i="39"/>
  <c r="G197" i="39"/>
  <c r="E197" i="39"/>
  <c r="I196" i="39"/>
  <c r="G196" i="39"/>
  <c r="J196" i="39"/>
  <c r="E196" i="39"/>
  <c r="I195" i="39"/>
  <c r="G195" i="39"/>
  <c r="E195" i="39"/>
  <c r="I194" i="39"/>
  <c r="G194" i="39"/>
  <c r="J194" i="39"/>
  <c r="E194" i="39"/>
  <c r="I193" i="39"/>
  <c r="G193" i="39"/>
  <c r="E193" i="39"/>
  <c r="I192" i="39"/>
  <c r="G192" i="39"/>
  <c r="J192" i="39"/>
  <c r="E192" i="39"/>
  <c r="I191" i="39"/>
  <c r="G191" i="39"/>
  <c r="E191" i="39"/>
  <c r="I190" i="39"/>
  <c r="G190" i="39"/>
  <c r="J190" i="39"/>
  <c r="E190" i="39"/>
  <c r="I189" i="39"/>
  <c r="G189" i="39"/>
  <c r="E189" i="39"/>
  <c r="I188" i="39"/>
  <c r="G188" i="39"/>
  <c r="J188" i="39"/>
  <c r="E188" i="39"/>
  <c r="I187" i="39"/>
  <c r="G187" i="39"/>
  <c r="E187" i="39"/>
  <c r="I186" i="39"/>
  <c r="G186" i="39"/>
  <c r="J186" i="39"/>
  <c r="E186" i="39"/>
  <c r="I185" i="39"/>
  <c r="G185" i="39"/>
  <c r="E185" i="39"/>
  <c r="I184" i="39"/>
  <c r="G184" i="39"/>
  <c r="J184" i="39"/>
  <c r="E184" i="39"/>
  <c r="I183" i="39"/>
  <c r="G183" i="39"/>
  <c r="E183" i="39"/>
  <c r="I182" i="39"/>
  <c r="G182" i="39"/>
  <c r="J182" i="39"/>
  <c r="E182" i="39"/>
  <c r="I181" i="39"/>
  <c r="G181" i="39"/>
  <c r="E181" i="39"/>
  <c r="I180" i="39"/>
  <c r="G180" i="39"/>
  <c r="J180" i="39"/>
  <c r="E180" i="39"/>
  <c r="I179" i="39"/>
  <c r="G179" i="39"/>
  <c r="E179" i="39"/>
  <c r="I178" i="39"/>
  <c r="G178" i="39"/>
  <c r="J178" i="39"/>
  <c r="E178" i="39"/>
  <c r="I177" i="39"/>
  <c r="G177" i="39"/>
  <c r="E177" i="39"/>
  <c r="I176" i="39"/>
  <c r="G176" i="39"/>
  <c r="J176" i="39"/>
  <c r="E176" i="39"/>
  <c r="I175" i="39"/>
  <c r="G175" i="39"/>
  <c r="E175" i="39"/>
  <c r="I174" i="39"/>
  <c r="G174" i="39"/>
  <c r="J174" i="39"/>
  <c r="E174" i="39"/>
  <c r="I173" i="39"/>
  <c r="G173" i="39"/>
  <c r="E173" i="39"/>
  <c r="I172" i="39"/>
  <c r="G172" i="39"/>
  <c r="J172" i="39"/>
  <c r="E172" i="39"/>
  <c r="I171" i="39"/>
  <c r="G171" i="39"/>
  <c r="E171" i="39"/>
  <c r="I170" i="39"/>
  <c r="G170" i="39"/>
  <c r="J170" i="39"/>
  <c r="E170" i="39"/>
  <c r="I169" i="39"/>
  <c r="G169" i="39"/>
  <c r="E169" i="39"/>
  <c r="I168" i="39"/>
  <c r="G168" i="39"/>
  <c r="J168" i="39"/>
  <c r="E168" i="39"/>
  <c r="I167" i="39"/>
  <c r="G167" i="39"/>
  <c r="E167" i="39"/>
  <c r="I166" i="39"/>
  <c r="G166" i="39"/>
  <c r="J166" i="39"/>
  <c r="E166" i="39"/>
  <c r="I165" i="39"/>
  <c r="G165" i="39"/>
  <c r="E165" i="39"/>
  <c r="I164" i="39"/>
  <c r="G164" i="39"/>
  <c r="J164" i="39"/>
  <c r="E164" i="39"/>
  <c r="I163" i="39"/>
  <c r="G163" i="39"/>
  <c r="E163" i="39"/>
  <c r="I162" i="39"/>
  <c r="G162" i="39"/>
  <c r="J162" i="39"/>
  <c r="E162" i="39"/>
  <c r="I161" i="39"/>
  <c r="G161" i="39"/>
  <c r="E161" i="39"/>
  <c r="I160" i="39"/>
  <c r="G160" i="39"/>
  <c r="J160" i="39"/>
  <c r="E160" i="39"/>
  <c r="I159" i="39"/>
  <c r="G159" i="39"/>
  <c r="E159" i="39"/>
  <c r="I158" i="39"/>
  <c r="G158" i="39"/>
  <c r="J158" i="39"/>
  <c r="E158" i="39"/>
  <c r="I157" i="39"/>
  <c r="G157" i="39"/>
  <c r="E157" i="39"/>
  <c r="I156" i="39"/>
  <c r="G156" i="39"/>
  <c r="J156" i="39"/>
  <c r="E156" i="39"/>
  <c r="I155" i="39"/>
  <c r="G155" i="39"/>
  <c r="E155" i="39"/>
  <c r="I154" i="39"/>
  <c r="G154" i="39"/>
  <c r="J154" i="39"/>
  <c r="E154" i="39"/>
  <c r="I153" i="39"/>
  <c r="G153" i="39"/>
  <c r="E153" i="39"/>
  <c r="I152" i="39"/>
  <c r="G152" i="39"/>
  <c r="J152" i="39"/>
  <c r="E152" i="39"/>
  <c r="I151" i="39"/>
  <c r="G151" i="39"/>
  <c r="E151" i="39"/>
  <c r="I150" i="39"/>
  <c r="G150" i="39"/>
  <c r="J150" i="39"/>
  <c r="E150" i="39"/>
  <c r="I149" i="39"/>
  <c r="G149" i="39"/>
  <c r="E149" i="39"/>
  <c r="I148" i="39"/>
  <c r="G148" i="39"/>
  <c r="J148" i="39"/>
  <c r="E148" i="39"/>
  <c r="I147" i="39"/>
  <c r="G147" i="39"/>
  <c r="E147" i="39"/>
  <c r="I146" i="39"/>
  <c r="G146" i="39"/>
  <c r="J146" i="39"/>
  <c r="E146" i="39"/>
  <c r="I145" i="39"/>
  <c r="G145" i="39"/>
  <c r="E145" i="39"/>
  <c r="I144" i="39"/>
  <c r="G144" i="39"/>
  <c r="J144" i="39"/>
  <c r="E144" i="39"/>
  <c r="I143" i="39"/>
  <c r="G143" i="39"/>
  <c r="E143" i="39"/>
  <c r="I142" i="39"/>
  <c r="G142" i="39"/>
  <c r="J142" i="39"/>
  <c r="E142" i="39"/>
  <c r="I141" i="39"/>
  <c r="G141" i="39"/>
  <c r="E141" i="39"/>
  <c r="I140" i="39"/>
  <c r="G140" i="39"/>
  <c r="J140" i="39"/>
  <c r="E140" i="39"/>
  <c r="I139" i="39"/>
  <c r="G139" i="39"/>
  <c r="E139" i="39"/>
  <c r="I138" i="39"/>
  <c r="G138" i="39"/>
  <c r="J138" i="39"/>
  <c r="E138" i="39"/>
  <c r="I137" i="39"/>
  <c r="G137" i="39"/>
  <c r="E137" i="39"/>
  <c r="I136" i="39"/>
  <c r="G136" i="39"/>
  <c r="J136" i="39"/>
  <c r="E136" i="39"/>
  <c r="I135" i="39"/>
  <c r="G135" i="39"/>
  <c r="E135" i="39"/>
  <c r="I134" i="39"/>
  <c r="G134" i="39"/>
  <c r="J134" i="39"/>
  <c r="E134" i="39"/>
  <c r="I133" i="39"/>
  <c r="G133" i="39"/>
  <c r="E133" i="39"/>
  <c r="I132" i="39"/>
  <c r="G132" i="39"/>
  <c r="J132" i="39"/>
  <c r="E132" i="39"/>
  <c r="I131" i="39"/>
  <c r="G131" i="39"/>
  <c r="E131" i="39"/>
  <c r="I130" i="39"/>
  <c r="G130" i="39"/>
  <c r="J130" i="39"/>
  <c r="E130" i="39"/>
  <c r="I129" i="39"/>
  <c r="G129" i="39"/>
  <c r="E129" i="39"/>
  <c r="I128" i="39"/>
  <c r="G128" i="39"/>
  <c r="J128" i="39"/>
  <c r="E128" i="39"/>
  <c r="I127" i="39"/>
  <c r="G127" i="39"/>
  <c r="E127" i="39"/>
  <c r="I126" i="39"/>
  <c r="G126" i="39"/>
  <c r="J126" i="39"/>
  <c r="E126" i="39"/>
  <c r="I125" i="39"/>
  <c r="G125" i="39"/>
  <c r="E125" i="39"/>
  <c r="I124" i="39"/>
  <c r="G124" i="39"/>
  <c r="J124" i="39"/>
  <c r="E124" i="39"/>
  <c r="I123" i="39"/>
  <c r="G123" i="39"/>
  <c r="E123" i="39"/>
  <c r="I122" i="39"/>
  <c r="G122" i="39"/>
  <c r="J122" i="39"/>
  <c r="E122" i="39"/>
  <c r="I121" i="39"/>
  <c r="G121" i="39"/>
  <c r="E121" i="39"/>
  <c r="I120" i="39"/>
  <c r="G120" i="39"/>
  <c r="J120" i="39"/>
  <c r="E120" i="39"/>
  <c r="I119" i="39"/>
  <c r="G119" i="39"/>
  <c r="E119" i="39"/>
  <c r="I118" i="39"/>
  <c r="G118" i="39"/>
  <c r="J118" i="39"/>
  <c r="E118" i="39"/>
  <c r="I117" i="39"/>
  <c r="G117" i="39"/>
  <c r="E117" i="39"/>
  <c r="I116" i="39"/>
  <c r="G116" i="39"/>
  <c r="J116" i="39"/>
  <c r="E116" i="39"/>
  <c r="I115" i="39"/>
  <c r="G115" i="39"/>
  <c r="E115" i="39"/>
  <c r="I114" i="39"/>
  <c r="G114" i="39"/>
  <c r="J114" i="39"/>
  <c r="E114" i="39"/>
  <c r="I113" i="39"/>
  <c r="G113" i="39"/>
  <c r="E113" i="39"/>
  <c r="I112" i="39"/>
  <c r="G112" i="39"/>
  <c r="J112" i="39"/>
  <c r="E112" i="39"/>
  <c r="I111" i="39"/>
  <c r="G111" i="39"/>
  <c r="E111" i="39"/>
  <c r="I110" i="39"/>
  <c r="G110" i="39"/>
  <c r="J110" i="39"/>
  <c r="E110" i="39"/>
  <c r="I109" i="39"/>
  <c r="G109" i="39"/>
  <c r="E109" i="39"/>
  <c r="I108" i="39"/>
  <c r="G108" i="39"/>
  <c r="J108" i="39"/>
  <c r="E108" i="39"/>
  <c r="I107" i="39"/>
  <c r="G107" i="39"/>
  <c r="E107" i="39"/>
  <c r="I106" i="39"/>
  <c r="G106" i="39"/>
  <c r="J106" i="39"/>
  <c r="E106" i="39"/>
  <c r="I105" i="39"/>
  <c r="G105" i="39"/>
  <c r="E105" i="39"/>
  <c r="I104" i="39"/>
  <c r="G104" i="39"/>
  <c r="J104" i="39"/>
  <c r="E104" i="39"/>
  <c r="I103" i="39"/>
  <c r="G103" i="39"/>
  <c r="E103" i="39"/>
  <c r="I102" i="39"/>
  <c r="G102" i="39"/>
  <c r="J102" i="39"/>
  <c r="E102" i="39"/>
  <c r="I101" i="39"/>
  <c r="G101" i="39"/>
  <c r="E101" i="39"/>
  <c r="I100" i="39"/>
  <c r="G100" i="39"/>
  <c r="J100" i="39"/>
  <c r="E100" i="39"/>
  <c r="I99" i="39"/>
  <c r="G99" i="39"/>
  <c r="E99" i="39"/>
  <c r="I98" i="39"/>
  <c r="G98" i="39"/>
  <c r="J98" i="39"/>
  <c r="E98" i="39"/>
  <c r="I97" i="39"/>
  <c r="G97" i="39"/>
  <c r="E97" i="39"/>
  <c r="I96" i="39"/>
  <c r="G96" i="39"/>
  <c r="J96" i="39"/>
  <c r="E96" i="39"/>
  <c r="I95" i="39"/>
  <c r="G95" i="39"/>
  <c r="E95" i="39"/>
  <c r="I94" i="39"/>
  <c r="G94" i="39"/>
  <c r="J94" i="39"/>
  <c r="E94" i="39"/>
  <c r="I93" i="39"/>
  <c r="G93" i="39"/>
  <c r="E93" i="39"/>
  <c r="I92" i="39"/>
  <c r="G92" i="39"/>
  <c r="J92" i="39"/>
  <c r="E92" i="39"/>
  <c r="I91" i="39"/>
  <c r="G91" i="39"/>
  <c r="E91" i="39"/>
  <c r="I90" i="39"/>
  <c r="G90" i="39"/>
  <c r="J90" i="39"/>
  <c r="E90" i="39"/>
  <c r="I89" i="39"/>
  <c r="G89" i="39"/>
  <c r="E89" i="39"/>
  <c r="I88" i="39"/>
  <c r="G88" i="39"/>
  <c r="J88" i="39"/>
  <c r="E88" i="39"/>
  <c r="I87" i="39"/>
  <c r="G87" i="39"/>
  <c r="E87" i="39"/>
  <c r="I86" i="39"/>
  <c r="G86" i="39"/>
  <c r="J86" i="39"/>
  <c r="E86" i="39"/>
  <c r="I85" i="39"/>
  <c r="G85" i="39"/>
  <c r="E85" i="39"/>
  <c r="I84" i="39"/>
  <c r="G84" i="39"/>
  <c r="J84" i="39"/>
  <c r="E84" i="39"/>
  <c r="I83" i="39"/>
  <c r="G83" i="39"/>
  <c r="E83" i="39"/>
  <c r="I82" i="39"/>
  <c r="G82" i="39"/>
  <c r="J82" i="39"/>
  <c r="E82" i="39"/>
  <c r="I81" i="39"/>
  <c r="G81" i="39"/>
  <c r="E81" i="39"/>
  <c r="I80" i="39"/>
  <c r="G80" i="39"/>
  <c r="J80" i="39"/>
  <c r="E80" i="39"/>
  <c r="I79" i="39"/>
  <c r="G79" i="39"/>
  <c r="E79" i="39"/>
  <c r="I78" i="39"/>
  <c r="G78" i="39"/>
  <c r="J78" i="39"/>
  <c r="E78" i="39"/>
  <c r="I77" i="39"/>
  <c r="G77" i="39"/>
  <c r="E77" i="39"/>
  <c r="I76" i="39"/>
  <c r="G76" i="39"/>
  <c r="J76" i="39"/>
  <c r="E76" i="39"/>
  <c r="I75" i="39"/>
  <c r="G75" i="39"/>
  <c r="E75" i="39"/>
  <c r="I74" i="39"/>
  <c r="G74" i="39"/>
  <c r="J74" i="39"/>
  <c r="E74" i="39"/>
  <c r="I73" i="39"/>
  <c r="G73" i="39"/>
  <c r="E73" i="39"/>
  <c r="I72" i="39"/>
  <c r="G72" i="39"/>
  <c r="J72" i="39"/>
  <c r="E72" i="39"/>
  <c r="I71" i="39"/>
  <c r="G71" i="39"/>
  <c r="E71" i="39"/>
  <c r="I70" i="39"/>
  <c r="G70" i="39"/>
  <c r="J70" i="39"/>
  <c r="E70" i="39"/>
  <c r="I69" i="39"/>
  <c r="G69" i="39"/>
  <c r="E69" i="39"/>
  <c r="I68" i="39"/>
  <c r="G68" i="39"/>
  <c r="J68" i="39"/>
  <c r="E68" i="39"/>
  <c r="I67" i="39"/>
  <c r="G67" i="39"/>
  <c r="E67" i="39"/>
  <c r="I66" i="39"/>
  <c r="G66" i="39"/>
  <c r="J66" i="39"/>
  <c r="E66" i="39"/>
  <c r="I65" i="39"/>
  <c r="G65" i="39"/>
  <c r="E65" i="39"/>
  <c r="I64" i="39"/>
  <c r="G64" i="39"/>
  <c r="J64" i="39"/>
  <c r="E64" i="39"/>
  <c r="I63" i="39"/>
  <c r="G63" i="39"/>
  <c r="E63" i="39"/>
  <c r="I62" i="39"/>
  <c r="G62" i="39"/>
  <c r="J62" i="39"/>
  <c r="E62" i="39"/>
  <c r="I61" i="39"/>
  <c r="G61" i="39"/>
  <c r="E61" i="39"/>
  <c r="I60" i="39"/>
  <c r="G60" i="39"/>
  <c r="J60" i="39"/>
  <c r="E60" i="39"/>
  <c r="I59" i="39"/>
  <c r="G59" i="39"/>
  <c r="E59" i="39"/>
  <c r="I58" i="39"/>
  <c r="G58" i="39"/>
  <c r="J58" i="39"/>
  <c r="E58" i="39"/>
  <c r="I57" i="39"/>
  <c r="G57" i="39"/>
  <c r="E57" i="39"/>
  <c r="I56" i="39"/>
  <c r="G56" i="39"/>
  <c r="J56" i="39"/>
  <c r="E56" i="39"/>
  <c r="I55" i="39"/>
  <c r="G55" i="39"/>
  <c r="E55" i="39"/>
  <c r="I54" i="39"/>
  <c r="G54" i="39"/>
  <c r="J54" i="39"/>
  <c r="E54" i="39"/>
  <c r="I53" i="39"/>
  <c r="G53" i="39"/>
  <c r="E53" i="39"/>
  <c r="I52" i="39"/>
  <c r="G52" i="39"/>
  <c r="J52" i="39"/>
  <c r="E52" i="39"/>
  <c r="I51" i="39"/>
  <c r="G51" i="39"/>
  <c r="E51" i="39"/>
  <c r="I50" i="39"/>
  <c r="G50" i="39"/>
  <c r="J50" i="39"/>
  <c r="E50" i="39"/>
  <c r="I49" i="39"/>
  <c r="G49" i="39"/>
  <c r="E49" i="39"/>
  <c r="I48" i="39"/>
  <c r="G48" i="39"/>
  <c r="J48" i="39"/>
  <c r="E48" i="39"/>
  <c r="I47" i="39"/>
  <c r="G47" i="39"/>
  <c r="E47" i="39"/>
  <c r="I46" i="39"/>
  <c r="G46" i="39"/>
  <c r="J46" i="39"/>
  <c r="E46" i="39"/>
  <c r="I45" i="39"/>
  <c r="G45" i="39"/>
  <c r="E45" i="39"/>
  <c r="I44" i="39"/>
  <c r="G44" i="39"/>
  <c r="J44" i="39"/>
  <c r="E44" i="39"/>
  <c r="I43" i="39"/>
  <c r="G43" i="39"/>
  <c r="E43" i="39"/>
  <c r="I42" i="39"/>
  <c r="G42" i="39"/>
  <c r="J42" i="39"/>
  <c r="E42" i="39"/>
  <c r="I41" i="39"/>
  <c r="G41" i="39"/>
  <c r="E41" i="39"/>
  <c r="I40" i="39"/>
  <c r="G40" i="39"/>
  <c r="J40" i="39"/>
  <c r="E40" i="39"/>
  <c r="I39" i="39"/>
  <c r="G39" i="39"/>
  <c r="E39" i="39"/>
  <c r="I38" i="39"/>
  <c r="G38" i="39"/>
  <c r="J38" i="39"/>
  <c r="E38" i="39"/>
  <c r="I37" i="39"/>
  <c r="G37" i="39"/>
  <c r="E37" i="39"/>
  <c r="I36" i="39"/>
  <c r="G36" i="39"/>
  <c r="J36" i="39"/>
  <c r="E36" i="39"/>
  <c r="I35" i="39"/>
  <c r="G35" i="39"/>
  <c r="E35" i="39"/>
  <c r="I34" i="39"/>
  <c r="G34" i="39"/>
  <c r="J34" i="39"/>
  <c r="E34" i="39"/>
  <c r="I33" i="39"/>
  <c r="G33" i="39"/>
  <c r="E33" i="39"/>
  <c r="I32" i="39"/>
  <c r="G32" i="39"/>
  <c r="J32" i="39"/>
  <c r="E32" i="39"/>
  <c r="I31" i="39"/>
  <c r="G31" i="39"/>
  <c r="E31" i="39"/>
  <c r="I30" i="39"/>
  <c r="G30" i="39"/>
  <c r="J30" i="39"/>
  <c r="E30" i="39"/>
  <c r="I29" i="39"/>
  <c r="G29" i="39"/>
  <c r="E29" i="39"/>
  <c r="I28" i="39"/>
  <c r="G28" i="39"/>
  <c r="J28" i="39"/>
  <c r="E28" i="39"/>
  <c r="I27" i="39"/>
  <c r="G27" i="39"/>
  <c r="E27" i="39"/>
  <c r="I26" i="39"/>
  <c r="G26" i="39"/>
  <c r="J26" i="39"/>
  <c r="E26" i="39"/>
  <c r="I25" i="39"/>
  <c r="G25" i="39"/>
  <c r="E25" i="39"/>
  <c r="I24" i="39"/>
  <c r="G24" i="39"/>
  <c r="J24" i="39"/>
  <c r="E24" i="39"/>
  <c r="I23" i="39"/>
  <c r="G23" i="39"/>
  <c r="E23" i="39"/>
  <c r="I22" i="39"/>
  <c r="G22" i="39"/>
  <c r="J22" i="39"/>
  <c r="E22" i="39"/>
  <c r="I21" i="39"/>
  <c r="G21" i="39"/>
  <c r="E21" i="39"/>
  <c r="I20" i="39"/>
  <c r="G20" i="39"/>
  <c r="J20" i="39"/>
  <c r="E20" i="39"/>
  <c r="I19" i="39"/>
  <c r="G19" i="39"/>
  <c r="E19" i="39"/>
  <c r="I18" i="39"/>
  <c r="G18" i="39"/>
  <c r="J18" i="39"/>
  <c r="E18" i="39"/>
  <c r="I17" i="39"/>
  <c r="G17" i="39"/>
  <c r="E17" i="39"/>
  <c r="I16" i="39"/>
  <c r="G16" i="39"/>
  <c r="J16" i="39"/>
  <c r="E16" i="39"/>
  <c r="I15" i="39"/>
  <c r="G15" i="39"/>
  <c r="E15" i="39"/>
  <c r="I14" i="39"/>
  <c r="G14" i="39"/>
  <c r="J14" i="39"/>
  <c r="E14" i="39"/>
  <c r="I13" i="39"/>
  <c r="G13" i="39"/>
  <c r="E13" i="39"/>
  <c r="I12" i="39"/>
  <c r="G12" i="39"/>
  <c r="E12" i="39"/>
  <c r="I11" i="39"/>
  <c r="G11" i="39"/>
  <c r="E11" i="39"/>
  <c r="J11" i="39"/>
  <c r="I10" i="39"/>
  <c r="G10" i="39"/>
  <c r="E10" i="39"/>
  <c r="I9" i="39"/>
  <c r="G9" i="39"/>
  <c r="E9" i="39"/>
  <c r="I8" i="39"/>
  <c r="G8" i="39"/>
  <c r="E8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CJ3" i="39"/>
  <c r="CI3" i="39"/>
  <c r="CH3" i="39"/>
  <c r="CG3" i="39"/>
  <c r="CF3" i="39"/>
  <c r="CE3" i="39"/>
  <c r="H3" i="39"/>
  <c r="F3" i="39"/>
  <c r="D3" i="39"/>
  <c r="I255" i="38"/>
  <c r="G255" i="38"/>
  <c r="J255" i="38"/>
  <c r="E255" i="38"/>
  <c r="I254" i="38"/>
  <c r="G254" i="38"/>
  <c r="E254" i="38"/>
  <c r="I253" i="38"/>
  <c r="G253" i="38"/>
  <c r="E253" i="38"/>
  <c r="I252" i="38"/>
  <c r="G252" i="38"/>
  <c r="E252" i="38"/>
  <c r="I251" i="38"/>
  <c r="G251" i="38"/>
  <c r="J251" i="38"/>
  <c r="E251" i="38"/>
  <c r="I250" i="38"/>
  <c r="G250" i="38"/>
  <c r="E250" i="38"/>
  <c r="I249" i="38"/>
  <c r="G249" i="38"/>
  <c r="E249" i="38"/>
  <c r="I248" i="38"/>
  <c r="G248" i="38"/>
  <c r="E248" i="38"/>
  <c r="I247" i="38"/>
  <c r="G247" i="38"/>
  <c r="J247" i="38"/>
  <c r="E247" i="38"/>
  <c r="I246" i="38"/>
  <c r="G246" i="38"/>
  <c r="E246" i="38"/>
  <c r="I245" i="38"/>
  <c r="G245" i="38"/>
  <c r="E245" i="38"/>
  <c r="I244" i="38"/>
  <c r="G244" i="38"/>
  <c r="E244" i="38"/>
  <c r="I243" i="38"/>
  <c r="G243" i="38"/>
  <c r="J243" i="38"/>
  <c r="E243" i="38"/>
  <c r="I242" i="38"/>
  <c r="G242" i="38"/>
  <c r="E242" i="38"/>
  <c r="I241" i="38"/>
  <c r="G241" i="38"/>
  <c r="E241" i="38"/>
  <c r="I240" i="38"/>
  <c r="G240" i="38"/>
  <c r="E240" i="38"/>
  <c r="I239" i="38"/>
  <c r="G239" i="38"/>
  <c r="J239" i="38"/>
  <c r="E239" i="38"/>
  <c r="I238" i="38"/>
  <c r="G238" i="38"/>
  <c r="E238" i="38"/>
  <c r="I237" i="38"/>
  <c r="G237" i="38"/>
  <c r="E237" i="38"/>
  <c r="I236" i="38"/>
  <c r="G236" i="38"/>
  <c r="E236" i="38"/>
  <c r="I235" i="38"/>
  <c r="G235" i="38"/>
  <c r="J235" i="38"/>
  <c r="E235" i="38"/>
  <c r="I234" i="38"/>
  <c r="G234" i="38"/>
  <c r="E234" i="38"/>
  <c r="I233" i="38"/>
  <c r="G233" i="38"/>
  <c r="E233" i="38"/>
  <c r="I232" i="38"/>
  <c r="G232" i="38"/>
  <c r="E232" i="38"/>
  <c r="I231" i="38"/>
  <c r="G231" i="38"/>
  <c r="J231" i="38"/>
  <c r="E231" i="38"/>
  <c r="I230" i="38"/>
  <c r="G230" i="38"/>
  <c r="E230" i="38"/>
  <c r="I229" i="38"/>
  <c r="G229" i="38"/>
  <c r="J229" i="38"/>
  <c r="E229" i="38"/>
  <c r="I228" i="38"/>
  <c r="G228" i="38"/>
  <c r="E228" i="38"/>
  <c r="I227" i="38"/>
  <c r="G227" i="38"/>
  <c r="J227" i="38"/>
  <c r="E227" i="38"/>
  <c r="I226" i="38"/>
  <c r="G226" i="38"/>
  <c r="E226" i="38"/>
  <c r="I225" i="38"/>
  <c r="G225" i="38"/>
  <c r="J225" i="38"/>
  <c r="E225" i="38"/>
  <c r="I224" i="38"/>
  <c r="G224" i="38"/>
  <c r="E224" i="38"/>
  <c r="I223" i="38"/>
  <c r="G223" i="38"/>
  <c r="J223" i="38"/>
  <c r="E223" i="38"/>
  <c r="I222" i="38"/>
  <c r="G222" i="38"/>
  <c r="E222" i="38"/>
  <c r="I221" i="38"/>
  <c r="G221" i="38"/>
  <c r="J221" i="38"/>
  <c r="E221" i="38"/>
  <c r="I220" i="38"/>
  <c r="G220" i="38"/>
  <c r="E220" i="38"/>
  <c r="I219" i="38"/>
  <c r="G219" i="38"/>
  <c r="J219" i="38"/>
  <c r="E219" i="38"/>
  <c r="I218" i="38"/>
  <c r="G218" i="38"/>
  <c r="E218" i="38"/>
  <c r="I217" i="38"/>
  <c r="G217" i="38"/>
  <c r="J217" i="38"/>
  <c r="E217" i="38"/>
  <c r="I216" i="38"/>
  <c r="G216" i="38"/>
  <c r="E216" i="38"/>
  <c r="I215" i="38"/>
  <c r="G215" i="38"/>
  <c r="J215" i="38"/>
  <c r="E215" i="38"/>
  <c r="I214" i="38"/>
  <c r="G214" i="38"/>
  <c r="E214" i="38"/>
  <c r="I213" i="38"/>
  <c r="G213" i="38"/>
  <c r="J213" i="38"/>
  <c r="E213" i="38"/>
  <c r="I212" i="38"/>
  <c r="G212" i="38"/>
  <c r="E212" i="38"/>
  <c r="I211" i="38"/>
  <c r="G211" i="38"/>
  <c r="J211" i="38"/>
  <c r="E211" i="38"/>
  <c r="I210" i="38"/>
  <c r="G210" i="38"/>
  <c r="E210" i="38"/>
  <c r="I209" i="38"/>
  <c r="G209" i="38"/>
  <c r="J209" i="38"/>
  <c r="E209" i="38"/>
  <c r="I208" i="38"/>
  <c r="G208" i="38"/>
  <c r="E208" i="38"/>
  <c r="I207" i="38"/>
  <c r="G207" i="38"/>
  <c r="J207" i="38"/>
  <c r="E207" i="38"/>
  <c r="I206" i="38"/>
  <c r="G206" i="38"/>
  <c r="E206" i="38"/>
  <c r="I205" i="38"/>
  <c r="G205" i="38"/>
  <c r="J205" i="38"/>
  <c r="E205" i="38"/>
  <c r="I204" i="38"/>
  <c r="G204" i="38"/>
  <c r="E204" i="38"/>
  <c r="I203" i="38"/>
  <c r="G203" i="38"/>
  <c r="J203" i="38"/>
  <c r="E203" i="38"/>
  <c r="I202" i="38"/>
  <c r="G202" i="38"/>
  <c r="E202" i="38"/>
  <c r="I201" i="38"/>
  <c r="G201" i="38"/>
  <c r="J201" i="38"/>
  <c r="E201" i="38"/>
  <c r="I200" i="38"/>
  <c r="G200" i="38"/>
  <c r="E200" i="38"/>
  <c r="I199" i="38"/>
  <c r="G199" i="38"/>
  <c r="J199" i="38"/>
  <c r="E199" i="38"/>
  <c r="I198" i="38"/>
  <c r="G198" i="38"/>
  <c r="E198" i="38"/>
  <c r="I197" i="38"/>
  <c r="G197" i="38"/>
  <c r="J197" i="38"/>
  <c r="E197" i="38"/>
  <c r="I196" i="38"/>
  <c r="G196" i="38"/>
  <c r="E196" i="38"/>
  <c r="I195" i="38"/>
  <c r="G195" i="38"/>
  <c r="J195" i="38"/>
  <c r="E195" i="38"/>
  <c r="I194" i="38"/>
  <c r="G194" i="38"/>
  <c r="E194" i="38"/>
  <c r="I193" i="38"/>
  <c r="G193" i="38"/>
  <c r="J193" i="38"/>
  <c r="E193" i="38"/>
  <c r="I192" i="38"/>
  <c r="G192" i="38"/>
  <c r="E192" i="38"/>
  <c r="I191" i="38"/>
  <c r="G191" i="38"/>
  <c r="J191" i="38"/>
  <c r="E191" i="38"/>
  <c r="I190" i="38"/>
  <c r="G190" i="38"/>
  <c r="E190" i="38"/>
  <c r="I189" i="38"/>
  <c r="G189" i="38"/>
  <c r="J189" i="38"/>
  <c r="E189" i="38"/>
  <c r="I188" i="38"/>
  <c r="G188" i="38"/>
  <c r="E188" i="38"/>
  <c r="I187" i="38"/>
  <c r="G187" i="38"/>
  <c r="J187" i="38"/>
  <c r="E187" i="38"/>
  <c r="I186" i="38"/>
  <c r="G186" i="38"/>
  <c r="E186" i="38"/>
  <c r="I185" i="38"/>
  <c r="G185" i="38"/>
  <c r="J185" i="38"/>
  <c r="E185" i="38"/>
  <c r="I184" i="38"/>
  <c r="G184" i="38"/>
  <c r="E184" i="38"/>
  <c r="I183" i="38"/>
  <c r="G183" i="38"/>
  <c r="J183" i="38"/>
  <c r="E183" i="38"/>
  <c r="I182" i="38"/>
  <c r="G182" i="38"/>
  <c r="E182" i="38"/>
  <c r="I181" i="38"/>
  <c r="G181" i="38"/>
  <c r="J181" i="38"/>
  <c r="E181" i="38"/>
  <c r="I180" i="38"/>
  <c r="G180" i="38"/>
  <c r="E180" i="38"/>
  <c r="I179" i="38"/>
  <c r="G179" i="38"/>
  <c r="J179" i="38"/>
  <c r="E179" i="38"/>
  <c r="I178" i="38"/>
  <c r="G178" i="38"/>
  <c r="E178" i="38"/>
  <c r="I177" i="38"/>
  <c r="G177" i="38"/>
  <c r="J177" i="38"/>
  <c r="E177" i="38"/>
  <c r="I176" i="38"/>
  <c r="G176" i="38"/>
  <c r="E176" i="38"/>
  <c r="I175" i="38"/>
  <c r="G175" i="38"/>
  <c r="J175" i="38"/>
  <c r="E175" i="38"/>
  <c r="I174" i="38"/>
  <c r="G174" i="38"/>
  <c r="E174" i="38"/>
  <c r="I173" i="38"/>
  <c r="G173" i="38"/>
  <c r="J173" i="38"/>
  <c r="E173" i="38"/>
  <c r="I172" i="38"/>
  <c r="G172" i="38"/>
  <c r="E172" i="38"/>
  <c r="I171" i="38"/>
  <c r="G171" i="38"/>
  <c r="J171" i="38"/>
  <c r="E171" i="38"/>
  <c r="I170" i="38"/>
  <c r="G170" i="38"/>
  <c r="E170" i="38"/>
  <c r="I169" i="38"/>
  <c r="G169" i="38"/>
  <c r="J169" i="38"/>
  <c r="E169" i="38"/>
  <c r="I168" i="38"/>
  <c r="G168" i="38"/>
  <c r="E168" i="38"/>
  <c r="I167" i="38"/>
  <c r="G167" i="38"/>
  <c r="J167" i="38"/>
  <c r="E167" i="38"/>
  <c r="I166" i="38"/>
  <c r="G166" i="38"/>
  <c r="E166" i="38"/>
  <c r="I165" i="38"/>
  <c r="G165" i="38"/>
  <c r="J165" i="38"/>
  <c r="E165" i="38"/>
  <c r="I164" i="38"/>
  <c r="G164" i="38"/>
  <c r="E164" i="38"/>
  <c r="I163" i="38"/>
  <c r="G163" i="38"/>
  <c r="J163" i="38"/>
  <c r="E163" i="38"/>
  <c r="I162" i="38"/>
  <c r="G162" i="38"/>
  <c r="E162" i="38"/>
  <c r="I161" i="38"/>
  <c r="G161" i="38"/>
  <c r="J161" i="38"/>
  <c r="E161" i="38"/>
  <c r="I160" i="38"/>
  <c r="G160" i="38"/>
  <c r="E160" i="38"/>
  <c r="I159" i="38"/>
  <c r="G159" i="38"/>
  <c r="J159" i="38"/>
  <c r="E159" i="38"/>
  <c r="I158" i="38"/>
  <c r="G158" i="38"/>
  <c r="E158" i="38"/>
  <c r="I157" i="38"/>
  <c r="G157" i="38"/>
  <c r="J157" i="38"/>
  <c r="E157" i="38"/>
  <c r="I156" i="38"/>
  <c r="G156" i="38"/>
  <c r="E156" i="38"/>
  <c r="I155" i="38"/>
  <c r="G155" i="38"/>
  <c r="J155" i="38"/>
  <c r="E155" i="38"/>
  <c r="I154" i="38"/>
  <c r="G154" i="38"/>
  <c r="E154" i="38"/>
  <c r="I153" i="38"/>
  <c r="G153" i="38"/>
  <c r="J153" i="38"/>
  <c r="E153" i="38"/>
  <c r="I152" i="38"/>
  <c r="G152" i="38"/>
  <c r="E152" i="38"/>
  <c r="I151" i="38"/>
  <c r="G151" i="38"/>
  <c r="J151" i="38"/>
  <c r="E151" i="38"/>
  <c r="I150" i="38"/>
  <c r="G150" i="38"/>
  <c r="E150" i="38"/>
  <c r="I149" i="38"/>
  <c r="G149" i="38"/>
  <c r="J149" i="38"/>
  <c r="E149" i="38"/>
  <c r="I148" i="38"/>
  <c r="G148" i="38"/>
  <c r="E148" i="38"/>
  <c r="I147" i="38"/>
  <c r="G147" i="38"/>
  <c r="J147" i="38"/>
  <c r="E147" i="38"/>
  <c r="I146" i="38"/>
  <c r="G146" i="38"/>
  <c r="E146" i="38"/>
  <c r="I145" i="38"/>
  <c r="G145" i="38"/>
  <c r="J145" i="38"/>
  <c r="E145" i="38"/>
  <c r="I144" i="38"/>
  <c r="G144" i="38"/>
  <c r="E144" i="38"/>
  <c r="I143" i="38"/>
  <c r="G143" i="38"/>
  <c r="J143" i="38"/>
  <c r="E143" i="38"/>
  <c r="I142" i="38"/>
  <c r="G142" i="38"/>
  <c r="E142" i="38"/>
  <c r="I141" i="38"/>
  <c r="G141" i="38"/>
  <c r="J141" i="38"/>
  <c r="E141" i="38"/>
  <c r="I140" i="38"/>
  <c r="G140" i="38"/>
  <c r="E140" i="38"/>
  <c r="I139" i="38"/>
  <c r="G139" i="38"/>
  <c r="J139" i="38"/>
  <c r="E139" i="38"/>
  <c r="I138" i="38"/>
  <c r="G138" i="38"/>
  <c r="E138" i="38"/>
  <c r="I137" i="38"/>
  <c r="G137" i="38"/>
  <c r="J137" i="38"/>
  <c r="E137" i="38"/>
  <c r="I136" i="38"/>
  <c r="G136" i="38"/>
  <c r="E136" i="38"/>
  <c r="I135" i="38"/>
  <c r="G135" i="38"/>
  <c r="J135" i="38"/>
  <c r="E135" i="38"/>
  <c r="I134" i="38"/>
  <c r="G134" i="38"/>
  <c r="E134" i="38"/>
  <c r="I133" i="38"/>
  <c r="G133" i="38"/>
  <c r="J133" i="38"/>
  <c r="E133" i="38"/>
  <c r="I132" i="38"/>
  <c r="G132" i="38"/>
  <c r="E132" i="38"/>
  <c r="I131" i="38"/>
  <c r="G131" i="38"/>
  <c r="J131" i="38"/>
  <c r="E131" i="38"/>
  <c r="I130" i="38"/>
  <c r="G130" i="38"/>
  <c r="E130" i="38"/>
  <c r="I129" i="38"/>
  <c r="G129" i="38"/>
  <c r="J129" i="38"/>
  <c r="E129" i="38"/>
  <c r="I128" i="38"/>
  <c r="G128" i="38"/>
  <c r="E128" i="38"/>
  <c r="I127" i="38"/>
  <c r="G127" i="38"/>
  <c r="J127" i="38"/>
  <c r="E127" i="38"/>
  <c r="I126" i="38"/>
  <c r="G126" i="38"/>
  <c r="E126" i="38"/>
  <c r="I125" i="38"/>
  <c r="G125" i="38"/>
  <c r="J125" i="38"/>
  <c r="E125" i="38"/>
  <c r="I124" i="38"/>
  <c r="G124" i="38"/>
  <c r="E124" i="38"/>
  <c r="I123" i="38"/>
  <c r="G123" i="38"/>
  <c r="J123" i="38"/>
  <c r="E123" i="38"/>
  <c r="I122" i="38"/>
  <c r="G122" i="38"/>
  <c r="E122" i="38"/>
  <c r="I121" i="38"/>
  <c r="G121" i="38"/>
  <c r="J121" i="38"/>
  <c r="E121" i="38"/>
  <c r="I120" i="38"/>
  <c r="G120" i="38"/>
  <c r="E120" i="38"/>
  <c r="I119" i="38"/>
  <c r="G119" i="38"/>
  <c r="J119" i="38"/>
  <c r="E119" i="38"/>
  <c r="I118" i="38"/>
  <c r="G118" i="38"/>
  <c r="E118" i="38"/>
  <c r="I117" i="38"/>
  <c r="G117" i="38"/>
  <c r="J117" i="38"/>
  <c r="E117" i="38"/>
  <c r="I116" i="38"/>
  <c r="G116" i="38"/>
  <c r="E116" i="38"/>
  <c r="I115" i="38"/>
  <c r="G115" i="38"/>
  <c r="J115" i="38"/>
  <c r="E115" i="38"/>
  <c r="I114" i="38"/>
  <c r="G114" i="38"/>
  <c r="E114" i="38"/>
  <c r="I113" i="38"/>
  <c r="G113" i="38"/>
  <c r="J113" i="38"/>
  <c r="E113" i="38"/>
  <c r="I112" i="38"/>
  <c r="G112" i="38"/>
  <c r="E112" i="38"/>
  <c r="I111" i="38"/>
  <c r="G111" i="38"/>
  <c r="J111" i="38"/>
  <c r="E111" i="38"/>
  <c r="I110" i="38"/>
  <c r="G110" i="38"/>
  <c r="E110" i="38"/>
  <c r="I109" i="38"/>
  <c r="G109" i="38"/>
  <c r="J109" i="38"/>
  <c r="E109" i="38"/>
  <c r="I108" i="38"/>
  <c r="G108" i="38"/>
  <c r="E108" i="38"/>
  <c r="I107" i="38"/>
  <c r="G107" i="38"/>
  <c r="J107" i="38"/>
  <c r="E107" i="38"/>
  <c r="I106" i="38"/>
  <c r="G106" i="38"/>
  <c r="E106" i="38"/>
  <c r="I105" i="38"/>
  <c r="G105" i="38"/>
  <c r="J105" i="38"/>
  <c r="E105" i="38"/>
  <c r="I104" i="38"/>
  <c r="G104" i="38"/>
  <c r="E104" i="38"/>
  <c r="I103" i="38"/>
  <c r="G103" i="38"/>
  <c r="J103" i="38"/>
  <c r="E103" i="38"/>
  <c r="I102" i="38"/>
  <c r="G102" i="38"/>
  <c r="E102" i="38"/>
  <c r="I101" i="38"/>
  <c r="G101" i="38"/>
  <c r="J101" i="38"/>
  <c r="E101" i="38"/>
  <c r="I100" i="38"/>
  <c r="G100" i="38"/>
  <c r="E100" i="38"/>
  <c r="I99" i="38"/>
  <c r="G99" i="38"/>
  <c r="J99" i="38"/>
  <c r="E99" i="38"/>
  <c r="I98" i="38"/>
  <c r="G98" i="38"/>
  <c r="E98" i="38"/>
  <c r="I97" i="38"/>
  <c r="G97" i="38"/>
  <c r="J97" i="38"/>
  <c r="E97" i="38"/>
  <c r="I96" i="38"/>
  <c r="G96" i="38"/>
  <c r="E96" i="38"/>
  <c r="I95" i="38"/>
  <c r="G95" i="38"/>
  <c r="J95" i="38"/>
  <c r="E95" i="38"/>
  <c r="I94" i="38"/>
  <c r="G94" i="38"/>
  <c r="E94" i="38"/>
  <c r="I93" i="38"/>
  <c r="G93" i="38"/>
  <c r="J93" i="38"/>
  <c r="E93" i="38"/>
  <c r="I92" i="38"/>
  <c r="G92" i="38"/>
  <c r="E92" i="38"/>
  <c r="I91" i="38"/>
  <c r="G91" i="38"/>
  <c r="J91" i="38"/>
  <c r="E91" i="38"/>
  <c r="I90" i="38"/>
  <c r="G90" i="38"/>
  <c r="E90" i="38"/>
  <c r="I89" i="38"/>
  <c r="G89" i="38"/>
  <c r="J89" i="38"/>
  <c r="E89" i="38"/>
  <c r="I88" i="38"/>
  <c r="G88" i="38"/>
  <c r="E88" i="38"/>
  <c r="I87" i="38"/>
  <c r="G87" i="38"/>
  <c r="J87" i="38"/>
  <c r="E87" i="38"/>
  <c r="I86" i="38"/>
  <c r="G86" i="38"/>
  <c r="E86" i="38"/>
  <c r="I85" i="38"/>
  <c r="G85" i="38"/>
  <c r="J85" i="38"/>
  <c r="E85" i="38"/>
  <c r="I84" i="38"/>
  <c r="G84" i="38"/>
  <c r="E84" i="38"/>
  <c r="I83" i="38"/>
  <c r="G83" i="38"/>
  <c r="J83" i="38"/>
  <c r="E83" i="38"/>
  <c r="I82" i="38"/>
  <c r="G82" i="38"/>
  <c r="E82" i="38"/>
  <c r="I81" i="38"/>
  <c r="G81" i="38"/>
  <c r="J81" i="38"/>
  <c r="E81" i="38"/>
  <c r="I80" i="38"/>
  <c r="G80" i="38"/>
  <c r="E80" i="38"/>
  <c r="I79" i="38"/>
  <c r="G79" i="38"/>
  <c r="J79" i="38"/>
  <c r="E79" i="38"/>
  <c r="I78" i="38"/>
  <c r="G78" i="38"/>
  <c r="E78" i="38"/>
  <c r="I77" i="38"/>
  <c r="G77" i="38"/>
  <c r="J77" i="38"/>
  <c r="E77" i="38"/>
  <c r="I76" i="38"/>
  <c r="G76" i="38"/>
  <c r="E76" i="38"/>
  <c r="I75" i="38"/>
  <c r="G75" i="38"/>
  <c r="J75" i="38"/>
  <c r="E75" i="38"/>
  <c r="I74" i="38"/>
  <c r="G74" i="38"/>
  <c r="E74" i="38"/>
  <c r="I73" i="38"/>
  <c r="G73" i="38"/>
  <c r="J73" i="38"/>
  <c r="E73" i="38"/>
  <c r="I72" i="38"/>
  <c r="G72" i="38"/>
  <c r="E72" i="38"/>
  <c r="I71" i="38"/>
  <c r="G71" i="38"/>
  <c r="J71" i="38"/>
  <c r="E71" i="38"/>
  <c r="I70" i="38"/>
  <c r="G70" i="38"/>
  <c r="E70" i="38"/>
  <c r="I69" i="38"/>
  <c r="G69" i="38"/>
  <c r="J69" i="38"/>
  <c r="E69" i="38"/>
  <c r="I68" i="38"/>
  <c r="G68" i="38"/>
  <c r="E68" i="38"/>
  <c r="I67" i="38"/>
  <c r="G67" i="38"/>
  <c r="J67" i="38"/>
  <c r="E67" i="38"/>
  <c r="I66" i="38"/>
  <c r="G66" i="38"/>
  <c r="E66" i="38"/>
  <c r="I65" i="38"/>
  <c r="G65" i="38"/>
  <c r="J65" i="38"/>
  <c r="E65" i="38"/>
  <c r="I64" i="38"/>
  <c r="G64" i="38"/>
  <c r="E64" i="38"/>
  <c r="I63" i="38"/>
  <c r="G63" i="38"/>
  <c r="J63" i="38"/>
  <c r="E63" i="38"/>
  <c r="I62" i="38"/>
  <c r="G62" i="38"/>
  <c r="E62" i="38"/>
  <c r="I61" i="38"/>
  <c r="G61" i="38"/>
  <c r="J61" i="38"/>
  <c r="E61" i="38"/>
  <c r="I60" i="38"/>
  <c r="G60" i="38"/>
  <c r="E60" i="38"/>
  <c r="I59" i="38"/>
  <c r="G59" i="38"/>
  <c r="J59" i="38"/>
  <c r="E59" i="38"/>
  <c r="I58" i="38"/>
  <c r="G58" i="38"/>
  <c r="E58" i="38"/>
  <c r="I57" i="38"/>
  <c r="G57" i="38"/>
  <c r="J57" i="38"/>
  <c r="E57" i="38"/>
  <c r="I56" i="38"/>
  <c r="G56" i="38"/>
  <c r="E56" i="38"/>
  <c r="I55" i="38"/>
  <c r="G55" i="38"/>
  <c r="J55" i="38"/>
  <c r="E55" i="38"/>
  <c r="I54" i="38"/>
  <c r="G54" i="38"/>
  <c r="E54" i="38"/>
  <c r="I53" i="38"/>
  <c r="G53" i="38"/>
  <c r="J53" i="38"/>
  <c r="E53" i="38"/>
  <c r="I52" i="38"/>
  <c r="G52" i="38"/>
  <c r="E52" i="38"/>
  <c r="I51" i="38"/>
  <c r="G51" i="38"/>
  <c r="J51" i="38"/>
  <c r="E51" i="38"/>
  <c r="I50" i="38"/>
  <c r="G50" i="38"/>
  <c r="E50" i="38"/>
  <c r="I49" i="38"/>
  <c r="G49" i="38"/>
  <c r="J49" i="38"/>
  <c r="E49" i="38"/>
  <c r="I48" i="38"/>
  <c r="G48" i="38"/>
  <c r="E48" i="38"/>
  <c r="I47" i="38"/>
  <c r="G47" i="38"/>
  <c r="J47" i="38"/>
  <c r="E47" i="38"/>
  <c r="I46" i="38"/>
  <c r="G46" i="38"/>
  <c r="E46" i="38"/>
  <c r="I45" i="38"/>
  <c r="G45" i="38"/>
  <c r="J45" i="38"/>
  <c r="E45" i="38"/>
  <c r="I44" i="38"/>
  <c r="G44" i="38"/>
  <c r="E44" i="38"/>
  <c r="I43" i="38"/>
  <c r="G43" i="38"/>
  <c r="J43" i="38"/>
  <c r="E43" i="38"/>
  <c r="I42" i="38"/>
  <c r="G42" i="38"/>
  <c r="E42" i="38"/>
  <c r="I41" i="38"/>
  <c r="G41" i="38"/>
  <c r="J41" i="38"/>
  <c r="E41" i="38"/>
  <c r="I40" i="38"/>
  <c r="G40" i="38"/>
  <c r="E40" i="38"/>
  <c r="I39" i="38"/>
  <c r="G39" i="38"/>
  <c r="J39" i="38"/>
  <c r="E39" i="38"/>
  <c r="I38" i="38"/>
  <c r="G38" i="38"/>
  <c r="E38" i="38"/>
  <c r="I37" i="38"/>
  <c r="G37" i="38"/>
  <c r="J37" i="38"/>
  <c r="E37" i="38"/>
  <c r="I36" i="38"/>
  <c r="G36" i="38"/>
  <c r="E36" i="38"/>
  <c r="I35" i="38"/>
  <c r="G35" i="38"/>
  <c r="J35" i="38"/>
  <c r="E35" i="38"/>
  <c r="I34" i="38"/>
  <c r="G34" i="38"/>
  <c r="E34" i="38"/>
  <c r="I33" i="38"/>
  <c r="G33" i="38"/>
  <c r="J33" i="38"/>
  <c r="E33" i="38"/>
  <c r="I32" i="38"/>
  <c r="G32" i="38"/>
  <c r="E32" i="38"/>
  <c r="I31" i="38"/>
  <c r="G31" i="38"/>
  <c r="J31" i="38"/>
  <c r="E31" i="38"/>
  <c r="I30" i="38"/>
  <c r="G30" i="38"/>
  <c r="E30" i="38"/>
  <c r="I29" i="38"/>
  <c r="G29" i="38"/>
  <c r="J29" i="38"/>
  <c r="E29" i="38"/>
  <c r="I28" i="38"/>
  <c r="G28" i="38"/>
  <c r="E28" i="38"/>
  <c r="I27" i="38"/>
  <c r="G27" i="38"/>
  <c r="J27" i="38"/>
  <c r="E27" i="38"/>
  <c r="I26" i="38"/>
  <c r="G26" i="38"/>
  <c r="E26" i="38"/>
  <c r="I25" i="38"/>
  <c r="G25" i="38"/>
  <c r="J25" i="38"/>
  <c r="E25" i="38"/>
  <c r="I24" i="38"/>
  <c r="G24" i="38"/>
  <c r="E24" i="38"/>
  <c r="I23" i="38"/>
  <c r="G23" i="38"/>
  <c r="J23" i="38"/>
  <c r="E23" i="38"/>
  <c r="I22" i="38"/>
  <c r="G22" i="38"/>
  <c r="E22" i="38"/>
  <c r="I21" i="38"/>
  <c r="G21" i="38"/>
  <c r="J21" i="38"/>
  <c r="E21" i="38"/>
  <c r="I20" i="38"/>
  <c r="G20" i="38"/>
  <c r="E20" i="38"/>
  <c r="I19" i="38"/>
  <c r="G19" i="38"/>
  <c r="J19" i="38"/>
  <c r="E19" i="38"/>
  <c r="I18" i="38"/>
  <c r="G18" i="38"/>
  <c r="E18" i="38"/>
  <c r="I17" i="38"/>
  <c r="G17" i="38"/>
  <c r="J17" i="38"/>
  <c r="E17" i="38"/>
  <c r="I16" i="38"/>
  <c r="G16" i="38"/>
  <c r="E16" i="38"/>
  <c r="I15" i="38"/>
  <c r="G15" i="38"/>
  <c r="J15" i="38"/>
  <c r="E15" i="38"/>
  <c r="I14" i="38"/>
  <c r="G14" i="38"/>
  <c r="E14" i="38"/>
  <c r="I13" i="38"/>
  <c r="G13" i="38"/>
  <c r="J13" i="38"/>
  <c r="E13" i="38"/>
  <c r="I12" i="38"/>
  <c r="G12" i="38"/>
  <c r="E12" i="38"/>
  <c r="I11" i="38"/>
  <c r="G11" i="38"/>
  <c r="J11" i="38"/>
  <c r="E11" i="38"/>
  <c r="I10" i="38"/>
  <c r="G10" i="38"/>
  <c r="E10" i="38"/>
  <c r="I9" i="38"/>
  <c r="G9" i="38"/>
  <c r="E9" i="38"/>
  <c r="I8" i="38"/>
  <c r="G8" i="38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CJ3" i="38"/>
  <c r="CI3" i="38"/>
  <c r="CH3" i="38"/>
  <c r="CG3" i="38"/>
  <c r="CF3" i="38"/>
  <c r="CE3" i="38"/>
  <c r="H3" i="38"/>
  <c r="F3" i="38"/>
  <c r="D3" i="38"/>
  <c r="I255" i="37"/>
  <c r="G255" i="37"/>
  <c r="J255" i="37"/>
  <c r="E255" i="37"/>
  <c r="I254" i="37"/>
  <c r="G254" i="37"/>
  <c r="J254" i="37"/>
  <c r="E254" i="37"/>
  <c r="I253" i="37"/>
  <c r="G253" i="37"/>
  <c r="J253" i="37"/>
  <c r="E253" i="37"/>
  <c r="I252" i="37"/>
  <c r="G252" i="37"/>
  <c r="J252" i="37"/>
  <c r="E252" i="37"/>
  <c r="I251" i="37"/>
  <c r="G251" i="37"/>
  <c r="J251" i="37"/>
  <c r="E251" i="37"/>
  <c r="I250" i="37"/>
  <c r="G250" i="37"/>
  <c r="J250" i="37"/>
  <c r="E250" i="37"/>
  <c r="I249" i="37"/>
  <c r="G249" i="37"/>
  <c r="J249" i="37"/>
  <c r="E249" i="37"/>
  <c r="I248" i="37"/>
  <c r="G248" i="37"/>
  <c r="J248" i="37"/>
  <c r="E248" i="37"/>
  <c r="I247" i="37"/>
  <c r="G247" i="37"/>
  <c r="J247" i="37"/>
  <c r="E247" i="37"/>
  <c r="I246" i="37"/>
  <c r="G246" i="37"/>
  <c r="J246" i="37"/>
  <c r="E246" i="37"/>
  <c r="I245" i="37"/>
  <c r="G245" i="37"/>
  <c r="J245" i="37"/>
  <c r="E245" i="37"/>
  <c r="I244" i="37"/>
  <c r="G244" i="37"/>
  <c r="J244" i="37"/>
  <c r="E244" i="37"/>
  <c r="I243" i="37"/>
  <c r="G243" i="37"/>
  <c r="J243" i="37"/>
  <c r="E243" i="37"/>
  <c r="I242" i="37"/>
  <c r="G242" i="37"/>
  <c r="J242" i="37"/>
  <c r="E242" i="37"/>
  <c r="I241" i="37"/>
  <c r="G241" i="37"/>
  <c r="J241" i="37"/>
  <c r="E241" i="37"/>
  <c r="I240" i="37"/>
  <c r="G240" i="37"/>
  <c r="J240" i="37"/>
  <c r="E240" i="37"/>
  <c r="I239" i="37"/>
  <c r="G239" i="37"/>
  <c r="J239" i="37"/>
  <c r="E239" i="37"/>
  <c r="I238" i="37"/>
  <c r="G238" i="37"/>
  <c r="J238" i="37"/>
  <c r="E238" i="37"/>
  <c r="I237" i="37"/>
  <c r="G237" i="37"/>
  <c r="J237" i="37"/>
  <c r="E237" i="37"/>
  <c r="I236" i="37"/>
  <c r="G236" i="37"/>
  <c r="J236" i="37"/>
  <c r="E236" i="37"/>
  <c r="I235" i="37"/>
  <c r="G235" i="37"/>
  <c r="J235" i="37"/>
  <c r="E235" i="37"/>
  <c r="I234" i="37"/>
  <c r="G234" i="37"/>
  <c r="J234" i="37"/>
  <c r="E234" i="37"/>
  <c r="I233" i="37"/>
  <c r="G233" i="37"/>
  <c r="J233" i="37"/>
  <c r="E233" i="37"/>
  <c r="I232" i="37"/>
  <c r="G232" i="37"/>
  <c r="E232" i="37"/>
  <c r="I231" i="37"/>
  <c r="G231" i="37"/>
  <c r="J231" i="37"/>
  <c r="E231" i="37"/>
  <c r="I230" i="37"/>
  <c r="G230" i="37"/>
  <c r="E230" i="37"/>
  <c r="I229" i="37"/>
  <c r="G229" i="37"/>
  <c r="J229" i="37"/>
  <c r="E229" i="37"/>
  <c r="I228" i="37"/>
  <c r="G228" i="37"/>
  <c r="E228" i="37"/>
  <c r="I227" i="37"/>
  <c r="G227" i="37"/>
  <c r="J227" i="37"/>
  <c r="E227" i="37"/>
  <c r="I226" i="37"/>
  <c r="G226" i="37"/>
  <c r="E226" i="37"/>
  <c r="I225" i="37"/>
  <c r="G225" i="37"/>
  <c r="J225" i="37"/>
  <c r="E225" i="37"/>
  <c r="I224" i="37"/>
  <c r="G224" i="37"/>
  <c r="E224" i="37"/>
  <c r="I223" i="37"/>
  <c r="G223" i="37"/>
  <c r="J223" i="37"/>
  <c r="E223" i="37"/>
  <c r="I222" i="37"/>
  <c r="G222" i="37"/>
  <c r="E222" i="37"/>
  <c r="I221" i="37"/>
  <c r="G221" i="37"/>
  <c r="J221" i="37"/>
  <c r="E221" i="37"/>
  <c r="I220" i="37"/>
  <c r="G220" i="37"/>
  <c r="E220" i="37"/>
  <c r="I219" i="37"/>
  <c r="G219" i="37"/>
  <c r="J219" i="37"/>
  <c r="E219" i="37"/>
  <c r="I218" i="37"/>
  <c r="G218" i="37"/>
  <c r="E218" i="37"/>
  <c r="I217" i="37"/>
  <c r="G217" i="37"/>
  <c r="J217" i="37"/>
  <c r="E217" i="37"/>
  <c r="I216" i="37"/>
  <c r="G216" i="37"/>
  <c r="E216" i="37"/>
  <c r="I215" i="37"/>
  <c r="G215" i="37"/>
  <c r="J215" i="37"/>
  <c r="E215" i="37"/>
  <c r="I214" i="37"/>
  <c r="G214" i="37"/>
  <c r="E214" i="37"/>
  <c r="I213" i="37"/>
  <c r="G213" i="37"/>
  <c r="J213" i="37"/>
  <c r="E213" i="37"/>
  <c r="I212" i="37"/>
  <c r="G212" i="37"/>
  <c r="E212" i="37"/>
  <c r="I211" i="37"/>
  <c r="G211" i="37"/>
  <c r="J211" i="37"/>
  <c r="E211" i="37"/>
  <c r="I210" i="37"/>
  <c r="G210" i="37"/>
  <c r="E210" i="37"/>
  <c r="I209" i="37"/>
  <c r="G209" i="37"/>
  <c r="J209" i="37"/>
  <c r="E209" i="37"/>
  <c r="I208" i="37"/>
  <c r="G208" i="37"/>
  <c r="E208" i="37"/>
  <c r="I207" i="37"/>
  <c r="G207" i="37"/>
  <c r="J207" i="37"/>
  <c r="E207" i="37"/>
  <c r="I206" i="37"/>
  <c r="G206" i="37"/>
  <c r="E206" i="37"/>
  <c r="I205" i="37"/>
  <c r="G205" i="37"/>
  <c r="J205" i="37"/>
  <c r="E205" i="37"/>
  <c r="I204" i="37"/>
  <c r="G204" i="37"/>
  <c r="E204" i="37"/>
  <c r="I203" i="37"/>
  <c r="G203" i="37"/>
  <c r="J203" i="37"/>
  <c r="E203" i="37"/>
  <c r="I202" i="37"/>
  <c r="G202" i="37"/>
  <c r="E202" i="37"/>
  <c r="I201" i="37"/>
  <c r="G201" i="37"/>
  <c r="J201" i="37"/>
  <c r="E201" i="37"/>
  <c r="I200" i="37"/>
  <c r="G200" i="37"/>
  <c r="E200" i="37"/>
  <c r="I199" i="37"/>
  <c r="G199" i="37"/>
  <c r="J199" i="37"/>
  <c r="E199" i="37"/>
  <c r="I198" i="37"/>
  <c r="G198" i="37"/>
  <c r="E198" i="37"/>
  <c r="I197" i="37"/>
  <c r="G197" i="37"/>
  <c r="J197" i="37"/>
  <c r="E197" i="37"/>
  <c r="I196" i="37"/>
  <c r="G196" i="37"/>
  <c r="E196" i="37"/>
  <c r="I195" i="37"/>
  <c r="G195" i="37"/>
  <c r="J195" i="37"/>
  <c r="E195" i="37"/>
  <c r="I194" i="37"/>
  <c r="G194" i="37"/>
  <c r="E194" i="37"/>
  <c r="I193" i="37"/>
  <c r="G193" i="37"/>
  <c r="J193" i="37"/>
  <c r="E193" i="37"/>
  <c r="I192" i="37"/>
  <c r="G192" i="37"/>
  <c r="E192" i="37"/>
  <c r="I191" i="37"/>
  <c r="G191" i="37"/>
  <c r="J191" i="37"/>
  <c r="E191" i="37"/>
  <c r="I190" i="37"/>
  <c r="G190" i="37"/>
  <c r="E190" i="37"/>
  <c r="I189" i="37"/>
  <c r="G189" i="37"/>
  <c r="J189" i="37"/>
  <c r="E189" i="37"/>
  <c r="I188" i="37"/>
  <c r="G188" i="37"/>
  <c r="E188" i="37"/>
  <c r="I187" i="37"/>
  <c r="G187" i="37"/>
  <c r="J187" i="37"/>
  <c r="E187" i="37"/>
  <c r="I186" i="37"/>
  <c r="G186" i="37"/>
  <c r="E186" i="37"/>
  <c r="I185" i="37"/>
  <c r="G185" i="37"/>
  <c r="J185" i="37"/>
  <c r="E185" i="37"/>
  <c r="I184" i="37"/>
  <c r="G184" i="37"/>
  <c r="E184" i="37"/>
  <c r="I183" i="37"/>
  <c r="G183" i="37"/>
  <c r="J183" i="37"/>
  <c r="E183" i="37"/>
  <c r="I182" i="37"/>
  <c r="G182" i="37"/>
  <c r="E182" i="37"/>
  <c r="I181" i="37"/>
  <c r="G181" i="37"/>
  <c r="J181" i="37"/>
  <c r="E181" i="37"/>
  <c r="I180" i="37"/>
  <c r="G180" i="37"/>
  <c r="E180" i="37"/>
  <c r="I179" i="37"/>
  <c r="G179" i="37"/>
  <c r="J179" i="37"/>
  <c r="E179" i="37"/>
  <c r="I178" i="37"/>
  <c r="G178" i="37"/>
  <c r="E178" i="37"/>
  <c r="I177" i="37"/>
  <c r="G177" i="37"/>
  <c r="J177" i="37"/>
  <c r="E177" i="37"/>
  <c r="I176" i="37"/>
  <c r="G176" i="37"/>
  <c r="E176" i="37"/>
  <c r="I175" i="37"/>
  <c r="G175" i="37"/>
  <c r="J175" i="37"/>
  <c r="E175" i="37"/>
  <c r="I174" i="37"/>
  <c r="G174" i="37"/>
  <c r="E174" i="37"/>
  <c r="I173" i="37"/>
  <c r="G173" i="37"/>
  <c r="J173" i="37"/>
  <c r="E173" i="37"/>
  <c r="I172" i="37"/>
  <c r="G172" i="37"/>
  <c r="E172" i="37"/>
  <c r="I171" i="37"/>
  <c r="G171" i="37"/>
  <c r="J171" i="37"/>
  <c r="E171" i="37"/>
  <c r="I170" i="37"/>
  <c r="G170" i="37"/>
  <c r="E170" i="37"/>
  <c r="I169" i="37"/>
  <c r="G169" i="37"/>
  <c r="J169" i="37"/>
  <c r="E169" i="37"/>
  <c r="I168" i="37"/>
  <c r="G168" i="37"/>
  <c r="E168" i="37"/>
  <c r="I167" i="37"/>
  <c r="G167" i="37"/>
  <c r="J167" i="37"/>
  <c r="E167" i="37"/>
  <c r="I166" i="37"/>
  <c r="G166" i="37"/>
  <c r="E166" i="37"/>
  <c r="I165" i="37"/>
  <c r="G165" i="37"/>
  <c r="J165" i="37"/>
  <c r="E165" i="37"/>
  <c r="I164" i="37"/>
  <c r="G164" i="37"/>
  <c r="E164" i="37"/>
  <c r="I163" i="37"/>
  <c r="G163" i="37"/>
  <c r="J163" i="37"/>
  <c r="E163" i="37"/>
  <c r="I162" i="37"/>
  <c r="G162" i="37"/>
  <c r="E162" i="37"/>
  <c r="I161" i="37"/>
  <c r="G161" i="37"/>
  <c r="J161" i="37"/>
  <c r="E161" i="37"/>
  <c r="I160" i="37"/>
  <c r="G160" i="37"/>
  <c r="E160" i="37"/>
  <c r="I159" i="37"/>
  <c r="G159" i="37"/>
  <c r="J159" i="37"/>
  <c r="E159" i="37"/>
  <c r="I158" i="37"/>
  <c r="G158" i="37"/>
  <c r="E158" i="37"/>
  <c r="I157" i="37"/>
  <c r="G157" i="37"/>
  <c r="J157" i="37"/>
  <c r="E157" i="37"/>
  <c r="I156" i="37"/>
  <c r="G156" i="37"/>
  <c r="E156" i="37"/>
  <c r="I155" i="37"/>
  <c r="G155" i="37"/>
  <c r="J155" i="37"/>
  <c r="E155" i="37"/>
  <c r="I154" i="37"/>
  <c r="G154" i="37"/>
  <c r="E154" i="37"/>
  <c r="I153" i="37"/>
  <c r="G153" i="37"/>
  <c r="J153" i="37"/>
  <c r="E153" i="37"/>
  <c r="I152" i="37"/>
  <c r="G152" i="37"/>
  <c r="E152" i="37"/>
  <c r="I151" i="37"/>
  <c r="G151" i="37"/>
  <c r="J151" i="37"/>
  <c r="E151" i="37"/>
  <c r="I150" i="37"/>
  <c r="G150" i="37"/>
  <c r="E150" i="37"/>
  <c r="I149" i="37"/>
  <c r="G149" i="37"/>
  <c r="J149" i="37"/>
  <c r="E149" i="37"/>
  <c r="I148" i="37"/>
  <c r="G148" i="37"/>
  <c r="E148" i="37"/>
  <c r="I147" i="37"/>
  <c r="G147" i="37"/>
  <c r="J147" i="37"/>
  <c r="E147" i="37"/>
  <c r="I146" i="37"/>
  <c r="G146" i="37"/>
  <c r="E146" i="37"/>
  <c r="I145" i="37"/>
  <c r="G145" i="37"/>
  <c r="J145" i="37"/>
  <c r="E145" i="37"/>
  <c r="I144" i="37"/>
  <c r="G144" i="37"/>
  <c r="E144" i="37"/>
  <c r="I143" i="37"/>
  <c r="G143" i="37"/>
  <c r="J143" i="37"/>
  <c r="E143" i="37"/>
  <c r="I142" i="37"/>
  <c r="G142" i="37"/>
  <c r="E142" i="37"/>
  <c r="I141" i="37"/>
  <c r="G141" i="37"/>
  <c r="J141" i="37"/>
  <c r="E141" i="37"/>
  <c r="I140" i="37"/>
  <c r="G140" i="37"/>
  <c r="E140" i="37"/>
  <c r="I139" i="37"/>
  <c r="G139" i="37"/>
  <c r="J139" i="37"/>
  <c r="E139" i="37"/>
  <c r="I138" i="37"/>
  <c r="G138" i="37"/>
  <c r="E138" i="37"/>
  <c r="I137" i="37"/>
  <c r="G137" i="37"/>
  <c r="J137" i="37"/>
  <c r="E137" i="37"/>
  <c r="I136" i="37"/>
  <c r="G136" i="37"/>
  <c r="E136" i="37"/>
  <c r="I135" i="37"/>
  <c r="G135" i="37"/>
  <c r="J135" i="37"/>
  <c r="E135" i="37"/>
  <c r="I134" i="37"/>
  <c r="G134" i="37"/>
  <c r="E134" i="37"/>
  <c r="I133" i="37"/>
  <c r="G133" i="37"/>
  <c r="J133" i="37"/>
  <c r="E133" i="37"/>
  <c r="I132" i="37"/>
  <c r="G132" i="37"/>
  <c r="E132" i="37"/>
  <c r="I131" i="37"/>
  <c r="G131" i="37"/>
  <c r="J131" i="37"/>
  <c r="E131" i="37"/>
  <c r="I130" i="37"/>
  <c r="G130" i="37"/>
  <c r="E130" i="37"/>
  <c r="I129" i="37"/>
  <c r="G129" i="37"/>
  <c r="J129" i="37"/>
  <c r="E129" i="37"/>
  <c r="I128" i="37"/>
  <c r="G128" i="37"/>
  <c r="E128" i="37"/>
  <c r="I127" i="37"/>
  <c r="G127" i="37"/>
  <c r="J127" i="37"/>
  <c r="E127" i="37"/>
  <c r="I126" i="37"/>
  <c r="G126" i="37"/>
  <c r="E126" i="37"/>
  <c r="I125" i="37"/>
  <c r="G125" i="37"/>
  <c r="J125" i="37"/>
  <c r="E125" i="37"/>
  <c r="I124" i="37"/>
  <c r="G124" i="37"/>
  <c r="E124" i="37"/>
  <c r="I123" i="37"/>
  <c r="G123" i="37"/>
  <c r="J123" i="37"/>
  <c r="E123" i="37"/>
  <c r="I122" i="37"/>
  <c r="G122" i="37"/>
  <c r="E122" i="37"/>
  <c r="I121" i="37"/>
  <c r="G121" i="37"/>
  <c r="J121" i="37"/>
  <c r="E121" i="37"/>
  <c r="I120" i="37"/>
  <c r="G120" i="37"/>
  <c r="E120" i="37"/>
  <c r="I119" i="37"/>
  <c r="G119" i="37"/>
  <c r="J119" i="37"/>
  <c r="E119" i="37"/>
  <c r="I118" i="37"/>
  <c r="G118" i="37"/>
  <c r="E118" i="37"/>
  <c r="I117" i="37"/>
  <c r="G117" i="37"/>
  <c r="J117" i="37"/>
  <c r="E117" i="37"/>
  <c r="I116" i="37"/>
  <c r="G116" i="37"/>
  <c r="E116" i="37"/>
  <c r="I115" i="37"/>
  <c r="G115" i="37"/>
  <c r="J115" i="37"/>
  <c r="E115" i="37"/>
  <c r="I114" i="37"/>
  <c r="G114" i="37"/>
  <c r="E114" i="37"/>
  <c r="I113" i="37"/>
  <c r="G113" i="37"/>
  <c r="J113" i="37"/>
  <c r="E113" i="37"/>
  <c r="I112" i="37"/>
  <c r="G112" i="37"/>
  <c r="E112" i="37"/>
  <c r="I111" i="37"/>
  <c r="G111" i="37"/>
  <c r="J111" i="37"/>
  <c r="E111" i="37"/>
  <c r="I110" i="37"/>
  <c r="G110" i="37"/>
  <c r="E110" i="37"/>
  <c r="I109" i="37"/>
  <c r="G109" i="37"/>
  <c r="J109" i="37"/>
  <c r="E109" i="37"/>
  <c r="I108" i="37"/>
  <c r="G108" i="37"/>
  <c r="E108" i="37"/>
  <c r="I107" i="37"/>
  <c r="G107" i="37"/>
  <c r="J107" i="37"/>
  <c r="E107" i="37"/>
  <c r="I106" i="37"/>
  <c r="G106" i="37"/>
  <c r="E106" i="37"/>
  <c r="I105" i="37"/>
  <c r="G105" i="37"/>
  <c r="J105" i="37"/>
  <c r="E105" i="37"/>
  <c r="I104" i="37"/>
  <c r="G104" i="37"/>
  <c r="E104" i="37"/>
  <c r="I103" i="37"/>
  <c r="G103" i="37"/>
  <c r="J103" i="37"/>
  <c r="E103" i="37"/>
  <c r="I102" i="37"/>
  <c r="G102" i="37"/>
  <c r="E102" i="37"/>
  <c r="I101" i="37"/>
  <c r="G101" i="37"/>
  <c r="J101" i="37"/>
  <c r="E101" i="37"/>
  <c r="I100" i="37"/>
  <c r="G100" i="37"/>
  <c r="E100" i="37"/>
  <c r="I99" i="37"/>
  <c r="G99" i="37"/>
  <c r="J99" i="37"/>
  <c r="E99" i="37"/>
  <c r="I98" i="37"/>
  <c r="G98" i="37"/>
  <c r="E98" i="37"/>
  <c r="I97" i="37"/>
  <c r="G97" i="37"/>
  <c r="J97" i="37"/>
  <c r="E97" i="37"/>
  <c r="I96" i="37"/>
  <c r="G96" i="37"/>
  <c r="E96" i="37"/>
  <c r="I95" i="37"/>
  <c r="G95" i="37"/>
  <c r="J95" i="37"/>
  <c r="E95" i="37"/>
  <c r="I94" i="37"/>
  <c r="G94" i="37"/>
  <c r="E94" i="37"/>
  <c r="I93" i="37"/>
  <c r="G93" i="37"/>
  <c r="J93" i="37"/>
  <c r="E93" i="37"/>
  <c r="I92" i="37"/>
  <c r="G92" i="37"/>
  <c r="E92" i="37"/>
  <c r="I91" i="37"/>
  <c r="G91" i="37"/>
  <c r="J91" i="37"/>
  <c r="E91" i="37"/>
  <c r="I90" i="37"/>
  <c r="G90" i="37"/>
  <c r="E90" i="37"/>
  <c r="I89" i="37"/>
  <c r="G89" i="37"/>
  <c r="J89" i="37"/>
  <c r="E89" i="37"/>
  <c r="I88" i="37"/>
  <c r="G88" i="37"/>
  <c r="E88" i="37"/>
  <c r="I87" i="37"/>
  <c r="G87" i="37"/>
  <c r="J87" i="37"/>
  <c r="E87" i="37"/>
  <c r="I86" i="37"/>
  <c r="G86" i="37"/>
  <c r="E86" i="37"/>
  <c r="I85" i="37"/>
  <c r="G85" i="37"/>
  <c r="J85" i="37"/>
  <c r="E85" i="37"/>
  <c r="I84" i="37"/>
  <c r="G84" i="37"/>
  <c r="E84" i="37"/>
  <c r="I83" i="37"/>
  <c r="G83" i="37"/>
  <c r="J83" i="37"/>
  <c r="E83" i="37"/>
  <c r="I82" i="37"/>
  <c r="G82" i="37"/>
  <c r="E82" i="37"/>
  <c r="I81" i="37"/>
  <c r="G81" i="37"/>
  <c r="J81" i="37"/>
  <c r="E81" i="37"/>
  <c r="I80" i="37"/>
  <c r="G80" i="37"/>
  <c r="E80" i="37"/>
  <c r="I79" i="37"/>
  <c r="G79" i="37"/>
  <c r="J79" i="37"/>
  <c r="E79" i="37"/>
  <c r="I78" i="37"/>
  <c r="G78" i="37"/>
  <c r="E78" i="37"/>
  <c r="I77" i="37"/>
  <c r="G77" i="37"/>
  <c r="J77" i="37"/>
  <c r="E77" i="37"/>
  <c r="I76" i="37"/>
  <c r="G76" i="37"/>
  <c r="E76" i="37"/>
  <c r="I75" i="37"/>
  <c r="G75" i="37"/>
  <c r="J75" i="37"/>
  <c r="E75" i="37"/>
  <c r="I74" i="37"/>
  <c r="G74" i="37"/>
  <c r="E74" i="37"/>
  <c r="I73" i="37"/>
  <c r="G73" i="37"/>
  <c r="J73" i="37"/>
  <c r="E73" i="37"/>
  <c r="I72" i="37"/>
  <c r="G72" i="37"/>
  <c r="E72" i="37"/>
  <c r="I71" i="37"/>
  <c r="G71" i="37"/>
  <c r="J71" i="37"/>
  <c r="E71" i="37"/>
  <c r="I70" i="37"/>
  <c r="G70" i="37"/>
  <c r="E70" i="37"/>
  <c r="I69" i="37"/>
  <c r="G69" i="37"/>
  <c r="J69" i="37"/>
  <c r="E69" i="37"/>
  <c r="I68" i="37"/>
  <c r="G68" i="37"/>
  <c r="E68" i="37"/>
  <c r="I67" i="37"/>
  <c r="G67" i="37"/>
  <c r="J67" i="37"/>
  <c r="E67" i="37"/>
  <c r="I66" i="37"/>
  <c r="G66" i="37"/>
  <c r="E66" i="37"/>
  <c r="I65" i="37"/>
  <c r="G65" i="37"/>
  <c r="J65" i="37"/>
  <c r="E65" i="37"/>
  <c r="I64" i="37"/>
  <c r="G64" i="37"/>
  <c r="E64" i="37"/>
  <c r="I63" i="37"/>
  <c r="G63" i="37"/>
  <c r="J63" i="37"/>
  <c r="E63" i="37"/>
  <c r="I62" i="37"/>
  <c r="G62" i="37"/>
  <c r="E62" i="37"/>
  <c r="I61" i="37"/>
  <c r="G61" i="37"/>
  <c r="J61" i="37"/>
  <c r="E61" i="37"/>
  <c r="I60" i="37"/>
  <c r="G60" i="37"/>
  <c r="E60" i="37"/>
  <c r="I59" i="37"/>
  <c r="G59" i="37"/>
  <c r="J59" i="37"/>
  <c r="E59" i="37"/>
  <c r="I58" i="37"/>
  <c r="G58" i="37"/>
  <c r="E58" i="37"/>
  <c r="I57" i="37"/>
  <c r="G57" i="37"/>
  <c r="J57" i="37"/>
  <c r="E57" i="37"/>
  <c r="I56" i="37"/>
  <c r="G56" i="37"/>
  <c r="E56" i="37"/>
  <c r="I55" i="37"/>
  <c r="G55" i="37"/>
  <c r="J55" i="37"/>
  <c r="E55" i="37"/>
  <c r="I54" i="37"/>
  <c r="G54" i="37"/>
  <c r="E54" i="37"/>
  <c r="I53" i="37"/>
  <c r="G53" i="37"/>
  <c r="J53" i="37"/>
  <c r="E53" i="37"/>
  <c r="I52" i="37"/>
  <c r="G52" i="37"/>
  <c r="E52" i="37"/>
  <c r="I51" i="37"/>
  <c r="G51" i="37"/>
  <c r="J51" i="37"/>
  <c r="E51" i="37"/>
  <c r="I50" i="37"/>
  <c r="G50" i="37"/>
  <c r="E50" i="37"/>
  <c r="I49" i="37"/>
  <c r="G49" i="37"/>
  <c r="J49" i="37"/>
  <c r="E49" i="37"/>
  <c r="I48" i="37"/>
  <c r="G48" i="37"/>
  <c r="E48" i="37"/>
  <c r="I47" i="37"/>
  <c r="G47" i="37"/>
  <c r="J47" i="37"/>
  <c r="E47" i="37"/>
  <c r="I46" i="37"/>
  <c r="G46" i="37"/>
  <c r="E46" i="37"/>
  <c r="I45" i="37"/>
  <c r="G45" i="37"/>
  <c r="J45" i="37"/>
  <c r="E45" i="37"/>
  <c r="I44" i="37"/>
  <c r="G44" i="37"/>
  <c r="E44" i="37"/>
  <c r="I43" i="37"/>
  <c r="G43" i="37"/>
  <c r="J43" i="37"/>
  <c r="E43" i="37"/>
  <c r="I42" i="37"/>
  <c r="G42" i="37"/>
  <c r="E42" i="37"/>
  <c r="I41" i="37"/>
  <c r="G41" i="37"/>
  <c r="J41" i="37"/>
  <c r="E41" i="37"/>
  <c r="I40" i="37"/>
  <c r="G40" i="37"/>
  <c r="E40" i="37"/>
  <c r="I39" i="37"/>
  <c r="G39" i="37"/>
  <c r="J39" i="37"/>
  <c r="E39" i="37"/>
  <c r="I38" i="37"/>
  <c r="G38" i="37"/>
  <c r="E38" i="37"/>
  <c r="I37" i="37"/>
  <c r="G37" i="37"/>
  <c r="J37" i="37"/>
  <c r="E37" i="37"/>
  <c r="I36" i="37"/>
  <c r="G36" i="37"/>
  <c r="E36" i="37"/>
  <c r="I35" i="37"/>
  <c r="G35" i="37"/>
  <c r="J35" i="37"/>
  <c r="E35" i="37"/>
  <c r="I34" i="37"/>
  <c r="G34" i="37"/>
  <c r="E34" i="37"/>
  <c r="I33" i="37"/>
  <c r="G33" i="37"/>
  <c r="J33" i="37"/>
  <c r="E33" i="37"/>
  <c r="I32" i="37"/>
  <c r="G32" i="37"/>
  <c r="E32" i="37"/>
  <c r="I31" i="37"/>
  <c r="G31" i="37"/>
  <c r="J31" i="37"/>
  <c r="E31" i="37"/>
  <c r="I30" i="37"/>
  <c r="G30" i="37"/>
  <c r="E30" i="37"/>
  <c r="I29" i="37"/>
  <c r="G29" i="37"/>
  <c r="J29" i="37"/>
  <c r="E29" i="37"/>
  <c r="I28" i="37"/>
  <c r="G28" i="37"/>
  <c r="E28" i="37"/>
  <c r="I27" i="37"/>
  <c r="G27" i="37"/>
  <c r="J27" i="37"/>
  <c r="E27" i="37"/>
  <c r="I26" i="37"/>
  <c r="G26" i="37"/>
  <c r="E26" i="37"/>
  <c r="I25" i="37"/>
  <c r="G25" i="37"/>
  <c r="J25" i="37"/>
  <c r="E25" i="37"/>
  <c r="I24" i="37"/>
  <c r="G24" i="37"/>
  <c r="E24" i="37"/>
  <c r="I23" i="37"/>
  <c r="G23" i="37"/>
  <c r="J23" i="37"/>
  <c r="E23" i="37"/>
  <c r="I22" i="37"/>
  <c r="G22" i="37"/>
  <c r="E22" i="37"/>
  <c r="I21" i="37"/>
  <c r="G21" i="37"/>
  <c r="J21" i="37"/>
  <c r="E21" i="37"/>
  <c r="I20" i="37"/>
  <c r="G20" i="37"/>
  <c r="E20" i="37"/>
  <c r="I19" i="37"/>
  <c r="G19" i="37"/>
  <c r="J19" i="37"/>
  <c r="E19" i="37"/>
  <c r="I18" i="37"/>
  <c r="G18" i="37"/>
  <c r="E18" i="37"/>
  <c r="I17" i="37"/>
  <c r="G17" i="37"/>
  <c r="J17" i="37"/>
  <c r="E17" i="37"/>
  <c r="I16" i="37"/>
  <c r="G16" i="37"/>
  <c r="E16" i="37"/>
  <c r="I15" i="37"/>
  <c r="G15" i="37"/>
  <c r="J15" i="37"/>
  <c r="E15" i="37"/>
  <c r="I14" i="37"/>
  <c r="G14" i="37"/>
  <c r="E14" i="37"/>
  <c r="I13" i="37"/>
  <c r="G13" i="37"/>
  <c r="J13" i="37"/>
  <c r="E13" i="37"/>
  <c r="I12" i="37"/>
  <c r="G12" i="37"/>
  <c r="J12" i="37"/>
  <c r="E12" i="37"/>
  <c r="I11" i="37"/>
  <c r="G11" i="37"/>
  <c r="J11" i="37"/>
  <c r="E11" i="37"/>
  <c r="I10" i="37"/>
  <c r="G10" i="37"/>
  <c r="J10" i="37"/>
  <c r="E10" i="37"/>
  <c r="I9" i="37"/>
  <c r="G9" i="37"/>
  <c r="J9" i="37"/>
  <c r="E9" i="37"/>
  <c r="I8" i="37"/>
  <c r="G8" i="37"/>
  <c r="J8" i="37"/>
  <c r="E8" i="37"/>
  <c r="CJ5" i="37"/>
  <c r="CI5" i="37"/>
  <c r="CH5" i="37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BO5" i="37"/>
  <c r="BN5" i="37"/>
  <c r="BM5" i="37"/>
  <c r="BL5" i="37"/>
  <c r="BK5" i="37"/>
  <c r="BJ5" i="37"/>
  <c r="BI5" i="37"/>
  <c r="BH5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CJ4" i="37"/>
  <c r="CI4" i="37"/>
  <c r="CH4" i="37"/>
  <c r="CG4" i="37"/>
  <c r="CF4" i="37"/>
  <c r="CE4" i="37"/>
  <c r="CD4" i="37"/>
  <c r="CC4" i="37"/>
  <c r="CB4" i="37"/>
  <c r="CA4" i="37"/>
  <c r="BZ4" i="37"/>
  <c r="BY4" i="37"/>
  <c r="BX4" i="37"/>
  <c r="BW4" i="37"/>
  <c r="BV4" i="37"/>
  <c r="BU4" i="37"/>
  <c r="BT4" i="37"/>
  <c r="BS4" i="37"/>
  <c r="BR4" i="37"/>
  <c r="BQ4" i="37"/>
  <c r="BP4" i="37"/>
  <c r="BO4" i="37"/>
  <c r="BN4" i="37"/>
  <c r="BM4" i="37"/>
  <c r="BL4" i="37"/>
  <c r="BK4" i="37"/>
  <c r="BJ4" i="37"/>
  <c r="BI4" i="37"/>
  <c r="BH4" i="37"/>
  <c r="BG4" i="37"/>
  <c r="BF4" i="37"/>
  <c r="BE4" i="37"/>
  <c r="BD4" i="37"/>
  <c r="BC4" i="37"/>
  <c r="BB4" i="37"/>
  <c r="BA4" i="37"/>
  <c r="AZ4" i="37"/>
  <c r="AY4" i="37"/>
  <c r="AX4" i="37"/>
  <c r="AW4" i="37"/>
  <c r="AV4" i="37"/>
  <c r="AU4" i="37"/>
  <c r="AT4" i="37"/>
  <c r="AS4" i="37"/>
  <c r="AR4" i="37"/>
  <c r="AQ4" i="37"/>
  <c r="AP4" i="37"/>
  <c r="AO4" i="37"/>
  <c r="AN4" i="37"/>
  <c r="AM4" i="37"/>
  <c r="AL4" i="37"/>
  <c r="AK4" i="37"/>
  <c r="AJ4" i="37"/>
  <c r="AI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H3" i="37"/>
  <c r="F3" i="37"/>
  <c r="D3" i="37"/>
  <c r="I255" i="36"/>
  <c r="G255" i="36"/>
  <c r="E255" i="36"/>
  <c r="I254" i="36"/>
  <c r="G254" i="36"/>
  <c r="E254" i="36"/>
  <c r="I253" i="36"/>
  <c r="G253" i="36"/>
  <c r="J253" i="36"/>
  <c r="E253" i="36"/>
  <c r="I252" i="36"/>
  <c r="G252" i="36"/>
  <c r="E252" i="36"/>
  <c r="I251" i="36"/>
  <c r="G251" i="36"/>
  <c r="E251" i="36"/>
  <c r="I250" i="36"/>
  <c r="G250" i="36"/>
  <c r="E250" i="36"/>
  <c r="I249" i="36"/>
  <c r="G249" i="36"/>
  <c r="J249" i="36"/>
  <c r="E249" i="36"/>
  <c r="I248" i="36"/>
  <c r="G248" i="36"/>
  <c r="E248" i="36"/>
  <c r="I247" i="36"/>
  <c r="G247" i="36"/>
  <c r="E247" i="36"/>
  <c r="I246" i="36"/>
  <c r="G246" i="36"/>
  <c r="E246" i="36"/>
  <c r="I245" i="36"/>
  <c r="G245" i="36"/>
  <c r="J245" i="36"/>
  <c r="E245" i="36"/>
  <c r="I244" i="36"/>
  <c r="G244" i="36"/>
  <c r="E244" i="36"/>
  <c r="I243" i="36"/>
  <c r="G243" i="36"/>
  <c r="E243" i="36"/>
  <c r="I242" i="36"/>
  <c r="G242" i="36"/>
  <c r="E242" i="36"/>
  <c r="I241" i="36"/>
  <c r="G241" i="36"/>
  <c r="J241" i="36"/>
  <c r="E241" i="36"/>
  <c r="I240" i="36"/>
  <c r="G240" i="36"/>
  <c r="E240" i="36"/>
  <c r="I239" i="36"/>
  <c r="G239" i="36"/>
  <c r="E239" i="36"/>
  <c r="I238" i="36"/>
  <c r="G238" i="36"/>
  <c r="E238" i="36"/>
  <c r="I237" i="36"/>
  <c r="G237" i="36"/>
  <c r="J237" i="36"/>
  <c r="E237" i="36"/>
  <c r="I236" i="36"/>
  <c r="G236" i="36"/>
  <c r="E236" i="36"/>
  <c r="I235" i="36"/>
  <c r="G235" i="36"/>
  <c r="E235" i="36"/>
  <c r="I234" i="36"/>
  <c r="G234" i="36"/>
  <c r="E234" i="36"/>
  <c r="I233" i="36"/>
  <c r="G233" i="36"/>
  <c r="J233" i="36"/>
  <c r="E233" i="36"/>
  <c r="I232" i="36"/>
  <c r="G232" i="36"/>
  <c r="E232" i="36"/>
  <c r="I231" i="36"/>
  <c r="G231" i="36"/>
  <c r="J231" i="36"/>
  <c r="E231" i="36"/>
  <c r="I230" i="36"/>
  <c r="G230" i="36"/>
  <c r="E230" i="36"/>
  <c r="I229" i="36"/>
  <c r="G229" i="36"/>
  <c r="J229" i="36"/>
  <c r="E229" i="36"/>
  <c r="I228" i="36"/>
  <c r="G228" i="36"/>
  <c r="E228" i="36"/>
  <c r="I227" i="36"/>
  <c r="G227" i="36"/>
  <c r="J227" i="36"/>
  <c r="E227" i="36"/>
  <c r="I226" i="36"/>
  <c r="G226" i="36"/>
  <c r="E226" i="36"/>
  <c r="I225" i="36"/>
  <c r="G225" i="36"/>
  <c r="J225" i="36"/>
  <c r="E225" i="36"/>
  <c r="I224" i="36"/>
  <c r="G224" i="36"/>
  <c r="E224" i="36"/>
  <c r="I223" i="36"/>
  <c r="G223" i="36"/>
  <c r="J223" i="36"/>
  <c r="E223" i="36"/>
  <c r="I222" i="36"/>
  <c r="G222" i="36"/>
  <c r="E222" i="36"/>
  <c r="I221" i="36"/>
  <c r="G221" i="36"/>
  <c r="J221" i="36"/>
  <c r="E221" i="36"/>
  <c r="I220" i="36"/>
  <c r="G220" i="36"/>
  <c r="E220" i="36"/>
  <c r="I219" i="36"/>
  <c r="G219" i="36"/>
  <c r="J219" i="36"/>
  <c r="E219" i="36"/>
  <c r="I218" i="36"/>
  <c r="G218" i="36"/>
  <c r="E218" i="36"/>
  <c r="I217" i="36"/>
  <c r="G217" i="36"/>
  <c r="J217" i="36"/>
  <c r="E217" i="36"/>
  <c r="I216" i="36"/>
  <c r="G216" i="36"/>
  <c r="E216" i="36"/>
  <c r="I215" i="36"/>
  <c r="G215" i="36"/>
  <c r="J215" i="36"/>
  <c r="E215" i="36"/>
  <c r="I214" i="36"/>
  <c r="G214" i="36"/>
  <c r="E214" i="36"/>
  <c r="I213" i="36"/>
  <c r="G213" i="36"/>
  <c r="J213" i="36"/>
  <c r="E213" i="36"/>
  <c r="I212" i="36"/>
  <c r="G212" i="36"/>
  <c r="E212" i="36"/>
  <c r="I211" i="36"/>
  <c r="G211" i="36"/>
  <c r="J211" i="36"/>
  <c r="E211" i="36"/>
  <c r="I210" i="36"/>
  <c r="G210" i="36"/>
  <c r="E210" i="36"/>
  <c r="I209" i="36"/>
  <c r="G209" i="36"/>
  <c r="J209" i="36"/>
  <c r="E209" i="36"/>
  <c r="I208" i="36"/>
  <c r="G208" i="36"/>
  <c r="E208" i="36"/>
  <c r="I207" i="36"/>
  <c r="G207" i="36"/>
  <c r="J207" i="36"/>
  <c r="E207" i="36"/>
  <c r="I206" i="36"/>
  <c r="G206" i="36"/>
  <c r="E206" i="36"/>
  <c r="I205" i="36"/>
  <c r="G205" i="36"/>
  <c r="J205" i="36"/>
  <c r="E205" i="36"/>
  <c r="I204" i="36"/>
  <c r="G204" i="36"/>
  <c r="E204" i="36"/>
  <c r="I203" i="36"/>
  <c r="G203" i="36"/>
  <c r="J203" i="36"/>
  <c r="E203" i="36"/>
  <c r="I202" i="36"/>
  <c r="G202" i="36"/>
  <c r="E202" i="36"/>
  <c r="I201" i="36"/>
  <c r="G201" i="36"/>
  <c r="J201" i="36"/>
  <c r="E201" i="36"/>
  <c r="I200" i="36"/>
  <c r="G200" i="36"/>
  <c r="E200" i="36"/>
  <c r="I199" i="36"/>
  <c r="G199" i="36"/>
  <c r="J199" i="36"/>
  <c r="E199" i="36"/>
  <c r="I198" i="36"/>
  <c r="G198" i="36"/>
  <c r="E198" i="36"/>
  <c r="I197" i="36"/>
  <c r="G197" i="36"/>
  <c r="J197" i="36"/>
  <c r="E197" i="36"/>
  <c r="I196" i="36"/>
  <c r="G196" i="36"/>
  <c r="E196" i="36"/>
  <c r="I195" i="36"/>
  <c r="G195" i="36"/>
  <c r="J195" i="36"/>
  <c r="E195" i="36"/>
  <c r="I194" i="36"/>
  <c r="G194" i="36"/>
  <c r="E194" i="36"/>
  <c r="I193" i="36"/>
  <c r="G193" i="36"/>
  <c r="J193" i="36"/>
  <c r="E193" i="36"/>
  <c r="I192" i="36"/>
  <c r="G192" i="36"/>
  <c r="E192" i="36"/>
  <c r="I191" i="36"/>
  <c r="G191" i="36"/>
  <c r="J191" i="36"/>
  <c r="E191" i="36"/>
  <c r="I190" i="36"/>
  <c r="G190" i="36"/>
  <c r="E190" i="36"/>
  <c r="I189" i="36"/>
  <c r="G189" i="36"/>
  <c r="J189" i="36"/>
  <c r="E189" i="36"/>
  <c r="I188" i="36"/>
  <c r="G188" i="36"/>
  <c r="E188" i="36"/>
  <c r="I187" i="36"/>
  <c r="G187" i="36"/>
  <c r="J187" i="36"/>
  <c r="E187" i="36"/>
  <c r="I186" i="36"/>
  <c r="G186" i="36"/>
  <c r="E186" i="36"/>
  <c r="I185" i="36"/>
  <c r="G185" i="36"/>
  <c r="J185" i="36"/>
  <c r="E185" i="36"/>
  <c r="I184" i="36"/>
  <c r="G184" i="36"/>
  <c r="E184" i="36"/>
  <c r="I183" i="36"/>
  <c r="G183" i="36"/>
  <c r="J183" i="36"/>
  <c r="E183" i="36"/>
  <c r="I182" i="36"/>
  <c r="G182" i="36"/>
  <c r="E182" i="36"/>
  <c r="I181" i="36"/>
  <c r="G181" i="36"/>
  <c r="J181" i="36"/>
  <c r="E181" i="36"/>
  <c r="I180" i="36"/>
  <c r="G180" i="36"/>
  <c r="E180" i="36"/>
  <c r="I179" i="36"/>
  <c r="G179" i="36"/>
  <c r="J179" i="36"/>
  <c r="E179" i="36"/>
  <c r="I178" i="36"/>
  <c r="G178" i="36"/>
  <c r="E178" i="36"/>
  <c r="I177" i="36"/>
  <c r="G177" i="36"/>
  <c r="J177" i="36"/>
  <c r="E177" i="36"/>
  <c r="I176" i="36"/>
  <c r="G176" i="36"/>
  <c r="E176" i="36"/>
  <c r="I175" i="36"/>
  <c r="G175" i="36"/>
  <c r="J175" i="36"/>
  <c r="E175" i="36"/>
  <c r="I174" i="36"/>
  <c r="G174" i="36"/>
  <c r="E174" i="36"/>
  <c r="I173" i="36"/>
  <c r="G173" i="36"/>
  <c r="J173" i="36"/>
  <c r="E173" i="36"/>
  <c r="I172" i="36"/>
  <c r="G172" i="36"/>
  <c r="E172" i="36"/>
  <c r="I171" i="36"/>
  <c r="G171" i="36"/>
  <c r="J171" i="36"/>
  <c r="E171" i="36"/>
  <c r="I170" i="36"/>
  <c r="G170" i="36"/>
  <c r="E170" i="36"/>
  <c r="I169" i="36"/>
  <c r="G169" i="36"/>
  <c r="J169" i="36"/>
  <c r="E169" i="36"/>
  <c r="I168" i="36"/>
  <c r="G168" i="36"/>
  <c r="E168" i="36"/>
  <c r="I167" i="36"/>
  <c r="G167" i="36"/>
  <c r="J167" i="36"/>
  <c r="E167" i="36"/>
  <c r="I166" i="36"/>
  <c r="G166" i="36"/>
  <c r="E166" i="36"/>
  <c r="I165" i="36"/>
  <c r="G165" i="36"/>
  <c r="J165" i="36"/>
  <c r="E165" i="36"/>
  <c r="I164" i="36"/>
  <c r="G164" i="36"/>
  <c r="E164" i="36"/>
  <c r="I163" i="36"/>
  <c r="G163" i="36"/>
  <c r="J163" i="36"/>
  <c r="E163" i="36"/>
  <c r="I162" i="36"/>
  <c r="G162" i="36"/>
  <c r="E162" i="36"/>
  <c r="I161" i="36"/>
  <c r="G161" i="36"/>
  <c r="J161" i="36"/>
  <c r="E161" i="36"/>
  <c r="I160" i="36"/>
  <c r="G160" i="36"/>
  <c r="E160" i="36"/>
  <c r="I159" i="36"/>
  <c r="G159" i="36"/>
  <c r="J159" i="36"/>
  <c r="E159" i="36"/>
  <c r="I158" i="36"/>
  <c r="G158" i="36"/>
  <c r="E158" i="36"/>
  <c r="I157" i="36"/>
  <c r="G157" i="36"/>
  <c r="J157" i="36"/>
  <c r="E157" i="36"/>
  <c r="I156" i="36"/>
  <c r="G156" i="36"/>
  <c r="E156" i="36"/>
  <c r="I155" i="36"/>
  <c r="G155" i="36"/>
  <c r="J155" i="36"/>
  <c r="E155" i="36"/>
  <c r="I154" i="36"/>
  <c r="G154" i="36"/>
  <c r="E154" i="36"/>
  <c r="I153" i="36"/>
  <c r="G153" i="36"/>
  <c r="J153" i="36"/>
  <c r="E153" i="36"/>
  <c r="I152" i="36"/>
  <c r="G152" i="36"/>
  <c r="E152" i="36"/>
  <c r="I151" i="36"/>
  <c r="G151" i="36"/>
  <c r="J151" i="36"/>
  <c r="E151" i="36"/>
  <c r="I150" i="36"/>
  <c r="G150" i="36"/>
  <c r="E150" i="36"/>
  <c r="I149" i="36"/>
  <c r="G149" i="36"/>
  <c r="J149" i="36"/>
  <c r="E149" i="36"/>
  <c r="I148" i="36"/>
  <c r="G148" i="36"/>
  <c r="E148" i="36"/>
  <c r="I147" i="36"/>
  <c r="G147" i="36"/>
  <c r="J147" i="36"/>
  <c r="E147" i="36"/>
  <c r="I146" i="36"/>
  <c r="G146" i="36"/>
  <c r="E146" i="36"/>
  <c r="I145" i="36"/>
  <c r="G145" i="36"/>
  <c r="J145" i="36"/>
  <c r="E145" i="36"/>
  <c r="I144" i="36"/>
  <c r="G144" i="36"/>
  <c r="E144" i="36"/>
  <c r="I143" i="36"/>
  <c r="G143" i="36"/>
  <c r="J143" i="36"/>
  <c r="E143" i="36"/>
  <c r="I142" i="36"/>
  <c r="G142" i="36"/>
  <c r="E142" i="36"/>
  <c r="I141" i="36"/>
  <c r="G141" i="36"/>
  <c r="J141" i="36"/>
  <c r="E141" i="36"/>
  <c r="I140" i="36"/>
  <c r="G140" i="36"/>
  <c r="E140" i="36"/>
  <c r="I139" i="36"/>
  <c r="G139" i="36"/>
  <c r="J139" i="36"/>
  <c r="E139" i="36"/>
  <c r="I138" i="36"/>
  <c r="G138" i="36"/>
  <c r="E138" i="36"/>
  <c r="I137" i="36"/>
  <c r="G137" i="36"/>
  <c r="J137" i="36"/>
  <c r="E137" i="36"/>
  <c r="I136" i="36"/>
  <c r="G136" i="36"/>
  <c r="E136" i="36"/>
  <c r="I135" i="36"/>
  <c r="G135" i="36"/>
  <c r="J135" i="36"/>
  <c r="E135" i="36"/>
  <c r="I134" i="36"/>
  <c r="G134" i="36"/>
  <c r="E134" i="36"/>
  <c r="I133" i="36"/>
  <c r="G133" i="36"/>
  <c r="J133" i="36"/>
  <c r="E133" i="36"/>
  <c r="I132" i="36"/>
  <c r="G132" i="36"/>
  <c r="E132" i="36"/>
  <c r="I131" i="36"/>
  <c r="G131" i="36"/>
  <c r="J131" i="36"/>
  <c r="E131" i="36"/>
  <c r="I130" i="36"/>
  <c r="G130" i="36"/>
  <c r="E130" i="36"/>
  <c r="I129" i="36"/>
  <c r="G129" i="36"/>
  <c r="J129" i="36"/>
  <c r="E129" i="36"/>
  <c r="I128" i="36"/>
  <c r="G128" i="36"/>
  <c r="E128" i="36"/>
  <c r="I127" i="36"/>
  <c r="G127" i="36"/>
  <c r="J127" i="36"/>
  <c r="E127" i="36"/>
  <c r="I126" i="36"/>
  <c r="G126" i="36"/>
  <c r="E126" i="36"/>
  <c r="I125" i="36"/>
  <c r="G125" i="36"/>
  <c r="J125" i="36"/>
  <c r="E125" i="36"/>
  <c r="I124" i="36"/>
  <c r="G124" i="36"/>
  <c r="E124" i="36"/>
  <c r="I123" i="36"/>
  <c r="G123" i="36"/>
  <c r="J123" i="36"/>
  <c r="E123" i="36"/>
  <c r="I122" i="36"/>
  <c r="G122" i="36"/>
  <c r="E122" i="36"/>
  <c r="I121" i="36"/>
  <c r="G121" i="36"/>
  <c r="J121" i="36"/>
  <c r="E121" i="36"/>
  <c r="I120" i="36"/>
  <c r="G120" i="36"/>
  <c r="E120" i="36"/>
  <c r="I119" i="36"/>
  <c r="G119" i="36"/>
  <c r="J119" i="36"/>
  <c r="E119" i="36"/>
  <c r="I118" i="36"/>
  <c r="G118" i="36"/>
  <c r="E118" i="36"/>
  <c r="I117" i="36"/>
  <c r="G117" i="36"/>
  <c r="J117" i="36"/>
  <c r="E117" i="36"/>
  <c r="I116" i="36"/>
  <c r="G116" i="36"/>
  <c r="E116" i="36"/>
  <c r="I115" i="36"/>
  <c r="G115" i="36"/>
  <c r="J115" i="36"/>
  <c r="E115" i="36"/>
  <c r="I114" i="36"/>
  <c r="G114" i="36"/>
  <c r="E114" i="36"/>
  <c r="I113" i="36"/>
  <c r="G113" i="36"/>
  <c r="J113" i="36"/>
  <c r="E113" i="36"/>
  <c r="I112" i="36"/>
  <c r="G112" i="36"/>
  <c r="E112" i="36"/>
  <c r="I111" i="36"/>
  <c r="G111" i="36"/>
  <c r="J111" i="36"/>
  <c r="E111" i="36"/>
  <c r="I110" i="36"/>
  <c r="G110" i="36"/>
  <c r="E110" i="36"/>
  <c r="I109" i="36"/>
  <c r="G109" i="36"/>
  <c r="J109" i="36"/>
  <c r="E109" i="36"/>
  <c r="I108" i="36"/>
  <c r="G108" i="36"/>
  <c r="E108" i="36"/>
  <c r="I107" i="36"/>
  <c r="G107" i="36"/>
  <c r="J107" i="36"/>
  <c r="E107" i="36"/>
  <c r="I106" i="36"/>
  <c r="G106" i="36"/>
  <c r="E106" i="36"/>
  <c r="I105" i="36"/>
  <c r="G105" i="36"/>
  <c r="J105" i="36"/>
  <c r="E105" i="36"/>
  <c r="I104" i="36"/>
  <c r="G104" i="36"/>
  <c r="E104" i="36"/>
  <c r="I103" i="36"/>
  <c r="G103" i="36"/>
  <c r="J103" i="36"/>
  <c r="E103" i="36"/>
  <c r="I102" i="36"/>
  <c r="G102" i="36"/>
  <c r="E102" i="36"/>
  <c r="I101" i="36"/>
  <c r="G101" i="36"/>
  <c r="J101" i="36"/>
  <c r="E101" i="36"/>
  <c r="I100" i="36"/>
  <c r="G100" i="36"/>
  <c r="E100" i="36"/>
  <c r="I99" i="36"/>
  <c r="G99" i="36"/>
  <c r="J99" i="36"/>
  <c r="E99" i="36"/>
  <c r="I98" i="36"/>
  <c r="G98" i="36"/>
  <c r="E98" i="36"/>
  <c r="I97" i="36"/>
  <c r="G97" i="36"/>
  <c r="J97" i="36"/>
  <c r="E97" i="36"/>
  <c r="I96" i="36"/>
  <c r="G96" i="36"/>
  <c r="E96" i="36"/>
  <c r="I95" i="36"/>
  <c r="G95" i="36"/>
  <c r="J95" i="36"/>
  <c r="E95" i="36"/>
  <c r="I94" i="36"/>
  <c r="G94" i="36"/>
  <c r="E94" i="36"/>
  <c r="I93" i="36"/>
  <c r="G93" i="36"/>
  <c r="J93" i="36"/>
  <c r="E93" i="36"/>
  <c r="I92" i="36"/>
  <c r="G92" i="36"/>
  <c r="E92" i="36"/>
  <c r="I91" i="36"/>
  <c r="G91" i="36"/>
  <c r="J91" i="36"/>
  <c r="E91" i="36"/>
  <c r="I90" i="36"/>
  <c r="G90" i="36"/>
  <c r="E90" i="36"/>
  <c r="I89" i="36"/>
  <c r="G89" i="36"/>
  <c r="J89" i="36"/>
  <c r="E89" i="36"/>
  <c r="I88" i="36"/>
  <c r="G88" i="36"/>
  <c r="E88" i="36"/>
  <c r="I87" i="36"/>
  <c r="G87" i="36"/>
  <c r="J87" i="36"/>
  <c r="E87" i="36"/>
  <c r="I86" i="36"/>
  <c r="G86" i="36"/>
  <c r="E86" i="36"/>
  <c r="I85" i="36"/>
  <c r="G85" i="36"/>
  <c r="J85" i="36"/>
  <c r="E85" i="36"/>
  <c r="I84" i="36"/>
  <c r="G84" i="36"/>
  <c r="E84" i="36"/>
  <c r="I83" i="36"/>
  <c r="G83" i="36"/>
  <c r="J83" i="36"/>
  <c r="E83" i="36"/>
  <c r="I82" i="36"/>
  <c r="G82" i="36"/>
  <c r="E82" i="36"/>
  <c r="I81" i="36"/>
  <c r="G81" i="36"/>
  <c r="J81" i="36"/>
  <c r="E81" i="36"/>
  <c r="I80" i="36"/>
  <c r="G80" i="36"/>
  <c r="E80" i="36"/>
  <c r="I79" i="36"/>
  <c r="G79" i="36"/>
  <c r="J79" i="36"/>
  <c r="E79" i="36"/>
  <c r="I78" i="36"/>
  <c r="G78" i="36"/>
  <c r="E78" i="36"/>
  <c r="I77" i="36"/>
  <c r="G77" i="36"/>
  <c r="J77" i="36"/>
  <c r="E77" i="36"/>
  <c r="I76" i="36"/>
  <c r="G76" i="36"/>
  <c r="E76" i="36"/>
  <c r="I75" i="36"/>
  <c r="G75" i="36"/>
  <c r="J75" i="36"/>
  <c r="E75" i="36"/>
  <c r="I74" i="36"/>
  <c r="G74" i="36"/>
  <c r="E74" i="36"/>
  <c r="I73" i="36"/>
  <c r="G73" i="36"/>
  <c r="J73" i="36"/>
  <c r="E73" i="36"/>
  <c r="I72" i="36"/>
  <c r="G72" i="36"/>
  <c r="E72" i="36"/>
  <c r="I71" i="36"/>
  <c r="G71" i="36"/>
  <c r="J71" i="36"/>
  <c r="E71" i="36"/>
  <c r="I70" i="36"/>
  <c r="G70" i="36"/>
  <c r="E70" i="36"/>
  <c r="I69" i="36"/>
  <c r="G69" i="36"/>
  <c r="J69" i="36"/>
  <c r="E69" i="36"/>
  <c r="I68" i="36"/>
  <c r="G68" i="36"/>
  <c r="E68" i="36"/>
  <c r="I67" i="36"/>
  <c r="G67" i="36"/>
  <c r="J67" i="36"/>
  <c r="E67" i="36"/>
  <c r="I66" i="36"/>
  <c r="G66" i="36"/>
  <c r="E66" i="36"/>
  <c r="I65" i="36"/>
  <c r="G65" i="36"/>
  <c r="J65" i="36"/>
  <c r="E65" i="36"/>
  <c r="I64" i="36"/>
  <c r="G64" i="36"/>
  <c r="E64" i="36"/>
  <c r="I63" i="36"/>
  <c r="G63" i="36"/>
  <c r="J63" i="36"/>
  <c r="E63" i="36"/>
  <c r="I62" i="36"/>
  <c r="G62" i="36"/>
  <c r="E62" i="36"/>
  <c r="I61" i="36"/>
  <c r="G61" i="36"/>
  <c r="J61" i="36"/>
  <c r="E61" i="36"/>
  <c r="I60" i="36"/>
  <c r="G60" i="36"/>
  <c r="E60" i="36"/>
  <c r="I59" i="36"/>
  <c r="G59" i="36"/>
  <c r="J59" i="36"/>
  <c r="E59" i="36"/>
  <c r="I58" i="36"/>
  <c r="G58" i="36"/>
  <c r="E58" i="36"/>
  <c r="I57" i="36"/>
  <c r="G57" i="36"/>
  <c r="J57" i="36"/>
  <c r="E57" i="36"/>
  <c r="I56" i="36"/>
  <c r="G56" i="36"/>
  <c r="E56" i="36"/>
  <c r="I55" i="36"/>
  <c r="G55" i="36"/>
  <c r="J55" i="36"/>
  <c r="E55" i="36"/>
  <c r="I54" i="36"/>
  <c r="G54" i="36"/>
  <c r="E54" i="36"/>
  <c r="I53" i="36"/>
  <c r="G53" i="36"/>
  <c r="J53" i="36"/>
  <c r="E53" i="36"/>
  <c r="I52" i="36"/>
  <c r="G52" i="36"/>
  <c r="E52" i="36"/>
  <c r="I51" i="36"/>
  <c r="G51" i="36"/>
  <c r="J51" i="36"/>
  <c r="E51" i="36"/>
  <c r="I50" i="36"/>
  <c r="G50" i="36"/>
  <c r="E50" i="36"/>
  <c r="I49" i="36"/>
  <c r="G49" i="36"/>
  <c r="J49" i="36"/>
  <c r="E49" i="36"/>
  <c r="I48" i="36"/>
  <c r="G48" i="36"/>
  <c r="E48" i="36"/>
  <c r="I47" i="36"/>
  <c r="G47" i="36"/>
  <c r="J47" i="36"/>
  <c r="E47" i="36"/>
  <c r="I46" i="36"/>
  <c r="G46" i="36"/>
  <c r="E46" i="36"/>
  <c r="I45" i="36"/>
  <c r="G45" i="36"/>
  <c r="J45" i="36"/>
  <c r="E45" i="36"/>
  <c r="I44" i="36"/>
  <c r="G44" i="36"/>
  <c r="E44" i="36"/>
  <c r="I43" i="36"/>
  <c r="G43" i="36"/>
  <c r="J43" i="36"/>
  <c r="E43" i="36"/>
  <c r="I42" i="36"/>
  <c r="G42" i="36"/>
  <c r="E42" i="36"/>
  <c r="I41" i="36"/>
  <c r="G41" i="36"/>
  <c r="J41" i="36"/>
  <c r="E41" i="36"/>
  <c r="I40" i="36"/>
  <c r="G40" i="36"/>
  <c r="E40" i="36"/>
  <c r="I39" i="36"/>
  <c r="G39" i="36"/>
  <c r="J39" i="36"/>
  <c r="E39" i="36"/>
  <c r="I38" i="36"/>
  <c r="G38" i="36"/>
  <c r="E38" i="36"/>
  <c r="I37" i="36"/>
  <c r="G37" i="36"/>
  <c r="J37" i="36"/>
  <c r="E37" i="36"/>
  <c r="I36" i="36"/>
  <c r="G36" i="36"/>
  <c r="E36" i="36"/>
  <c r="I35" i="36"/>
  <c r="G35" i="36"/>
  <c r="J35" i="36"/>
  <c r="E35" i="36"/>
  <c r="I34" i="36"/>
  <c r="G34" i="36"/>
  <c r="E34" i="36"/>
  <c r="I33" i="36"/>
  <c r="G33" i="36"/>
  <c r="J33" i="36"/>
  <c r="E33" i="36"/>
  <c r="I32" i="36"/>
  <c r="G32" i="36"/>
  <c r="E32" i="36"/>
  <c r="I31" i="36"/>
  <c r="G31" i="36"/>
  <c r="J31" i="36"/>
  <c r="E31" i="36"/>
  <c r="I30" i="36"/>
  <c r="G30" i="36"/>
  <c r="E30" i="36"/>
  <c r="I29" i="36"/>
  <c r="G29" i="36"/>
  <c r="J29" i="36"/>
  <c r="E29" i="36"/>
  <c r="I28" i="36"/>
  <c r="G28" i="36"/>
  <c r="E28" i="36"/>
  <c r="I27" i="36"/>
  <c r="G27" i="36"/>
  <c r="J27" i="36"/>
  <c r="E27" i="36"/>
  <c r="I26" i="36"/>
  <c r="G26" i="36"/>
  <c r="E26" i="36"/>
  <c r="I25" i="36"/>
  <c r="G25" i="36"/>
  <c r="J25" i="36"/>
  <c r="E25" i="36"/>
  <c r="I24" i="36"/>
  <c r="G24" i="36"/>
  <c r="E24" i="36"/>
  <c r="I23" i="36"/>
  <c r="G23" i="36"/>
  <c r="J23" i="36"/>
  <c r="E23" i="36"/>
  <c r="I22" i="36"/>
  <c r="G22" i="36"/>
  <c r="E22" i="36"/>
  <c r="I21" i="36"/>
  <c r="G21" i="36"/>
  <c r="J21" i="36"/>
  <c r="E21" i="36"/>
  <c r="I20" i="36"/>
  <c r="G20" i="36"/>
  <c r="E20" i="36"/>
  <c r="I19" i="36"/>
  <c r="G19" i="36"/>
  <c r="J19" i="36"/>
  <c r="E19" i="36"/>
  <c r="I18" i="36"/>
  <c r="G18" i="36"/>
  <c r="E18" i="36"/>
  <c r="I17" i="36"/>
  <c r="G17" i="36"/>
  <c r="J17" i="36"/>
  <c r="E17" i="36"/>
  <c r="I16" i="36"/>
  <c r="G16" i="36"/>
  <c r="E16" i="36"/>
  <c r="I15" i="36"/>
  <c r="G15" i="36"/>
  <c r="J15" i="36"/>
  <c r="E15" i="36"/>
  <c r="I14" i="36"/>
  <c r="G14" i="36"/>
  <c r="E14" i="36"/>
  <c r="I13" i="36"/>
  <c r="G13" i="36"/>
  <c r="J13" i="36"/>
  <c r="E13" i="36"/>
  <c r="I12" i="36"/>
  <c r="G12" i="36"/>
  <c r="E12" i="36"/>
  <c r="J12" i="36"/>
  <c r="I11" i="36"/>
  <c r="G11" i="36"/>
  <c r="E11" i="36"/>
  <c r="I10" i="36"/>
  <c r="G10" i="36"/>
  <c r="E10" i="36"/>
  <c r="J10" i="36"/>
  <c r="I9" i="36"/>
  <c r="G9" i="36"/>
  <c r="E9" i="36"/>
  <c r="I8" i="36"/>
  <c r="G8" i="36"/>
  <c r="E8" i="36"/>
  <c r="J8" i="36"/>
  <c r="CJ5" i="36"/>
  <c r="CI5" i="36"/>
  <c r="CH5" i="36"/>
  <c r="CG5" i="36"/>
  <c r="CF5" i="36"/>
  <c r="CE5" i="36"/>
  <c r="CD5" i="36"/>
  <c r="CC5" i="36"/>
  <c r="CB5" i="36"/>
  <c r="CA5" i="36"/>
  <c r="BZ5" i="36"/>
  <c r="BY5" i="36"/>
  <c r="BX5" i="36"/>
  <c r="BW5" i="36"/>
  <c r="BV5" i="36"/>
  <c r="BU5" i="36"/>
  <c r="BT5" i="36"/>
  <c r="BS5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M7" i="36"/>
  <c r="L5" i="36"/>
  <c r="K5" i="36"/>
  <c r="CJ4" i="36"/>
  <c r="CI4" i="36"/>
  <c r="CH4" i="36"/>
  <c r="CG4" i="36"/>
  <c r="CF4" i="36"/>
  <c r="CE4" i="36"/>
  <c r="CD4" i="36"/>
  <c r="CC4" i="36"/>
  <c r="CB4" i="36"/>
  <c r="CA4" i="36"/>
  <c r="BZ4" i="36"/>
  <c r="BY4" i="36"/>
  <c r="BX4" i="36"/>
  <c r="BW4" i="36"/>
  <c r="BV4" i="36"/>
  <c r="BU4" i="36"/>
  <c r="BT4" i="36"/>
  <c r="BS4" i="36"/>
  <c r="BR4" i="36"/>
  <c r="BQ4" i="36"/>
  <c r="BP4" i="36"/>
  <c r="BO4" i="36"/>
  <c r="BN4" i="36"/>
  <c r="BM4" i="36"/>
  <c r="BL4" i="36"/>
  <c r="BK4" i="36"/>
  <c r="BJ4" i="36"/>
  <c r="BI4" i="36"/>
  <c r="BH4" i="36"/>
  <c r="BG4" i="36"/>
  <c r="BF4" i="36"/>
  <c r="BE4" i="36"/>
  <c r="BD4" i="36"/>
  <c r="BC4" i="36"/>
  <c r="BB4" i="36"/>
  <c r="BA4" i="36"/>
  <c r="AZ4" i="36"/>
  <c r="AY4" i="36"/>
  <c r="AX4" i="36"/>
  <c r="AW4" i="36"/>
  <c r="AV4" i="36"/>
  <c r="AU4" i="36"/>
  <c r="AT4" i="36"/>
  <c r="AS4" i="36"/>
  <c r="AR4" i="36"/>
  <c r="AQ4" i="36"/>
  <c r="AP4" i="36"/>
  <c r="AO4" i="36"/>
  <c r="AN4" i="36"/>
  <c r="AM4" i="36"/>
  <c r="AL4" i="36"/>
  <c r="AK4" i="36"/>
  <c r="AJ4" i="36"/>
  <c r="AI4" i="36"/>
  <c r="AH4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K6" i="36"/>
  <c r="CJ3" i="36"/>
  <c r="CI3" i="36"/>
  <c r="CH3" i="36"/>
  <c r="CG3" i="36"/>
  <c r="I3" i="36"/>
  <c r="CF3" i="36"/>
  <c r="CE3" i="36"/>
  <c r="E3" i="36"/>
  <c r="H3" i="36"/>
  <c r="F3" i="36"/>
  <c r="D3" i="36"/>
  <c r="I255" i="35"/>
  <c r="G255" i="35"/>
  <c r="E255" i="35"/>
  <c r="I254" i="35"/>
  <c r="G254" i="35"/>
  <c r="E254" i="35"/>
  <c r="I253" i="35"/>
  <c r="G253" i="35"/>
  <c r="E253" i="35"/>
  <c r="I252" i="35"/>
  <c r="G252" i="35"/>
  <c r="J252" i="35"/>
  <c r="E252" i="35"/>
  <c r="I251" i="35"/>
  <c r="G251" i="35"/>
  <c r="E251" i="35"/>
  <c r="I250" i="35"/>
  <c r="G250" i="35"/>
  <c r="E250" i="35"/>
  <c r="I249" i="35"/>
  <c r="G249" i="35"/>
  <c r="E249" i="35"/>
  <c r="I248" i="35"/>
  <c r="G248" i="35"/>
  <c r="J248" i="35"/>
  <c r="E248" i="35"/>
  <c r="I247" i="35"/>
  <c r="G247" i="35"/>
  <c r="E247" i="35"/>
  <c r="I246" i="35"/>
  <c r="G246" i="35"/>
  <c r="E246" i="35"/>
  <c r="I245" i="35"/>
  <c r="G245" i="35"/>
  <c r="E245" i="35"/>
  <c r="I244" i="35"/>
  <c r="G244" i="35"/>
  <c r="J244" i="35"/>
  <c r="E244" i="35"/>
  <c r="I243" i="35"/>
  <c r="G243" i="35"/>
  <c r="E243" i="35"/>
  <c r="I242" i="35"/>
  <c r="G242" i="35"/>
  <c r="E242" i="35"/>
  <c r="I241" i="35"/>
  <c r="G241" i="35"/>
  <c r="E241" i="35"/>
  <c r="I240" i="35"/>
  <c r="G240" i="35"/>
  <c r="J240" i="35"/>
  <c r="E240" i="35"/>
  <c r="I239" i="35"/>
  <c r="G239" i="35"/>
  <c r="E239" i="35"/>
  <c r="I238" i="35"/>
  <c r="G238" i="35"/>
  <c r="E238" i="35"/>
  <c r="I237" i="35"/>
  <c r="G237" i="35"/>
  <c r="E237" i="35"/>
  <c r="I236" i="35"/>
  <c r="G236" i="35"/>
  <c r="J236" i="35"/>
  <c r="E236" i="35"/>
  <c r="I235" i="35"/>
  <c r="G235" i="35"/>
  <c r="E235" i="35"/>
  <c r="I234" i="35"/>
  <c r="G234" i="35"/>
  <c r="E234" i="35"/>
  <c r="I233" i="35"/>
  <c r="G233" i="35"/>
  <c r="E233" i="35"/>
  <c r="I232" i="35"/>
  <c r="G232" i="35"/>
  <c r="J232" i="35"/>
  <c r="E232" i="35"/>
  <c r="I231" i="35"/>
  <c r="G231" i="35"/>
  <c r="E231" i="35"/>
  <c r="I230" i="35"/>
  <c r="G230" i="35"/>
  <c r="J230" i="35"/>
  <c r="E230" i="35"/>
  <c r="I229" i="35"/>
  <c r="G229" i="35"/>
  <c r="E229" i="35"/>
  <c r="I228" i="35"/>
  <c r="G228" i="35"/>
  <c r="J228" i="35"/>
  <c r="E228" i="35"/>
  <c r="I227" i="35"/>
  <c r="G227" i="35"/>
  <c r="E227" i="35"/>
  <c r="I226" i="35"/>
  <c r="G226" i="35"/>
  <c r="J226" i="35"/>
  <c r="E226" i="35"/>
  <c r="I225" i="35"/>
  <c r="G225" i="35"/>
  <c r="E225" i="35"/>
  <c r="I224" i="35"/>
  <c r="G224" i="35"/>
  <c r="J224" i="35"/>
  <c r="E224" i="35"/>
  <c r="I223" i="35"/>
  <c r="G223" i="35"/>
  <c r="E223" i="35"/>
  <c r="I222" i="35"/>
  <c r="G222" i="35"/>
  <c r="J222" i="35"/>
  <c r="E222" i="35"/>
  <c r="I221" i="35"/>
  <c r="G221" i="35"/>
  <c r="E221" i="35"/>
  <c r="I220" i="35"/>
  <c r="G220" i="35"/>
  <c r="J220" i="35"/>
  <c r="E220" i="35"/>
  <c r="I219" i="35"/>
  <c r="G219" i="35"/>
  <c r="E219" i="35"/>
  <c r="I218" i="35"/>
  <c r="G218" i="35"/>
  <c r="J218" i="35"/>
  <c r="E218" i="35"/>
  <c r="I217" i="35"/>
  <c r="G217" i="35"/>
  <c r="E217" i="35"/>
  <c r="I216" i="35"/>
  <c r="G216" i="35"/>
  <c r="J216" i="35"/>
  <c r="E216" i="35"/>
  <c r="I215" i="35"/>
  <c r="G215" i="35"/>
  <c r="E215" i="35"/>
  <c r="I214" i="35"/>
  <c r="G214" i="35"/>
  <c r="J214" i="35"/>
  <c r="E214" i="35"/>
  <c r="I213" i="35"/>
  <c r="G213" i="35"/>
  <c r="E213" i="35"/>
  <c r="I212" i="35"/>
  <c r="G212" i="35"/>
  <c r="J212" i="35"/>
  <c r="E212" i="35"/>
  <c r="I211" i="35"/>
  <c r="G211" i="35"/>
  <c r="E211" i="35"/>
  <c r="I210" i="35"/>
  <c r="G210" i="35"/>
  <c r="J210" i="35"/>
  <c r="E210" i="35"/>
  <c r="I209" i="35"/>
  <c r="G209" i="35"/>
  <c r="E209" i="35"/>
  <c r="I208" i="35"/>
  <c r="G208" i="35"/>
  <c r="J208" i="35"/>
  <c r="E208" i="35"/>
  <c r="I207" i="35"/>
  <c r="G207" i="35"/>
  <c r="E207" i="35"/>
  <c r="I206" i="35"/>
  <c r="G206" i="35"/>
  <c r="J206" i="35"/>
  <c r="E206" i="35"/>
  <c r="I205" i="35"/>
  <c r="G205" i="35"/>
  <c r="E205" i="35"/>
  <c r="I204" i="35"/>
  <c r="G204" i="35"/>
  <c r="J204" i="35"/>
  <c r="E204" i="35"/>
  <c r="I203" i="35"/>
  <c r="G203" i="35"/>
  <c r="E203" i="35"/>
  <c r="I202" i="35"/>
  <c r="G202" i="35"/>
  <c r="J202" i="35"/>
  <c r="E202" i="35"/>
  <c r="I201" i="35"/>
  <c r="G201" i="35"/>
  <c r="E201" i="35"/>
  <c r="I200" i="35"/>
  <c r="G200" i="35"/>
  <c r="J200" i="35"/>
  <c r="E200" i="35"/>
  <c r="I199" i="35"/>
  <c r="G199" i="35"/>
  <c r="E199" i="35"/>
  <c r="I198" i="35"/>
  <c r="G198" i="35"/>
  <c r="J198" i="35"/>
  <c r="E198" i="35"/>
  <c r="I197" i="35"/>
  <c r="G197" i="35"/>
  <c r="E197" i="35"/>
  <c r="I196" i="35"/>
  <c r="G196" i="35"/>
  <c r="J196" i="35"/>
  <c r="E196" i="35"/>
  <c r="I195" i="35"/>
  <c r="G195" i="35"/>
  <c r="E195" i="35"/>
  <c r="I194" i="35"/>
  <c r="G194" i="35"/>
  <c r="J194" i="35"/>
  <c r="E194" i="35"/>
  <c r="I193" i="35"/>
  <c r="G193" i="35"/>
  <c r="E193" i="35"/>
  <c r="I192" i="35"/>
  <c r="G192" i="35"/>
  <c r="J192" i="35"/>
  <c r="E192" i="35"/>
  <c r="I191" i="35"/>
  <c r="G191" i="35"/>
  <c r="E191" i="35"/>
  <c r="I190" i="35"/>
  <c r="G190" i="35"/>
  <c r="J190" i="35"/>
  <c r="E190" i="35"/>
  <c r="I189" i="35"/>
  <c r="G189" i="35"/>
  <c r="E189" i="35"/>
  <c r="I188" i="35"/>
  <c r="G188" i="35"/>
  <c r="J188" i="35"/>
  <c r="E188" i="35"/>
  <c r="I187" i="35"/>
  <c r="G187" i="35"/>
  <c r="E187" i="35"/>
  <c r="I186" i="35"/>
  <c r="G186" i="35"/>
  <c r="J186" i="35"/>
  <c r="E186" i="35"/>
  <c r="I185" i="35"/>
  <c r="G185" i="35"/>
  <c r="E185" i="35"/>
  <c r="I184" i="35"/>
  <c r="G184" i="35"/>
  <c r="J184" i="35"/>
  <c r="E184" i="35"/>
  <c r="I183" i="35"/>
  <c r="G183" i="35"/>
  <c r="E183" i="35"/>
  <c r="I182" i="35"/>
  <c r="G182" i="35"/>
  <c r="J182" i="35"/>
  <c r="E182" i="35"/>
  <c r="I181" i="35"/>
  <c r="G181" i="35"/>
  <c r="E181" i="35"/>
  <c r="I180" i="35"/>
  <c r="G180" i="35"/>
  <c r="J180" i="35"/>
  <c r="E180" i="35"/>
  <c r="I179" i="35"/>
  <c r="G179" i="35"/>
  <c r="E179" i="35"/>
  <c r="I178" i="35"/>
  <c r="G178" i="35"/>
  <c r="J178" i="35"/>
  <c r="E178" i="35"/>
  <c r="I177" i="35"/>
  <c r="G177" i="35"/>
  <c r="E177" i="35"/>
  <c r="I176" i="35"/>
  <c r="G176" i="35"/>
  <c r="J176" i="35"/>
  <c r="E176" i="35"/>
  <c r="I175" i="35"/>
  <c r="G175" i="35"/>
  <c r="E175" i="35"/>
  <c r="I174" i="35"/>
  <c r="G174" i="35"/>
  <c r="J174" i="35"/>
  <c r="E174" i="35"/>
  <c r="I173" i="35"/>
  <c r="G173" i="35"/>
  <c r="E173" i="35"/>
  <c r="I172" i="35"/>
  <c r="G172" i="35"/>
  <c r="J172" i="35"/>
  <c r="E172" i="35"/>
  <c r="I171" i="35"/>
  <c r="G171" i="35"/>
  <c r="E171" i="35"/>
  <c r="I170" i="35"/>
  <c r="G170" i="35"/>
  <c r="J170" i="35"/>
  <c r="E170" i="35"/>
  <c r="I169" i="35"/>
  <c r="G169" i="35"/>
  <c r="E169" i="35"/>
  <c r="I168" i="35"/>
  <c r="G168" i="35"/>
  <c r="J168" i="35"/>
  <c r="E168" i="35"/>
  <c r="I167" i="35"/>
  <c r="G167" i="35"/>
  <c r="E167" i="35"/>
  <c r="I166" i="35"/>
  <c r="G166" i="35"/>
  <c r="J166" i="35"/>
  <c r="E166" i="35"/>
  <c r="I165" i="35"/>
  <c r="G165" i="35"/>
  <c r="E165" i="35"/>
  <c r="I164" i="35"/>
  <c r="G164" i="35"/>
  <c r="J164" i="35"/>
  <c r="E164" i="35"/>
  <c r="I163" i="35"/>
  <c r="G163" i="35"/>
  <c r="E163" i="35"/>
  <c r="I162" i="35"/>
  <c r="G162" i="35"/>
  <c r="J162" i="35"/>
  <c r="E162" i="35"/>
  <c r="I161" i="35"/>
  <c r="G161" i="35"/>
  <c r="E161" i="35"/>
  <c r="I160" i="35"/>
  <c r="G160" i="35"/>
  <c r="J160" i="35"/>
  <c r="E160" i="35"/>
  <c r="I159" i="35"/>
  <c r="G159" i="35"/>
  <c r="E159" i="35"/>
  <c r="I158" i="35"/>
  <c r="G158" i="35"/>
  <c r="J158" i="35"/>
  <c r="E158" i="35"/>
  <c r="I157" i="35"/>
  <c r="G157" i="35"/>
  <c r="E157" i="35"/>
  <c r="I156" i="35"/>
  <c r="G156" i="35"/>
  <c r="J156" i="35"/>
  <c r="E156" i="35"/>
  <c r="I155" i="35"/>
  <c r="G155" i="35"/>
  <c r="E155" i="35"/>
  <c r="I154" i="35"/>
  <c r="G154" i="35"/>
  <c r="J154" i="35"/>
  <c r="E154" i="35"/>
  <c r="I153" i="35"/>
  <c r="G153" i="35"/>
  <c r="E153" i="35"/>
  <c r="I152" i="35"/>
  <c r="G152" i="35"/>
  <c r="J152" i="35"/>
  <c r="E152" i="35"/>
  <c r="I151" i="35"/>
  <c r="G151" i="35"/>
  <c r="E151" i="35"/>
  <c r="I150" i="35"/>
  <c r="G150" i="35"/>
  <c r="J150" i="35"/>
  <c r="E150" i="35"/>
  <c r="I149" i="35"/>
  <c r="G149" i="35"/>
  <c r="E149" i="35"/>
  <c r="I148" i="35"/>
  <c r="G148" i="35"/>
  <c r="J148" i="35"/>
  <c r="E148" i="35"/>
  <c r="I147" i="35"/>
  <c r="G147" i="35"/>
  <c r="E147" i="35"/>
  <c r="I146" i="35"/>
  <c r="G146" i="35"/>
  <c r="J146" i="35"/>
  <c r="E146" i="35"/>
  <c r="I145" i="35"/>
  <c r="G145" i="35"/>
  <c r="E145" i="35"/>
  <c r="I144" i="35"/>
  <c r="G144" i="35"/>
  <c r="J144" i="35"/>
  <c r="E144" i="35"/>
  <c r="I143" i="35"/>
  <c r="G143" i="35"/>
  <c r="E143" i="35"/>
  <c r="I142" i="35"/>
  <c r="G142" i="35"/>
  <c r="J142" i="35"/>
  <c r="E142" i="35"/>
  <c r="I141" i="35"/>
  <c r="G141" i="35"/>
  <c r="E141" i="35"/>
  <c r="I140" i="35"/>
  <c r="G140" i="35"/>
  <c r="J140" i="35"/>
  <c r="E140" i="35"/>
  <c r="I139" i="35"/>
  <c r="G139" i="35"/>
  <c r="E139" i="35"/>
  <c r="I138" i="35"/>
  <c r="G138" i="35"/>
  <c r="J138" i="35"/>
  <c r="E138" i="35"/>
  <c r="I137" i="35"/>
  <c r="G137" i="35"/>
  <c r="E137" i="35"/>
  <c r="I136" i="35"/>
  <c r="G136" i="35"/>
  <c r="J136" i="35"/>
  <c r="E136" i="35"/>
  <c r="I135" i="35"/>
  <c r="G135" i="35"/>
  <c r="E135" i="35"/>
  <c r="I134" i="35"/>
  <c r="G134" i="35"/>
  <c r="J134" i="35"/>
  <c r="E134" i="35"/>
  <c r="I133" i="35"/>
  <c r="G133" i="35"/>
  <c r="E133" i="35"/>
  <c r="I132" i="35"/>
  <c r="G132" i="35"/>
  <c r="J132" i="35"/>
  <c r="E132" i="35"/>
  <c r="I131" i="35"/>
  <c r="G131" i="35"/>
  <c r="E131" i="35"/>
  <c r="I130" i="35"/>
  <c r="G130" i="35"/>
  <c r="J130" i="35"/>
  <c r="E130" i="35"/>
  <c r="I129" i="35"/>
  <c r="G129" i="35"/>
  <c r="E129" i="35"/>
  <c r="I128" i="35"/>
  <c r="G128" i="35"/>
  <c r="J128" i="35"/>
  <c r="E128" i="35"/>
  <c r="I127" i="35"/>
  <c r="G127" i="35"/>
  <c r="E127" i="35"/>
  <c r="I126" i="35"/>
  <c r="G126" i="35"/>
  <c r="J126" i="35"/>
  <c r="E126" i="35"/>
  <c r="I125" i="35"/>
  <c r="G125" i="35"/>
  <c r="E125" i="35"/>
  <c r="I124" i="35"/>
  <c r="G124" i="35"/>
  <c r="J124" i="35"/>
  <c r="E124" i="35"/>
  <c r="I123" i="35"/>
  <c r="G123" i="35"/>
  <c r="E123" i="35"/>
  <c r="I122" i="35"/>
  <c r="G122" i="35"/>
  <c r="J122" i="35"/>
  <c r="E122" i="35"/>
  <c r="I121" i="35"/>
  <c r="G121" i="35"/>
  <c r="E121" i="35"/>
  <c r="I120" i="35"/>
  <c r="G120" i="35"/>
  <c r="J120" i="35"/>
  <c r="E120" i="35"/>
  <c r="I119" i="35"/>
  <c r="G119" i="35"/>
  <c r="E119" i="35"/>
  <c r="I118" i="35"/>
  <c r="G118" i="35"/>
  <c r="J118" i="35"/>
  <c r="E118" i="35"/>
  <c r="I117" i="35"/>
  <c r="G117" i="35"/>
  <c r="E117" i="35"/>
  <c r="I116" i="35"/>
  <c r="G116" i="35"/>
  <c r="J116" i="35"/>
  <c r="E116" i="35"/>
  <c r="I115" i="35"/>
  <c r="G115" i="35"/>
  <c r="E115" i="35"/>
  <c r="I114" i="35"/>
  <c r="G114" i="35"/>
  <c r="J114" i="35"/>
  <c r="E114" i="35"/>
  <c r="I113" i="35"/>
  <c r="G113" i="35"/>
  <c r="E113" i="35"/>
  <c r="I112" i="35"/>
  <c r="G112" i="35"/>
  <c r="J112" i="35"/>
  <c r="E112" i="35"/>
  <c r="I111" i="35"/>
  <c r="G111" i="35"/>
  <c r="E111" i="35"/>
  <c r="I110" i="35"/>
  <c r="G110" i="35"/>
  <c r="J110" i="35"/>
  <c r="E110" i="35"/>
  <c r="I109" i="35"/>
  <c r="G109" i="35"/>
  <c r="E109" i="35"/>
  <c r="I108" i="35"/>
  <c r="G108" i="35"/>
  <c r="J108" i="35"/>
  <c r="E108" i="35"/>
  <c r="I107" i="35"/>
  <c r="G107" i="35"/>
  <c r="E107" i="35"/>
  <c r="I106" i="35"/>
  <c r="G106" i="35"/>
  <c r="J106" i="35"/>
  <c r="E106" i="35"/>
  <c r="I105" i="35"/>
  <c r="G105" i="35"/>
  <c r="E105" i="35"/>
  <c r="I104" i="35"/>
  <c r="G104" i="35"/>
  <c r="J104" i="35"/>
  <c r="E104" i="35"/>
  <c r="I103" i="35"/>
  <c r="G103" i="35"/>
  <c r="E103" i="35"/>
  <c r="I102" i="35"/>
  <c r="G102" i="35"/>
  <c r="J102" i="35"/>
  <c r="E102" i="35"/>
  <c r="I101" i="35"/>
  <c r="G101" i="35"/>
  <c r="E101" i="35"/>
  <c r="I100" i="35"/>
  <c r="G100" i="35"/>
  <c r="J100" i="35"/>
  <c r="E100" i="35"/>
  <c r="I99" i="35"/>
  <c r="G99" i="35"/>
  <c r="E99" i="35"/>
  <c r="I98" i="35"/>
  <c r="G98" i="35"/>
  <c r="J98" i="35"/>
  <c r="E98" i="35"/>
  <c r="I97" i="35"/>
  <c r="G97" i="35"/>
  <c r="E97" i="35"/>
  <c r="I96" i="35"/>
  <c r="G96" i="35"/>
  <c r="J96" i="35"/>
  <c r="E96" i="35"/>
  <c r="I95" i="35"/>
  <c r="G95" i="35"/>
  <c r="E95" i="35"/>
  <c r="I94" i="35"/>
  <c r="G94" i="35"/>
  <c r="J94" i="35"/>
  <c r="E94" i="35"/>
  <c r="I93" i="35"/>
  <c r="G93" i="35"/>
  <c r="E93" i="35"/>
  <c r="I92" i="35"/>
  <c r="G92" i="35"/>
  <c r="J92" i="35"/>
  <c r="E92" i="35"/>
  <c r="I91" i="35"/>
  <c r="G91" i="35"/>
  <c r="E91" i="35"/>
  <c r="I90" i="35"/>
  <c r="G90" i="35"/>
  <c r="J90" i="35"/>
  <c r="E90" i="35"/>
  <c r="I89" i="35"/>
  <c r="G89" i="35"/>
  <c r="E89" i="35"/>
  <c r="I88" i="35"/>
  <c r="G88" i="35"/>
  <c r="J88" i="35"/>
  <c r="E88" i="35"/>
  <c r="I87" i="35"/>
  <c r="G87" i="35"/>
  <c r="E87" i="35"/>
  <c r="I86" i="35"/>
  <c r="G86" i="35"/>
  <c r="J86" i="35"/>
  <c r="E86" i="35"/>
  <c r="I85" i="35"/>
  <c r="G85" i="35"/>
  <c r="E85" i="35"/>
  <c r="I84" i="35"/>
  <c r="G84" i="35"/>
  <c r="J84" i="35"/>
  <c r="E84" i="35"/>
  <c r="I83" i="35"/>
  <c r="G83" i="35"/>
  <c r="E83" i="35"/>
  <c r="I82" i="35"/>
  <c r="G82" i="35"/>
  <c r="J82" i="35"/>
  <c r="E82" i="35"/>
  <c r="I81" i="35"/>
  <c r="G81" i="35"/>
  <c r="E81" i="35"/>
  <c r="I80" i="35"/>
  <c r="G80" i="35"/>
  <c r="J80" i="35"/>
  <c r="E80" i="35"/>
  <c r="I79" i="35"/>
  <c r="G79" i="35"/>
  <c r="E79" i="35"/>
  <c r="I78" i="35"/>
  <c r="G78" i="35"/>
  <c r="J78" i="35"/>
  <c r="E78" i="35"/>
  <c r="I77" i="35"/>
  <c r="G77" i="35"/>
  <c r="E77" i="35"/>
  <c r="I76" i="35"/>
  <c r="G76" i="35"/>
  <c r="J76" i="35"/>
  <c r="E76" i="35"/>
  <c r="I75" i="35"/>
  <c r="G75" i="35"/>
  <c r="E75" i="35"/>
  <c r="I74" i="35"/>
  <c r="G74" i="35"/>
  <c r="J74" i="35"/>
  <c r="E74" i="35"/>
  <c r="I73" i="35"/>
  <c r="G73" i="35"/>
  <c r="E73" i="35"/>
  <c r="I72" i="35"/>
  <c r="G72" i="35"/>
  <c r="J72" i="35"/>
  <c r="E72" i="35"/>
  <c r="I71" i="35"/>
  <c r="G71" i="35"/>
  <c r="E71" i="35"/>
  <c r="I70" i="35"/>
  <c r="G70" i="35"/>
  <c r="J70" i="35"/>
  <c r="E70" i="35"/>
  <c r="I69" i="35"/>
  <c r="G69" i="35"/>
  <c r="E69" i="35"/>
  <c r="I68" i="35"/>
  <c r="G68" i="35"/>
  <c r="J68" i="35"/>
  <c r="E68" i="35"/>
  <c r="I67" i="35"/>
  <c r="G67" i="35"/>
  <c r="E67" i="35"/>
  <c r="I66" i="35"/>
  <c r="G66" i="35"/>
  <c r="J66" i="35"/>
  <c r="E66" i="35"/>
  <c r="I65" i="35"/>
  <c r="G65" i="35"/>
  <c r="E65" i="35"/>
  <c r="I64" i="35"/>
  <c r="G64" i="35"/>
  <c r="J64" i="35"/>
  <c r="E64" i="35"/>
  <c r="I63" i="35"/>
  <c r="G63" i="35"/>
  <c r="E63" i="35"/>
  <c r="I62" i="35"/>
  <c r="G62" i="35"/>
  <c r="J62" i="35"/>
  <c r="E62" i="35"/>
  <c r="I61" i="35"/>
  <c r="G61" i="35"/>
  <c r="E61" i="35"/>
  <c r="I60" i="35"/>
  <c r="G60" i="35"/>
  <c r="J60" i="35"/>
  <c r="E60" i="35"/>
  <c r="I59" i="35"/>
  <c r="G59" i="35"/>
  <c r="E59" i="35"/>
  <c r="I58" i="35"/>
  <c r="G58" i="35"/>
  <c r="J58" i="35"/>
  <c r="E58" i="35"/>
  <c r="I57" i="35"/>
  <c r="G57" i="35"/>
  <c r="E57" i="35"/>
  <c r="I56" i="35"/>
  <c r="G56" i="35"/>
  <c r="J56" i="35"/>
  <c r="E56" i="35"/>
  <c r="I55" i="35"/>
  <c r="G55" i="35"/>
  <c r="E55" i="35"/>
  <c r="I54" i="35"/>
  <c r="G54" i="35"/>
  <c r="J54" i="35"/>
  <c r="E54" i="35"/>
  <c r="I53" i="35"/>
  <c r="G53" i="35"/>
  <c r="E53" i="35"/>
  <c r="I52" i="35"/>
  <c r="G52" i="35"/>
  <c r="J52" i="35"/>
  <c r="E52" i="35"/>
  <c r="I51" i="35"/>
  <c r="G51" i="35"/>
  <c r="E51" i="35"/>
  <c r="I50" i="35"/>
  <c r="G50" i="35"/>
  <c r="J50" i="35"/>
  <c r="E50" i="35"/>
  <c r="I49" i="35"/>
  <c r="G49" i="35"/>
  <c r="E49" i="35"/>
  <c r="I48" i="35"/>
  <c r="G48" i="35"/>
  <c r="J48" i="35"/>
  <c r="E48" i="35"/>
  <c r="I47" i="35"/>
  <c r="G47" i="35"/>
  <c r="E47" i="35"/>
  <c r="I46" i="35"/>
  <c r="G46" i="35"/>
  <c r="J46" i="35"/>
  <c r="E46" i="35"/>
  <c r="I45" i="35"/>
  <c r="G45" i="35"/>
  <c r="E45" i="35"/>
  <c r="I44" i="35"/>
  <c r="G44" i="35"/>
  <c r="J44" i="35"/>
  <c r="E44" i="35"/>
  <c r="I43" i="35"/>
  <c r="G43" i="35"/>
  <c r="E43" i="35"/>
  <c r="I42" i="35"/>
  <c r="G42" i="35"/>
  <c r="J42" i="35"/>
  <c r="E42" i="35"/>
  <c r="I41" i="35"/>
  <c r="G41" i="35"/>
  <c r="E41" i="35"/>
  <c r="I40" i="35"/>
  <c r="G40" i="35"/>
  <c r="J40" i="35"/>
  <c r="E40" i="35"/>
  <c r="I39" i="35"/>
  <c r="G39" i="35"/>
  <c r="E39" i="35"/>
  <c r="I38" i="35"/>
  <c r="G38" i="35"/>
  <c r="J38" i="35"/>
  <c r="E38" i="35"/>
  <c r="I37" i="35"/>
  <c r="G37" i="35"/>
  <c r="E37" i="35"/>
  <c r="I36" i="35"/>
  <c r="G36" i="35"/>
  <c r="E36" i="35"/>
  <c r="I35" i="35"/>
  <c r="G35" i="35"/>
  <c r="E35" i="35"/>
  <c r="I34" i="35"/>
  <c r="G34" i="35"/>
  <c r="J34" i="35"/>
  <c r="E34" i="35"/>
  <c r="I33" i="35"/>
  <c r="G33" i="35"/>
  <c r="J33" i="35"/>
  <c r="E33" i="35"/>
  <c r="I32" i="35"/>
  <c r="G32" i="35"/>
  <c r="E32" i="35"/>
  <c r="I31" i="35"/>
  <c r="G31" i="35"/>
  <c r="E31" i="35"/>
  <c r="I30" i="35"/>
  <c r="G30" i="35"/>
  <c r="J30" i="35"/>
  <c r="E30" i="35"/>
  <c r="I29" i="35"/>
  <c r="G29" i="35"/>
  <c r="J29" i="35"/>
  <c r="E29" i="35"/>
  <c r="I28" i="35"/>
  <c r="G28" i="35"/>
  <c r="E28" i="35"/>
  <c r="I27" i="35"/>
  <c r="G27" i="35"/>
  <c r="E27" i="35"/>
  <c r="I26" i="35"/>
  <c r="G26" i="35"/>
  <c r="J26" i="35"/>
  <c r="E26" i="35"/>
  <c r="I25" i="35"/>
  <c r="G25" i="35"/>
  <c r="J25" i="35"/>
  <c r="E25" i="35"/>
  <c r="I24" i="35"/>
  <c r="G24" i="35"/>
  <c r="E24" i="35"/>
  <c r="I23" i="35"/>
  <c r="G23" i="35"/>
  <c r="E23" i="35"/>
  <c r="I22" i="35"/>
  <c r="G22" i="35"/>
  <c r="J22" i="35"/>
  <c r="E22" i="35"/>
  <c r="I21" i="35"/>
  <c r="G21" i="35"/>
  <c r="J21" i="35"/>
  <c r="E21" i="35"/>
  <c r="I20" i="35"/>
  <c r="G20" i="35"/>
  <c r="E20" i="35"/>
  <c r="I19" i="35"/>
  <c r="G19" i="35"/>
  <c r="E19" i="35"/>
  <c r="I18" i="35"/>
  <c r="G18" i="35"/>
  <c r="J18" i="35"/>
  <c r="E18" i="35"/>
  <c r="I17" i="35"/>
  <c r="G17" i="35"/>
  <c r="J17" i="35"/>
  <c r="E17" i="35"/>
  <c r="I16" i="35"/>
  <c r="G16" i="35"/>
  <c r="E16" i="35"/>
  <c r="I15" i="35"/>
  <c r="G15" i="35"/>
  <c r="E15" i="35"/>
  <c r="I14" i="35"/>
  <c r="G14" i="35"/>
  <c r="J14" i="35"/>
  <c r="E14" i="35"/>
  <c r="I13" i="35"/>
  <c r="G13" i="35"/>
  <c r="J13" i="35"/>
  <c r="E13" i="35"/>
  <c r="I12" i="35"/>
  <c r="G12" i="35"/>
  <c r="E12" i="35"/>
  <c r="I11" i="35"/>
  <c r="G11" i="35"/>
  <c r="E11" i="35"/>
  <c r="I10" i="35"/>
  <c r="G10" i="35"/>
  <c r="E10" i="35"/>
  <c r="I9" i="35"/>
  <c r="G9" i="35"/>
  <c r="E9" i="35"/>
  <c r="I8" i="35"/>
  <c r="G8" i="35"/>
  <c r="E8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CJ4" i="35"/>
  <c r="CI4" i="35"/>
  <c r="CH4" i="35"/>
  <c r="CG4" i="35"/>
  <c r="CF4" i="35"/>
  <c r="CE4" i="35"/>
  <c r="CD4" i="35"/>
  <c r="CC4" i="35"/>
  <c r="CB4" i="35"/>
  <c r="CA4" i="35"/>
  <c r="BZ4" i="35"/>
  <c r="BY4" i="35"/>
  <c r="BX4" i="35"/>
  <c r="BW4" i="35"/>
  <c r="BV4" i="35"/>
  <c r="BU4" i="35"/>
  <c r="BT4" i="35"/>
  <c r="BS4" i="35"/>
  <c r="BR4" i="35"/>
  <c r="BQ4" i="35"/>
  <c r="BP4" i="35"/>
  <c r="BO4" i="35"/>
  <c r="BN4" i="35"/>
  <c r="BM4" i="35"/>
  <c r="BL4" i="35"/>
  <c r="BK4" i="35"/>
  <c r="BJ4" i="35"/>
  <c r="BI4" i="35"/>
  <c r="BH4" i="35"/>
  <c r="BG4" i="35"/>
  <c r="BF4" i="35"/>
  <c r="BE4" i="35"/>
  <c r="BD4" i="35"/>
  <c r="BC4" i="35"/>
  <c r="BB4" i="35"/>
  <c r="BA4" i="35"/>
  <c r="AZ4" i="35"/>
  <c r="AY4" i="35"/>
  <c r="AX4" i="35"/>
  <c r="AW4" i="35"/>
  <c r="AV4" i="35"/>
  <c r="AU4" i="35"/>
  <c r="AT4" i="35"/>
  <c r="AS4" i="35"/>
  <c r="AR4" i="35"/>
  <c r="AQ4" i="35"/>
  <c r="AP4" i="35"/>
  <c r="AO4" i="35"/>
  <c r="AN4" i="35"/>
  <c r="AM4" i="35"/>
  <c r="AL4" i="35"/>
  <c r="AK4" i="35"/>
  <c r="AJ4" i="35"/>
  <c r="AI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G3" i="35"/>
  <c r="H3" i="35"/>
  <c r="F3" i="35"/>
  <c r="D3" i="35"/>
  <c r="J255" i="34"/>
  <c r="H255" i="34"/>
  <c r="F255" i="34"/>
  <c r="J254" i="34"/>
  <c r="H254" i="34"/>
  <c r="K254" i="34"/>
  <c r="F254" i="34"/>
  <c r="J253" i="34"/>
  <c r="H253" i="34"/>
  <c r="F253" i="34"/>
  <c r="J252" i="34"/>
  <c r="H252" i="34"/>
  <c r="F252" i="34"/>
  <c r="J251" i="34"/>
  <c r="H251" i="34"/>
  <c r="F251" i="34"/>
  <c r="J250" i="34"/>
  <c r="H250" i="34"/>
  <c r="K250" i="34"/>
  <c r="F250" i="34"/>
  <c r="J249" i="34"/>
  <c r="H249" i="34"/>
  <c r="F249" i="34"/>
  <c r="J248" i="34"/>
  <c r="H248" i="34"/>
  <c r="F248" i="34"/>
  <c r="J247" i="34"/>
  <c r="H247" i="34"/>
  <c r="F247" i="34"/>
  <c r="J246" i="34"/>
  <c r="H246" i="34"/>
  <c r="K246" i="34"/>
  <c r="F246" i="34"/>
  <c r="J245" i="34"/>
  <c r="H245" i="34"/>
  <c r="F245" i="34"/>
  <c r="J244" i="34"/>
  <c r="H244" i="34"/>
  <c r="F244" i="34"/>
  <c r="J243" i="34"/>
  <c r="H243" i="34"/>
  <c r="F243" i="34"/>
  <c r="J242" i="34"/>
  <c r="H242" i="34"/>
  <c r="K242" i="34"/>
  <c r="F242" i="34"/>
  <c r="J241" i="34"/>
  <c r="H241" i="34"/>
  <c r="F241" i="34"/>
  <c r="J240" i="34"/>
  <c r="H240" i="34"/>
  <c r="F240" i="34"/>
  <c r="J239" i="34"/>
  <c r="H239" i="34"/>
  <c r="F239" i="34"/>
  <c r="J238" i="34"/>
  <c r="H238" i="34"/>
  <c r="K238" i="34"/>
  <c r="F238" i="34"/>
  <c r="J237" i="34"/>
  <c r="H237" i="34"/>
  <c r="F237" i="34"/>
  <c r="J236" i="34"/>
  <c r="H236" i="34"/>
  <c r="F236" i="34"/>
  <c r="J235" i="34"/>
  <c r="H235" i="34"/>
  <c r="F235" i="34"/>
  <c r="J234" i="34"/>
  <c r="H234" i="34"/>
  <c r="K234" i="34"/>
  <c r="F234" i="34"/>
  <c r="J233" i="34"/>
  <c r="H233" i="34"/>
  <c r="F233" i="34"/>
  <c r="J232" i="34"/>
  <c r="H232" i="34"/>
  <c r="F232" i="34"/>
  <c r="J231" i="34"/>
  <c r="H231" i="34"/>
  <c r="F231" i="34"/>
  <c r="J230" i="34"/>
  <c r="H230" i="34"/>
  <c r="K230" i="34"/>
  <c r="F230" i="34"/>
  <c r="J229" i="34"/>
  <c r="H229" i="34"/>
  <c r="K229" i="34"/>
  <c r="F229" i="34"/>
  <c r="J228" i="34"/>
  <c r="H228" i="34"/>
  <c r="F228" i="34"/>
  <c r="J227" i="34"/>
  <c r="H227" i="34"/>
  <c r="F227" i="34"/>
  <c r="J226" i="34"/>
  <c r="H226" i="34"/>
  <c r="K226" i="34"/>
  <c r="F226" i="34"/>
  <c r="J225" i="34"/>
  <c r="H225" i="34"/>
  <c r="K225" i="34"/>
  <c r="F225" i="34"/>
  <c r="J224" i="34"/>
  <c r="H224" i="34"/>
  <c r="F224" i="34"/>
  <c r="J223" i="34"/>
  <c r="H223" i="34"/>
  <c r="F223" i="34"/>
  <c r="J222" i="34"/>
  <c r="H222" i="34"/>
  <c r="K222" i="34"/>
  <c r="F222" i="34"/>
  <c r="J221" i="34"/>
  <c r="H221" i="34"/>
  <c r="K221" i="34"/>
  <c r="F221" i="34"/>
  <c r="J220" i="34"/>
  <c r="H220" i="34"/>
  <c r="F220" i="34"/>
  <c r="J219" i="34"/>
  <c r="H219" i="34"/>
  <c r="F219" i="34"/>
  <c r="J218" i="34"/>
  <c r="H218" i="34"/>
  <c r="K218" i="34"/>
  <c r="F218" i="34"/>
  <c r="J217" i="34"/>
  <c r="H217" i="34"/>
  <c r="K217" i="34"/>
  <c r="F217" i="34"/>
  <c r="J216" i="34"/>
  <c r="H216" i="34"/>
  <c r="F216" i="34"/>
  <c r="J215" i="34"/>
  <c r="H215" i="34"/>
  <c r="F215" i="34"/>
  <c r="J214" i="34"/>
  <c r="H214" i="34"/>
  <c r="K214" i="34"/>
  <c r="F214" i="34"/>
  <c r="J213" i="34"/>
  <c r="H213" i="34"/>
  <c r="K213" i="34"/>
  <c r="F213" i="34"/>
  <c r="J212" i="34"/>
  <c r="H212" i="34"/>
  <c r="F212" i="34"/>
  <c r="J211" i="34"/>
  <c r="H211" i="34"/>
  <c r="F211" i="34"/>
  <c r="J210" i="34"/>
  <c r="H210" i="34"/>
  <c r="K210" i="34"/>
  <c r="F210" i="34"/>
  <c r="J209" i="34"/>
  <c r="H209" i="34"/>
  <c r="K209" i="34"/>
  <c r="F209" i="34"/>
  <c r="J208" i="34"/>
  <c r="H208" i="34"/>
  <c r="F208" i="34"/>
  <c r="J207" i="34"/>
  <c r="H207" i="34"/>
  <c r="F207" i="34"/>
  <c r="J206" i="34"/>
  <c r="H206" i="34"/>
  <c r="K206" i="34"/>
  <c r="F206" i="34"/>
  <c r="J205" i="34"/>
  <c r="H205" i="34"/>
  <c r="K205" i="34"/>
  <c r="F205" i="34"/>
  <c r="J204" i="34"/>
  <c r="H204" i="34"/>
  <c r="F204" i="34"/>
  <c r="J203" i="34"/>
  <c r="H203" i="34"/>
  <c r="F203" i="34"/>
  <c r="J202" i="34"/>
  <c r="H202" i="34"/>
  <c r="K202" i="34"/>
  <c r="F202" i="34"/>
  <c r="J201" i="34"/>
  <c r="H201" i="34"/>
  <c r="K201" i="34"/>
  <c r="F201" i="34"/>
  <c r="J200" i="34"/>
  <c r="H200" i="34"/>
  <c r="F200" i="34"/>
  <c r="J199" i="34"/>
  <c r="H199" i="34"/>
  <c r="F199" i="34"/>
  <c r="J198" i="34"/>
  <c r="H198" i="34"/>
  <c r="K198" i="34"/>
  <c r="F198" i="34"/>
  <c r="J197" i="34"/>
  <c r="H197" i="34"/>
  <c r="K197" i="34"/>
  <c r="F197" i="34"/>
  <c r="J196" i="34"/>
  <c r="H196" i="34"/>
  <c r="F196" i="34"/>
  <c r="J195" i="34"/>
  <c r="H195" i="34"/>
  <c r="F195" i="34"/>
  <c r="J194" i="34"/>
  <c r="H194" i="34"/>
  <c r="K194" i="34"/>
  <c r="F194" i="34"/>
  <c r="J193" i="34"/>
  <c r="H193" i="34"/>
  <c r="K193" i="34"/>
  <c r="F193" i="34"/>
  <c r="J192" i="34"/>
  <c r="H192" i="34"/>
  <c r="F192" i="34"/>
  <c r="J191" i="34"/>
  <c r="H191" i="34"/>
  <c r="F191" i="34"/>
  <c r="J190" i="34"/>
  <c r="H190" i="34"/>
  <c r="K190" i="34"/>
  <c r="F190" i="34"/>
  <c r="J189" i="34"/>
  <c r="H189" i="34"/>
  <c r="K189" i="34"/>
  <c r="F189" i="34"/>
  <c r="J188" i="34"/>
  <c r="H188" i="34"/>
  <c r="F188" i="34"/>
  <c r="J187" i="34"/>
  <c r="H187" i="34"/>
  <c r="F187" i="34"/>
  <c r="J186" i="34"/>
  <c r="H186" i="34"/>
  <c r="K186" i="34"/>
  <c r="F186" i="34"/>
  <c r="J185" i="34"/>
  <c r="H185" i="34"/>
  <c r="K185" i="34"/>
  <c r="F185" i="34"/>
  <c r="J184" i="34"/>
  <c r="H184" i="34"/>
  <c r="F184" i="34"/>
  <c r="J183" i="34"/>
  <c r="H183" i="34"/>
  <c r="F183" i="34"/>
  <c r="J182" i="34"/>
  <c r="H182" i="34"/>
  <c r="K182" i="34"/>
  <c r="F182" i="34"/>
  <c r="J181" i="34"/>
  <c r="H181" i="34"/>
  <c r="K181" i="34"/>
  <c r="F181" i="34"/>
  <c r="J180" i="34"/>
  <c r="H180" i="34"/>
  <c r="F180" i="34"/>
  <c r="J179" i="34"/>
  <c r="H179" i="34"/>
  <c r="F179" i="34"/>
  <c r="J178" i="34"/>
  <c r="H178" i="34"/>
  <c r="K178" i="34"/>
  <c r="F178" i="34"/>
  <c r="J177" i="34"/>
  <c r="H177" i="34"/>
  <c r="K177" i="34"/>
  <c r="F177" i="34"/>
  <c r="J176" i="34"/>
  <c r="H176" i="34"/>
  <c r="F176" i="34"/>
  <c r="J175" i="34"/>
  <c r="H175" i="34"/>
  <c r="F175" i="34"/>
  <c r="J174" i="34"/>
  <c r="H174" i="34"/>
  <c r="K174" i="34"/>
  <c r="F174" i="34"/>
  <c r="J173" i="34"/>
  <c r="H173" i="34"/>
  <c r="K173" i="34"/>
  <c r="F173" i="34"/>
  <c r="J172" i="34"/>
  <c r="H172" i="34"/>
  <c r="F172" i="34"/>
  <c r="J171" i="34"/>
  <c r="H171" i="34"/>
  <c r="F171" i="34"/>
  <c r="J170" i="34"/>
  <c r="H170" i="34"/>
  <c r="K170" i="34"/>
  <c r="F170" i="34"/>
  <c r="J169" i="34"/>
  <c r="H169" i="34"/>
  <c r="K169" i="34"/>
  <c r="F169" i="34"/>
  <c r="J168" i="34"/>
  <c r="H168" i="34"/>
  <c r="F168" i="34"/>
  <c r="J167" i="34"/>
  <c r="H167" i="34"/>
  <c r="F167" i="34"/>
  <c r="J166" i="34"/>
  <c r="H166" i="34"/>
  <c r="K166" i="34"/>
  <c r="F166" i="34"/>
  <c r="J165" i="34"/>
  <c r="H165" i="34"/>
  <c r="K165" i="34"/>
  <c r="F165" i="34"/>
  <c r="J164" i="34"/>
  <c r="H164" i="34"/>
  <c r="F164" i="34"/>
  <c r="J163" i="34"/>
  <c r="H163" i="34"/>
  <c r="F163" i="34"/>
  <c r="J162" i="34"/>
  <c r="H162" i="34"/>
  <c r="K162" i="34"/>
  <c r="F162" i="34"/>
  <c r="J161" i="34"/>
  <c r="H161" i="34"/>
  <c r="K161" i="34"/>
  <c r="F161" i="34"/>
  <c r="J160" i="34"/>
  <c r="H160" i="34"/>
  <c r="F160" i="34"/>
  <c r="J159" i="34"/>
  <c r="H159" i="34"/>
  <c r="F159" i="34"/>
  <c r="J158" i="34"/>
  <c r="H158" i="34"/>
  <c r="K158" i="34"/>
  <c r="F158" i="34"/>
  <c r="J157" i="34"/>
  <c r="H157" i="34"/>
  <c r="K157" i="34"/>
  <c r="F157" i="34"/>
  <c r="J156" i="34"/>
  <c r="H156" i="34"/>
  <c r="F156" i="34"/>
  <c r="J155" i="34"/>
  <c r="H155" i="34"/>
  <c r="F155" i="34"/>
  <c r="J154" i="34"/>
  <c r="H154" i="34"/>
  <c r="K154" i="34"/>
  <c r="F154" i="34"/>
  <c r="J153" i="34"/>
  <c r="H153" i="34"/>
  <c r="K153" i="34"/>
  <c r="F153" i="34"/>
  <c r="J152" i="34"/>
  <c r="H152" i="34"/>
  <c r="F152" i="34"/>
  <c r="J151" i="34"/>
  <c r="H151" i="34"/>
  <c r="F151" i="34"/>
  <c r="J150" i="34"/>
  <c r="H150" i="34"/>
  <c r="K150" i="34"/>
  <c r="F150" i="34"/>
  <c r="J149" i="34"/>
  <c r="H149" i="34"/>
  <c r="K149" i="34"/>
  <c r="F149" i="34"/>
  <c r="J148" i="34"/>
  <c r="H148" i="34"/>
  <c r="F148" i="34"/>
  <c r="J147" i="34"/>
  <c r="H147" i="34"/>
  <c r="F147" i="34"/>
  <c r="J146" i="34"/>
  <c r="H146" i="34"/>
  <c r="K146" i="34"/>
  <c r="F146" i="34"/>
  <c r="J145" i="34"/>
  <c r="H145" i="34"/>
  <c r="K145" i="34"/>
  <c r="F145" i="34"/>
  <c r="J144" i="34"/>
  <c r="H144" i="34"/>
  <c r="F144" i="34"/>
  <c r="J143" i="34"/>
  <c r="H143" i="34"/>
  <c r="F143" i="34"/>
  <c r="J142" i="34"/>
  <c r="H142" i="34"/>
  <c r="K142" i="34"/>
  <c r="F142" i="34"/>
  <c r="J141" i="34"/>
  <c r="H141" i="34"/>
  <c r="K141" i="34"/>
  <c r="F141" i="34"/>
  <c r="J140" i="34"/>
  <c r="H140" i="34"/>
  <c r="F140" i="34"/>
  <c r="J139" i="34"/>
  <c r="H139" i="34"/>
  <c r="F139" i="34"/>
  <c r="J138" i="34"/>
  <c r="H138" i="34"/>
  <c r="K138" i="34"/>
  <c r="F138" i="34"/>
  <c r="J137" i="34"/>
  <c r="H137" i="34"/>
  <c r="K137" i="34"/>
  <c r="F137" i="34"/>
  <c r="J136" i="34"/>
  <c r="H136" i="34"/>
  <c r="F136" i="34"/>
  <c r="J135" i="34"/>
  <c r="H135" i="34"/>
  <c r="F135" i="34"/>
  <c r="J134" i="34"/>
  <c r="H134" i="34"/>
  <c r="K134" i="34"/>
  <c r="F134" i="34"/>
  <c r="J133" i="34"/>
  <c r="H133" i="34"/>
  <c r="K133" i="34"/>
  <c r="F133" i="34"/>
  <c r="J132" i="34"/>
  <c r="H132" i="34"/>
  <c r="F132" i="34"/>
  <c r="J131" i="34"/>
  <c r="H131" i="34"/>
  <c r="F131" i="34"/>
  <c r="J130" i="34"/>
  <c r="H130" i="34"/>
  <c r="K130" i="34"/>
  <c r="F130" i="34"/>
  <c r="J129" i="34"/>
  <c r="H129" i="34"/>
  <c r="K129" i="34"/>
  <c r="F129" i="34"/>
  <c r="J128" i="34"/>
  <c r="H128" i="34"/>
  <c r="F128" i="34"/>
  <c r="J127" i="34"/>
  <c r="H127" i="34"/>
  <c r="F127" i="34"/>
  <c r="J126" i="34"/>
  <c r="H126" i="34"/>
  <c r="K126" i="34"/>
  <c r="F126" i="34"/>
  <c r="J125" i="34"/>
  <c r="H125" i="34"/>
  <c r="K125" i="34"/>
  <c r="F125" i="34"/>
  <c r="J124" i="34"/>
  <c r="H124" i="34"/>
  <c r="F124" i="34"/>
  <c r="J123" i="34"/>
  <c r="H123" i="34"/>
  <c r="F123" i="34"/>
  <c r="J122" i="34"/>
  <c r="H122" i="34"/>
  <c r="K122" i="34"/>
  <c r="F122" i="34"/>
  <c r="J121" i="34"/>
  <c r="H121" i="34"/>
  <c r="K121" i="34"/>
  <c r="F121" i="34"/>
  <c r="J120" i="34"/>
  <c r="H120" i="34"/>
  <c r="F120" i="34"/>
  <c r="J119" i="34"/>
  <c r="H119" i="34"/>
  <c r="F119" i="34"/>
  <c r="J118" i="34"/>
  <c r="H118" i="34"/>
  <c r="K118" i="34"/>
  <c r="F118" i="34"/>
  <c r="J117" i="34"/>
  <c r="H117" i="34"/>
  <c r="K117" i="34"/>
  <c r="F117" i="34"/>
  <c r="J116" i="34"/>
  <c r="H116" i="34"/>
  <c r="F116" i="34"/>
  <c r="J115" i="34"/>
  <c r="H115" i="34"/>
  <c r="F115" i="34"/>
  <c r="J114" i="34"/>
  <c r="H114" i="34"/>
  <c r="K114" i="34"/>
  <c r="F114" i="34"/>
  <c r="J113" i="34"/>
  <c r="H113" i="34"/>
  <c r="K113" i="34"/>
  <c r="F113" i="34"/>
  <c r="J112" i="34"/>
  <c r="H112" i="34"/>
  <c r="F112" i="34"/>
  <c r="J111" i="34"/>
  <c r="H111" i="34"/>
  <c r="F111" i="34"/>
  <c r="J110" i="34"/>
  <c r="H110" i="34"/>
  <c r="K110" i="34"/>
  <c r="F110" i="34"/>
  <c r="J109" i="34"/>
  <c r="H109" i="34"/>
  <c r="K109" i="34"/>
  <c r="F109" i="34"/>
  <c r="J108" i="34"/>
  <c r="H108" i="34"/>
  <c r="F108" i="34"/>
  <c r="J107" i="34"/>
  <c r="H107" i="34"/>
  <c r="F107" i="34"/>
  <c r="J106" i="34"/>
  <c r="H106" i="34"/>
  <c r="K106" i="34"/>
  <c r="F106" i="34"/>
  <c r="J105" i="34"/>
  <c r="H105" i="34"/>
  <c r="K105" i="34"/>
  <c r="F105" i="34"/>
  <c r="J104" i="34"/>
  <c r="H104" i="34"/>
  <c r="F104" i="34"/>
  <c r="J103" i="34"/>
  <c r="H103" i="34"/>
  <c r="F103" i="34"/>
  <c r="J102" i="34"/>
  <c r="H102" i="34"/>
  <c r="K102" i="34"/>
  <c r="F102" i="34"/>
  <c r="J101" i="34"/>
  <c r="H101" i="34"/>
  <c r="K101" i="34"/>
  <c r="F101" i="34"/>
  <c r="J100" i="34"/>
  <c r="H100" i="34"/>
  <c r="F100" i="34"/>
  <c r="J99" i="34"/>
  <c r="H99" i="34"/>
  <c r="F99" i="34"/>
  <c r="J98" i="34"/>
  <c r="H98" i="34"/>
  <c r="K98" i="34"/>
  <c r="F98" i="34"/>
  <c r="J97" i="34"/>
  <c r="H97" i="34"/>
  <c r="K97" i="34"/>
  <c r="F97" i="34"/>
  <c r="J96" i="34"/>
  <c r="H96" i="34"/>
  <c r="F96" i="34"/>
  <c r="J95" i="34"/>
  <c r="H95" i="34"/>
  <c r="F95" i="34"/>
  <c r="J94" i="34"/>
  <c r="H94" i="34"/>
  <c r="K94" i="34"/>
  <c r="F94" i="34"/>
  <c r="J93" i="34"/>
  <c r="H93" i="34"/>
  <c r="K93" i="34"/>
  <c r="F93" i="34"/>
  <c r="J92" i="34"/>
  <c r="H92" i="34"/>
  <c r="F92" i="34"/>
  <c r="J91" i="34"/>
  <c r="H91" i="34"/>
  <c r="F91" i="34"/>
  <c r="J90" i="34"/>
  <c r="H90" i="34"/>
  <c r="K90" i="34"/>
  <c r="F90" i="34"/>
  <c r="J89" i="34"/>
  <c r="H89" i="34"/>
  <c r="K89" i="34"/>
  <c r="F89" i="34"/>
  <c r="J88" i="34"/>
  <c r="H88" i="34"/>
  <c r="F88" i="34"/>
  <c r="J87" i="34"/>
  <c r="H87" i="34"/>
  <c r="F87" i="34"/>
  <c r="J86" i="34"/>
  <c r="H86" i="34"/>
  <c r="K86" i="34"/>
  <c r="F86" i="34"/>
  <c r="J85" i="34"/>
  <c r="H85" i="34"/>
  <c r="K85" i="34"/>
  <c r="F85" i="34"/>
  <c r="J84" i="34"/>
  <c r="H84" i="34"/>
  <c r="F84" i="34"/>
  <c r="J83" i="34"/>
  <c r="H83" i="34"/>
  <c r="F83" i="34"/>
  <c r="J82" i="34"/>
  <c r="H82" i="34"/>
  <c r="K82" i="34"/>
  <c r="F82" i="34"/>
  <c r="J81" i="34"/>
  <c r="H81" i="34"/>
  <c r="K81" i="34"/>
  <c r="F81" i="34"/>
  <c r="J80" i="34"/>
  <c r="H80" i="34"/>
  <c r="F80" i="34"/>
  <c r="J79" i="34"/>
  <c r="H79" i="34"/>
  <c r="F79" i="34"/>
  <c r="J78" i="34"/>
  <c r="H78" i="34"/>
  <c r="K78" i="34"/>
  <c r="F78" i="34"/>
  <c r="J77" i="34"/>
  <c r="H77" i="34"/>
  <c r="K77" i="34"/>
  <c r="F77" i="34"/>
  <c r="J76" i="34"/>
  <c r="H76" i="34"/>
  <c r="F76" i="34"/>
  <c r="J75" i="34"/>
  <c r="H75" i="34"/>
  <c r="F75" i="34"/>
  <c r="J74" i="34"/>
  <c r="H74" i="34"/>
  <c r="K74" i="34"/>
  <c r="F74" i="34"/>
  <c r="J73" i="34"/>
  <c r="H73" i="34"/>
  <c r="K73" i="34"/>
  <c r="F73" i="34"/>
  <c r="J72" i="34"/>
  <c r="H72" i="34"/>
  <c r="F72" i="34"/>
  <c r="J71" i="34"/>
  <c r="H71" i="34"/>
  <c r="F71" i="34"/>
  <c r="J70" i="34"/>
  <c r="H70" i="34"/>
  <c r="K70" i="34"/>
  <c r="F70" i="34"/>
  <c r="J69" i="34"/>
  <c r="H69" i="34"/>
  <c r="K69" i="34"/>
  <c r="F69" i="34"/>
  <c r="J68" i="34"/>
  <c r="H68" i="34"/>
  <c r="F68" i="34"/>
  <c r="J67" i="34"/>
  <c r="H67" i="34"/>
  <c r="F67" i="34"/>
  <c r="J66" i="34"/>
  <c r="H66" i="34"/>
  <c r="K66" i="34"/>
  <c r="F66" i="34"/>
  <c r="J65" i="34"/>
  <c r="H65" i="34"/>
  <c r="K65" i="34"/>
  <c r="F65" i="34"/>
  <c r="J64" i="34"/>
  <c r="H64" i="34"/>
  <c r="F64" i="34"/>
  <c r="J63" i="34"/>
  <c r="H63" i="34"/>
  <c r="F63" i="34"/>
  <c r="J62" i="34"/>
  <c r="H62" i="34"/>
  <c r="K62" i="34"/>
  <c r="F62" i="34"/>
  <c r="J61" i="34"/>
  <c r="H61" i="34"/>
  <c r="K61" i="34"/>
  <c r="F61" i="34"/>
  <c r="J60" i="34"/>
  <c r="H60" i="34"/>
  <c r="F60" i="34"/>
  <c r="J59" i="34"/>
  <c r="H59" i="34"/>
  <c r="F59" i="34"/>
  <c r="J58" i="34"/>
  <c r="H58" i="34"/>
  <c r="F58" i="34"/>
  <c r="K58" i="34"/>
  <c r="J57" i="34"/>
  <c r="H57" i="34"/>
  <c r="F57" i="34"/>
  <c r="K57" i="34"/>
  <c r="J56" i="34"/>
  <c r="H56" i="34"/>
  <c r="F56" i="34"/>
  <c r="J55" i="34"/>
  <c r="H55" i="34"/>
  <c r="F55" i="34"/>
  <c r="J54" i="34"/>
  <c r="H54" i="34"/>
  <c r="F54" i="34"/>
  <c r="J53" i="34"/>
  <c r="H53" i="34"/>
  <c r="F53" i="34"/>
  <c r="K53" i="34"/>
  <c r="J52" i="34"/>
  <c r="H52" i="34"/>
  <c r="F52" i="34"/>
  <c r="J51" i="34"/>
  <c r="H51" i="34"/>
  <c r="F51" i="34"/>
  <c r="J50" i="34"/>
  <c r="H50" i="34"/>
  <c r="F50" i="34"/>
  <c r="J49" i="34"/>
  <c r="H49" i="34"/>
  <c r="F49" i="34"/>
  <c r="J48" i="34"/>
  <c r="H48" i="34"/>
  <c r="F48" i="34"/>
  <c r="J47" i="34"/>
  <c r="H47" i="34"/>
  <c r="F47" i="34"/>
  <c r="J46" i="34"/>
  <c r="H46" i="34"/>
  <c r="F46" i="34"/>
  <c r="J45" i="34"/>
  <c r="H45" i="34"/>
  <c r="F45" i="34"/>
  <c r="J44" i="34"/>
  <c r="H44" i="34"/>
  <c r="F44" i="34"/>
  <c r="J43" i="34"/>
  <c r="H43" i="34"/>
  <c r="F43" i="34"/>
  <c r="J42" i="34"/>
  <c r="H42" i="34"/>
  <c r="F42" i="34"/>
  <c r="J41" i="34"/>
  <c r="H41" i="34"/>
  <c r="F41" i="34"/>
  <c r="J40" i="34"/>
  <c r="H40" i="34"/>
  <c r="F40" i="34"/>
  <c r="J39" i="34"/>
  <c r="H39" i="34"/>
  <c r="F39" i="34"/>
  <c r="J38" i="34"/>
  <c r="H38" i="34"/>
  <c r="F38" i="34"/>
  <c r="J37" i="34"/>
  <c r="H37" i="34"/>
  <c r="F37" i="34"/>
  <c r="J36" i="34"/>
  <c r="H36" i="34"/>
  <c r="F36" i="34"/>
  <c r="J35" i="34"/>
  <c r="H35" i="34"/>
  <c r="F35" i="34"/>
  <c r="J34" i="34"/>
  <c r="H34" i="34"/>
  <c r="F34" i="34"/>
  <c r="J33" i="34"/>
  <c r="H33" i="34"/>
  <c r="F33" i="34"/>
  <c r="J32" i="34"/>
  <c r="H32" i="34"/>
  <c r="F32" i="34"/>
  <c r="J31" i="34"/>
  <c r="H31" i="34"/>
  <c r="F31" i="34"/>
  <c r="J30" i="34"/>
  <c r="H30" i="34"/>
  <c r="F30" i="34"/>
  <c r="J29" i="34"/>
  <c r="H29" i="34"/>
  <c r="F29" i="34"/>
  <c r="J28" i="34"/>
  <c r="H28" i="34"/>
  <c r="F28" i="34"/>
  <c r="J27" i="34"/>
  <c r="H27" i="34"/>
  <c r="F27" i="34"/>
  <c r="J26" i="34"/>
  <c r="H26" i="34"/>
  <c r="F26" i="34"/>
  <c r="J25" i="34"/>
  <c r="H25" i="34"/>
  <c r="F25" i="34"/>
  <c r="J24" i="34"/>
  <c r="H24" i="34"/>
  <c r="F24" i="34"/>
  <c r="J23" i="34"/>
  <c r="H23" i="34"/>
  <c r="F23" i="34"/>
  <c r="J22" i="34"/>
  <c r="H22" i="34"/>
  <c r="F22" i="34"/>
  <c r="J21" i="34"/>
  <c r="H21" i="34"/>
  <c r="F21" i="34"/>
  <c r="J20" i="34"/>
  <c r="H20" i="34"/>
  <c r="F20" i="34"/>
  <c r="J19" i="34"/>
  <c r="H19" i="34"/>
  <c r="F19" i="34"/>
  <c r="J18" i="34"/>
  <c r="H18" i="34"/>
  <c r="F18" i="34"/>
  <c r="J17" i="34"/>
  <c r="H17" i="34"/>
  <c r="F17" i="34"/>
  <c r="J16" i="34"/>
  <c r="H16" i="34"/>
  <c r="F16" i="34"/>
  <c r="J15" i="34"/>
  <c r="H15" i="34"/>
  <c r="F15" i="34"/>
  <c r="J14" i="34"/>
  <c r="H14" i="34"/>
  <c r="F14" i="34"/>
  <c r="J13" i="34"/>
  <c r="H13" i="34"/>
  <c r="F13" i="34"/>
  <c r="J12" i="34"/>
  <c r="H12" i="34"/>
  <c r="F12" i="34"/>
  <c r="J11" i="34"/>
  <c r="H11" i="34"/>
  <c r="F11" i="34"/>
  <c r="J10" i="34"/>
  <c r="H10" i="34"/>
  <c r="F10" i="34"/>
  <c r="J9" i="34"/>
  <c r="H9" i="34"/>
  <c r="F9" i="34"/>
  <c r="J8" i="34"/>
  <c r="H8" i="34"/>
  <c r="F8" i="34"/>
  <c r="CK5" i="34"/>
  <c r="CJ5" i="34"/>
  <c r="CI5" i="34"/>
  <c r="CH5" i="34"/>
  <c r="CG5" i="34"/>
  <c r="CF5" i="34"/>
  <c r="CE5" i="34"/>
  <c r="CD5" i="34"/>
  <c r="CC5" i="34"/>
  <c r="CB5" i="34"/>
  <c r="CA5" i="34"/>
  <c r="BZ5" i="34"/>
  <c r="BY5" i="34"/>
  <c r="BX5" i="34"/>
  <c r="BW5" i="34"/>
  <c r="BV5" i="34"/>
  <c r="BU5" i="34"/>
  <c r="BT5" i="34"/>
  <c r="BS5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BO4" i="34"/>
  <c r="BN4" i="34"/>
  <c r="BM4" i="34"/>
  <c r="BL4" i="34"/>
  <c r="BK4" i="34"/>
  <c r="BJ4" i="34"/>
  <c r="BI4" i="34"/>
  <c r="BH4" i="34"/>
  <c r="BG4" i="34"/>
  <c r="BF4" i="34"/>
  <c r="BE4" i="34"/>
  <c r="BD4" i="34"/>
  <c r="BC4" i="34"/>
  <c r="BB4" i="34"/>
  <c r="BA4" i="34"/>
  <c r="AZ4" i="34"/>
  <c r="AY4" i="34"/>
  <c r="AX4" i="34"/>
  <c r="AW4" i="34"/>
  <c r="AV4" i="34"/>
  <c r="AU4" i="34"/>
  <c r="AT4" i="34"/>
  <c r="AS4" i="34"/>
  <c r="AR4" i="34"/>
  <c r="AQ4" i="34"/>
  <c r="AP4" i="34"/>
  <c r="AO4" i="34"/>
  <c r="AN4" i="34"/>
  <c r="AM4" i="34"/>
  <c r="AL4" i="34"/>
  <c r="AK4" i="34"/>
  <c r="AJ4" i="34"/>
  <c r="AI4" i="34"/>
  <c r="AH4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CK3" i="34"/>
  <c r="CJ3" i="34"/>
  <c r="CI3" i="34"/>
  <c r="CH3" i="34"/>
  <c r="CG3" i="34"/>
  <c r="CF3" i="34"/>
  <c r="I3" i="34"/>
  <c r="G3" i="34"/>
  <c r="E3" i="34"/>
  <c r="J255" i="33"/>
  <c r="H255" i="33"/>
  <c r="F255" i="33"/>
  <c r="J254" i="33"/>
  <c r="H254" i="33"/>
  <c r="F254" i="33"/>
  <c r="J253" i="33"/>
  <c r="H253" i="33"/>
  <c r="K253" i="33"/>
  <c r="F253" i="33"/>
  <c r="J252" i="33"/>
  <c r="H252" i="33"/>
  <c r="F252" i="33"/>
  <c r="J251" i="33"/>
  <c r="H251" i="33"/>
  <c r="F251" i="33"/>
  <c r="J250" i="33"/>
  <c r="H250" i="33"/>
  <c r="F250" i="33"/>
  <c r="J249" i="33"/>
  <c r="H249" i="33"/>
  <c r="K249" i="33"/>
  <c r="F249" i="33"/>
  <c r="J248" i="33"/>
  <c r="H248" i="33"/>
  <c r="F248" i="33"/>
  <c r="J247" i="33"/>
  <c r="H247" i="33"/>
  <c r="F247" i="33"/>
  <c r="J246" i="33"/>
  <c r="H246" i="33"/>
  <c r="F246" i="33"/>
  <c r="J245" i="33"/>
  <c r="H245" i="33"/>
  <c r="K245" i="33"/>
  <c r="F245" i="33"/>
  <c r="J244" i="33"/>
  <c r="H244" i="33"/>
  <c r="F244" i="33"/>
  <c r="J243" i="33"/>
  <c r="H243" i="33"/>
  <c r="F243" i="33"/>
  <c r="J242" i="33"/>
  <c r="H242" i="33"/>
  <c r="F242" i="33"/>
  <c r="J241" i="33"/>
  <c r="H241" i="33"/>
  <c r="K241" i="33"/>
  <c r="F241" i="33"/>
  <c r="J240" i="33"/>
  <c r="H240" i="33"/>
  <c r="F240" i="33"/>
  <c r="J239" i="33"/>
  <c r="H239" i="33"/>
  <c r="F239" i="33"/>
  <c r="J238" i="33"/>
  <c r="H238" i="33"/>
  <c r="F238" i="33"/>
  <c r="J237" i="33"/>
  <c r="H237" i="33"/>
  <c r="K237" i="33"/>
  <c r="F237" i="33"/>
  <c r="J236" i="33"/>
  <c r="H236" i="33"/>
  <c r="F236" i="33"/>
  <c r="J235" i="33"/>
  <c r="H235" i="33"/>
  <c r="F235" i="33"/>
  <c r="J234" i="33"/>
  <c r="H234" i="33"/>
  <c r="F234" i="33"/>
  <c r="J233" i="33"/>
  <c r="H233" i="33"/>
  <c r="K233" i="33"/>
  <c r="F233" i="33"/>
  <c r="J232" i="33"/>
  <c r="H232" i="33"/>
  <c r="K232" i="33"/>
  <c r="F232" i="33"/>
  <c r="J231" i="33"/>
  <c r="H231" i="33"/>
  <c r="F231" i="33"/>
  <c r="J230" i="33"/>
  <c r="H230" i="33"/>
  <c r="F230" i="33"/>
  <c r="J229" i="33"/>
  <c r="H229" i="33"/>
  <c r="K229" i="33"/>
  <c r="F229" i="33"/>
  <c r="J228" i="33"/>
  <c r="H228" i="33"/>
  <c r="K228" i="33"/>
  <c r="F228" i="33"/>
  <c r="J227" i="33"/>
  <c r="H227" i="33"/>
  <c r="F227" i="33"/>
  <c r="J226" i="33"/>
  <c r="H226" i="33"/>
  <c r="F226" i="33"/>
  <c r="J225" i="33"/>
  <c r="H225" i="33"/>
  <c r="K225" i="33"/>
  <c r="F225" i="33"/>
  <c r="J224" i="33"/>
  <c r="H224" i="33"/>
  <c r="K224" i="33"/>
  <c r="F224" i="33"/>
  <c r="J223" i="33"/>
  <c r="H223" i="33"/>
  <c r="F223" i="33"/>
  <c r="J222" i="33"/>
  <c r="H222" i="33"/>
  <c r="F222" i="33"/>
  <c r="J221" i="33"/>
  <c r="H221" i="33"/>
  <c r="K221" i="33"/>
  <c r="F221" i="33"/>
  <c r="J220" i="33"/>
  <c r="H220" i="33"/>
  <c r="K220" i="33"/>
  <c r="F220" i="33"/>
  <c r="J219" i="33"/>
  <c r="H219" i="33"/>
  <c r="F219" i="33"/>
  <c r="J218" i="33"/>
  <c r="H218" i="33"/>
  <c r="F218" i="33"/>
  <c r="J217" i="33"/>
  <c r="H217" i="33"/>
  <c r="K217" i="33"/>
  <c r="F217" i="33"/>
  <c r="J216" i="33"/>
  <c r="H216" i="33"/>
  <c r="K216" i="33"/>
  <c r="F216" i="33"/>
  <c r="J215" i="33"/>
  <c r="H215" i="33"/>
  <c r="F215" i="33"/>
  <c r="J214" i="33"/>
  <c r="H214" i="33"/>
  <c r="F214" i="33"/>
  <c r="J213" i="33"/>
  <c r="H213" i="33"/>
  <c r="K213" i="33"/>
  <c r="F213" i="33"/>
  <c r="J212" i="33"/>
  <c r="H212" i="33"/>
  <c r="K212" i="33"/>
  <c r="F212" i="33"/>
  <c r="J211" i="33"/>
  <c r="H211" i="33"/>
  <c r="F211" i="33"/>
  <c r="J210" i="33"/>
  <c r="H210" i="33"/>
  <c r="F210" i="33"/>
  <c r="J209" i="33"/>
  <c r="H209" i="33"/>
  <c r="K209" i="33"/>
  <c r="F209" i="33"/>
  <c r="J208" i="33"/>
  <c r="H208" i="33"/>
  <c r="K208" i="33"/>
  <c r="F208" i="33"/>
  <c r="J207" i="33"/>
  <c r="H207" i="33"/>
  <c r="F207" i="33"/>
  <c r="J206" i="33"/>
  <c r="H206" i="33"/>
  <c r="F206" i="33"/>
  <c r="J205" i="33"/>
  <c r="H205" i="33"/>
  <c r="K205" i="33"/>
  <c r="F205" i="33"/>
  <c r="J204" i="33"/>
  <c r="H204" i="33"/>
  <c r="K204" i="33"/>
  <c r="F204" i="33"/>
  <c r="J203" i="33"/>
  <c r="H203" i="33"/>
  <c r="F203" i="33"/>
  <c r="J202" i="33"/>
  <c r="H202" i="33"/>
  <c r="F202" i="33"/>
  <c r="J201" i="33"/>
  <c r="H201" i="33"/>
  <c r="K201" i="33"/>
  <c r="F201" i="33"/>
  <c r="J200" i="33"/>
  <c r="H200" i="33"/>
  <c r="K200" i="33"/>
  <c r="F200" i="33"/>
  <c r="J199" i="33"/>
  <c r="H199" i="33"/>
  <c r="F199" i="33"/>
  <c r="J198" i="33"/>
  <c r="H198" i="33"/>
  <c r="F198" i="33"/>
  <c r="J197" i="33"/>
  <c r="H197" i="33"/>
  <c r="K197" i="33"/>
  <c r="F197" i="33"/>
  <c r="J196" i="33"/>
  <c r="H196" i="33"/>
  <c r="K196" i="33"/>
  <c r="F196" i="33"/>
  <c r="J195" i="33"/>
  <c r="H195" i="33"/>
  <c r="F195" i="33"/>
  <c r="J194" i="33"/>
  <c r="H194" i="33"/>
  <c r="F194" i="33"/>
  <c r="J193" i="33"/>
  <c r="H193" i="33"/>
  <c r="K193" i="33"/>
  <c r="F193" i="33"/>
  <c r="J192" i="33"/>
  <c r="H192" i="33"/>
  <c r="K192" i="33"/>
  <c r="F192" i="33"/>
  <c r="J191" i="33"/>
  <c r="H191" i="33"/>
  <c r="F191" i="33"/>
  <c r="J190" i="33"/>
  <c r="H190" i="33"/>
  <c r="F190" i="33"/>
  <c r="J189" i="33"/>
  <c r="H189" i="33"/>
  <c r="K189" i="33"/>
  <c r="F189" i="33"/>
  <c r="J188" i="33"/>
  <c r="H188" i="33"/>
  <c r="K188" i="33"/>
  <c r="F188" i="33"/>
  <c r="J187" i="33"/>
  <c r="H187" i="33"/>
  <c r="F187" i="33"/>
  <c r="J186" i="33"/>
  <c r="H186" i="33"/>
  <c r="F186" i="33"/>
  <c r="J185" i="33"/>
  <c r="H185" i="33"/>
  <c r="K185" i="33"/>
  <c r="F185" i="33"/>
  <c r="J184" i="33"/>
  <c r="H184" i="33"/>
  <c r="K184" i="33"/>
  <c r="F184" i="33"/>
  <c r="J183" i="33"/>
  <c r="H183" i="33"/>
  <c r="F183" i="33"/>
  <c r="J182" i="33"/>
  <c r="H182" i="33"/>
  <c r="F182" i="33"/>
  <c r="J181" i="33"/>
  <c r="H181" i="33"/>
  <c r="K181" i="33"/>
  <c r="F181" i="33"/>
  <c r="J180" i="33"/>
  <c r="H180" i="33"/>
  <c r="K180" i="33"/>
  <c r="F180" i="33"/>
  <c r="J179" i="33"/>
  <c r="H179" i="33"/>
  <c r="F179" i="33"/>
  <c r="J178" i="33"/>
  <c r="H178" i="33"/>
  <c r="F178" i="33"/>
  <c r="J177" i="33"/>
  <c r="H177" i="33"/>
  <c r="K177" i="33"/>
  <c r="F177" i="33"/>
  <c r="J176" i="33"/>
  <c r="H176" i="33"/>
  <c r="K176" i="33"/>
  <c r="F176" i="33"/>
  <c r="J175" i="33"/>
  <c r="H175" i="33"/>
  <c r="F175" i="33"/>
  <c r="J174" i="33"/>
  <c r="H174" i="33"/>
  <c r="F174" i="33"/>
  <c r="J173" i="33"/>
  <c r="H173" i="33"/>
  <c r="K173" i="33"/>
  <c r="F173" i="33"/>
  <c r="J172" i="33"/>
  <c r="H172" i="33"/>
  <c r="K172" i="33"/>
  <c r="F172" i="33"/>
  <c r="J171" i="33"/>
  <c r="H171" i="33"/>
  <c r="F171" i="33"/>
  <c r="J170" i="33"/>
  <c r="H170" i="33"/>
  <c r="F170" i="33"/>
  <c r="J169" i="33"/>
  <c r="H169" i="33"/>
  <c r="K169" i="33"/>
  <c r="F169" i="33"/>
  <c r="J168" i="33"/>
  <c r="H168" i="33"/>
  <c r="K168" i="33"/>
  <c r="F168" i="33"/>
  <c r="J167" i="33"/>
  <c r="H167" i="33"/>
  <c r="F167" i="33"/>
  <c r="J166" i="33"/>
  <c r="H166" i="33"/>
  <c r="F166" i="33"/>
  <c r="J165" i="33"/>
  <c r="H165" i="33"/>
  <c r="K165" i="33"/>
  <c r="F165" i="33"/>
  <c r="J164" i="33"/>
  <c r="H164" i="33"/>
  <c r="K164" i="33"/>
  <c r="F164" i="33"/>
  <c r="J163" i="33"/>
  <c r="H163" i="33"/>
  <c r="F163" i="33"/>
  <c r="J162" i="33"/>
  <c r="H162" i="33"/>
  <c r="F162" i="33"/>
  <c r="J161" i="33"/>
  <c r="H161" i="33"/>
  <c r="K161" i="33"/>
  <c r="F161" i="33"/>
  <c r="J160" i="33"/>
  <c r="H160" i="33"/>
  <c r="K160" i="33"/>
  <c r="F160" i="33"/>
  <c r="J159" i="33"/>
  <c r="H159" i="33"/>
  <c r="F159" i="33"/>
  <c r="J158" i="33"/>
  <c r="H158" i="33"/>
  <c r="F158" i="33"/>
  <c r="J157" i="33"/>
  <c r="H157" i="33"/>
  <c r="K157" i="33"/>
  <c r="F157" i="33"/>
  <c r="J156" i="33"/>
  <c r="H156" i="33"/>
  <c r="K156" i="33"/>
  <c r="F156" i="33"/>
  <c r="J155" i="33"/>
  <c r="H155" i="33"/>
  <c r="F155" i="33"/>
  <c r="J154" i="33"/>
  <c r="H154" i="33"/>
  <c r="F154" i="33"/>
  <c r="J153" i="33"/>
  <c r="H153" i="33"/>
  <c r="K153" i="33"/>
  <c r="F153" i="33"/>
  <c r="J152" i="33"/>
  <c r="H152" i="33"/>
  <c r="K152" i="33"/>
  <c r="F152" i="33"/>
  <c r="J151" i="33"/>
  <c r="H151" i="33"/>
  <c r="F151" i="33"/>
  <c r="J150" i="33"/>
  <c r="H150" i="33"/>
  <c r="F150" i="33"/>
  <c r="J149" i="33"/>
  <c r="H149" i="33"/>
  <c r="K149" i="33"/>
  <c r="F149" i="33"/>
  <c r="J148" i="33"/>
  <c r="H148" i="33"/>
  <c r="K148" i="33"/>
  <c r="F148" i="33"/>
  <c r="J147" i="33"/>
  <c r="H147" i="33"/>
  <c r="F147" i="33"/>
  <c r="J146" i="33"/>
  <c r="H146" i="33"/>
  <c r="F146" i="33"/>
  <c r="J145" i="33"/>
  <c r="H145" i="33"/>
  <c r="K145" i="33"/>
  <c r="F145" i="33"/>
  <c r="J144" i="33"/>
  <c r="H144" i="33"/>
  <c r="K144" i="33"/>
  <c r="F144" i="33"/>
  <c r="J143" i="33"/>
  <c r="H143" i="33"/>
  <c r="F143" i="33"/>
  <c r="J142" i="33"/>
  <c r="H142" i="33"/>
  <c r="F142" i="33"/>
  <c r="J141" i="33"/>
  <c r="H141" i="33"/>
  <c r="K141" i="33"/>
  <c r="F141" i="33"/>
  <c r="J140" i="33"/>
  <c r="H140" i="33"/>
  <c r="K140" i="33"/>
  <c r="F140" i="33"/>
  <c r="J139" i="33"/>
  <c r="H139" i="33"/>
  <c r="F139" i="33"/>
  <c r="J138" i="33"/>
  <c r="H138" i="33"/>
  <c r="F138" i="33"/>
  <c r="J137" i="33"/>
  <c r="H137" i="33"/>
  <c r="K137" i="33"/>
  <c r="F137" i="33"/>
  <c r="J136" i="33"/>
  <c r="H136" i="33"/>
  <c r="K136" i="33"/>
  <c r="F136" i="33"/>
  <c r="J135" i="33"/>
  <c r="H135" i="33"/>
  <c r="F135" i="33"/>
  <c r="J134" i="33"/>
  <c r="H134" i="33"/>
  <c r="F134" i="33"/>
  <c r="J133" i="33"/>
  <c r="H133" i="33"/>
  <c r="K133" i="33"/>
  <c r="F133" i="33"/>
  <c r="J132" i="33"/>
  <c r="H132" i="33"/>
  <c r="K132" i="33"/>
  <c r="F132" i="33"/>
  <c r="J131" i="33"/>
  <c r="H131" i="33"/>
  <c r="F131" i="33"/>
  <c r="J130" i="33"/>
  <c r="H130" i="33"/>
  <c r="F130" i="33"/>
  <c r="J129" i="33"/>
  <c r="H129" i="33"/>
  <c r="K129" i="33"/>
  <c r="F129" i="33"/>
  <c r="J128" i="33"/>
  <c r="H128" i="33"/>
  <c r="K128" i="33"/>
  <c r="F128" i="33"/>
  <c r="J127" i="33"/>
  <c r="H127" i="33"/>
  <c r="F127" i="33"/>
  <c r="J126" i="33"/>
  <c r="H126" i="33"/>
  <c r="F126" i="33"/>
  <c r="J125" i="33"/>
  <c r="H125" i="33"/>
  <c r="K125" i="33"/>
  <c r="F125" i="33"/>
  <c r="J124" i="33"/>
  <c r="H124" i="33"/>
  <c r="K124" i="33"/>
  <c r="F124" i="33"/>
  <c r="J123" i="33"/>
  <c r="H123" i="33"/>
  <c r="F123" i="33"/>
  <c r="J122" i="33"/>
  <c r="H122" i="33"/>
  <c r="F122" i="33"/>
  <c r="J121" i="33"/>
  <c r="H121" i="33"/>
  <c r="K121" i="33"/>
  <c r="F121" i="33"/>
  <c r="J120" i="33"/>
  <c r="H120" i="33"/>
  <c r="K120" i="33"/>
  <c r="F120" i="33"/>
  <c r="J119" i="33"/>
  <c r="H119" i="33"/>
  <c r="F119" i="33"/>
  <c r="J118" i="33"/>
  <c r="H118" i="33"/>
  <c r="F118" i="33"/>
  <c r="J117" i="33"/>
  <c r="H117" i="33"/>
  <c r="K117" i="33"/>
  <c r="F117" i="33"/>
  <c r="J116" i="33"/>
  <c r="H116" i="33"/>
  <c r="K116" i="33"/>
  <c r="F116" i="33"/>
  <c r="J115" i="33"/>
  <c r="H115" i="33"/>
  <c r="F115" i="33"/>
  <c r="J114" i="33"/>
  <c r="H114" i="33"/>
  <c r="F114" i="33"/>
  <c r="J113" i="33"/>
  <c r="H113" i="33"/>
  <c r="K113" i="33"/>
  <c r="F113" i="33"/>
  <c r="J112" i="33"/>
  <c r="H112" i="33"/>
  <c r="K112" i="33"/>
  <c r="F112" i="33"/>
  <c r="J111" i="33"/>
  <c r="H111" i="33"/>
  <c r="F111" i="33"/>
  <c r="J110" i="33"/>
  <c r="H110" i="33"/>
  <c r="F110" i="33"/>
  <c r="J109" i="33"/>
  <c r="H109" i="33"/>
  <c r="K109" i="33"/>
  <c r="F109" i="33"/>
  <c r="J108" i="33"/>
  <c r="H108" i="33"/>
  <c r="K108" i="33"/>
  <c r="F108" i="33"/>
  <c r="J107" i="33"/>
  <c r="H107" i="33"/>
  <c r="F107" i="33"/>
  <c r="J106" i="33"/>
  <c r="H106" i="33"/>
  <c r="F106" i="33"/>
  <c r="J105" i="33"/>
  <c r="H105" i="33"/>
  <c r="K105" i="33"/>
  <c r="F105" i="33"/>
  <c r="J104" i="33"/>
  <c r="H104" i="33"/>
  <c r="K104" i="33"/>
  <c r="F104" i="33"/>
  <c r="J103" i="33"/>
  <c r="H103" i="33"/>
  <c r="F103" i="33"/>
  <c r="J102" i="33"/>
  <c r="H102" i="33"/>
  <c r="F102" i="33"/>
  <c r="J101" i="33"/>
  <c r="H101" i="33"/>
  <c r="K101" i="33"/>
  <c r="F101" i="33"/>
  <c r="J100" i="33"/>
  <c r="H100" i="33"/>
  <c r="K100" i="33"/>
  <c r="F100" i="33"/>
  <c r="J99" i="33"/>
  <c r="H99" i="33"/>
  <c r="F99" i="33"/>
  <c r="J98" i="33"/>
  <c r="H98" i="33"/>
  <c r="F98" i="33"/>
  <c r="J97" i="33"/>
  <c r="H97" i="33"/>
  <c r="K97" i="33"/>
  <c r="F97" i="33"/>
  <c r="J96" i="33"/>
  <c r="H96" i="33"/>
  <c r="K96" i="33"/>
  <c r="F96" i="33"/>
  <c r="J95" i="33"/>
  <c r="H95" i="33"/>
  <c r="F95" i="33"/>
  <c r="J94" i="33"/>
  <c r="H94" i="33"/>
  <c r="F94" i="33"/>
  <c r="J93" i="33"/>
  <c r="H93" i="33"/>
  <c r="K93" i="33"/>
  <c r="F93" i="33"/>
  <c r="J92" i="33"/>
  <c r="H92" i="33"/>
  <c r="K92" i="33"/>
  <c r="F92" i="33"/>
  <c r="J91" i="33"/>
  <c r="H91" i="33"/>
  <c r="F91" i="33"/>
  <c r="J90" i="33"/>
  <c r="H90" i="33"/>
  <c r="F90" i="33"/>
  <c r="J89" i="33"/>
  <c r="H89" i="33"/>
  <c r="K89" i="33"/>
  <c r="F89" i="33"/>
  <c r="J88" i="33"/>
  <c r="H88" i="33"/>
  <c r="K88" i="33"/>
  <c r="F88" i="33"/>
  <c r="J87" i="33"/>
  <c r="H87" i="33"/>
  <c r="F87" i="33"/>
  <c r="J86" i="33"/>
  <c r="H86" i="33"/>
  <c r="F86" i="33"/>
  <c r="J85" i="33"/>
  <c r="H85" i="33"/>
  <c r="K85" i="33"/>
  <c r="F85" i="33"/>
  <c r="J84" i="33"/>
  <c r="H84" i="33"/>
  <c r="K84" i="33"/>
  <c r="F84" i="33"/>
  <c r="J83" i="33"/>
  <c r="H83" i="33"/>
  <c r="F83" i="33"/>
  <c r="J82" i="33"/>
  <c r="H82" i="33"/>
  <c r="F82" i="33"/>
  <c r="J81" i="33"/>
  <c r="H81" i="33"/>
  <c r="K81" i="33"/>
  <c r="F81" i="33"/>
  <c r="J80" i="33"/>
  <c r="H80" i="33"/>
  <c r="K80" i="33"/>
  <c r="F80" i="33"/>
  <c r="J79" i="33"/>
  <c r="H79" i="33"/>
  <c r="F79" i="33"/>
  <c r="J78" i="33"/>
  <c r="H78" i="33"/>
  <c r="F78" i="33"/>
  <c r="J77" i="33"/>
  <c r="H77" i="33"/>
  <c r="K77" i="33"/>
  <c r="F77" i="33"/>
  <c r="J76" i="33"/>
  <c r="H76" i="33"/>
  <c r="K76" i="33"/>
  <c r="F76" i="33"/>
  <c r="J75" i="33"/>
  <c r="H75" i="33"/>
  <c r="F75" i="33"/>
  <c r="J74" i="33"/>
  <c r="H74" i="33"/>
  <c r="F74" i="33"/>
  <c r="J73" i="33"/>
  <c r="H73" i="33"/>
  <c r="K73" i="33"/>
  <c r="F73" i="33"/>
  <c r="J72" i="33"/>
  <c r="H72" i="33"/>
  <c r="K72" i="33"/>
  <c r="F72" i="33"/>
  <c r="J71" i="33"/>
  <c r="H71" i="33"/>
  <c r="F71" i="33"/>
  <c r="J70" i="33"/>
  <c r="H70" i="33"/>
  <c r="F70" i="33"/>
  <c r="J69" i="33"/>
  <c r="H69" i="33"/>
  <c r="K69" i="33"/>
  <c r="F69" i="33"/>
  <c r="J68" i="33"/>
  <c r="H68" i="33"/>
  <c r="K68" i="33"/>
  <c r="F68" i="33"/>
  <c r="J67" i="33"/>
  <c r="H67" i="33"/>
  <c r="F67" i="33"/>
  <c r="J66" i="33"/>
  <c r="H66" i="33"/>
  <c r="F66" i="33"/>
  <c r="J65" i="33"/>
  <c r="H65" i="33"/>
  <c r="K65" i="33"/>
  <c r="F65" i="33"/>
  <c r="J64" i="33"/>
  <c r="H64" i="33"/>
  <c r="K64" i="33"/>
  <c r="F64" i="33"/>
  <c r="J63" i="33"/>
  <c r="H63" i="33"/>
  <c r="F63" i="33"/>
  <c r="J62" i="33"/>
  <c r="H62" i="33"/>
  <c r="F62" i="33"/>
  <c r="J61" i="33"/>
  <c r="H61" i="33"/>
  <c r="K61" i="33"/>
  <c r="F61" i="33"/>
  <c r="J60" i="33"/>
  <c r="H60" i="33"/>
  <c r="K60" i="33"/>
  <c r="F60" i="33"/>
  <c r="J59" i="33"/>
  <c r="H59" i="33"/>
  <c r="F59" i="33"/>
  <c r="J58" i="33"/>
  <c r="H58" i="33"/>
  <c r="F58" i="33"/>
  <c r="J57" i="33"/>
  <c r="H57" i="33"/>
  <c r="K57" i="33"/>
  <c r="F57" i="33"/>
  <c r="J56" i="33"/>
  <c r="H56" i="33"/>
  <c r="K56" i="33"/>
  <c r="F56" i="33"/>
  <c r="J55" i="33"/>
  <c r="H55" i="33"/>
  <c r="F55" i="33"/>
  <c r="J54" i="33"/>
  <c r="H54" i="33"/>
  <c r="F54" i="33"/>
  <c r="J53" i="33"/>
  <c r="H53" i="33"/>
  <c r="K53" i="33"/>
  <c r="F53" i="33"/>
  <c r="J52" i="33"/>
  <c r="H52" i="33"/>
  <c r="K52" i="33"/>
  <c r="F52" i="33"/>
  <c r="J51" i="33"/>
  <c r="H51" i="33"/>
  <c r="F51" i="33"/>
  <c r="J50" i="33"/>
  <c r="H50" i="33"/>
  <c r="F50" i="33"/>
  <c r="J49" i="33"/>
  <c r="H49" i="33"/>
  <c r="K49" i="33"/>
  <c r="F49" i="33"/>
  <c r="J48" i="33"/>
  <c r="H48" i="33"/>
  <c r="K48" i="33"/>
  <c r="F48" i="33"/>
  <c r="J47" i="33"/>
  <c r="H47" i="33"/>
  <c r="F47" i="33"/>
  <c r="J46" i="33"/>
  <c r="H46" i="33"/>
  <c r="F46" i="33"/>
  <c r="J45" i="33"/>
  <c r="H45" i="33"/>
  <c r="K45" i="33"/>
  <c r="F45" i="33"/>
  <c r="J44" i="33"/>
  <c r="H44" i="33"/>
  <c r="K44" i="33"/>
  <c r="F44" i="33"/>
  <c r="J43" i="33"/>
  <c r="H43" i="33"/>
  <c r="F43" i="33"/>
  <c r="J42" i="33"/>
  <c r="H42" i="33"/>
  <c r="F42" i="33"/>
  <c r="J41" i="33"/>
  <c r="H41" i="33"/>
  <c r="K41" i="33"/>
  <c r="F41" i="33"/>
  <c r="J40" i="33"/>
  <c r="H40" i="33"/>
  <c r="K40" i="33"/>
  <c r="F40" i="33"/>
  <c r="J39" i="33"/>
  <c r="H39" i="33"/>
  <c r="F39" i="33"/>
  <c r="J38" i="33"/>
  <c r="H38" i="33"/>
  <c r="F38" i="33"/>
  <c r="J37" i="33"/>
  <c r="H37" i="33"/>
  <c r="K37" i="33"/>
  <c r="F37" i="33"/>
  <c r="J36" i="33"/>
  <c r="H36" i="33"/>
  <c r="K36" i="33"/>
  <c r="F36" i="33"/>
  <c r="J35" i="33"/>
  <c r="H35" i="33"/>
  <c r="F35" i="33"/>
  <c r="J34" i="33"/>
  <c r="H34" i="33"/>
  <c r="F34" i="33"/>
  <c r="J33" i="33"/>
  <c r="H33" i="33"/>
  <c r="K33" i="33"/>
  <c r="F33" i="33"/>
  <c r="J32" i="33"/>
  <c r="H32" i="33"/>
  <c r="K32" i="33"/>
  <c r="F32" i="33"/>
  <c r="J31" i="33"/>
  <c r="H31" i="33"/>
  <c r="F31" i="33"/>
  <c r="J30" i="33"/>
  <c r="H30" i="33"/>
  <c r="F30" i="33"/>
  <c r="J29" i="33"/>
  <c r="H29" i="33"/>
  <c r="K29" i="33"/>
  <c r="F29" i="33"/>
  <c r="J28" i="33"/>
  <c r="H28" i="33"/>
  <c r="K28" i="33"/>
  <c r="F28" i="33"/>
  <c r="J27" i="33"/>
  <c r="H27" i="33"/>
  <c r="F27" i="33"/>
  <c r="J26" i="33"/>
  <c r="H26" i="33"/>
  <c r="F26" i="33"/>
  <c r="J25" i="33"/>
  <c r="H25" i="33"/>
  <c r="F25" i="33"/>
  <c r="J24" i="33"/>
  <c r="H24" i="33"/>
  <c r="F24" i="33"/>
  <c r="J23" i="33"/>
  <c r="H23" i="33"/>
  <c r="F23" i="33"/>
  <c r="J22" i="33"/>
  <c r="H22" i="33"/>
  <c r="F22" i="33"/>
  <c r="J21" i="33"/>
  <c r="H21" i="33"/>
  <c r="F21" i="33"/>
  <c r="J20" i="33"/>
  <c r="H20" i="33"/>
  <c r="F20" i="33"/>
  <c r="J19" i="33"/>
  <c r="H19" i="33"/>
  <c r="F19" i="33"/>
  <c r="J18" i="33"/>
  <c r="H18" i="33"/>
  <c r="F18" i="33"/>
  <c r="J17" i="33"/>
  <c r="H17" i="33"/>
  <c r="F17" i="33"/>
  <c r="J16" i="33"/>
  <c r="H16" i="33"/>
  <c r="F16" i="33"/>
  <c r="J15" i="33"/>
  <c r="H15" i="33"/>
  <c r="F15" i="33"/>
  <c r="J14" i="33"/>
  <c r="H14" i="33"/>
  <c r="F14" i="33"/>
  <c r="J13" i="33"/>
  <c r="H13" i="33"/>
  <c r="F13" i="33"/>
  <c r="J12" i="33"/>
  <c r="H12" i="33"/>
  <c r="F12" i="33"/>
  <c r="J11" i="33"/>
  <c r="H11" i="33"/>
  <c r="F11" i="33"/>
  <c r="J10" i="33"/>
  <c r="H10" i="33"/>
  <c r="F10" i="33"/>
  <c r="J9" i="33"/>
  <c r="H9" i="33"/>
  <c r="F9" i="33"/>
  <c r="J8" i="33"/>
  <c r="H8" i="33"/>
  <c r="F8" i="33"/>
  <c r="CK5" i="33"/>
  <c r="CJ5" i="33"/>
  <c r="CI5" i="33"/>
  <c r="CH5" i="33"/>
  <c r="CG5" i="33"/>
  <c r="CF5" i="33"/>
  <c r="CE5" i="33"/>
  <c r="CD5" i="33"/>
  <c r="CC5" i="33"/>
  <c r="CB5" i="33"/>
  <c r="CA5" i="33"/>
  <c r="BZ5" i="33"/>
  <c r="BY5" i="33"/>
  <c r="BX5" i="33"/>
  <c r="BW5" i="33"/>
  <c r="BV5" i="33"/>
  <c r="BU5" i="33"/>
  <c r="BT5" i="33"/>
  <c r="BS5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CK3" i="33"/>
  <c r="CJ3" i="33"/>
  <c r="CI3" i="33"/>
  <c r="CH3" i="33"/>
  <c r="CG3" i="33"/>
  <c r="CF3" i="33"/>
  <c r="I3" i="33"/>
  <c r="G3" i="33"/>
  <c r="E3" i="33"/>
  <c r="J255" i="32"/>
  <c r="H255" i="32"/>
  <c r="K255" i="32"/>
  <c r="F255" i="32"/>
  <c r="J254" i="32"/>
  <c r="H254" i="32"/>
  <c r="F254" i="32"/>
  <c r="J253" i="32"/>
  <c r="H253" i="32"/>
  <c r="F253" i="32"/>
  <c r="J252" i="32"/>
  <c r="H252" i="32"/>
  <c r="K252" i="32"/>
  <c r="F252" i="32"/>
  <c r="J251" i="32"/>
  <c r="H251" i="32"/>
  <c r="K251" i="32"/>
  <c r="F251" i="32"/>
  <c r="J250" i="32"/>
  <c r="H250" i="32"/>
  <c r="F250" i="32"/>
  <c r="J249" i="32"/>
  <c r="H249" i="32"/>
  <c r="F249" i="32"/>
  <c r="J248" i="32"/>
  <c r="H248" i="32"/>
  <c r="K248" i="32"/>
  <c r="F248" i="32"/>
  <c r="J247" i="32"/>
  <c r="H247" i="32"/>
  <c r="K247" i="32"/>
  <c r="F247" i="32"/>
  <c r="J246" i="32"/>
  <c r="H246" i="32"/>
  <c r="F246" i="32"/>
  <c r="J245" i="32"/>
  <c r="H245" i="32"/>
  <c r="F245" i="32"/>
  <c r="J244" i="32"/>
  <c r="H244" i="32"/>
  <c r="K244" i="32"/>
  <c r="F244" i="32"/>
  <c r="J243" i="32"/>
  <c r="H243" i="32"/>
  <c r="K243" i="32"/>
  <c r="F243" i="32"/>
  <c r="J242" i="32"/>
  <c r="H242" i="32"/>
  <c r="F242" i="32"/>
  <c r="J241" i="32"/>
  <c r="H241" i="32"/>
  <c r="F241" i="32"/>
  <c r="J240" i="32"/>
  <c r="H240" i="32"/>
  <c r="K240" i="32"/>
  <c r="F240" i="32"/>
  <c r="J239" i="32"/>
  <c r="H239" i="32"/>
  <c r="K239" i="32"/>
  <c r="F239" i="32"/>
  <c r="J238" i="32"/>
  <c r="H238" i="32"/>
  <c r="F238" i="32"/>
  <c r="J237" i="32"/>
  <c r="H237" i="32"/>
  <c r="F237" i="32"/>
  <c r="J236" i="32"/>
  <c r="H236" i="32"/>
  <c r="K236" i="32"/>
  <c r="F236" i="32"/>
  <c r="J235" i="32"/>
  <c r="H235" i="32"/>
  <c r="K235" i="32"/>
  <c r="F235" i="32"/>
  <c r="J234" i="32"/>
  <c r="H234" i="32"/>
  <c r="F234" i="32"/>
  <c r="J233" i="32"/>
  <c r="H233" i="32"/>
  <c r="F233" i="32"/>
  <c r="J232" i="32"/>
  <c r="H232" i="32"/>
  <c r="K232" i="32"/>
  <c r="F232" i="32"/>
  <c r="J231" i="32"/>
  <c r="H231" i="32"/>
  <c r="K231" i="32"/>
  <c r="F231" i="32"/>
  <c r="J230" i="32"/>
  <c r="H230" i="32"/>
  <c r="F230" i="32"/>
  <c r="J229" i="32"/>
  <c r="H229" i="32"/>
  <c r="F229" i="32"/>
  <c r="J228" i="32"/>
  <c r="H228" i="32"/>
  <c r="K228" i="32"/>
  <c r="F228" i="32"/>
  <c r="J227" i="32"/>
  <c r="H227" i="32"/>
  <c r="K227" i="32"/>
  <c r="F227" i="32"/>
  <c r="J226" i="32"/>
  <c r="H226" i="32"/>
  <c r="F226" i="32"/>
  <c r="J225" i="32"/>
  <c r="H225" i="32"/>
  <c r="F225" i="32"/>
  <c r="J224" i="32"/>
  <c r="H224" i="32"/>
  <c r="K224" i="32"/>
  <c r="F224" i="32"/>
  <c r="J223" i="32"/>
  <c r="H223" i="32"/>
  <c r="K223" i="32"/>
  <c r="F223" i="32"/>
  <c r="J222" i="32"/>
  <c r="H222" i="32"/>
  <c r="F222" i="32"/>
  <c r="J221" i="32"/>
  <c r="H221" i="32"/>
  <c r="F221" i="32"/>
  <c r="J220" i="32"/>
  <c r="H220" i="32"/>
  <c r="K220" i="32"/>
  <c r="F220" i="32"/>
  <c r="J219" i="32"/>
  <c r="H219" i="32"/>
  <c r="K219" i="32"/>
  <c r="F219" i="32"/>
  <c r="J218" i="32"/>
  <c r="H218" i="32"/>
  <c r="F218" i="32"/>
  <c r="J217" i="32"/>
  <c r="H217" i="32"/>
  <c r="F217" i="32"/>
  <c r="J216" i="32"/>
  <c r="H216" i="32"/>
  <c r="K216" i="32"/>
  <c r="F216" i="32"/>
  <c r="J215" i="32"/>
  <c r="H215" i="32"/>
  <c r="K215" i="32"/>
  <c r="F215" i="32"/>
  <c r="J214" i="32"/>
  <c r="H214" i="32"/>
  <c r="F214" i="32"/>
  <c r="J213" i="32"/>
  <c r="H213" i="32"/>
  <c r="F213" i="32"/>
  <c r="J212" i="32"/>
  <c r="H212" i="32"/>
  <c r="K212" i="32"/>
  <c r="F212" i="32"/>
  <c r="J211" i="32"/>
  <c r="H211" i="32"/>
  <c r="K211" i="32"/>
  <c r="F211" i="32"/>
  <c r="J210" i="32"/>
  <c r="H210" i="32"/>
  <c r="F210" i="32"/>
  <c r="J209" i="32"/>
  <c r="H209" i="32"/>
  <c r="F209" i="32"/>
  <c r="J208" i="32"/>
  <c r="H208" i="32"/>
  <c r="K208" i="32"/>
  <c r="F208" i="32"/>
  <c r="J207" i="32"/>
  <c r="H207" i="32"/>
  <c r="K207" i="32"/>
  <c r="F207" i="32"/>
  <c r="J206" i="32"/>
  <c r="H206" i="32"/>
  <c r="F206" i="32"/>
  <c r="J205" i="32"/>
  <c r="H205" i="32"/>
  <c r="F205" i="32"/>
  <c r="J204" i="32"/>
  <c r="H204" i="32"/>
  <c r="K204" i="32"/>
  <c r="F204" i="32"/>
  <c r="J203" i="32"/>
  <c r="H203" i="32"/>
  <c r="K203" i="32"/>
  <c r="F203" i="32"/>
  <c r="J202" i="32"/>
  <c r="H202" i="32"/>
  <c r="F202" i="32"/>
  <c r="J201" i="32"/>
  <c r="H201" i="32"/>
  <c r="F201" i="32"/>
  <c r="J200" i="32"/>
  <c r="H200" i="32"/>
  <c r="K200" i="32"/>
  <c r="F200" i="32"/>
  <c r="J199" i="32"/>
  <c r="H199" i="32"/>
  <c r="K199" i="32"/>
  <c r="F199" i="32"/>
  <c r="J198" i="32"/>
  <c r="H198" i="32"/>
  <c r="F198" i="32"/>
  <c r="J197" i="32"/>
  <c r="H197" i="32"/>
  <c r="F197" i="32"/>
  <c r="J196" i="32"/>
  <c r="H196" i="32"/>
  <c r="K196" i="32"/>
  <c r="F196" i="32"/>
  <c r="J195" i="32"/>
  <c r="H195" i="32"/>
  <c r="K195" i="32"/>
  <c r="F195" i="32"/>
  <c r="J194" i="32"/>
  <c r="H194" i="32"/>
  <c r="F194" i="32"/>
  <c r="J193" i="32"/>
  <c r="H193" i="32"/>
  <c r="F193" i="32"/>
  <c r="J192" i="32"/>
  <c r="H192" i="32"/>
  <c r="K192" i="32"/>
  <c r="F192" i="32"/>
  <c r="J191" i="32"/>
  <c r="H191" i="32"/>
  <c r="K191" i="32"/>
  <c r="F191" i="32"/>
  <c r="J190" i="32"/>
  <c r="H190" i="32"/>
  <c r="F190" i="32"/>
  <c r="J189" i="32"/>
  <c r="H189" i="32"/>
  <c r="F189" i="32"/>
  <c r="J188" i="32"/>
  <c r="H188" i="32"/>
  <c r="K188" i="32"/>
  <c r="F188" i="32"/>
  <c r="J187" i="32"/>
  <c r="H187" i="32"/>
  <c r="K187" i="32"/>
  <c r="F187" i="32"/>
  <c r="J186" i="32"/>
  <c r="H186" i="32"/>
  <c r="F186" i="32"/>
  <c r="J185" i="32"/>
  <c r="H185" i="32"/>
  <c r="F185" i="32"/>
  <c r="J184" i="32"/>
  <c r="H184" i="32"/>
  <c r="K184" i="32"/>
  <c r="F184" i="32"/>
  <c r="J183" i="32"/>
  <c r="H183" i="32"/>
  <c r="K183" i="32"/>
  <c r="F183" i="32"/>
  <c r="J182" i="32"/>
  <c r="H182" i="32"/>
  <c r="F182" i="32"/>
  <c r="J181" i="32"/>
  <c r="H181" i="32"/>
  <c r="F181" i="32"/>
  <c r="J180" i="32"/>
  <c r="H180" i="32"/>
  <c r="K180" i="32"/>
  <c r="F180" i="32"/>
  <c r="J179" i="32"/>
  <c r="H179" i="32"/>
  <c r="K179" i="32"/>
  <c r="F179" i="32"/>
  <c r="J178" i="32"/>
  <c r="H178" i="32"/>
  <c r="F178" i="32"/>
  <c r="J177" i="32"/>
  <c r="H177" i="32"/>
  <c r="F177" i="32"/>
  <c r="J176" i="32"/>
  <c r="H176" i="32"/>
  <c r="K176" i="32"/>
  <c r="F176" i="32"/>
  <c r="J175" i="32"/>
  <c r="H175" i="32"/>
  <c r="K175" i="32"/>
  <c r="F175" i="32"/>
  <c r="J174" i="32"/>
  <c r="H174" i="32"/>
  <c r="F174" i="32"/>
  <c r="J173" i="32"/>
  <c r="H173" i="32"/>
  <c r="F173" i="32"/>
  <c r="J172" i="32"/>
  <c r="H172" i="32"/>
  <c r="K172" i="32"/>
  <c r="F172" i="32"/>
  <c r="J171" i="32"/>
  <c r="H171" i="32"/>
  <c r="K171" i="32"/>
  <c r="F171" i="32"/>
  <c r="J170" i="32"/>
  <c r="H170" i="32"/>
  <c r="F170" i="32"/>
  <c r="J169" i="32"/>
  <c r="H169" i="32"/>
  <c r="F169" i="32"/>
  <c r="J168" i="32"/>
  <c r="H168" i="32"/>
  <c r="K168" i="32"/>
  <c r="F168" i="32"/>
  <c r="J167" i="32"/>
  <c r="H167" i="32"/>
  <c r="K167" i="32"/>
  <c r="F167" i="32"/>
  <c r="J166" i="32"/>
  <c r="H166" i="32"/>
  <c r="F166" i="32"/>
  <c r="J165" i="32"/>
  <c r="H165" i="32"/>
  <c r="F165" i="32"/>
  <c r="J164" i="32"/>
  <c r="H164" i="32"/>
  <c r="K164" i="32"/>
  <c r="F164" i="32"/>
  <c r="J163" i="32"/>
  <c r="H163" i="32"/>
  <c r="K163" i="32"/>
  <c r="F163" i="32"/>
  <c r="J162" i="32"/>
  <c r="H162" i="32"/>
  <c r="F162" i="32"/>
  <c r="J161" i="32"/>
  <c r="H161" i="32"/>
  <c r="F161" i="32"/>
  <c r="J160" i="32"/>
  <c r="H160" i="32"/>
  <c r="K160" i="32"/>
  <c r="F160" i="32"/>
  <c r="J159" i="32"/>
  <c r="H159" i="32"/>
  <c r="K159" i="32"/>
  <c r="F159" i="32"/>
  <c r="J158" i="32"/>
  <c r="H158" i="32"/>
  <c r="F158" i="32"/>
  <c r="J157" i="32"/>
  <c r="H157" i="32"/>
  <c r="F157" i="32"/>
  <c r="J156" i="32"/>
  <c r="H156" i="32"/>
  <c r="K156" i="32"/>
  <c r="F156" i="32"/>
  <c r="J155" i="32"/>
  <c r="H155" i="32"/>
  <c r="K155" i="32"/>
  <c r="F155" i="32"/>
  <c r="J154" i="32"/>
  <c r="H154" i="32"/>
  <c r="F154" i="32"/>
  <c r="J153" i="32"/>
  <c r="H153" i="32"/>
  <c r="F153" i="32"/>
  <c r="J152" i="32"/>
  <c r="H152" i="32"/>
  <c r="K152" i="32"/>
  <c r="F152" i="32"/>
  <c r="J151" i="32"/>
  <c r="H151" i="32"/>
  <c r="K151" i="32"/>
  <c r="F151" i="32"/>
  <c r="J150" i="32"/>
  <c r="H150" i="32"/>
  <c r="F150" i="32"/>
  <c r="J149" i="32"/>
  <c r="H149" i="32"/>
  <c r="F149" i="32"/>
  <c r="J148" i="32"/>
  <c r="H148" i="32"/>
  <c r="K148" i="32"/>
  <c r="F148" i="32"/>
  <c r="J147" i="32"/>
  <c r="H147" i="32"/>
  <c r="K147" i="32"/>
  <c r="F147" i="32"/>
  <c r="J146" i="32"/>
  <c r="H146" i="32"/>
  <c r="F146" i="32"/>
  <c r="J145" i="32"/>
  <c r="H145" i="32"/>
  <c r="F145" i="32"/>
  <c r="J144" i="32"/>
  <c r="H144" i="32"/>
  <c r="K144" i="32"/>
  <c r="F144" i="32"/>
  <c r="J143" i="32"/>
  <c r="H143" i="32"/>
  <c r="K143" i="32"/>
  <c r="F143" i="32"/>
  <c r="J142" i="32"/>
  <c r="H142" i="32"/>
  <c r="F142" i="32"/>
  <c r="J141" i="32"/>
  <c r="H141" i="32"/>
  <c r="F141" i="32"/>
  <c r="J140" i="32"/>
  <c r="H140" i="32"/>
  <c r="K140" i="32"/>
  <c r="F140" i="32"/>
  <c r="J139" i="32"/>
  <c r="H139" i="32"/>
  <c r="K139" i="32"/>
  <c r="F139" i="32"/>
  <c r="J138" i="32"/>
  <c r="H138" i="32"/>
  <c r="F138" i="32"/>
  <c r="J137" i="32"/>
  <c r="H137" i="32"/>
  <c r="F137" i="32"/>
  <c r="J136" i="32"/>
  <c r="H136" i="32"/>
  <c r="K136" i="32"/>
  <c r="F136" i="32"/>
  <c r="J135" i="32"/>
  <c r="H135" i="32"/>
  <c r="K135" i="32"/>
  <c r="F135" i="32"/>
  <c r="J134" i="32"/>
  <c r="H134" i="32"/>
  <c r="F134" i="32"/>
  <c r="J133" i="32"/>
  <c r="H133" i="32"/>
  <c r="F133" i="32"/>
  <c r="J132" i="32"/>
  <c r="H132" i="32"/>
  <c r="K132" i="32"/>
  <c r="F132" i="32"/>
  <c r="J131" i="32"/>
  <c r="H131" i="32"/>
  <c r="K131" i="32"/>
  <c r="F131" i="32"/>
  <c r="J130" i="32"/>
  <c r="H130" i="32"/>
  <c r="F130" i="32"/>
  <c r="J129" i="32"/>
  <c r="H129" i="32"/>
  <c r="F129" i="32"/>
  <c r="J128" i="32"/>
  <c r="H128" i="32"/>
  <c r="K128" i="32"/>
  <c r="F128" i="32"/>
  <c r="J127" i="32"/>
  <c r="H127" i="32"/>
  <c r="K127" i="32"/>
  <c r="F127" i="32"/>
  <c r="J126" i="32"/>
  <c r="H126" i="32"/>
  <c r="F126" i="32"/>
  <c r="J125" i="32"/>
  <c r="H125" i="32"/>
  <c r="F125" i="32"/>
  <c r="J124" i="32"/>
  <c r="H124" i="32"/>
  <c r="K124" i="32"/>
  <c r="F124" i="32"/>
  <c r="J123" i="32"/>
  <c r="H123" i="32"/>
  <c r="K123" i="32"/>
  <c r="F123" i="32"/>
  <c r="J122" i="32"/>
  <c r="H122" i="32"/>
  <c r="F122" i="32"/>
  <c r="J121" i="32"/>
  <c r="H121" i="32"/>
  <c r="F121" i="32"/>
  <c r="J120" i="32"/>
  <c r="H120" i="32"/>
  <c r="K120" i="32"/>
  <c r="F120" i="32"/>
  <c r="J119" i="32"/>
  <c r="H119" i="32"/>
  <c r="K119" i="32"/>
  <c r="F119" i="32"/>
  <c r="J118" i="32"/>
  <c r="H118" i="32"/>
  <c r="F118" i="32"/>
  <c r="J117" i="32"/>
  <c r="H117" i="32"/>
  <c r="F117" i="32"/>
  <c r="J116" i="32"/>
  <c r="H116" i="32"/>
  <c r="K116" i="32"/>
  <c r="F116" i="32"/>
  <c r="J115" i="32"/>
  <c r="H115" i="32"/>
  <c r="K115" i="32"/>
  <c r="F115" i="32"/>
  <c r="J114" i="32"/>
  <c r="H114" i="32"/>
  <c r="F114" i="32"/>
  <c r="J113" i="32"/>
  <c r="H113" i="32"/>
  <c r="F113" i="32"/>
  <c r="J112" i="32"/>
  <c r="H112" i="32"/>
  <c r="K112" i="32"/>
  <c r="F112" i="32"/>
  <c r="J111" i="32"/>
  <c r="H111" i="32"/>
  <c r="K111" i="32"/>
  <c r="F111" i="32"/>
  <c r="J110" i="32"/>
  <c r="H110" i="32"/>
  <c r="F110" i="32"/>
  <c r="J109" i="32"/>
  <c r="H109" i="32"/>
  <c r="F109" i="32"/>
  <c r="J108" i="32"/>
  <c r="H108" i="32"/>
  <c r="K108" i="32"/>
  <c r="F108" i="32"/>
  <c r="J107" i="32"/>
  <c r="H107" i="32"/>
  <c r="K107" i="32"/>
  <c r="F107" i="32"/>
  <c r="J106" i="32"/>
  <c r="H106" i="32"/>
  <c r="F106" i="32"/>
  <c r="J105" i="32"/>
  <c r="H105" i="32"/>
  <c r="F105" i="32"/>
  <c r="J104" i="32"/>
  <c r="H104" i="32"/>
  <c r="K104" i="32"/>
  <c r="F104" i="32"/>
  <c r="J103" i="32"/>
  <c r="H103" i="32"/>
  <c r="K103" i="32"/>
  <c r="F103" i="32"/>
  <c r="J102" i="32"/>
  <c r="H102" i="32"/>
  <c r="F102" i="32"/>
  <c r="J101" i="32"/>
  <c r="H101" i="32"/>
  <c r="F101" i="32"/>
  <c r="J100" i="32"/>
  <c r="H100" i="32"/>
  <c r="K100" i="32"/>
  <c r="F100" i="32"/>
  <c r="J99" i="32"/>
  <c r="H99" i="32"/>
  <c r="K99" i="32"/>
  <c r="F99" i="32"/>
  <c r="J98" i="32"/>
  <c r="H98" i="32"/>
  <c r="F98" i="32"/>
  <c r="J97" i="32"/>
  <c r="H97" i="32"/>
  <c r="F97" i="32"/>
  <c r="J96" i="32"/>
  <c r="H96" i="32"/>
  <c r="K96" i="32"/>
  <c r="F96" i="32"/>
  <c r="J95" i="32"/>
  <c r="H95" i="32"/>
  <c r="K95" i="32"/>
  <c r="F95" i="32"/>
  <c r="J94" i="32"/>
  <c r="H94" i="32"/>
  <c r="F94" i="32"/>
  <c r="J93" i="32"/>
  <c r="H93" i="32"/>
  <c r="F93" i="32"/>
  <c r="J92" i="32"/>
  <c r="H92" i="32"/>
  <c r="K92" i="32"/>
  <c r="F92" i="32"/>
  <c r="J91" i="32"/>
  <c r="H91" i="32"/>
  <c r="K91" i="32"/>
  <c r="F91" i="32"/>
  <c r="J90" i="32"/>
  <c r="H90" i="32"/>
  <c r="F90" i="32"/>
  <c r="J89" i="32"/>
  <c r="H89" i="32"/>
  <c r="F89" i="32"/>
  <c r="J88" i="32"/>
  <c r="H88" i="32"/>
  <c r="K88" i="32"/>
  <c r="F88" i="32"/>
  <c r="J87" i="32"/>
  <c r="H87" i="32"/>
  <c r="K87" i="32"/>
  <c r="F87" i="32"/>
  <c r="J86" i="32"/>
  <c r="H86" i="32"/>
  <c r="F86" i="32"/>
  <c r="J85" i="32"/>
  <c r="H85" i="32"/>
  <c r="F85" i="32"/>
  <c r="J84" i="32"/>
  <c r="H84" i="32"/>
  <c r="K84" i="32"/>
  <c r="F84" i="32"/>
  <c r="J83" i="32"/>
  <c r="H83" i="32"/>
  <c r="K83" i="32"/>
  <c r="F83" i="32"/>
  <c r="J82" i="32"/>
  <c r="H82" i="32"/>
  <c r="F82" i="32"/>
  <c r="J81" i="32"/>
  <c r="H81" i="32"/>
  <c r="F81" i="32"/>
  <c r="J80" i="32"/>
  <c r="H80" i="32"/>
  <c r="K80" i="32"/>
  <c r="F80" i="32"/>
  <c r="J79" i="32"/>
  <c r="H79" i="32"/>
  <c r="K79" i="32"/>
  <c r="F79" i="32"/>
  <c r="J78" i="32"/>
  <c r="H78" i="32"/>
  <c r="F78" i="32"/>
  <c r="J77" i="32"/>
  <c r="H77" i="32"/>
  <c r="F77" i="32"/>
  <c r="J76" i="32"/>
  <c r="H76" i="32"/>
  <c r="K76" i="32"/>
  <c r="F76" i="32"/>
  <c r="J75" i="32"/>
  <c r="H75" i="32"/>
  <c r="K75" i="32"/>
  <c r="F75" i="32"/>
  <c r="J74" i="32"/>
  <c r="H74" i="32"/>
  <c r="F74" i="32"/>
  <c r="J73" i="32"/>
  <c r="H73" i="32"/>
  <c r="F73" i="32"/>
  <c r="J72" i="32"/>
  <c r="H72" i="32"/>
  <c r="K72" i="32"/>
  <c r="F72" i="32"/>
  <c r="J71" i="32"/>
  <c r="H71" i="32"/>
  <c r="K71" i="32"/>
  <c r="F71" i="32"/>
  <c r="J70" i="32"/>
  <c r="H70" i="32"/>
  <c r="F70" i="32"/>
  <c r="J69" i="32"/>
  <c r="H69" i="32"/>
  <c r="F69" i="32"/>
  <c r="J68" i="32"/>
  <c r="H68" i="32"/>
  <c r="K68" i="32"/>
  <c r="F68" i="32"/>
  <c r="J67" i="32"/>
  <c r="H67" i="32"/>
  <c r="K67" i="32"/>
  <c r="F67" i="32"/>
  <c r="J66" i="32"/>
  <c r="H66" i="32"/>
  <c r="F66" i="32"/>
  <c r="J65" i="32"/>
  <c r="H65" i="32"/>
  <c r="F65" i="32"/>
  <c r="J64" i="32"/>
  <c r="H64" i="32"/>
  <c r="K64" i="32"/>
  <c r="F64" i="32"/>
  <c r="J63" i="32"/>
  <c r="H63" i="32"/>
  <c r="K63" i="32"/>
  <c r="F63" i="32"/>
  <c r="J62" i="32"/>
  <c r="H62" i="32"/>
  <c r="F62" i="32"/>
  <c r="J61" i="32"/>
  <c r="H61" i="32"/>
  <c r="F61" i="32"/>
  <c r="J60" i="32"/>
  <c r="H60" i="32"/>
  <c r="K60" i="32"/>
  <c r="F60" i="32"/>
  <c r="J59" i="32"/>
  <c r="H59" i="32"/>
  <c r="K59" i="32"/>
  <c r="F59" i="32"/>
  <c r="J58" i="32"/>
  <c r="H58" i="32"/>
  <c r="F58" i="32"/>
  <c r="J57" i="32"/>
  <c r="H57" i="32"/>
  <c r="F57" i="32"/>
  <c r="J56" i="32"/>
  <c r="H56" i="32"/>
  <c r="K56" i="32"/>
  <c r="F56" i="32"/>
  <c r="J55" i="32"/>
  <c r="H55" i="32"/>
  <c r="K55" i="32"/>
  <c r="F55" i="32"/>
  <c r="J54" i="32"/>
  <c r="H54" i="32"/>
  <c r="F54" i="32"/>
  <c r="J53" i="32"/>
  <c r="H53" i="32"/>
  <c r="F53" i="32"/>
  <c r="J52" i="32"/>
  <c r="H52" i="32"/>
  <c r="K52" i="32"/>
  <c r="F52" i="32"/>
  <c r="J51" i="32"/>
  <c r="H51" i="32"/>
  <c r="K51" i="32"/>
  <c r="F51" i="32"/>
  <c r="J50" i="32"/>
  <c r="H50" i="32"/>
  <c r="F50" i="32"/>
  <c r="J49" i="32"/>
  <c r="H49" i="32"/>
  <c r="F49" i="32"/>
  <c r="J48" i="32"/>
  <c r="H48" i="32"/>
  <c r="K48" i="32"/>
  <c r="F48" i="32"/>
  <c r="J47" i="32"/>
  <c r="H47" i="32"/>
  <c r="K47" i="32"/>
  <c r="F47" i="32"/>
  <c r="J46" i="32"/>
  <c r="H46" i="32"/>
  <c r="F46" i="32"/>
  <c r="J45" i="32"/>
  <c r="H45" i="32"/>
  <c r="F45" i="32"/>
  <c r="J44" i="32"/>
  <c r="H44" i="32"/>
  <c r="K44" i="32"/>
  <c r="F44" i="32"/>
  <c r="J43" i="32"/>
  <c r="H43" i="32"/>
  <c r="K43" i="32"/>
  <c r="F43" i="32"/>
  <c r="J42" i="32"/>
  <c r="H42" i="32"/>
  <c r="F42" i="32"/>
  <c r="J41" i="32"/>
  <c r="H41" i="32"/>
  <c r="F41" i="32"/>
  <c r="J40" i="32"/>
  <c r="H40" i="32"/>
  <c r="K40" i="32"/>
  <c r="F40" i="32"/>
  <c r="J39" i="32"/>
  <c r="H39" i="32"/>
  <c r="F39" i="32"/>
  <c r="J38" i="32"/>
  <c r="H38" i="32"/>
  <c r="F38" i="32"/>
  <c r="J37" i="32"/>
  <c r="H37" i="32"/>
  <c r="F37" i="32"/>
  <c r="J36" i="32"/>
  <c r="H36" i="32"/>
  <c r="K36" i="32"/>
  <c r="F36" i="32"/>
  <c r="J35" i="32"/>
  <c r="H35" i="32"/>
  <c r="F35" i="32"/>
  <c r="J34" i="32"/>
  <c r="H34" i="32"/>
  <c r="F34" i="32"/>
  <c r="J33" i="32"/>
  <c r="H33" i="32"/>
  <c r="F33" i="32"/>
  <c r="J32" i="32"/>
  <c r="H32" i="32"/>
  <c r="K32" i="32"/>
  <c r="F32" i="32"/>
  <c r="J31" i="32"/>
  <c r="H31" i="32"/>
  <c r="F31" i="32"/>
  <c r="J30" i="32"/>
  <c r="H30" i="32"/>
  <c r="F30" i="32"/>
  <c r="J29" i="32"/>
  <c r="H29" i="32"/>
  <c r="F29" i="32"/>
  <c r="J27" i="32"/>
  <c r="H27" i="32"/>
  <c r="F27" i="32"/>
  <c r="J26" i="32"/>
  <c r="H26" i="32"/>
  <c r="F26" i="32"/>
  <c r="J25" i="32"/>
  <c r="H25" i="32"/>
  <c r="F25" i="32"/>
  <c r="J24" i="32"/>
  <c r="H24" i="32"/>
  <c r="F24" i="32"/>
  <c r="J23" i="32"/>
  <c r="H23" i="32"/>
  <c r="F23" i="32"/>
  <c r="J22" i="32"/>
  <c r="H22" i="32"/>
  <c r="F22" i="32"/>
  <c r="J21" i="32"/>
  <c r="H21" i="32"/>
  <c r="F21" i="32"/>
  <c r="J20" i="32"/>
  <c r="H20" i="32"/>
  <c r="F20" i="32"/>
  <c r="J19" i="32"/>
  <c r="H19" i="32"/>
  <c r="F19" i="32"/>
  <c r="J18" i="32"/>
  <c r="H18" i="32"/>
  <c r="F18" i="32"/>
  <c r="J17" i="32"/>
  <c r="H17" i="32"/>
  <c r="F17" i="32"/>
  <c r="J16" i="32"/>
  <c r="H16" i="32"/>
  <c r="F16" i="32"/>
  <c r="J15" i="32"/>
  <c r="H15" i="32"/>
  <c r="F15" i="32"/>
  <c r="J14" i="32"/>
  <c r="H14" i="32"/>
  <c r="F14" i="32"/>
  <c r="J13" i="32"/>
  <c r="H13" i="32"/>
  <c r="F13" i="32"/>
  <c r="J12" i="32"/>
  <c r="H12" i="32"/>
  <c r="F12" i="32"/>
  <c r="J11" i="32"/>
  <c r="H11" i="32"/>
  <c r="F11" i="32"/>
  <c r="J10" i="32"/>
  <c r="H10" i="32"/>
  <c r="F10" i="32"/>
  <c r="J9" i="32"/>
  <c r="H9" i="32"/>
  <c r="F9" i="32"/>
  <c r="J8" i="32"/>
  <c r="H8" i="32"/>
  <c r="F8" i="32"/>
  <c r="CK5" i="32"/>
  <c r="CJ5" i="32"/>
  <c r="CI5" i="32"/>
  <c r="CH5" i="32"/>
  <c r="CG5" i="32"/>
  <c r="CF5" i="32"/>
  <c r="CE5" i="32"/>
  <c r="CD5" i="32"/>
  <c r="CC5" i="32"/>
  <c r="CB5" i="32"/>
  <c r="CA5" i="32"/>
  <c r="BZ5" i="32"/>
  <c r="BY5" i="32"/>
  <c r="BX5" i="32"/>
  <c r="BW5" i="32"/>
  <c r="BV5" i="32"/>
  <c r="BU5" i="32"/>
  <c r="BT5" i="32"/>
  <c r="BS5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BP4" i="32"/>
  <c r="BO4" i="32"/>
  <c r="BN4" i="32"/>
  <c r="BM4" i="32"/>
  <c r="BL4" i="32"/>
  <c r="BK4" i="32"/>
  <c r="BJ4" i="32"/>
  <c r="BI4" i="32"/>
  <c r="BH4" i="32"/>
  <c r="BG4" i="32"/>
  <c r="BF4" i="32"/>
  <c r="BE4" i="32"/>
  <c r="BD4" i="32"/>
  <c r="BC4" i="32"/>
  <c r="BB4" i="32"/>
  <c r="BA4" i="32"/>
  <c r="AZ4" i="32"/>
  <c r="AY4" i="32"/>
  <c r="AX4" i="32"/>
  <c r="AW4" i="32"/>
  <c r="AV4" i="32"/>
  <c r="AU4" i="32"/>
  <c r="AT4" i="32"/>
  <c r="AS4" i="32"/>
  <c r="AR4" i="32"/>
  <c r="AQ4" i="32"/>
  <c r="AP4" i="32"/>
  <c r="AO4" i="32"/>
  <c r="AN4" i="32"/>
  <c r="AM4" i="32"/>
  <c r="AL4" i="32"/>
  <c r="AK4" i="32"/>
  <c r="AJ4" i="32"/>
  <c r="AI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I3" i="32"/>
  <c r="G3" i="32"/>
  <c r="E3" i="32"/>
  <c r="F12" i="2"/>
  <c r="H12" i="2"/>
  <c r="J12" i="2"/>
  <c r="F13" i="2"/>
  <c r="H13" i="2"/>
  <c r="J13" i="2"/>
  <c r="F14" i="2"/>
  <c r="H14" i="2"/>
  <c r="J14" i="2"/>
  <c r="F15" i="2"/>
  <c r="H15" i="2"/>
  <c r="J15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F22" i="2"/>
  <c r="H22" i="2"/>
  <c r="J22" i="2"/>
  <c r="F23" i="2"/>
  <c r="H23" i="2"/>
  <c r="J23" i="2"/>
  <c r="F24" i="2"/>
  <c r="H24" i="2"/>
  <c r="K24" i="2"/>
  <c r="J24" i="2"/>
  <c r="F25" i="2"/>
  <c r="H25" i="2"/>
  <c r="K25" i="2"/>
  <c r="J25" i="2"/>
  <c r="F26" i="2"/>
  <c r="H26" i="2"/>
  <c r="J26" i="2"/>
  <c r="F27" i="2"/>
  <c r="H27" i="2"/>
  <c r="K27" i="2"/>
  <c r="J27" i="2"/>
  <c r="F28" i="2"/>
  <c r="H28" i="2"/>
  <c r="K28" i="2"/>
  <c r="J28" i="2"/>
  <c r="F29" i="2"/>
  <c r="H29" i="2"/>
  <c r="K29" i="2"/>
  <c r="J29" i="2"/>
  <c r="F30" i="2"/>
  <c r="H30" i="2"/>
  <c r="J30" i="2"/>
  <c r="F31" i="2"/>
  <c r="H31" i="2"/>
  <c r="K31" i="2"/>
  <c r="J31" i="2"/>
  <c r="F32" i="2"/>
  <c r="H32" i="2"/>
  <c r="K32" i="2"/>
  <c r="J32" i="2"/>
  <c r="F33" i="2"/>
  <c r="H33" i="2"/>
  <c r="K33" i="2"/>
  <c r="J33" i="2"/>
  <c r="F34" i="2"/>
  <c r="H34" i="2"/>
  <c r="J34" i="2"/>
  <c r="F35" i="2"/>
  <c r="H35" i="2"/>
  <c r="K35" i="2"/>
  <c r="J35" i="2"/>
  <c r="F36" i="2"/>
  <c r="H36" i="2"/>
  <c r="K36" i="2"/>
  <c r="J36" i="2"/>
  <c r="F37" i="2"/>
  <c r="H37" i="2"/>
  <c r="K37" i="2"/>
  <c r="J37" i="2"/>
  <c r="F38" i="2"/>
  <c r="H38" i="2"/>
  <c r="J38" i="2"/>
  <c r="F39" i="2"/>
  <c r="H39" i="2"/>
  <c r="K39" i="2"/>
  <c r="J39" i="2"/>
  <c r="F40" i="2"/>
  <c r="H40" i="2"/>
  <c r="K40" i="2"/>
  <c r="J40" i="2"/>
  <c r="F41" i="2"/>
  <c r="H41" i="2"/>
  <c r="K41" i="2"/>
  <c r="J41" i="2"/>
  <c r="F42" i="2"/>
  <c r="H42" i="2"/>
  <c r="J42" i="2"/>
  <c r="F43" i="2"/>
  <c r="H43" i="2"/>
  <c r="K43" i="2"/>
  <c r="J43" i="2"/>
  <c r="F44" i="2"/>
  <c r="H44" i="2"/>
  <c r="K44" i="2"/>
  <c r="J44" i="2"/>
  <c r="F45" i="2"/>
  <c r="H45" i="2"/>
  <c r="K45" i="2"/>
  <c r="J45" i="2"/>
  <c r="F46" i="2"/>
  <c r="H46" i="2"/>
  <c r="J46" i="2"/>
  <c r="F47" i="2"/>
  <c r="H47" i="2"/>
  <c r="K47" i="2"/>
  <c r="J47" i="2"/>
  <c r="F48" i="2"/>
  <c r="H48" i="2"/>
  <c r="K48" i="2"/>
  <c r="J48" i="2"/>
  <c r="F49" i="2"/>
  <c r="H49" i="2"/>
  <c r="K49" i="2"/>
  <c r="J49" i="2"/>
  <c r="F50" i="2"/>
  <c r="H50" i="2"/>
  <c r="J50" i="2"/>
  <c r="F51" i="2"/>
  <c r="H51" i="2"/>
  <c r="K51" i="2"/>
  <c r="J51" i="2"/>
  <c r="F52" i="2"/>
  <c r="H52" i="2"/>
  <c r="K52" i="2"/>
  <c r="J52" i="2"/>
  <c r="F53" i="2"/>
  <c r="H53" i="2"/>
  <c r="K53" i="2"/>
  <c r="J53" i="2"/>
  <c r="F54" i="2"/>
  <c r="H54" i="2"/>
  <c r="J54" i="2"/>
  <c r="F55" i="2"/>
  <c r="H55" i="2"/>
  <c r="K55" i="2"/>
  <c r="J55" i="2"/>
  <c r="F56" i="2"/>
  <c r="H56" i="2"/>
  <c r="K56" i="2"/>
  <c r="J56" i="2"/>
  <c r="F57" i="2"/>
  <c r="H57" i="2"/>
  <c r="K57" i="2"/>
  <c r="J57" i="2"/>
  <c r="F58" i="2"/>
  <c r="H58" i="2"/>
  <c r="J58" i="2"/>
  <c r="F59" i="2"/>
  <c r="H59" i="2"/>
  <c r="K59" i="2"/>
  <c r="J59" i="2"/>
  <c r="F60" i="2"/>
  <c r="H60" i="2"/>
  <c r="K60" i="2"/>
  <c r="J60" i="2"/>
  <c r="F61" i="2"/>
  <c r="H61" i="2"/>
  <c r="K61" i="2"/>
  <c r="J61" i="2"/>
  <c r="F62" i="2"/>
  <c r="H62" i="2"/>
  <c r="J62" i="2"/>
  <c r="F63" i="2"/>
  <c r="H63" i="2"/>
  <c r="K63" i="2"/>
  <c r="J63" i="2"/>
  <c r="F64" i="2"/>
  <c r="H64" i="2"/>
  <c r="K64" i="2"/>
  <c r="J64" i="2"/>
  <c r="F65" i="2"/>
  <c r="H65" i="2"/>
  <c r="K65" i="2"/>
  <c r="J65" i="2"/>
  <c r="F66" i="2"/>
  <c r="H66" i="2"/>
  <c r="J66" i="2"/>
  <c r="F67" i="2"/>
  <c r="H67" i="2"/>
  <c r="K67" i="2"/>
  <c r="J67" i="2"/>
  <c r="F68" i="2"/>
  <c r="H68" i="2"/>
  <c r="K68" i="2"/>
  <c r="J68" i="2"/>
  <c r="F69" i="2"/>
  <c r="H69" i="2"/>
  <c r="K69" i="2"/>
  <c r="J69" i="2"/>
  <c r="F70" i="2"/>
  <c r="H70" i="2"/>
  <c r="J70" i="2"/>
  <c r="F71" i="2"/>
  <c r="H71" i="2"/>
  <c r="K71" i="2"/>
  <c r="J71" i="2"/>
  <c r="F72" i="2"/>
  <c r="H72" i="2"/>
  <c r="K72" i="2"/>
  <c r="J72" i="2"/>
  <c r="F73" i="2"/>
  <c r="H73" i="2"/>
  <c r="K73" i="2"/>
  <c r="J73" i="2"/>
  <c r="F74" i="2"/>
  <c r="H74" i="2"/>
  <c r="J74" i="2"/>
  <c r="F75" i="2"/>
  <c r="H75" i="2"/>
  <c r="K75" i="2"/>
  <c r="J75" i="2"/>
  <c r="F76" i="2"/>
  <c r="H76" i="2"/>
  <c r="K76" i="2"/>
  <c r="J76" i="2"/>
  <c r="F77" i="2"/>
  <c r="H77" i="2"/>
  <c r="K77" i="2"/>
  <c r="J77" i="2"/>
  <c r="F78" i="2"/>
  <c r="H78" i="2"/>
  <c r="J78" i="2"/>
  <c r="F79" i="2"/>
  <c r="H79" i="2"/>
  <c r="K79" i="2"/>
  <c r="J79" i="2"/>
  <c r="F80" i="2"/>
  <c r="H80" i="2"/>
  <c r="K80" i="2"/>
  <c r="J80" i="2"/>
  <c r="F81" i="2"/>
  <c r="H81" i="2"/>
  <c r="K81" i="2"/>
  <c r="J81" i="2"/>
  <c r="F82" i="2"/>
  <c r="H82" i="2"/>
  <c r="J82" i="2"/>
  <c r="F83" i="2"/>
  <c r="H83" i="2"/>
  <c r="K83" i="2"/>
  <c r="J83" i="2"/>
  <c r="F84" i="2"/>
  <c r="H84" i="2"/>
  <c r="K84" i="2"/>
  <c r="J84" i="2"/>
  <c r="F85" i="2"/>
  <c r="H85" i="2"/>
  <c r="K85" i="2"/>
  <c r="J85" i="2"/>
  <c r="F86" i="2"/>
  <c r="H86" i="2"/>
  <c r="J86" i="2"/>
  <c r="F87" i="2"/>
  <c r="H87" i="2"/>
  <c r="K87" i="2"/>
  <c r="J87" i="2"/>
  <c r="F88" i="2"/>
  <c r="H88" i="2"/>
  <c r="K88" i="2"/>
  <c r="J88" i="2"/>
  <c r="F89" i="2"/>
  <c r="H89" i="2"/>
  <c r="K89" i="2"/>
  <c r="J89" i="2"/>
  <c r="F90" i="2"/>
  <c r="H90" i="2"/>
  <c r="J90" i="2"/>
  <c r="F91" i="2"/>
  <c r="H91" i="2"/>
  <c r="K91" i="2"/>
  <c r="J91" i="2"/>
  <c r="F92" i="2"/>
  <c r="H92" i="2"/>
  <c r="K92" i="2"/>
  <c r="J92" i="2"/>
  <c r="F93" i="2"/>
  <c r="H93" i="2"/>
  <c r="K93" i="2"/>
  <c r="J93" i="2"/>
  <c r="F94" i="2"/>
  <c r="H94" i="2"/>
  <c r="J94" i="2"/>
  <c r="F95" i="2"/>
  <c r="H95" i="2"/>
  <c r="K95" i="2"/>
  <c r="J95" i="2"/>
  <c r="F96" i="2"/>
  <c r="H96" i="2"/>
  <c r="K96" i="2"/>
  <c r="J96" i="2"/>
  <c r="F97" i="2"/>
  <c r="H97" i="2"/>
  <c r="K97" i="2"/>
  <c r="J97" i="2"/>
  <c r="F98" i="2"/>
  <c r="H98" i="2"/>
  <c r="J98" i="2"/>
  <c r="F99" i="2"/>
  <c r="H99" i="2"/>
  <c r="K99" i="2"/>
  <c r="J99" i="2"/>
  <c r="F100" i="2"/>
  <c r="H100" i="2"/>
  <c r="K100" i="2"/>
  <c r="J100" i="2"/>
  <c r="F101" i="2"/>
  <c r="H101" i="2"/>
  <c r="K101" i="2"/>
  <c r="J101" i="2"/>
  <c r="F102" i="2"/>
  <c r="H102" i="2"/>
  <c r="J102" i="2"/>
  <c r="F103" i="2"/>
  <c r="H103" i="2"/>
  <c r="K103" i="2"/>
  <c r="J103" i="2"/>
  <c r="F104" i="2"/>
  <c r="H104" i="2"/>
  <c r="K104" i="2"/>
  <c r="J104" i="2"/>
  <c r="F105" i="2"/>
  <c r="H105" i="2"/>
  <c r="K105" i="2"/>
  <c r="J105" i="2"/>
  <c r="F106" i="2"/>
  <c r="H106" i="2"/>
  <c r="J106" i="2"/>
  <c r="F107" i="2"/>
  <c r="H107" i="2"/>
  <c r="K107" i="2"/>
  <c r="J107" i="2"/>
  <c r="F108" i="2"/>
  <c r="H108" i="2"/>
  <c r="K108" i="2"/>
  <c r="J108" i="2"/>
  <c r="F109" i="2"/>
  <c r="H109" i="2"/>
  <c r="K109" i="2"/>
  <c r="J109" i="2"/>
  <c r="F110" i="2"/>
  <c r="H110" i="2"/>
  <c r="J110" i="2"/>
  <c r="F111" i="2"/>
  <c r="H111" i="2"/>
  <c r="K111" i="2"/>
  <c r="J111" i="2"/>
  <c r="F112" i="2"/>
  <c r="H112" i="2"/>
  <c r="K112" i="2"/>
  <c r="J112" i="2"/>
  <c r="F113" i="2"/>
  <c r="H113" i="2"/>
  <c r="K113" i="2"/>
  <c r="J113" i="2"/>
  <c r="F114" i="2"/>
  <c r="H114" i="2"/>
  <c r="J114" i="2"/>
  <c r="F115" i="2"/>
  <c r="H115" i="2"/>
  <c r="K115" i="2"/>
  <c r="J115" i="2"/>
  <c r="F116" i="2"/>
  <c r="H116" i="2"/>
  <c r="K116" i="2"/>
  <c r="J116" i="2"/>
  <c r="F117" i="2"/>
  <c r="H117" i="2"/>
  <c r="K117" i="2"/>
  <c r="J117" i="2"/>
  <c r="F118" i="2"/>
  <c r="H118" i="2"/>
  <c r="J118" i="2"/>
  <c r="F119" i="2"/>
  <c r="H119" i="2"/>
  <c r="K119" i="2"/>
  <c r="J119" i="2"/>
  <c r="F120" i="2"/>
  <c r="H120" i="2"/>
  <c r="K120" i="2"/>
  <c r="J120" i="2"/>
  <c r="F121" i="2"/>
  <c r="H121" i="2"/>
  <c r="K121" i="2"/>
  <c r="J121" i="2"/>
  <c r="F122" i="2"/>
  <c r="H122" i="2"/>
  <c r="J122" i="2"/>
  <c r="F123" i="2"/>
  <c r="H123" i="2"/>
  <c r="K123" i="2"/>
  <c r="J123" i="2"/>
  <c r="F124" i="2"/>
  <c r="H124" i="2"/>
  <c r="K124" i="2"/>
  <c r="J124" i="2"/>
  <c r="F125" i="2"/>
  <c r="H125" i="2"/>
  <c r="K125" i="2"/>
  <c r="J125" i="2"/>
  <c r="F126" i="2"/>
  <c r="H126" i="2"/>
  <c r="J126" i="2"/>
  <c r="F127" i="2"/>
  <c r="H127" i="2"/>
  <c r="K127" i="2"/>
  <c r="J127" i="2"/>
  <c r="F128" i="2"/>
  <c r="H128" i="2"/>
  <c r="K128" i="2"/>
  <c r="J128" i="2"/>
  <c r="F129" i="2"/>
  <c r="H129" i="2"/>
  <c r="K129" i="2"/>
  <c r="J129" i="2"/>
  <c r="F130" i="2"/>
  <c r="H130" i="2"/>
  <c r="J130" i="2"/>
  <c r="F131" i="2"/>
  <c r="H131" i="2"/>
  <c r="K131" i="2"/>
  <c r="J131" i="2"/>
  <c r="F132" i="2"/>
  <c r="H132" i="2"/>
  <c r="K132" i="2"/>
  <c r="J132" i="2"/>
  <c r="F133" i="2"/>
  <c r="H133" i="2"/>
  <c r="K133" i="2"/>
  <c r="J133" i="2"/>
  <c r="F134" i="2"/>
  <c r="H134" i="2"/>
  <c r="J134" i="2"/>
  <c r="F135" i="2"/>
  <c r="H135" i="2"/>
  <c r="K135" i="2"/>
  <c r="J135" i="2"/>
  <c r="F136" i="2"/>
  <c r="H136" i="2"/>
  <c r="K136" i="2"/>
  <c r="J136" i="2"/>
  <c r="F137" i="2"/>
  <c r="H137" i="2"/>
  <c r="K137" i="2"/>
  <c r="J137" i="2"/>
  <c r="F138" i="2"/>
  <c r="H138" i="2"/>
  <c r="J138" i="2"/>
  <c r="F139" i="2"/>
  <c r="H139" i="2"/>
  <c r="K139" i="2"/>
  <c r="J139" i="2"/>
  <c r="F140" i="2"/>
  <c r="H140" i="2"/>
  <c r="K140" i="2"/>
  <c r="J140" i="2"/>
  <c r="F141" i="2"/>
  <c r="H141" i="2"/>
  <c r="K141" i="2"/>
  <c r="J141" i="2"/>
  <c r="F142" i="2"/>
  <c r="H142" i="2"/>
  <c r="J142" i="2"/>
  <c r="F143" i="2"/>
  <c r="H143" i="2"/>
  <c r="K143" i="2"/>
  <c r="J143" i="2"/>
  <c r="F144" i="2"/>
  <c r="H144" i="2"/>
  <c r="K144" i="2"/>
  <c r="J144" i="2"/>
  <c r="F145" i="2"/>
  <c r="H145" i="2"/>
  <c r="K145" i="2"/>
  <c r="J145" i="2"/>
  <c r="F146" i="2"/>
  <c r="H146" i="2"/>
  <c r="J146" i="2"/>
  <c r="F147" i="2"/>
  <c r="H147" i="2"/>
  <c r="K147" i="2"/>
  <c r="J147" i="2"/>
  <c r="F148" i="2"/>
  <c r="H148" i="2"/>
  <c r="K148" i="2"/>
  <c r="J148" i="2"/>
  <c r="F149" i="2"/>
  <c r="H149" i="2"/>
  <c r="K149" i="2"/>
  <c r="J149" i="2"/>
  <c r="F150" i="2"/>
  <c r="H150" i="2"/>
  <c r="J150" i="2"/>
  <c r="F151" i="2"/>
  <c r="H151" i="2"/>
  <c r="K151" i="2"/>
  <c r="J151" i="2"/>
  <c r="F152" i="2"/>
  <c r="H152" i="2"/>
  <c r="K152" i="2"/>
  <c r="J152" i="2"/>
  <c r="F153" i="2"/>
  <c r="H153" i="2"/>
  <c r="K153" i="2"/>
  <c r="J153" i="2"/>
  <c r="F154" i="2"/>
  <c r="H154" i="2"/>
  <c r="J154" i="2"/>
  <c r="F155" i="2"/>
  <c r="H155" i="2"/>
  <c r="K155" i="2"/>
  <c r="J155" i="2"/>
  <c r="F156" i="2"/>
  <c r="H156" i="2"/>
  <c r="K156" i="2"/>
  <c r="J156" i="2"/>
  <c r="F157" i="2"/>
  <c r="H157" i="2"/>
  <c r="K157" i="2"/>
  <c r="J157" i="2"/>
  <c r="F158" i="2"/>
  <c r="H158" i="2"/>
  <c r="J158" i="2"/>
  <c r="F159" i="2"/>
  <c r="H159" i="2"/>
  <c r="K159" i="2"/>
  <c r="J159" i="2"/>
  <c r="F160" i="2"/>
  <c r="H160" i="2"/>
  <c r="K160" i="2"/>
  <c r="J160" i="2"/>
  <c r="F161" i="2"/>
  <c r="H161" i="2"/>
  <c r="K161" i="2"/>
  <c r="J161" i="2"/>
  <c r="F162" i="2"/>
  <c r="H162" i="2"/>
  <c r="J162" i="2"/>
  <c r="F163" i="2"/>
  <c r="H163" i="2"/>
  <c r="K163" i="2"/>
  <c r="J163" i="2"/>
  <c r="F164" i="2"/>
  <c r="H164" i="2"/>
  <c r="K164" i="2"/>
  <c r="J164" i="2"/>
  <c r="F165" i="2"/>
  <c r="H165" i="2"/>
  <c r="K165" i="2"/>
  <c r="J165" i="2"/>
  <c r="F166" i="2"/>
  <c r="H166" i="2"/>
  <c r="J166" i="2"/>
  <c r="F167" i="2"/>
  <c r="H167" i="2"/>
  <c r="K167" i="2"/>
  <c r="J167" i="2"/>
  <c r="F168" i="2"/>
  <c r="H168" i="2"/>
  <c r="K168" i="2"/>
  <c r="J168" i="2"/>
  <c r="F169" i="2"/>
  <c r="H169" i="2"/>
  <c r="K169" i="2"/>
  <c r="J169" i="2"/>
  <c r="F170" i="2"/>
  <c r="H170" i="2"/>
  <c r="J170" i="2"/>
  <c r="F171" i="2"/>
  <c r="H171" i="2"/>
  <c r="K171" i="2"/>
  <c r="J171" i="2"/>
  <c r="F172" i="2"/>
  <c r="H172" i="2"/>
  <c r="K172" i="2"/>
  <c r="J172" i="2"/>
  <c r="F173" i="2"/>
  <c r="H173" i="2"/>
  <c r="K173" i="2"/>
  <c r="J173" i="2"/>
  <c r="F174" i="2"/>
  <c r="H174" i="2"/>
  <c r="J174" i="2"/>
  <c r="F175" i="2"/>
  <c r="H175" i="2"/>
  <c r="K175" i="2"/>
  <c r="J175" i="2"/>
  <c r="F176" i="2"/>
  <c r="H176" i="2"/>
  <c r="K176" i="2"/>
  <c r="J176" i="2"/>
  <c r="F177" i="2"/>
  <c r="H177" i="2"/>
  <c r="K177" i="2"/>
  <c r="J177" i="2"/>
  <c r="F178" i="2"/>
  <c r="H178" i="2"/>
  <c r="J178" i="2"/>
  <c r="F179" i="2"/>
  <c r="H179" i="2"/>
  <c r="K179" i="2"/>
  <c r="J179" i="2"/>
  <c r="F180" i="2"/>
  <c r="H180" i="2"/>
  <c r="K180" i="2"/>
  <c r="J180" i="2"/>
  <c r="F181" i="2"/>
  <c r="H181" i="2"/>
  <c r="K181" i="2"/>
  <c r="J181" i="2"/>
  <c r="F182" i="2"/>
  <c r="H182" i="2"/>
  <c r="J182" i="2"/>
  <c r="F183" i="2"/>
  <c r="H183" i="2"/>
  <c r="K183" i="2"/>
  <c r="J183" i="2"/>
  <c r="F184" i="2"/>
  <c r="H184" i="2"/>
  <c r="K184" i="2"/>
  <c r="J184" i="2"/>
  <c r="F185" i="2"/>
  <c r="H185" i="2"/>
  <c r="K185" i="2"/>
  <c r="J185" i="2"/>
  <c r="F186" i="2"/>
  <c r="H186" i="2"/>
  <c r="J186" i="2"/>
  <c r="F187" i="2"/>
  <c r="H187" i="2"/>
  <c r="K187" i="2"/>
  <c r="J187" i="2"/>
  <c r="F188" i="2"/>
  <c r="H188" i="2"/>
  <c r="K188" i="2"/>
  <c r="J188" i="2"/>
  <c r="F189" i="2"/>
  <c r="H189" i="2"/>
  <c r="K189" i="2"/>
  <c r="J189" i="2"/>
  <c r="F190" i="2"/>
  <c r="H190" i="2"/>
  <c r="J190" i="2"/>
  <c r="F191" i="2"/>
  <c r="H191" i="2"/>
  <c r="K191" i="2"/>
  <c r="J191" i="2"/>
  <c r="F192" i="2"/>
  <c r="H192" i="2"/>
  <c r="K192" i="2"/>
  <c r="J192" i="2"/>
  <c r="F193" i="2"/>
  <c r="H193" i="2"/>
  <c r="K193" i="2"/>
  <c r="J193" i="2"/>
  <c r="F194" i="2"/>
  <c r="H194" i="2"/>
  <c r="J194" i="2"/>
  <c r="F195" i="2"/>
  <c r="H195" i="2"/>
  <c r="K195" i="2"/>
  <c r="J195" i="2"/>
  <c r="F196" i="2"/>
  <c r="H196" i="2"/>
  <c r="K196" i="2"/>
  <c r="J196" i="2"/>
  <c r="F197" i="2"/>
  <c r="H197" i="2"/>
  <c r="K197" i="2"/>
  <c r="J197" i="2"/>
  <c r="F198" i="2"/>
  <c r="H198" i="2"/>
  <c r="J198" i="2"/>
  <c r="F199" i="2"/>
  <c r="H199" i="2"/>
  <c r="K199" i="2"/>
  <c r="J199" i="2"/>
  <c r="F200" i="2"/>
  <c r="H200" i="2"/>
  <c r="K200" i="2"/>
  <c r="J200" i="2"/>
  <c r="F201" i="2"/>
  <c r="H201" i="2"/>
  <c r="K201" i="2"/>
  <c r="J201" i="2"/>
  <c r="F202" i="2"/>
  <c r="H202" i="2"/>
  <c r="J202" i="2"/>
  <c r="F203" i="2"/>
  <c r="H203" i="2"/>
  <c r="K203" i="2"/>
  <c r="J203" i="2"/>
  <c r="F204" i="2"/>
  <c r="H204" i="2"/>
  <c r="K204" i="2"/>
  <c r="J204" i="2"/>
  <c r="F205" i="2"/>
  <c r="H205" i="2"/>
  <c r="K205" i="2"/>
  <c r="J205" i="2"/>
  <c r="F206" i="2"/>
  <c r="H206" i="2"/>
  <c r="J206" i="2"/>
  <c r="F207" i="2"/>
  <c r="H207" i="2"/>
  <c r="K207" i="2"/>
  <c r="J207" i="2"/>
  <c r="F208" i="2"/>
  <c r="H208" i="2"/>
  <c r="K208" i="2"/>
  <c r="J208" i="2"/>
  <c r="F209" i="2"/>
  <c r="H209" i="2"/>
  <c r="K209" i="2"/>
  <c r="J209" i="2"/>
  <c r="F210" i="2"/>
  <c r="H210" i="2"/>
  <c r="J210" i="2"/>
  <c r="F211" i="2"/>
  <c r="H211" i="2"/>
  <c r="K211" i="2"/>
  <c r="J211" i="2"/>
  <c r="F212" i="2"/>
  <c r="H212" i="2"/>
  <c r="K212" i="2"/>
  <c r="J212" i="2"/>
  <c r="F213" i="2"/>
  <c r="H213" i="2"/>
  <c r="K213" i="2"/>
  <c r="J213" i="2"/>
  <c r="F214" i="2"/>
  <c r="H214" i="2"/>
  <c r="J214" i="2"/>
  <c r="F215" i="2"/>
  <c r="H215" i="2"/>
  <c r="K215" i="2"/>
  <c r="J215" i="2"/>
  <c r="F216" i="2"/>
  <c r="H216" i="2"/>
  <c r="K216" i="2"/>
  <c r="J216" i="2"/>
  <c r="F217" i="2"/>
  <c r="H217" i="2"/>
  <c r="K217" i="2"/>
  <c r="J217" i="2"/>
  <c r="F218" i="2"/>
  <c r="H218" i="2"/>
  <c r="J218" i="2"/>
  <c r="F219" i="2"/>
  <c r="H219" i="2"/>
  <c r="K219" i="2"/>
  <c r="J219" i="2"/>
  <c r="F220" i="2"/>
  <c r="H220" i="2"/>
  <c r="K220" i="2"/>
  <c r="J220" i="2"/>
  <c r="F221" i="2"/>
  <c r="H221" i="2"/>
  <c r="K221" i="2"/>
  <c r="J221" i="2"/>
  <c r="F222" i="2"/>
  <c r="H222" i="2"/>
  <c r="J222" i="2"/>
  <c r="F223" i="2"/>
  <c r="H223" i="2"/>
  <c r="K223" i="2"/>
  <c r="J223" i="2"/>
  <c r="F224" i="2"/>
  <c r="H224" i="2"/>
  <c r="K224" i="2"/>
  <c r="J224" i="2"/>
  <c r="F225" i="2"/>
  <c r="H225" i="2"/>
  <c r="K225" i="2"/>
  <c r="J225" i="2"/>
  <c r="F226" i="2"/>
  <c r="H226" i="2"/>
  <c r="J226" i="2"/>
  <c r="F227" i="2"/>
  <c r="H227" i="2"/>
  <c r="K227" i="2"/>
  <c r="J227" i="2"/>
  <c r="F228" i="2"/>
  <c r="H228" i="2"/>
  <c r="K228" i="2"/>
  <c r="J228" i="2"/>
  <c r="F229" i="2"/>
  <c r="H229" i="2"/>
  <c r="K229" i="2"/>
  <c r="J229" i="2"/>
  <c r="F230" i="2"/>
  <c r="H230" i="2"/>
  <c r="J230" i="2"/>
  <c r="F231" i="2"/>
  <c r="H231" i="2"/>
  <c r="K231" i="2"/>
  <c r="J231" i="2"/>
  <c r="F232" i="2"/>
  <c r="H232" i="2"/>
  <c r="K232" i="2"/>
  <c r="J232" i="2"/>
  <c r="F233" i="2"/>
  <c r="H233" i="2"/>
  <c r="K233" i="2"/>
  <c r="J233" i="2"/>
  <c r="F234" i="2"/>
  <c r="H234" i="2"/>
  <c r="J234" i="2"/>
  <c r="F235" i="2"/>
  <c r="H235" i="2"/>
  <c r="K235" i="2"/>
  <c r="J235" i="2"/>
  <c r="F236" i="2"/>
  <c r="H236" i="2"/>
  <c r="K236" i="2"/>
  <c r="J236" i="2"/>
  <c r="F237" i="2"/>
  <c r="H237" i="2"/>
  <c r="K237" i="2"/>
  <c r="J237" i="2"/>
  <c r="F238" i="2"/>
  <c r="H238" i="2"/>
  <c r="J238" i="2"/>
  <c r="F239" i="2"/>
  <c r="H239" i="2"/>
  <c r="K239" i="2"/>
  <c r="J239" i="2"/>
  <c r="F240" i="2"/>
  <c r="H240" i="2"/>
  <c r="K240" i="2"/>
  <c r="J240" i="2"/>
  <c r="F241" i="2"/>
  <c r="H241" i="2"/>
  <c r="K241" i="2"/>
  <c r="J241" i="2"/>
  <c r="F242" i="2"/>
  <c r="H242" i="2"/>
  <c r="J242" i="2"/>
  <c r="F243" i="2"/>
  <c r="H243" i="2"/>
  <c r="K243" i="2"/>
  <c r="J243" i="2"/>
  <c r="F244" i="2"/>
  <c r="H244" i="2"/>
  <c r="K244" i="2"/>
  <c r="J244" i="2"/>
  <c r="F245" i="2"/>
  <c r="H245" i="2"/>
  <c r="K245" i="2"/>
  <c r="J245" i="2"/>
  <c r="F246" i="2"/>
  <c r="H246" i="2"/>
  <c r="J246" i="2"/>
  <c r="F247" i="2"/>
  <c r="H247" i="2"/>
  <c r="K247" i="2"/>
  <c r="J247" i="2"/>
  <c r="F248" i="2"/>
  <c r="H248" i="2"/>
  <c r="K248" i="2"/>
  <c r="J248" i="2"/>
  <c r="F249" i="2"/>
  <c r="H249" i="2"/>
  <c r="K249" i="2"/>
  <c r="J249" i="2"/>
  <c r="F250" i="2"/>
  <c r="H250" i="2"/>
  <c r="J250" i="2"/>
  <c r="F251" i="2"/>
  <c r="H251" i="2"/>
  <c r="K251" i="2"/>
  <c r="J251" i="2"/>
  <c r="F252" i="2"/>
  <c r="H252" i="2"/>
  <c r="K252" i="2"/>
  <c r="J252" i="2"/>
  <c r="F253" i="2"/>
  <c r="H253" i="2"/>
  <c r="K253" i="2"/>
  <c r="J253" i="2"/>
  <c r="F254" i="2"/>
  <c r="H254" i="2"/>
  <c r="J254" i="2"/>
  <c r="F255" i="2"/>
  <c r="H255" i="2"/>
  <c r="K255" i="2"/>
  <c r="J255" i="2"/>
  <c r="K31" i="32"/>
  <c r="K35" i="32"/>
  <c r="K39" i="32"/>
  <c r="K30" i="32"/>
  <c r="K34" i="32"/>
  <c r="K38" i="32"/>
  <c r="K42" i="32"/>
  <c r="K46" i="32"/>
  <c r="K50" i="32"/>
  <c r="K54" i="32"/>
  <c r="K58" i="32"/>
  <c r="K62" i="32"/>
  <c r="K66" i="32"/>
  <c r="K70" i="32"/>
  <c r="K74" i="32"/>
  <c r="K78" i="32"/>
  <c r="K82" i="32"/>
  <c r="K86" i="32"/>
  <c r="K90" i="32"/>
  <c r="K94" i="32"/>
  <c r="K98" i="32"/>
  <c r="K102" i="32"/>
  <c r="K106" i="32"/>
  <c r="K110" i="32"/>
  <c r="K114" i="32"/>
  <c r="K118" i="32"/>
  <c r="K122" i="32"/>
  <c r="K126" i="32"/>
  <c r="K130" i="32"/>
  <c r="K134" i="32"/>
  <c r="K138" i="32"/>
  <c r="K142" i="32"/>
  <c r="K146" i="32"/>
  <c r="K150" i="32"/>
  <c r="K154" i="32"/>
  <c r="K158" i="32"/>
  <c r="K162" i="32"/>
  <c r="K166" i="32"/>
  <c r="K170" i="32"/>
  <c r="K174" i="32"/>
  <c r="K178" i="32"/>
  <c r="K182" i="32"/>
  <c r="K186" i="32"/>
  <c r="K190" i="32"/>
  <c r="K194" i="32"/>
  <c r="K198" i="32"/>
  <c r="K202" i="32"/>
  <c r="K206" i="32"/>
  <c r="K210" i="32"/>
  <c r="K214" i="32"/>
  <c r="K218" i="32"/>
  <c r="K222" i="32"/>
  <c r="K226" i="32"/>
  <c r="K230" i="32"/>
  <c r="K234" i="32"/>
  <c r="K238" i="32"/>
  <c r="K242" i="32"/>
  <c r="K246" i="32"/>
  <c r="K250" i="32"/>
  <c r="K254" i="32"/>
  <c r="K27" i="33"/>
  <c r="K31" i="33"/>
  <c r="K35" i="33"/>
  <c r="K39" i="33"/>
  <c r="K43" i="33"/>
  <c r="K47" i="33"/>
  <c r="K51" i="33"/>
  <c r="K55" i="33"/>
  <c r="K59" i="33"/>
  <c r="K63" i="33"/>
  <c r="K67" i="33"/>
  <c r="K71" i="33"/>
  <c r="K75" i="33"/>
  <c r="K79" i="33"/>
  <c r="K83" i="33"/>
  <c r="K87" i="33"/>
  <c r="K91" i="33"/>
  <c r="K95" i="33"/>
  <c r="K99" i="33"/>
  <c r="K103" i="33"/>
  <c r="K107" i="33"/>
  <c r="K111" i="33"/>
  <c r="K115" i="33"/>
  <c r="K119" i="33"/>
  <c r="K123" i="33"/>
  <c r="K127" i="33"/>
  <c r="K131" i="33"/>
  <c r="K135" i="33"/>
  <c r="K139" i="33"/>
  <c r="K143" i="33"/>
  <c r="K147" i="33"/>
  <c r="K151" i="33"/>
  <c r="K155" i="33"/>
  <c r="K159" i="33"/>
  <c r="K163" i="33"/>
  <c r="K167" i="33"/>
  <c r="K171" i="33"/>
  <c r="K175" i="33"/>
  <c r="K179" i="33"/>
  <c r="K183" i="33"/>
  <c r="K187" i="33"/>
  <c r="K191" i="33"/>
  <c r="K195" i="33"/>
  <c r="K199" i="33"/>
  <c r="K203" i="33"/>
  <c r="K207" i="33"/>
  <c r="K211" i="33"/>
  <c r="K215" i="33"/>
  <c r="K219" i="33"/>
  <c r="K223" i="33"/>
  <c r="K227" i="33"/>
  <c r="K231" i="33"/>
  <c r="K60" i="34"/>
  <c r="K64" i="34"/>
  <c r="K68" i="34"/>
  <c r="K72" i="34"/>
  <c r="K76" i="34"/>
  <c r="K80" i="34"/>
  <c r="K84" i="34"/>
  <c r="K88" i="34"/>
  <c r="K92" i="34"/>
  <c r="K96" i="34"/>
  <c r="K100" i="34"/>
  <c r="K104" i="34"/>
  <c r="K108" i="34"/>
  <c r="K112" i="34"/>
  <c r="K116" i="34"/>
  <c r="K120" i="34"/>
  <c r="K124" i="34"/>
  <c r="K128" i="34"/>
  <c r="K132" i="34"/>
  <c r="K136" i="34"/>
  <c r="K140" i="34"/>
  <c r="K144" i="34"/>
  <c r="K148" i="34"/>
  <c r="K152" i="34"/>
  <c r="K156" i="34"/>
  <c r="K160" i="34"/>
  <c r="K164" i="34"/>
  <c r="K168" i="34"/>
  <c r="K172" i="34"/>
  <c r="K176" i="34"/>
  <c r="K180" i="34"/>
  <c r="K184" i="34"/>
  <c r="K188" i="34"/>
  <c r="K192" i="34"/>
  <c r="K196" i="34"/>
  <c r="K200" i="34"/>
  <c r="K204" i="34"/>
  <c r="K208" i="34"/>
  <c r="K212" i="34"/>
  <c r="K216" i="34"/>
  <c r="K220" i="34"/>
  <c r="K224" i="34"/>
  <c r="K228" i="34"/>
  <c r="K232" i="34"/>
  <c r="L6" i="35"/>
  <c r="J8" i="35"/>
  <c r="J12" i="35"/>
  <c r="J16" i="35"/>
  <c r="J20" i="35"/>
  <c r="J24" i="35"/>
  <c r="J28" i="35"/>
  <c r="J32" i="35"/>
  <c r="J36" i="35"/>
  <c r="M7" i="40"/>
  <c r="L7" i="40"/>
  <c r="J9" i="40"/>
  <c r="J13" i="40"/>
  <c r="J17" i="40"/>
  <c r="J21" i="40"/>
  <c r="J25" i="40"/>
  <c r="J29" i="40"/>
  <c r="J33" i="40"/>
  <c r="J37" i="40"/>
  <c r="J41" i="40"/>
  <c r="J45" i="40"/>
  <c r="J49" i="40"/>
  <c r="J53" i="40"/>
  <c r="J57" i="40"/>
  <c r="J61" i="40"/>
  <c r="J65" i="40"/>
  <c r="J69" i="40"/>
  <c r="J73" i="40"/>
  <c r="J77" i="40"/>
  <c r="J81" i="40"/>
  <c r="J85" i="40"/>
  <c r="J89" i="40"/>
  <c r="J93" i="40"/>
  <c r="J97" i="40"/>
  <c r="J101" i="40"/>
  <c r="J105" i="40"/>
  <c r="J109" i="40"/>
  <c r="J113" i="40"/>
  <c r="J117" i="40"/>
  <c r="J121" i="40"/>
  <c r="J125" i="40"/>
  <c r="J129" i="40"/>
  <c r="J133" i="40"/>
  <c r="J137" i="40"/>
  <c r="J141" i="40"/>
  <c r="J145" i="40"/>
  <c r="J149" i="40"/>
  <c r="J153" i="40"/>
  <c r="J157" i="40"/>
  <c r="J161" i="40"/>
  <c r="J165" i="40"/>
  <c r="J169" i="40"/>
  <c r="J173" i="40"/>
  <c r="J177" i="40"/>
  <c r="J181" i="40"/>
  <c r="J185" i="40"/>
  <c r="J189" i="40"/>
  <c r="J193" i="40"/>
  <c r="J197" i="40"/>
  <c r="J201" i="40"/>
  <c r="J205" i="40"/>
  <c r="J209" i="40"/>
  <c r="J213" i="40"/>
  <c r="J217" i="40"/>
  <c r="J221" i="40"/>
  <c r="J225" i="40"/>
  <c r="J229" i="40"/>
  <c r="J233" i="40"/>
  <c r="J237" i="40"/>
  <c r="J241" i="40"/>
  <c r="J245" i="40"/>
  <c r="J249" i="40"/>
  <c r="J253" i="40"/>
  <c r="K254" i="2"/>
  <c r="K250" i="2"/>
  <c r="K246" i="2"/>
  <c r="K242" i="2"/>
  <c r="K238" i="2"/>
  <c r="K234" i="2"/>
  <c r="K230" i="2"/>
  <c r="K226" i="2"/>
  <c r="K222" i="2"/>
  <c r="K218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9" i="32"/>
  <c r="K33" i="32"/>
  <c r="K37" i="32"/>
  <c r="K41" i="32"/>
  <c r="K45" i="32"/>
  <c r="K49" i="32"/>
  <c r="K53" i="32"/>
  <c r="K57" i="32"/>
  <c r="K61" i="32"/>
  <c r="K65" i="32"/>
  <c r="K69" i="32"/>
  <c r="K73" i="32"/>
  <c r="K77" i="32"/>
  <c r="K81" i="32"/>
  <c r="K85" i="32"/>
  <c r="K89" i="32"/>
  <c r="K93" i="32"/>
  <c r="K97" i="32"/>
  <c r="K101" i="32"/>
  <c r="K105" i="32"/>
  <c r="K109" i="32"/>
  <c r="K113" i="32"/>
  <c r="K117" i="32"/>
  <c r="K121" i="32"/>
  <c r="K125" i="32"/>
  <c r="K129" i="32"/>
  <c r="K133" i="32"/>
  <c r="K137" i="32"/>
  <c r="K141" i="32"/>
  <c r="K145" i="32"/>
  <c r="K149" i="32"/>
  <c r="K153" i="32"/>
  <c r="K157" i="32"/>
  <c r="K161" i="32"/>
  <c r="K165" i="32"/>
  <c r="K169" i="32"/>
  <c r="K173" i="32"/>
  <c r="K177" i="32"/>
  <c r="K181" i="32"/>
  <c r="K185" i="32"/>
  <c r="K189" i="32"/>
  <c r="K193" i="32"/>
  <c r="K197" i="32"/>
  <c r="K201" i="32"/>
  <c r="K205" i="32"/>
  <c r="K209" i="32"/>
  <c r="K213" i="32"/>
  <c r="K217" i="32"/>
  <c r="K221" i="32"/>
  <c r="K225" i="32"/>
  <c r="K229" i="32"/>
  <c r="K233" i="32"/>
  <c r="K237" i="32"/>
  <c r="K241" i="32"/>
  <c r="K245" i="32"/>
  <c r="K249" i="32"/>
  <c r="K253" i="32"/>
  <c r="K26" i="33"/>
  <c r="K30" i="33"/>
  <c r="K34" i="33"/>
  <c r="K38" i="33"/>
  <c r="K42" i="33"/>
  <c r="K46" i="33"/>
  <c r="K50" i="33"/>
  <c r="K54" i="33"/>
  <c r="K58" i="33"/>
  <c r="K62" i="33"/>
  <c r="K66" i="33"/>
  <c r="K70" i="33"/>
  <c r="K74" i="33"/>
  <c r="K78" i="33"/>
  <c r="K82" i="33"/>
  <c r="K86" i="33"/>
  <c r="K90" i="33"/>
  <c r="K94" i="33"/>
  <c r="K98" i="33"/>
  <c r="K102" i="33"/>
  <c r="K106" i="33"/>
  <c r="K110" i="33"/>
  <c r="K114" i="33"/>
  <c r="K118" i="33"/>
  <c r="K122" i="33"/>
  <c r="K126" i="33"/>
  <c r="K130" i="33"/>
  <c r="K134" i="33"/>
  <c r="K138" i="33"/>
  <c r="K142" i="33"/>
  <c r="K146" i="33"/>
  <c r="K150" i="33"/>
  <c r="K154" i="33"/>
  <c r="K158" i="33"/>
  <c r="K162" i="33"/>
  <c r="K166" i="33"/>
  <c r="K170" i="33"/>
  <c r="K174" i="33"/>
  <c r="K178" i="33"/>
  <c r="K182" i="33"/>
  <c r="K186" i="33"/>
  <c r="K190" i="33"/>
  <c r="K194" i="33"/>
  <c r="K198" i="33"/>
  <c r="K202" i="33"/>
  <c r="K206" i="33"/>
  <c r="K210" i="33"/>
  <c r="K214" i="33"/>
  <c r="K218" i="33"/>
  <c r="K222" i="33"/>
  <c r="K226" i="33"/>
  <c r="K230" i="33"/>
  <c r="K234" i="33"/>
  <c r="K238" i="33"/>
  <c r="K242" i="33"/>
  <c r="K246" i="33"/>
  <c r="K250" i="33"/>
  <c r="K59" i="34"/>
  <c r="K63" i="34"/>
  <c r="K67" i="34"/>
  <c r="K71" i="34"/>
  <c r="K75" i="34"/>
  <c r="K79" i="34"/>
  <c r="K83" i="34"/>
  <c r="K87" i="34"/>
  <c r="K91" i="34"/>
  <c r="K95" i="34"/>
  <c r="K99" i="34"/>
  <c r="K103" i="34"/>
  <c r="K107" i="34"/>
  <c r="K111" i="34"/>
  <c r="K115" i="34"/>
  <c r="K119" i="34"/>
  <c r="K123" i="34"/>
  <c r="K127" i="34"/>
  <c r="K131" i="34"/>
  <c r="K135" i="34"/>
  <c r="K139" i="34"/>
  <c r="K143" i="34"/>
  <c r="K147" i="34"/>
  <c r="K151" i="34"/>
  <c r="K155" i="34"/>
  <c r="K159" i="34"/>
  <c r="K163" i="34"/>
  <c r="K167" i="34"/>
  <c r="K171" i="34"/>
  <c r="K175" i="34"/>
  <c r="K179" i="34"/>
  <c r="K183" i="34"/>
  <c r="K187" i="34"/>
  <c r="K191" i="34"/>
  <c r="K195" i="34"/>
  <c r="K199" i="34"/>
  <c r="K203" i="34"/>
  <c r="K207" i="34"/>
  <c r="K211" i="34"/>
  <c r="K215" i="34"/>
  <c r="K219" i="34"/>
  <c r="K223" i="34"/>
  <c r="K227" i="34"/>
  <c r="K231" i="34"/>
  <c r="K235" i="34"/>
  <c r="K239" i="34"/>
  <c r="K243" i="34"/>
  <c r="K247" i="34"/>
  <c r="K251" i="34"/>
  <c r="K255" i="34"/>
  <c r="J15" i="35"/>
  <c r="J19" i="35"/>
  <c r="J23" i="35"/>
  <c r="J27" i="35"/>
  <c r="J31" i="35"/>
  <c r="J35" i="35"/>
  <c r="J39" i="35"/>
  <c r="J43" i="35"/>
  <c r="J47" i="35"/>
  <c r="J51" i="35"/>
  <c r="J55" i="35"/>
  <c r="J59" i="35"/>
  <c r="J63" i="35"/>
  <c r="J67" i="35"/>
  <c r="J71" i="35"/>
  <c r="J75" i="35"/>
  <c r="J79" i="35"/>
  <c r="J83" i="35"/>
  <c r="J87" i="35"/>
  <c r="J91" i="35"/>
  <c r="J95" i="35"/>
  <c r="J99" i="35"/>
  <c r="J103" i="35"/>
  <c r="J107" i="35"/>
  <c r="J111" i="35"/>
  <c r="J115" i="35"/>
  <c r="J119" i="35"/>
  <c r="J123" i="35"/>
  <c r="J127" i="35"/>
  <c r="J131" i="35"/>
  <c r="J135" i="35"/>
  <c r="J139" i="35"/>
  <c r="J143" i="35"/>
  <c r="J147" i="35"/>
  <c r="J151" i="35"/>
  <c r="J155" i="35"/>
  <c r="J159" i="35"/>
  <c r="J163" i="35"/>
  <c r="J167" i="35"/>
  <c r="J171" i="35"/>
  <c r="J175" i="35"/>
  <c r="J179" i="35"/>
  <c r="J183" i="35"/>
  <c r="J187" i="35"/>
  <c r="J191" i="35"/>
  <c r="J195" i="35"/>
  <c r="J199" i="35"/>
  <c r="J203" i="35"/>
  <c r="J207" i="35"/>
  <c r="J211" i="35"/>
  <c r="J215" i="35"/>
  <c r="J219" i="35"/>
  <c r="J223" i="35"/>
  <c r="J227" i="35"/>
  <c r="J231" i="35"/>
  <c r="J14" i="36"/>
  <c r="J18" i="36"/>
  <c r="J22" i="36"/>
  <c r="J26" i="36"/>
  <c r="J30" i="36"/>
  <c r="J34" i="36"/>
  <c r="J38" i="36"/>
  <c r="J42" i="36"/>
  <c r="J46" i="36"/>
  <c r="J50" i="36"/>
  <c r="J54" i="36"/>
  <c r="J58" i="36"/>
  <c r="J62" i="36"/>
  <c r="J66" i="36"/>
  <c r="J70" i="36"/>
  <c r="J74" i="36"/>
  <c r="J78" i="36"/>
  <c r="J82" i="36"/>
  <c r="J86" i="36"/>
  <c r="J90" i="36"/>
  <c r="J94" i="36"/>
  <c r="J98" i="36"/>
  <c r="J102" i="36"/>
  <c r="J106" i="36"/>
  <c r="J110" i="36"/>
  <c r="J114" i="36"/>
  <c r="J118" i="36"/>
  <c r="J122" i="36"/>
  <c r="J126" i="36"/>
  <c r="J130" i="36"/>
  <c r="J134" i="36"/>
  <c r="J138" i="36"/>
  <c r="J142" i="36"/>
  <c r="J146" i="36"/>
  <c r="J150" i="36"/>
  <c r="J154" i="36"/>
  <c r="J158" i="36"/>
  <c r="J162" i="36"/>
  <c r="J166" i="36"/>
  <c r="J170" i="36"/>
  <c r="J174" i="36"/>
  <c r="J178" i="36"/>
  <c r="J182" i="36"/>
  <c r="J186" i="36"/>
  <c r="J190" i="36"/>
  <c r="J194" i="36"/>
  <c r="J198" i="36"/>
  <c r="J202" i="36"/>
  <c r="J206" i="36"/>
  <c r="J210" i="36"/>
  <c r="J214" i="36"/>
  <c r="J218" i="36"/>
  <c r="J222" i="36"/>
  <c r="J226" i="36"/>
  <c r="J230" i="36"/>
  <c r="J234" i="36"/>
  <c r="J238" i="36"/>
  <c r="J242" i="36"/>
  <c r="J246" i="36"/>
  <c r="J250" i="36"/>
  <c r="J254" i="36"/>
  <c r="J14" i="37"/>
  <c r="J18" i="37"/>
  <c r="J22" i="37"/>
  <c r="J26" i="37"/>
  <c r="J30" i="37"/>
  <c r="J34" i="37"/>
  <c r="J38" i="37"/>
  <c r="J42" i="37"/>
  <c r="J46" i="37"/>
  <c r="J50" i="37"/>
  <c r="J54" i="37"/>
  <c r="J58" i="37"/>
  <c r="J62" i="37"/>
  <c r="J66" i="37"/>
  <c r="J70" i="37"/>
  <c r="J74" i="37"/>
  <c r="J78" i="37"/>
  <c r="J82" i="37"/>
  <c r="J86" i="37"/>
  <c r="J90" i="37"/>
  <c r="J94" i="37"/>
  <c r="J98" i="37"/>
  <c r="J102" i="37"/>
  <c r="J106" i="37"/>
  <c r="J110" i="37"/>
  <c r="J114" i="37"/>
  <c r="J118" i="37"/>
  <c r="J122" i="37"/>
  <c r="J126" i="37"/>
  <c r="J130" i="37"/>
  <c r="J134" i="37"/>
  <c r="J138" i="37"/>
  <c r="J142" i="37"/>
  <c r="J146" i="37"/>
  <c r="J150" i="37"/>
  <c r="J154" i="37"/>
  <c r="J158" i="37"/>
  <c r="J162" i="37"/>
  <c r="J166" i="37"/>
  <c r="J170" i="37"/>
  <c r="J174" i="37"/>
  <c r="J178" i="37"/>
  <c r="J182" i="37"/>
  <c r="J186" i="37"/>
  <c r="J190" i="37"/>
  <c r="J194" i="37"/>
  <c r="J198" i="37"/>
  <c r="J202" i="37"/>
  <c r="J206" i="37"/>
  <c r="J210" i="37"/>
  <c r="J214" i="37"/>
  <c r="J218" i="37"/>
  <c r="J222" i="37"/>
  <c r="J226" i="37"/>
  <c r="J230" i="37"/>
  <c r="J14" i="38"/>
  <c r="J18" i="38"/>
  <c r="J22" i="38"/>
  <c r="J26" i="38"/>
  <c r="J30" i="38"/>
  <c r="J34" i="38"/>
  <c r="J38" i="38"/>
  <c r="J42" i="38"/>
  <c r="J46" i="38"/>
  <c r="J50" i="38"/>
  <c r="J54" i="38"/>
  <c r="J58" i="38"/>
  <c r="J62" i="38"/>
  <c r="J66" i="38"/>
  <c r="J70" i="38"/>
  <c r="J74" i="38"/>
  <c r="J78" i="38"/>
  <c r="J82" i="38"/>
  <c r="J86" i="38"/>
  <c r="J90" i="38"/>
  <c r="J94" i="38"/>
  <c r="J98" i="38"/>
  <c r="J102" i="38"/>
  <c r="J106" i="38"/>
  <c r="J110" i="38"/>
  <c r="J114" i="38"/>
  <c r="J118" i="38"/>
  <c r="J122" i="38"/>
  <c r="J126" i="38"/>
  <c r="J130" i="38"/>
  <c r="J134" i="38"/>
  <c r="J138" i="38"/>
  <c r="J142" i="38"/>
  <c r="J146" i="38"/>
  <c r="J150" i="38"/>
  <c r="J154" i="38"/>
  <c r="J158" i="38"/>
  <c r="J162" i="38"/>
  <c r="J166" i="38"/>
  <c r="J170" i="38"/>
  <c r="J174" i="38"/>
  <c r="J178" i="38"/>
  <c r="J182" i="38"/>
  <c r="J186" i="38"/>
  <c r="J190" i="38"/>
  <c r="J194" i="38"/>
  <c r="J198" i="38"/>
  <c r="J202" i="38"/>
  <c r="J206" i="38"/>
  <c r="J210" i="38"/>
  <c r="J214" i="38"/>
  <c r="J218" i="38"/>
  <c r="J222" i="38"/>
  <c r="J226" i="38"/>
  <c r="J230" i="38"/>
  <c r="J10" i="39"/>
  <c r="J15" i="39"/>
  <c r="J19" i="39"/>
  <c r="J23" i="39"/>
  <c r="J27" i="39"/>
  <c r="J31" i="39"/>
  <c r="J35" i="39"/>
  <c r="J39" i="39"/>
  <c r="J43" i="39"/>
  <c r="J47" i="39"/>
  <c r="J51" i="39"/>
  <c r="J55" i="39"/>
  <c r="J59" i="39"/>
  <c r="J63" i="39"/>
  <c r="J67" i="39"/>
  <c r="J71" i="39"/>
  <c r="J75" i="39"/>
  <c r="J79" i="39"/>
  <c r="J83" i="39"/>
  <c r="J87" i="39"/>
  <c r="J91" i="39"/>
  <c r="J95" i="39"/>
  <c r="J99" i="39"/>
  <c r="J103" i="39"/>
  <c r="J107" i="39"/>
  <c r="J111" i="39"/>
  <c r="J115" i="39"/>
  <c r="J119" i="39"/>
  <c r="J123" i="39"/>
  <c r="J127" i="39"/>
  <c r="J131" i="39"/>
  <c r="J135" i="39"/>
  <c r="J139" i="39"/>
  <c r="J143" i="39"/>
  <c r="J147" i="39"/>
  <c r="J151" i="39"/>
  <c r="J155" i="39"/>
  <c r="J159" i="39"/>
  <c r="J163" i="39"/>
  <c r="J167" i="39"/>
  <c r="J171" i="39"/>
  <c r="J175" i="39"/>
  <c r="J179" i="39"/>
  <c r="J183" i="39"/>
  <c r="J187" i="39"/>
  <c r="J191" i="39"/>
  <c r="J195" i="39"/>
  <c r="J199" i="39"/>
  <c r="J203" i="39"/>
  <c r="J207" i="39"/>
  <c r="J211" i="39"/>
  <c r="J215" i="39"/>
  <c r="J219" i="39"/>
  <c r="J223" i="39"/>
  <c r="J227" i="39"/>
  <c r="J231" i="39"/>
  <c r="J12" i="40"/>
  <c r="J16" i="40"/>
  <c r="J20" i="40"/>
  <c r="J24" i="40"/>
  <c r="J28" i="40"/>
  <c r="J32" i="40"/>
  <c r="J36" i="40"/>
  <c r="J40" i="40"/>
  <c r="J44" i="40"/>
  <c r="J48" i="40"/>
  <c r="J52" i="40"/>
  <c r="J56" i="40"/>
  <c r="J60" i="40"/>
  <c r="J64" i="40"/>
  <c r="J68" i="40"/>
  <c r="J72" i="40"/>
  <c r="J76" i="40"/>
  <c r="J80" i="40"/>
  <c r="J84" i="40"/>
  <c r="J88" i="40"/>
  <c r="J92" i="40"/>
  <c r="J96" i="40"/>
  <c r="J100" i="40"/>
  <c r="J104" i="40"/>
  <c r="J108" i="40"/>
  <c r="J112" i="40"/>
  <c r="J116" i="40"/>
  <c r="J120" i="40"/>
  <c r="J124" i="40"/>
  <c r="J128" i="40"/>
  <c r="J132" i="40"/>
  <c r="J136" i="40"/>
  <c r="J140" i="40"/>
  <c r="J144" i="40"/>
  <c r="J148" i="40"/>
  <c r="J152" i="40"/>
  <c r="J156" i="40"/>
  <c r="J160" i="40"/>
  <c r="J164" i="40"/>
  <c r="J168" i="40"/>
  <c r="J172" i="40"/>
  <c r="J176" i="40"/>
  <c r="J180" i="40"/>
  <c r="J184" i="40"/>
  <c r="J188" i="40"/>
  <c r="J192" i="40"/>
  <c r="J196" i="40"/>
  <c r="J200" i="40"/>
  <c r="J204" i="40"/>
  <c r="J208" i="40"/>
  <c r="J212" i="40"/>
  <c r="J216" i="40"/>
  <c r="J220" i="40"/>
  <c r="J224" i="40"/>
  <c r="J228" i="40"/>
  <c r="J232" i="40"/>
  <c r="J236" i="40"/>
  <c r="J240" i="40"/>
  <c r="J244" i="40"/>
  <c r="J248" i="40"/>
  <c r="J252" i="40"/>
  <c r="J37" i="35"/>
  <c r="J41" i="35"/>
  <c r="J45" i="35"/>
  <c r="J49" i="35"/>
  <c r="J53" i="35"/>
  <c r="J57" i="35"/>
  <c r="J61" i="35"/>
  <c r="J65" i="35"/>
  <c r="J69" i="35"/>
  <c r="J73" i="35"/>
  <c r="J77" i="35"/>
  <c r="J81" i="35"/>
  <c r="J85" i="35"/>
  <c r="J89" i="35"/>
  <c r="J93" i="35"/>
  <c r="J97" i="35"/>
  <c r="J101" i="35"/>
  <c r="J105" i="35"/>
  <c r="J109" i="35"/>
  <c r="J113" i="35"/>
  <c r="J117" i="35"/>
  <c r="J121" i="35"/>
  <c r="J125" i="35"/>
  <c r="J129" i="35"/>
  <c r="J133" i="35"/>
  <c r="J137" i="35"/>
  <c r="J141" i="35"/>
  <c r="J145" i="35"/>
  <c r="J149" i="35"/>
  <c r="J153" i="35"/>
  <c r="J157" i="35"/>
  <c r="J161" i="35"/>
  <c r="J165" i="35"/>
  <c r="J169" i="35"/>
  <c r="J173" i="35"/>
  <c r="J177" i="35"/>
  <c r="J181" i="35"/>
  <c r="J185" i="35"/>
  <c r="J189" i="35"/>
  <c r="J193" i="35"/>
  <c r="J197" i="35"/>
  <c r="J201" i="35"/>
  <c r="J205" i="35"/>
  <c r="J209" i="35"/>
  <c r="J213" i="35"/>
  <c r="J217" i="35"/>
  <c r="J221" i="35"/>
  <c r="J225" i="35"/>
  <c r="J229" i="35"/>
  <c r="J11" i="36"/>
  <c r="J16" i="36"/>
  <c r="J20" i="36"/>
  <c r="J24" i="36"/>
  <c r="J28" i="36"/>
  <c r="J32" i="36"/>
  <c r="J36" i="36"/>
  <c r="J40" i="36"/>
  <c r="J44" i="36"/>
  <c r="J48" i="36"/>
  <c r="J52" i="36"/>
  <c r="J56" i="36"/>
  <c r="J60" i="36"/>
  <c r="J64" i="36"/>
  <c r="J68" i="36"/>
  <c r="J72" i="36"/>
  <c r="J76" i="36"/>
  <c r="J80" i="36"/>
  <c r="J84" i="36"/>
  <c r="J88" i="36"/>
  <c r="J92" i="36"/>
  <c r="J96" i="36"/>
  <c r="J100" i="36"/>
  <c r="J104" i="36"/>
  <c r="J108" i="36"/>
  <c r="J112" i="36"/>
  <c r="J116" i="36"/>
  <c r="J120" i="36"/>
  <c r="J124" i="36"/>
  <c r="J128" i="36"/>
  <c r="J132" i="36"/>
  <c r="J136" i="36"/>
  <c r="J140" i="36"/>
  <c r="J144" i="36"/>
  <c r="J148" i="36"/>
  <c r="J152" i="36"/>
  <c r="J156" i="36"/>
  <c r="J160" i="36"/>
  <c r="J164" i="36"/>
  <c r="J168" i="36"/>
  <c r="J172" i="36"/>
  <c r="J176" i="36"/>
  <c r="J180" i="36"/>
  <c r="J184" i="36"/>
  <c r="J188" i="36"/>
  <c r="J192" i="36"/>
  <c r="J196" i="36"/>
  <c r="J200" i="36"/>
  <c r="J204" i="36"/>
  <c r="J208" i="36"/>
  <c r="J212" i="36"/>
  <c r="J216" i="36"/>
  <c r="J220" i="36"/>
  <c r="J224" i="36"/>
  <c r="J228" i="36"/>
  <c r="J232" i="36"/>
  <c r="J16" i="37"/>
  <c r="J20" i="37"/>
  <c r="J24" i="37"/>
  <c r="J28" i="37"/>
  <c r="J32" i="37"/>
  <c r="J36" i="37"/>
  <c r="J40" i="37"/>
  <c r="J44" i="37"/>
  <c r="J48" i="37"/>
  <c r="J52" i="37"/>
  <c r="J56" i="37"/>
  <c r="J60" i="37"/>
  <c r="J64" i="37"/>
  <c r="J68" i="37"/>
  <c r="J72" i="37"/>
  <c r="J76" i="37"/>
  <c r="J80" i="37"/>
  <c r="J84" i="37"/>
  <c r="J88" i="37"/>
  <c r="J92" i="37"/>
  <c r="J96" i="37"/>
  <c r="J100" i="37"/>
  <c r="J104" i="37"/>
  <c r="J108" i="37"/>
  <c r="J112" i="37"/>
  <c r="J116" i="37"/>
  <c r="J120" i="37"/>
  <c r="J124" i="37"/>
  <c r="J128" i="37"/>
  <c r="J132" i="37"/>
  <c r="J136" i="37"/>
  <c r="J140" i="37"/>
  <c r="J144" i="37"/>
  <c r="J148" i="37"/>
  <c r="J152" i="37"/>
  <c r="J156" i="37"/>
  <c r="J160" i="37"/>
  <c r="J164" i="37"/>
  <c r="J168" i="37"/>
  <c r="J172" i="37"/>
  <c r="J176" i="37"/>
  <c r="J180" i="37"/>
  <c r="J184" i="37"/>
  <c r="J188" i="37"/>
  <c r="J192" i="37"/>
  <c r="J196" i="37"/>
  <c r="J200" i="37"/>
  <c r="J204" i="37"/>
  <c r="J208" i="37"/>
  <c r="J212" i="37"/>
  <c r="J216" i="37"/>
  <c r="J220" i="37"/>
  <c r="J224" i="37"/>
  <c r="J228" i="37"/>
  <c r="J232" i="37"/>
  <c r="J8" i="38"/>
  <c r="J12" i="38"/>
  <c r="J16" i="38"/>
  <c r="J20" i="38"/>
  <c r="J24" i="38"/>
  <c r="J28" i="38"/>
  <c r="J32" i="38"/>
  <c r="J36" i="38"/>
  <c r="J40" i="38"/>
  <c r="J44" i="38"/>
  <c r="J48" i="38"/>
  <c r="J52" i="38"/>
  <c r="J56" i="38"/>
  <c r="J60" i="38"/>
  <c r="J64" i="38"/>
  <c r="J68" i="38"/>
  <c r="J72" i="38"/>
  <c r="J76" i="38"/>
  <c r="J80" i="38"/>
  <c r="J84" i="38"/>
  <c r="J88" i="38"/>
  <c r="J92" i="38"/>
  <c r="J96" i="38"/>
  <c r="J100" i="38"/>
  <c r="J104" i="38"/>
  <c r="J108" i="38"/>
  <c r="J112" i="38"/>
  <c r="J116" i="38"/>
  <c r="J120" i="38"/>
  <c r="J124" i="38"/>
  <c r="J128" i="38"/>
  <c r="J132" i="38"/>
  <c r="J136" i="38"/>
  <c r="J140" i="38"/>
  <c r="J144" i="38"/>
  <c r="J148" i="38"/>
  <c r="J152" i="38"/>
  <c r="J156" i="38"/>
  <c r="J160" i="38"/>
  <c r="J164" i="38"/>
  <c r="J168" i="38"/>
  <c r="J172" i="38"/>
  <c r="J176" i="38"/>
  <c r="J180" i="38"/>
  <c r="J184" i="38"/>
  <c r="J188" i="38"/>
  <c r="J192" i="38"/>
  <c r="J196" i="38"/>
  <c r="J200" i="38"/>
  <c r="J204" i="38"/>
  <c r="J208" i="38"/>
  <c r="J212" i="38"/>
  <c r="J216" i="38"/>
  <c r="J220" i="38"/>
  <c r="J224" i="38"/>
  <c r="J228" i="38"/>
  <c r="J232" i="38"/>
  <c r="J236" i="38"/>
  <c r="J240" i="38"/>
  <c r="J244" i="38"/>
  <c r="J248" i="38"/>
  <c r="J252" i="38"/>
  <c r="J13" i="39"/>
  <c r="J17" i="39"/>
  <c r="J21" i="39"/>
  <c r="J25" i="39"/>
  <c r="J29" i="39"/>
  <c r="J33" i="39"/>
  <c r="J37" i="39"/>
  <c r="J41" i="39"/>
  <c r="J45" i="39"/>
  <c r="J49" i="39"/>
  <c r="J53" i="39"/>
  <c r="J57" i="39"/>
  <c r="J61" i="39"/>
  <c r="J65" i="39"/>
  <c r="J69" i="39"/>
  <c r="J73" i="39"/>
  <c r="J77" i="39"/>
  <c r="J81" i="39"/>
  <c r="J85" i="39"/>
  <c r="J89" i="39"/>
  <c r="J93" i="39"/>
  <c r="J97" i="39"/>
  <c r="J101" i="39"/>
  <c r="J105" i="39"/>
  <c r="J109" i="39"/>
  <c r="J113" i="39"/>
  <c r="J117" i="39"/>
  <c r="J121" i="39"/>
  <c r="J125" i="39"/>
  <c r="J129" i="39"/>
  <c r="J133" i="39"/>
  <c r="J137" i="39"/>
  <c r="J141" i="39"/>
  <c r="J145" i="39"/>
  <c r="J149" i="39"/>
  <c r="J153" i="39"/>
  <c r="J157" i="39"/>
  <c r="J161" i="39"/>
  <c r="J165" i="39"/>
  <c r="J169" i="39"/>
  <c r="J173" i="39"/>
  <c r="J177" i="39"/>
  <c r="J181" i="39"/>
  <c r="J185" i="39"/>
  <c r="J189" i="39"/>
  <c r="J193" i="39"/>
  <c r="J197" i="39"/>
  <c r="J201" i="39"/>
  <c r="J205" i="39"/>
  <c r="J209" i="39"/>
  <c r="J213" i="39"/>
  <c r="J217" i="39"/>
  <c r="J221" i="39"/>
  <c r="J225" i="39"/>
  <c r="J229" i="39"/>
  <c r="J233" i="39"/>
  <c r="J10" i="40"/>
  <c r="J14" i="40"/>
  <c r="J18" i="40"/>
  <c r="J22" i="40"/>
  <c r="J26" i="40"/>
  <c r="J30" i="40"/>
  <c r="J34" i="40"/>
  <c r="J38" i="40"/>
  <c r="J42" i="40"/>
  <c r="J46" i="40"/>
  <c r="J50" i="40"/>
  <c r="J54" i="40"/>
  <c r="J58" i="40"/>
  <c r="J62" i="40"/>
  <c r="J66" i="40"/>
  <c r="J70" i="40"/>
  <c r="J74" i="40"/>
  <c r="J78" i="40"/>
  <c r="J82" i="40"/>
  <c r="J86" i="40"/>
  <c r="J90" i="40"/>
  <c r="J94" i="40"/>
  <c r="J98" i="40"/>
  <c r="J102" i="40"/>
  <c r="J106" i="40"/>
  <c r="J110" i="40"/>
  <c r="J114" i="40"/>
  <c r="J118" i="40"/>
  <c r="J122" i="40"/>
  <c r="J126" i="40"/>
  <c r="J130" i="40"/>
  <c r="J134" i="40"/>
  <c r="J138" i="40"/>
  <c r="J142" i="40"/>
  <c r="J146" i="40"/>
  <c r="J150" i="40"/>
  <c r="J154" i="40"/>
  <c r="J158" i="40"/>
  <c r="J162" i="40"/>
  <c r="J166" i="40"/>
  <c r="J170" i="40"/>
  <c r="J174" i="40"/>
  <c r="J178" i="40"/>
  <c r="J182" i="40"/>
  <c r="J186" i="40"/>
  <c r="J190" i="40"/>
  <c r="J194" i="40"/>
  <c r="J198" i="40"/>
  <c r="J202" i="40"/>
  <c r="J206" i="40"/>
  <c r="J210" i="40"/>
  <c r="J214" i="40"/>
  <c r="J218" i="40"/>
  <c r="J222" i="40"/>
  <c r="J226" i="40"/>
  <c r="J230" i="40"/>
  <c r="J234" i="40"/>
  <c r="J238" i="40"/>
  <c r="J242" i="40"/>
  <c r="J246" i="40"/>
  <c r="J250" i="40"/>
  <c r="J254" i="40"/>
  <c r="K9" i="33"/>
  <c r="K13" i="33"/>
  <c r="K49" i="34"/>
  <c r="K25" i="33"/>
  <c r="K20" i="32"/>
  <c r="K14" i="32"/>
  <c r="K18" i="32"/>
  <c r="K22" i="32"/>
  <c r="K26" i="32"/>
  <c r="K24" i="33"/>
  <c r="K36" i="34"/>
  <c r="K40" i="34"/>
  <c r="K48" i="34"/>
  <c r="K52" i="34"/>
  <c r="K56" i="34"/>
  <c r="K44" i="34"/>
  <c r="K45" i="34"/>
  <c r="K41" i="34"/>
  <c r="K37" i="34"/>
  <c r="K29" i="34"/>
  <c r="K25" i="34"/>
  <c r="K21" i="2"/>
  <c r="K17" i="2"/>
  <c r="K13" i="2"/>
  <c r="K23" i="2"/>
  <c r="K20" i="2"/>
  <c r="K16" i="2"/>
  <c r="K12" i="2"/>
  <c r="K33" i="34"/>
  <c r="K16" i="34"/>
  <c r="K20" i="34"/>
  <c r="K24" i="34"/>
  <c r="K28" i="34"/>
  <c r="K32" i="34"/>
  <c r="K24" i="32"/>
  <c r="K26" i="34"/>
  <c r="K16" i="32"/>
  <c r="K27" i="34"/>
  <c r="K31" i="34"/>
  <c r="K35" i="34"/>
  <c r="K39" i="34"/>
  <c r="K43" i="34"/>
  <c r="K47" i="34"/>
  <c r="K51" i="34"/>
  <c r="K55" i="34"/>
  <c r="K30" i="34"/>
  <c r="K34" i="34"/>
  <c r="K38" i="34"/>
  <c r="K42" i="34"/>
  <c r="K46" i="34"/>
  <c r="K50" i="34"/>
  <c r="K54" i="34"/>
  <c r="K22" i="2"/>
  <c r="K18" i="2"/>
  <c r="K14" i="2"/>
  <c r="K19" i="2"/>
  <c r="K15" i="2"/>
  <c r="K15" i="34"/>
  <c r="K19" i="34"/>
  <c r="K23" i="34"/>
  <c r="K14" i="34"/>
  <c r="K18" i="34"/>
  <c r="K22" i="34"/>
  <c r="K13" i="34"/>
  <c r="K17" i="34"/>
  <c r="K21" i="34"/>
  <c r="K13" i="32"/>
  <c r="K17" i="32"/>
  <c r="K21" i="32"/>
  <c r="K25" i="32"/>
  <c r="K15" i="32"/>
  <c r="K19" i="32"/>
  <c r="K23" i="32"/>
  <c r="K27" i="32"/>
  <c r="K10" i="33"/>
  <c r="K14" i="33"/>
  <c r="K18" i="33"/>
  <c r="K22" i="33"/>
  <c r="K17" i="33"/>
  <c r="K21" i="33"/>
  <c r="K12" i="33"/>
  <c r="K16" i="33"/>
  <c r="K20" i="33"/>
  <c r="K11" i="33"/>
  <c r="K15" i="33"/>
  <c r="K19" i="33"/>
  <c r="K23" i="33"/>
  <c r="J8" i="40"/>
  <c r="I3" i="40"/>
  <c r="E3" i="40"/>
  <c r="K6" i="40"/>
  <c r="L6" i="39"/>
  <c r="E3" i="38"/>
  <c r="K7" i="38"/>
  <c r="G3" i="38"/>
  <c r="M6" i="38"/>
  <c r="L7" i="36"/>
  <c r="J3" i="33"/>
  <c r="K8" i="32"/>
  <c r="K12" i="32"/>
  <c r="K236" i="33"/>
  <c r="K240" i="33"/>
  <c r="K244" i="33"/>
  <c r="K248" i="33"/>
  <c r="K252" i="33"/>
  <c r="K233" i="34"/>
  <c r="K237" i="34"/>
  <c r="K241" i="34"/>
  <c r="K245" i="34"/>
  <c r="K249" i="34"/>
  <c r="K253" i="34"/>
  <c r="E3" i="35"/>
  <c r="M6" i="35"/>
  <c r="J11" i="35"/>
  <c r="J235" i="35"/>
  <c r="J239" i="35"/>
  <c r="J243" i="35"/>
  <c r="J247" i="35"/>
  <c r="J251" i="35"/>
  <c r="J255" i="35"/>
  <c r="L6" i="36"/>
  <c r="J236" i="36"/>
  <c r="J240" i="36"/>
  <c r="J244" i="36"/>
  <c r="J248" i="36"/>
  <c r="J252" i="36"/>
  <c r="I3" i="37"/>
  <c r="E3" i="37"/>
  <c r="K6" i="37"/>
  <c r="M7" i="37"/>
  <c r="L7" i="37"/>
  <c r="L7" i="38"/>
  <c r="J10" i="38"/>
  <c r="J234" i="38"/>
  <c r="J238" i="38"/>
  <c r="J242" i="38"/>
  <c r="J246" i="38"/>
  <c r="J250" i="38"/>
  <c r="J254" i="38"/>
  <c r="E3" i="39"/>
  <c r="G3" i="39"/>
  <c r="M6" i="39"/>
  <c r="K7" i="39"/>
  <c r="J235" i="39"/>
  <c r="J239" i="39"/>
  <c r="J243" i="39"/>
  <c r="J247" i="39"/>
  <c r="J251" i="39"/>
  <c r="J255" i="39"/>
  <c r="L6" i="40"/>
  <c r="K235" i="33"/>
  <c r="K239" i="33"/>
  <c r="K243" i="33"/>
  <c r="K247" i="33"/>
  <c r="K251" i="33"/>
  <c r="K255" i="33"/>
  <c r="K236" i="34"/>
  <c r="K240" i="34"/>
  <c r="K244" i="34"/>
  <c r="K248" i="34"/>
  <c r="K252" i="34"/>
  <c r="L7" i="35"/>
  <c r="K7" i="35"/>
  <c r="J10" i="35"/>
  <c r="J234" i="35"/>
  <c r="J238" i="35"/>
  <c r="J242" i="35"/>
  <c r="J246" i="35"/>
  <c r="J250" i="35"/>
  <c r="J254" i="35"/>
  <c r="G3" i="36"/>
  <c r="M6" i="36"/>
  <c r="K7" i="36"/>
  <c r="J235" i="36"/>
  <c r="J239" i="36"/>
  <c r="J243" i="36"/>
  <c r="J247" i="36"/>
  <c r="J251" i="36"/>
  <c r="J255" i="36"/>
  <c r="L6" i="37"/>
  <c r="I3" i="38"/>
  <c r="K6" i="38"/>
  <c r="M7" i="38"/>
  <c r="J9" i="38"/>
  <c r="J233" i="38"/>
  <c r="J237" i="38"/>
  <c r="J241" i="38"/>
  <c r="J245" i="38"/>
  <c r="J249" i="38"/>
  <c r="J253" i="38"/>
  <c r="J9" i="39"/>
  <c r="J234" i="39"/>
  <c r="J238" i="39"/>
  <c r="J242" i="39"/>
  <c r="J246" i="39"/>
  <c r="J250" i="39"/>
  <c r="J254" i="39"/>
  <c r="G3" i="40"/>
  <c r="M6" i="40"/>
  <c r="K7" i="40"/>
  <c r="K254" i="33"/>
  <c r="I3" i="35"/>
  <c r="K6" i="35"/>
  <c r="M7" i="35"/>
  <c r="J9" i="35"/>
  <c r="J233" i="35"/>
  <c r="J237" i="35"/>
  <c r="J241" i="35"/>
  <c r="J245" i="35"/>
  <c r="J249" i="35"/>
  <c r="J253" i="35"/>
  <c r="J9" i="36"/>
  <c r="G3" i="37"/>
  <c r="M6" i="37"/>
  <c r="K7" i="37"/>
  <c r="L6" i="38"/>
  <c r="I3" i="39"/>
  <c r="K6" i="39"/>
  <c r="M7" i="39"/>
  <c r="L7" i="39"/>
  <c r="J8" i="39"/>
  <c r="J12" i="39"/>
  <c r="J237" i="39"/>
  <c r="J241" i="39"/>
  <c r="J245" i="39"/>
  <c r="J249" i="39"/>
  <c r="J253" i="39"/>
  <c r="N7" i="33"/>
  <c r="H3" i="33"/>
  <c r="L6" i="33"/>
  <c r="F3" i="33"/>
  <c r="M6" i="33"/>
  <c r="K8" i="33"/>
  <c r="N6" i="33"/>
  <c r="M7" i="33"/>
  <c r="L7" i="33"/>
  <c r="L7" i="32"/>
  <c r="K11" i="32"/>
  <c r="H3" i="32"/>
  <c r="K10" i="32"/>
  <c r="J3" i="32"/>
  <c r="F3" i="32"/>
  <c r="K9" i="32"/>
  <c r="M6" i="32"/>
  <c r="N6" i="32"/>
  <c r="L6" i="32"/>
  <c r="N7" i="32"/>
  <c r="M7" i="32"/>
  <c r="L6" i="34"/>
  <c r="K8" i="34"/>
  <c r="K12" i="34"/>
  <c r="J3" i="34"/>
  <c r="F3" i="34"/>
  <c r="H3" i="34"/>
  <c r="K10" i="34"/>
  <c r="K9" i="34"/>
  <c r="K11" i="34"/>
  <c r="M7" i="34"/>
  <c r="N7" i="34"/>
  <c r="M6" i="34"/>
  <c r="N6" i="34"/>
  <c r="L7" i="34"/>
  <c r="A13" i="19"/>
  <c r="A1" i="40"/>
  <c r="A12" i="19"/>
  <c r="A1" i="39"/>
  <c r="A11" i="19"/>
  <c r="A1" i="38"/>
  <c r="A10" i="19"/>
  <c r="A1" i="37"/>
  <c r="A9" i="19"/>
  <c r="A1" i="36"/>
  <c r="A8" i="19"/>
  <c r="A1" i="35"/>
  <c r="A7" i="19"/>
  <c r="B1" i="34"/>
  <c r="A5" i="19"/>
  <c r="A6" i="19"/>
  <c r="B1" i="33"/>
  <c r="A4" i="19"/>
  <c r="B1" i="2"/>
  <c r="B1" i="32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H57" i="19"/>
  <c r="H56" i="19"/>
  <c r="H55" i="19"/>
  <c r="H54" i="19"/>
  <c r="H53" i="19"/>
  <c r="H52" i="19"/>
  <c r="H51" i="19"/>
  <c r="H50" i="19"/>
  <c r="G49" i="19"/>
  <c r="G50" i="19"/>
  <c r="G51" i="19"/>
  <c r="G52" i="19"/>
  <c r="G53" i="19"/>
  <c r="G54" i="19"/>
  <c r="G55" i="19"/>
  <c r="G56" i="19"/>
  <c r="G57" i="19"/>
  <c r="G48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H42" i="19"/>
  <c r="H41" i="19"/>
  <c r="H40" i="19"/>
  <c r="H39" i="19"/>
  <c r="H38" i="19"/>
  <c r="H37" i="19"/>
  <c r="H35" i="19"/>
  <c r="G34" i="19"/>
  <c r="G35" i="19"/>
  <c r="G36" i="19"/>
  <c r="G37" i="19"/>
  <c r="G38" i="19"/>
  <c r="G39" i="19"/>
  <c r="G40" i="19"/>
  <c r="G41" i="19"/>
  <c r="G42" i="19"/>
  <c r="G33" i="19"/>
  <c r="BH13" i="19"/>
  <c r="BH12" i="19"/>
  <c r="BH11" i="19"/>
  <c r="BH10" i="19"/>
  <c r="BH9" i="19"/>
  <c r="BH8" i="19"/>
  <c r="BH7" i="19"/>
  <c r="BH6" i="19"/>
  <c r="BG13" i="19"/>
  <c r="BG12" i="19"/>
  <c r="BG11" i="19"/>
  <c r="BG10" i="19"/>
  <c r="BG9" i="19"/>
  <c r="BG8" i="19"/>
  <c r="BG7" i="19"/>
  <c r="BG6" i="19"/>
  <c r="BF13" i="19"/>
  <c r="BF12" i="19"/>
  <c r="BF11" i="19"/>
  <c r="BF10" i="19"/>
  <c r="BF9" i="19"/>
  <c r="BF8" i="19"/>
  <c r="BF7" i="19"/>
  <c r="BF6" i="19"/>
  <c r="BE13" i="19"/>
  <c r="BE12" i="19"/>
  <c r="BE11" i="19"/>
  <c r="BE10" i="19"/>
  <c r="BE9" i="19"/>
  <c r="BE8" i="19"/>
  <c r="BE7" i="19"/>
  <c r="BE6" i="19"/>
  <c r="BD13" i="19"/>
  <c r="BD12" i="19"/>
  <c r="BD11" i="19"/>
  <c r="BD10" i="19"/>
  <c r="BD9" i="19"/>
  <c r="BD8" i="19"/>
  <c r="BD7" i="19"/>
  <c r="BD6" i="19"/>
  <c r="BC13" i="19"/>
  <c r="BC12" i="19"/>
  <c r="BC11" i="19"/>
  <c r="BC10" i="19"/>
  <c r="BC9" i="19"/>
  <c r="BC8" i="19"/>
  <c r="BC7" i="19"/>
  <c r="BC6" i="19"/>
  <c r="BB13" i="19"/>
  <c r="BB12" i="19"/>
  <c r="BB11" i="19"/>
  <c r="BB10" i="19"/>
  <c r="BB9" i="19"/>
  <c r="BB8" i="19"/>
  <c r="BB7" i="19"/>
  <c r="BB6" i="19"/>
  <c r="BA13" i="19"/>
  <c r="BA12" i="19"/>
  <c r="BA11" i="19"/>
  <c r="BA10" i="19"/>
  <c r="BA9" i="19"/>
  <c r="BA8" i="19"/>
  <c r="BA7" i="19"/>
  <c r="BA6" i="19"/>
  <c r="AZ13" i="19"/>
  <c r="AZ12" i="19"/>
  <c r="AZ11" i="19"/>
  <c r="AZ10" i="19"/>
  <c r="AZ9" i="19"/>
  <c r="AZ8" i="19"/>
  <c r="AZ7" i="19"/>
  <c r="AZ6" i="19"/>
  <c r="AY13" i="19"/>
  <c r="AY12" i="19"/>
  <c r="AY11" i="19"/>
  <c r="AY10" i="19"/>
  <c r="AY9" i="19"/>
  <c r="AY8" i="19"/>
  <c r="AY7" i="19"/>
  <c r="AY6" i="19"/>
  <c r="AX13" i="19"/>
  <c r="AX12" i="19"/>
  <c r="AX11" i="19"/>
  <c r="AX10" i="19"/>
  <c r="AX9" i="19"/>
  <c r="AX8" i="19"/>
  <c r="AX7" i="19"/>
  <c r="AX6" i="19"/>
  <c r="AW13" i="19"/>
  <c r="AW12" i="19"/>
  <c r="AW11" i="19"/>
  <c r="AW10" i="19"/>
  <c r="AW9" i="19"/>
  <c r="AW8" i="19"/>
  <c r="AW7" i="19"/>
  <c r="AW6" i="19"/>
  <c r="AV13" i="19"/>
  <c r="AV12" i="19"/>
  <c r="AV11" i="19"/>
  <c r="AV10" i="19"/>
  <c r="AV9" i="19"/>
  <c r="AV8" i="19"/>
  <c r="AV7" i="19"/>
  <c r="AV6" i="19"/>
  <c r="AU13" i="19"/>
  <c r="AU12" i="19"/>
  <c r="AU11" i="19"/>
  <c r="AU10" i="19"/>
  <c r="AU8" i="19"/>
  <c r="AU9" i="19"/>
  <c r="AU7" i="19"/>
  <c r="AU6" i="19"/>
  <c r="AT13" i="19"/>
  <c r="AT12" i="19"/>
  <c r="AT11" i="19"/>
  <c r="AT10" i="19"/>
  <c r="AT9" i="19"/>
  <c r="AT8" i="19"/>
  <c r="AT6" i="19"/>
  <c r="AS13" i="19"/>
  <c r="AS12" i="19"/>
  <c r="AS11" i="19"/>
  <c r="AS10" i="19"/>
  <c r="AS9" i="19"/>
  <c r="AS8" i="19"/>
  <c r="AS6" i="19"/>
  <c r="AR13" i="19"/>
  <c r="AR12" i="19"/>
  <c r="AR11" i="19"/>
  <c r="AR10" i="19"/>
  <c r="AR9" i="19"/>
  <c r="AR8" i="19"/>
  <c r="AR6" i="19"/>
  <c r="AQ13" i="19"/>
  <c r="AQ12" i="19"/>
  <c r="AQ11" i="19"/>
  <c r="AQ10" i="19"/>
  <c r="AQ9" i="19"/>
  <c r="AQ8" i="19"/>
  <c r="AQ6" i="19"/>
  <c r="AP13" i="19"/>
  <c r="AP12" i="19"/>
  <c r="AP11" i="19"/>
  <c r="AP10" i="19"/>
  <c r="AP9" i="19"/>
  <c r="AP8" i="19"/>
  <c r="AP6" i="19"/>
  <c r="AO13" i="19"/>
  <c r="AO12" i="19"/>
  <c r="AO11" i="19"/>
  <c r="AO10" i="19"/>
  <c r="AO9" i="19"/>
  <c r="AO8" i="19"/>
  <c r="AO6" i="19"/>
  <c r="AN13" i="19"/>
  <c r="AN12" i="19"/>
  <c r="AN11" i="19"/>
  <c r="AN10" i="19"/>
  <c r="AN9" i="19"/>
  <c r="AN8" i="19"/>
  <c r="AN6" i="19"/>
  <c r="AM13" i="19"/>
  <c r="AM12" i="19"/>
  <c r="AM11" i="19"/>
  <c r="AM10" i="19"/>
  <c r="AM9" i="19"/>
  <c r="AM8" i="19"/>
  <c r="AM6" i="19"/>
  <c r="AL13" i="19"/>
  <c r="AL12" i="19"/>
  <c r="AL11" i="19"/>
  <c r="AL10" i="19"/>
  <c r="AL9" i="19"/>
  <c r="AL8" i="19"/>
  <c r="AL6" i="19"/>
  <c r="AK13" i="19"/>
  <c r="AK12" i="19"/>
  <c r="AK11" i="19"/>
  <c r="AK10" i="19"/>
  <c r="AK9" i="19"/>
  <c r="AK8" i="19"/>
  <c r="AK6" i="19"/>
  <c r="AJ13" i="19"/>
  <c r="AJ12" i="19"/>
  <c r="AJ11" i="19"/>
  <c r="AJ10" i="19"/>
  <c r="AJ9" i="19"/>
  <c r="AJ8" i="19"/>
  <c r="AJ6" i="19"/>
  <c r="AI13" i="19"/>
  <c r="AI12" i="19"/>
  <c r="AI11" i="19"/>
  <c r="AI10" i="19"/>
  <c r="AI9" i="19"/>
  <c r="AI8" i="19"/>
  <c r="AI6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H28" i="19"/>
  <c r="H27" i="19"/>
  <c r="H26" i="19"/>
  <c r="H25" i="19"/>
  <c r="H24" i="19"/>
  <c r="H23" i="19"/>
  <c r="G20" i="19"/>
  <c r="G21" i="19"/>
  <c r="G22" i="19"/>
  <c r="G23" i="19"/>
  <c r="G24" i="19"/>
  <c r="G25" i="19"/>
  <c r="G26" i="19"/>
  <c r="G27" i="19"/>
  <c r="G28" i="19"/>
  <c r="G19" i="19"/>
  <c r="F13" i="19"/>
  <c r="F12" i="19"/>
  <c r="F11" i="19"/>
  <c r="F10" i="19"/>
  <c r="F9" i="19"/>
  <c r="F8" i="19"/>
  <c r="D13" i="19"/>
  <c r="D12" i="19"/>
  <c r="D11" i="19"/>
  <c r="D10" i="19"/>
  <c r="D9" i="19"/>
  <c r="D8" i="19"/>
  <c r="D6" i="19"/>
  <c r="B13" i="19"/>
  <c r="B12" i="19"/>
  <c r="B11" i="19"/>
  <c r="B10" i="19"/>
  <c r="B9" i="19"/>
  <c r="B8" i="19"/>
  <c r="R48" i="20"/>
  <c r="Q48" i="20"/>
  <c r="O48" i="20"/>
  <c r="N48" i="20"/>
  <c r="BQ13" i="19"/>
  <c r="BK13" i="19"/>
  <c r="BN13" i="19"/>
  <c r="R47" i="20"/>
  <c r="Q47" i="20"/>
  <c r="O47" i="20"/>
  <c r="N47" i="20"/>
  <c r="BN12" i="19"/>
  <c r="BQ12" i="19"/>
  <c r="BK12" i="19"/>
  <c r="Q46" i="20"/>
  <c r="R46" i="20"/>
  <c r="O46" i="20"/>
  <c r="N46" i="20"/>
  <c r="BQ11" i="19"/>
  <c r="BK11" i="19"/>
  <c r="BN11" i="19"/>
  <c r="R45" i="20"/>
  <c r="Q45" i="20"/>
  <c r="O45" i="20"/>
  <c r="N45" i="20"/>
  <c r="BN10" i="19"/>
  <c r="BQ10" i="19"/>
  <c r="BK10" i="19"/>
  <c r="R44" i="20"/>
  <c r="Q44" i="20"/>
  <c r="O44" i="20"/>
  <c r="N44" i="20"/>
  <c r="BN9" i="19"/>
  <c r="BQ9" i="19"/>
  <c r="BK9" i="19"/>
  <c r="R43" i="20"/>
  <c r="Q43" i="20"/>
  <c r="O43" i="20"/>
  <c r="N43" i="20"/>
  <c r="BN8" i="19"/>
  <c r="BQ8" i="19"/>
  <c r="BK8" i="19"/>
  <c r="AT7" i="19"/>
  <c r="N18" i="20"/>
  <c r="AP7" i="19"/>
  <c r="J18" i="20"/>
  <c r="AL7" i="19"/>
  <c r="F18" i="20"/>
  <c r="BN7" i="19"/>
  <c r="F7" i="19"/>
  <c r="BQ6" i="19"/>
  <c r="I41" i="20"/>
  <c r="BK6" i="19"/>
  <c r="F6" i="19"/>
  <c r="BG5" i="19"/>
  <c r="AA14" i="20"/>
  <c r="BC5" i="19"/>
  <c r="W14" i="20"/>
  <c r="AY5" i="19"/>
  <c r="S14" i="20"/>
  <c r="AU5" i="19"/>
  <c r="O14" i="20"/>
  <c r="AQ5" i="19"/>
  <c r="K14" i="20"/>
  <c r="AM5" i="19"/>
  <c r="G14" i="20"/>
  <c r="F5" i="19"/>
  <c r="D5" i="19"/>
  <c r="F8" i="2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C30" i="20"/>
  <c r="C28" i="20"/>
  <c r="C26" i="20"/>
  <c r="C24" i="20"/>
  <c r="C22" i="20"/>
  <c r="C20" i="20"/>
  <c r="C16" i="20"/>
  <c r="P45" i="20"/>
  <c r="L49" i="19"/>
  <c r="P49" i="19"/>
  <c r="T49" i="19"/>
  <c r="X49" i="19"/>
  <c r="AB49" i="19"/>
  <c r="AF49" i="19"/>
  <c r="I49" i="19"/>
  <c r="M49" i="19"/>
  <c r="Q49" i="19"/>
  <c r="U49" i="19"/>
  <c r="Y49" i="19"/>
  <c r="AC49" i="19"/>
  <c r="AG49" i="19"/>
  <c r="J49" i="19"/>
  <c r="N49" i="19"/>
  <c r="R49" i="19"/>
  <c r="V49" i="19"/>
  <c r="Z49" i="19"/>
  <c r="AD49" i="19"/>
  <c r="H49" i="19"/>
  <c r="K49" i="19"/>
  <c r="O49" i="19"/>
  <c r="S49" i="19"/>
  <c r="W49" i="19"/>
  <c r="AA49" i="19"/>
  <c r="AE49" i="19"/>
  <c r="AI5" i="19"/>
  <c r="C14" i="20"/>
  <c r="AL5" i="19"/>
  <c r="F14" i="20"/>
  <c r="AP5" i="19"/>
  <c r="J14" i="20"/>
  <c r="AT5" i="19"/>
  <c r="N14" i="20"/>
  <c r="AX5" i="19"/>
  <c r="R14" i="20"/>
  <c r="BB5" i="19"/>
  <c r="V14" i="20"/>
  <c r="BF5" i="19"/>
  <c r="Z14" i="20"/>
  <c r="BK5" i="19"/>
  <c r="BN5" i="19"/>
  <c r="AK5" i="19"/>
  <c r="E14" i="20"/>
  <c r="AO5" i="19"/>
  <c r="I14" i="20"/>
  <c r="AS5" i="19"/>
  <c r="M14" i="20"/>
  <c r="AW5" i="19"/>
  <c r="Q14" i="20"/>
  <c r="BA5" i="19"/>
  <c r="U14" i="20"/>
  <c r="BE5" i="19"/>
  <c r="Y14" i="20"/>
  <c r="I34" i="19"/>
  <c r="M34" i="19"/>
  <c r="Q34" i="19"/>
  <c r="U34" i="19"/>
  <c r="Y34" i="19"/>
  <c r="AC34" i="19"/>
  <c r="AG34" i="19"/>
  <c r="J34" i="19"/>
  <c r="N34" i="19"/>
  <c r="R34" i="19"/>
  <c r="V34" i="19"/>
  <c r="Z34" i="19"/>
  <c r="AD34" i="19"/>
  <c r="K34" i="19"/>
  <c r="O34" i="19"/>
  <c r="S34" i="19"/>
  <c r="W34" i="19"/>
  <c r="AA34" i="19"/>
  <c r="AE34" i="19"/>
  <c r="L34" i="19"/>
  <c r="P34" i="19"/>
  <c r="T34" i="19"/>
  <c r="X34" i="19"/>
  <c r="AB34" i="19"/>
  <c r="AF34" i="19"/>
  <c r="H34" i="19"/>
  <c r="AJ5" i="19"/>
  <c r="D14" i="20"/>
  <c r="AN5" i="19"/>
  <c r="H14" i="20"/>
  <c r="AR5" i="19"/>
  <c r="L14" i="20"/>
  <c r="AV5" i="19"/>
  <c r="P14" i="20"/>
  <c r="AZ5" i="19"/>
  <c r="T14" i="20"/>
  <c r="BD5" i="19"/>
  <c r="X14" i="20"/>
  <c r="BH5" i="19"/>
  <c r="AB14" i="20"/>
  <c r="BQ7" i="19"/>
  <c r="AI7" i="19"/>
  <c r="C18" i="20"/>
  <c r="AM7" i="19"/>
  <c r="G18" i="20"/>
  <c r="AQ7" i="19"/>
  <c r="K18" i="20"/>
  <c r="L22" i="19"/>
  <c r="BK7" i="19"/>
  <c r="AK7" i="19"/>
  <c r="E18" i="20"/>
  <c r="AO7" i="19"/>
  <c r="I18" i="20"/>
  <c r="AS7" i="19"/>
  <c r="M18" i="20"/>
  <c r="AJ7" i="19"/>
  <c r="D18" i="20"/>
  <c r="AN7" i="19"/>
  <c r="H18" i="20"/>
  <c r="AR7" i="19"/>
  <c r="L18" i="20"/>
  <c r="R42" i="20"/>
  <c r="L36" i="19"/>
  <c r="P36" i="19"/>
  <c r="T36" i="19"/>
  <c r="X36" i="19"/>
  <c r="AB36" i="19"/>
  <c r="AF36" i="19"/>
  <c r="V36" i="19"/>
  <c r="H36" i="19"/>
  <c r="K36" i="19"/>
  <c r="W36" i="19"/>
  <c r="I36" i="19"/>
  <c r="M36" i="19"/>
  <c r="Q36" i="19"/>
  <c r="U36" i="19"/>
  <c r="Y36" i="19"/>
  <c r="AC36" i="19"/>
  <c r="AG36" i="19"/>
  <c r="R36" i="19"/>
  <c r="AD36" i="19"/>
  <c r="O36" i="19"/>
  <c r="AA36" i="19"/>
  <c r="J36" i="19"/>
  <c r="N36" i="19"/>
  <c r="Z36" i="19"/>
  <c r="S36" i="19"/>
  <c r="AE36" i="19"/>
  <c r="D7" i="19"/>
  <c r="AE22" i="19"/>
  <c r="AA22" i="19"/>
  <c r="W22" i="19"/>
  <c r="S22" i="19"/>
  <c r="O22" i="19"/>
  <c r="K22" i="19"/>
  <c r="O42" i="20"/>
  <c r="Q42" i="20"/>
  <c r="H22" i="19"/>
  <c r="AD22" i="19"/>
  <c r="Z22" i="19"/>
  <c r="V22" i="19"/>
  <c r="R22" i="19"/>
  <c r="N22" i="19"/>
  <c r="J22" i="19"/>
  <c r="B7" i="19"/>
  <c r="AG22" i="19"/>
  <c r="AC22" i="19"/>
  <c r="Y22" i="19"/>
  <c r="U22" i="19"/>
  <c r="Q22" i="19"/>
  <c r="M22" i="19"/>
  <c r="I22" i="19"/>
  <c r="N42" i="20"/>
  <c r="AF22" i="19"/>
  <c r="AB22" i="19"/>
  <c r="X22" i="19"/>
  <c r="T22" i="19"/>
  <c r="P22" i="19"/>
  <c r="N41" i="20"/>
  <c r="BN6" i="19"/>
  <c r="L21" i="19"/>
  <c r="AE21" i="19"/>
  <c r="AA21" i="19"/>
  <c r="W21" i="19"/>
  <c r="S21" i="19"/>
  <c r="O21" i="19"/>
  <c r="K21" i="19"/>
  <c r="O41" i="20"/>
  <c r="AD21" i="19"/>
  <c r="Z21" i="19"/>
  <c r="V21" i="19"/>
  <c r="R21" i="19"/>
  <c r="N21" i="19"/>
  <c r="J21" i="19"/>
  <c r="Q41" i="20"/>
  <c r="B6" i="19"/>
  <c r="AG21" i="19"/>
  <c r="AC21" i="19"/>
  <c r="Y21" i="19"/>
  <c r="U21" i="19"/>
  <c r="Q21" i="19"/>
  <c r="M21" i="19"/>
  <c r="I21" i="19"/>
  <c r="R41" i="20"/>
  <c r="H21" i="19"/>
  <c r="AF21" i="19"/>
  <c r="AB21" i="19"/>
  <c r="X21" i="19"/>
  <c r="T21" i="19"/>
  <c r="P21" i="19"/>
  <c r="O40" i="20"/>
  <c r="BQ5" i="19"/>
  <c r="L20" i="19"/>
  <c r="S20" i="19"/>
  <c r="AE20" i="19"/>
  <c r="O20" i="19"/>
  <c r="AA20" i="19"/>
  <c r="K20" i="19"/>
  <c r="W20" i="19"/>
  <c r="H20" i="19"/>
  <c r="AD20" i="19"/>
  <c r="Z20" i="19"/>
  <c r="V20" i="19"/>
  <c r="R20" i="19"/>
  <c r="N20" i="19"/>
  <c r="J20" i="19"/>
  <c r="B5" i="19"/>
  <c r="AG20" i="19"/>
  <c r="AC20" i="19"/>
  <c r="Y20" i="19"/>
  <c r="U20" i="19"/>
  <c r="Q20" i="19"/>
  <c r="M20" i="19"/>
  <c r="I20" i="19"/>
  <c r="AF20" i="19"/>
  <c r="AB20" i="19"/>
  <c r="X20" i="19"/>
  <c r="T20" i="19"/>
  <c r="P20" i="19"/>
  <c r="Q40" i="20"/>
  <c r="N40" i="20"/>
  <c r="R40" i="20"/>
  <c r="S44" i="20"/>
  <c r="P46" i="20"/>
  <c r="P48" i="20"/>
  <c r="P44" i="20"/>
  <c r="S43" i="20"/>
  <c r="P47" i="20"/>
  <c r="P43" i="20"/>
  <c r="S48" i="20"/>
  <c r="S46" i="20"/>
  <c r="S47" i="20"/>
  <c r="S45" i="20"/>
  <c r="P41" i="20"/>
  <c r="P42" i="20"/>
  <c r="S42" i="20"/>
  <c r="S41" i="20"/>
  <c r="P40" i="20"/>
  <c r="S40" i="20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L5" i="2"/>
  <c r="L4" i="2"/>
  <c r="BA4" i="19"/>
  <c r="U12" i="20"/>
  <c r="BE4" i="19"/>
  <c r="Y12" i="20"/>
  <c r="CF3" i="2"/>
  <c r="CG3" i="2"/>
  <c r="CH3" i="2"/>
  <c r="CI3" i="2"/>
  <c r="CJ3" i="2"/>
  <c r="CK3" i="2"/>
  <c r="J9" i="2"/>
  <c r="J10" i="2"/>
  <c r="J11" i="2"/>
  <c r="J8" i="2"/>
  <c r="H9" i="2"/>
  <c r="H10" i="2"/>
  <c r="H11" i="2"/>
  <c r="H8" i="2"/>
  <c r="F11" i="2"/>
  <c r="F10" i="2"/>
  <c r="F9" i="2"/>
  <c r="BG4" i="19"/>
  <c r="AA12" i="20"/>
  <c r="AJ4" i="19"/>
  <c r="D12" i="20"/>
  <c r="BC4" i="19"/>
  <c r="W12" i="20"/>
  <c r="BH4" i="19"/>
  <c r="AB12" i="20"/>
  <c r="BD4" i="19"/>
  <c r="X12" i="20"/>
  <c r="AM4" i="19"/>
  <c r="G12" i="20"/>
  <c r="AQ4" i="19"/>
  <c r="K12" i="20"/>
  <c r="AN4" i="19"/>
  <c r="H12" i="20"/>
  <c r="AR4" i="19"/>
  <c r="L12" i="20"/>
  <c r="AU4" i="19"/>
  <c r="O12" i="20"/>
  <c r="AV4" i="19"/>
  <c r="P12" i="20"/>
  <c r="AZ4" i="19"/>
  <c r="T12" i="20"/>
  <c r="AY4" i="19"/>
  <c r="S12" i="20"/>
  <c r="AW4" i="19"/>
  <c r="Q12" i="20"/>
  <c r="AS4" i="19"/>
  <c r="M12" i="20"/>
  <c r="AO4" i="19"/>
  <c r="I12" i="20"/>
  <c r="AK4" i="19"/>
  <c r="E12" i="20"/>
  <c r="H3" i="2"/>
  <c r="BN4" i="19"/>
  <c r="J3" i="2"/>
  <c r="BQ4" i="19"/>
  <c r="AI4" i="19"/>
  <c r="C12" i="20"/>
  <c r="F3" i="2"/>
  <c r="BK4" i="19"/>
  <c r="BF4" i="19"/>
  <c r="Z12" i="20"/>
  <c r="BB4" i="19"/>
  <c r="V12" i="20"/>
  <c r="AX4" i="19"/>
  <c r="R12" i="20"/>
  <c r="AT4" i="19"/>
  <c r="N12" i="20"/>
  <c r="AP4" i="19"/>
  <c r="J12" i="20"/>
  <c r="AL4" i="19"/>
  <c r="F12" i="20"/>
  <c r="CK4" i="2"/>
  <c r="CJ4" i="2"/>
  <c r="CI4" i="2"/>
  <c r="CH4" i="2"/>
  <c r="CG4" i="2"/>
  <c r="CF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I3" i="2"/>
  <c r="G3" i="2"/>
  <c r="E3" i="2"/>
  <c r="I33" i="19"/>
  <c r="M33" i="19"/>
  <c r="Q33" i="19"/>
  <c r="U33" i="19"/>
  <c r="Y33" i="19"/>
  <c r="AC33" i="19"/>
  <c r="AG33" i="19"/>
  <c r="J33" i="19"/>
  <c r="N33" i="19"/>
  <c r="R33" i="19"/>
  <c r="V33" i="19"/>
  <c r="Z33" i="19"/>
  <c r="AD33" i="19"/>
  <c r="H33" i="19"/>
  <c r="K33" i="19"/>
  <c r="O33" i="19"/>
  <c r="S33" i="19"/>
  <c r="W33" i="19"/>
  <c r="AA33" i="19"/>
  <c r="AE33" i="19"/>
  <c r="L33" i="19"/>
  <c r="P33" i="19"/>
  <c r="T33" i="19"/>
  <c r="X33" i="19"/>
  <c r="AB33" i="19"/>
  <c r="AF33" i="19"/>
  <c r="D4" i="19"/>
  <c r="E4" i="19"/>
  <c r="I19" i="19"/>
  <c r="M19" i="19"/>
  <c r="Q19" i="19"/>
  <c r="U19" i="19"/>
  <c r="Y19" i="19"/>
  <c r="AC19" i="19"/>
  <c r="AG19" i="19"/>
  <c r="O19" i="19"/>
  <c r="P19" i="19"/>
  <c r="J19" i="19"/>
  <c r="N19" i="19"/>
  <c r="R19" i="19"/>
  <c r="V19" i="19"/>
  <c r="Z19" i="19"/>
  <c r="AD19" i="19"/>
  <c r="H19" i="19"/>
  <c r="K19" i="19"/>
  <c r="S19" i="19"/>
  <c r="W19" i="19"/>
  <c r="AA19" i="19"/>
  <c r="AE19" i="19"/>
  <c r="L19" i="19"/>
  <c r="T19" i="19"/>
  <c r="X19" i="19"/>
  <c r="AB19" i="19"/>
  <c r="AF19" i="19"/>
  <c r="L48" i="19"/>
  <c r="P48" i="19"/>
  <c r="T48" i="19"/>
  <c r="X48" i="19"/>
  <c r="AB48" i="19"/>
  <c r="AF48" i="19"/>
  <c r="H48" i="19"/>
  <c r="I48" i="19"/>
  <c r="M48" i="19"/>
  <c r="Q48" i="19"/>
  <c r="U48" i="19"/>
  <c r="Y48" i="19"/>
  <c r="AC48" i="19"/>
  <c r="AG48" i="19"/>
  <c r="J48" i="19"/>
  <c r="N48" i="19"/>
  <c r="R48" i="19"/>
  <c r="V48" i="19"/>
  <c r="Z48" i="19"/>
  <c r="AD48" i="19"/>
  <c r="K48" i="19"/>
  <c r="O48" i="19"/>
  <c r="S48" i="19"/>
  <c r="W48" i="19"/>
  <c r="AA48" i="19"/>
  <c r="AE48" i="19"/>
  <c r="F4" i="19"/>
  <c r="G4" i="19"/>
  <c r="L6" i="2"/>
  <c r="N39" i="20"/>
  <c r="N6" i="2"/>
  <c r="M6" i="2"/>
  <c r="O39" i="20"/>
  <c r="B4" i="19"/>
  <c r="C4" i="19"/>
  <c r="K11" i="2"/>
  <c r="K10" i="2"/>
  <c r="K9" i="2"/>
  <c r="K8" i="2"/>
  <c r="P39" i="20"/>
  <c r="I4" i="19"/>
  <c r="D11" i="20"/>
  <c r="AE4" i="19"/>
  <c r="Z11" i="20"/>
  <c r="K4" i="19"/>
  <c r="F11" i="20"/>
  <c r="Y4" i="19"/>
  <c r="T11" i="20"/>
  <c r="L4" i="19"/>
  <c r="G11" i="20"/>
  <c r="H4" i="19"/>
  <c r="J4" i="19"/>
  <c r="E11" i="20"/>
  <c r="V4" i="19"/>
  <c r="Q11" i="20"/>
  <c r="AD4" i="19"/>
  <c r="Y11" i="20"/>
  <c r="AA4" i="19"/>
  <c r="V11" i="20"/>
  <c r="W4" i="19"/>
  <c r="R11" i="20"/>
  <c r="Q4" i="19"/>
  <c r="L11" i="20"/>
  <c r="T4" i="19"/>
  <c r="O11" i="20"/>
  <c r="Z4" i="19"/>
  <c r="U11" i="20"/>
  <c r="R4" i="19"/>
  <c r="M11" i="20"/>
  <c r="X4" i="19"/>
  <c r="S11" i="20"/>
  <c r="AF4" i="19"/>
  <c r="AA11" i="20"/>
  <c r="N4" i="19"/>
  <c r="I11" i="20"/>
  <c r="P4" i="19"/>
  <c r="K11" i="20"/>
  <c r="S4" i="19"/>
  <c r="N11" i="20"/>
  <c r="AC4" i="19"/>
  <c r="X11" i="20"/>
  <c r="AG4" i="19"/>
  <c r="AB11" i="20"/>
  <c r="AB4" i="19"/>
  <c r="W11" i="20"/>
  <c r="U4" i="19"/>
  <c r="P11" i="20"/>
  <c r="M4" i="19"/>
  <c r="H11" i="20"/>
  <c r="O4" i="19"/>
  <c r="J11" i="20"/>
  <c r="A29" i="20"/>
  <c r="A27" i="20"/>
  <c r="A25" i="20"/>
  <c r="A23" i="20"/>
  <c r="A21" i="20"/>
  <c r="A19" i="20"/>
  <c r="A17" i="20"/>
  <c r="A15" i="20"/>
  <c r="A13" i="20"/>
  <c r="A11" i="20"/>
  <c r="BR4" i="19"/>
  <c r="BO4" i="19"/>
  <c r="BL4" i="19"/>
  <c r="BJ5" i="19"/>
  <c r="BJ6" i="19"/>
  <c r="A41" i="20"/>
  <c r="BJ7" i="19"/>
  <c r="A42" i="20"/>
  <c r="BJ8" i="19"/>
  <c r="A43" i="20"/>
  <c r="BJ9" i="19"/>
  <c r="A44" i="20"/>
  <c r="BJ10" i="19"/>
  <c r="A45" i="20"/>
  <c r="BJ11" i="19"/>
  <c r="A46" i="20"/>
  <c r="BJ12" i="19"/>
  <c r="A47" i="20"/>
  <c r="BJ13" i="19"/>
  <c r="A48" i="20"/>
  <c r="BJ4" i="19"/>
  <c r="A39" i="20"/>
  <c r="J39" i="20"/>
  <c r="BS4" i="19"/>
  <c r="D39" i="20"/>
  <c r="BM4" i="19"/>
  <c r="G39" i="20"/>
  <c r="BP4" i="19"/>
  <c r="A40" i="20"/>
  <c r="BR13" i="19"/>
  <c r="BO13" i="19"/>
  <c r="BL13" i="19"/>
  <c r="BR12" i="19"/>
  <c r="BO12" i="19"/>
  <c r="BL12" i="19"/>
  <c r="BR11" i="19"/>
  <c r="BO11" i="19"/>
  <c r="BL11" i="19"/>
  <c r="BR10" i="19"/>
  <c r="BO10" i="19"/>
  <c r="BL10" i="19"/>
  <c r="BR9" i="19"/>
  <c r="BO9" i="19"/>
  <c r="BL9" i="19"/>
  <c r="BR8" i="19"/>
  <c r="BO8" i="19"/>
  <c r="BL8" i="19"/>
  <c r="BR7" i="19"/>
  <c r="BO7" i="19"/>
  <c r="BL7" i="19"/>
  <c r="BR6" i="19"/>
  <c r="BO6" i="19"/>
  <c r="BL6" i="19"/>
  <c r="BR5" i="19"/>
  <c r="BO5" i="19"/>
  <c r="BL5" i="19"/>
  <c r="D40" i="20"/>
  <c r="BM5" i="19"/>
  <c r="J42" i="20"/>
  <c r="BS7" i="19"/>
  <c r="G45" i="20"/>
  <c r="BP10" i="19"/>
  <c r="G40" i="20"/>
  <c r="BP5" i="19"/>
  <c r="D43" i="20"/>
  <c r="BM8" i="19"/>
  <c r="G44" i="20"/>
  <c r="BP9" i="19"/>
  <c r="D47" i="20"/>
  <c r="BM12" i="19"/>
  <c r="J40" i="20"/>
  <c r="BS5" i="19"/>
  <c r="D42" i="20"/>
  <c r="BM7" i="19"/>
  <c r="G43" i="20"/>
  <c r="BP8" i="19"/>
  <c r="J44" i="20"/>
  <c r="BS9" i="19"/>
  <c r="D46" i="20"/>
  <c r="BM11" i="19"/>
  <c r="G47" i="20"/>
  <c r="BP12" i="19"/>
  <c r="J48" i="20"/>
  <c r="BS13" i="19"/>
  <c r="G41" i="20"/>
  <c r="BP6" i="19"/>
  <c r="D44" i="20"/>
  <c r="BM9" i="19"/>
  <c r="J46" i="20"/>
  <c r="BS11" i="19"/>
  <c r="D48" i="20"/>
  <c r="BM13" i="19"/>
  <c r="J41" i="20"/>
  <c r="BS6" i="19"/>
  <c r="J45" i="20"/>
  <c r="BS10" i="19"/>
  <c r="G48" i="20"/>
  <c r="BP13" i="19"/>
  <c r="D41" i="20"/>
  <c r="BM6" i="19"/>
  <c r="G42" i="20"/>
  <c r="BP7" i="19"/>
  <c r="J43" i="20"/>
  <c r="BS8" i="19"/>
  <c r="D45" i="20"/>
  <c r="BM10" i="19"/>
  <c r="G46" i="20"/>
  <c r="BP11" i="19"/>
  <c r="J47" i="20"/>
  <c r="BS12" i="19"/>
  <c r="L7" i="2"/>
  <c r="Q39" i="20"/>
  <c r="M7" i="2"/>
  <c r="R39" i="20"/>
  <c r="C5" i="19"/>
  <c r="E5" i="19"/>
  <c r="H5" i="19"/>
  <c r="G5" i="19"/>
  <c r="C6" i="19"/>
  <c r="E6" i="19"/>
  <c r="G6" i="19"/>
  <c r="C7" i="19"/>
  <c r="E7" i="19"/>
  <c r="G7" i="19"/>
  <c r="C8" i="19"/>
  <c r="E8" i="19"/>
  <c r="G8" i="19"/>
  <c r="C9" i="19"/>
  <c r="E9" i="19"/>
  <c r="G9" i="19"/>
  <c r="C10" i="19"/>
  <c r="E10" i="19"/>
  <c r="G10" i="19"/>
  <c r="C11" i="19"/>
  <c r="E11" i="19"/>
  <c r="G11" i="19"/>
  <c r="C12" i="19"/>
  <c r="E12" i="19"/>
  <c r="G12" i="19"/>
  <c r="C13" i="19"/>
  <c r="E13" i="19"/>
  <c r="G13" i="19"/>
  <c r="S39" i="20"/>
  <c r="AG12" i="19"/>
  <c r="AB27" i="20"/>
  <c r="Z12" i="19"/>
  <c r="U27" i="20"/>
  <c r="Y12" i="19"/>
  <c r="T27" i="20"/>
  <c r="K12" i="19"/>
  <c r="F27" i="20"/>
  <c r="AF12" i="19"/>
  <c r="AA27" i="20"/>
  <c r="AD12" i="19"/>
  <c r="Y27" i="20"/>
  <c r="R12" i="19"/>
  <c r="M27" i="20"/>
  <c r="P12" i="19"/>
  <c r="K27" i="20"/>
  <c r="O12" i="19"/>
  <c r="J27" i="20"/>
  <c r="L12" i="19"/>
  <c r="G27" i="20"/>
  <c r="I12" i="19"/>
  <c r="D27" i="20"/>
  <c r="AE12" i="19"/>
  <c r="Z27" i="20"/>
  <c r="AC12" i="19"/>
  <c r="X27" i="20"/>
  <c r="W12" i="19"/>
  <c r="R27" i="20"/>
  <c r="N12" i="19"/>
  <c r="I27" i="20"/>
  <c r="H12" i="19"/>
  <c r="C27" i="20"/>
  <c r="AB12" i="19"/>
  <c r="W27" i="20"/>
  <c r="V12" i="19"/>
  <c r="Q27" i="20"/>
  <c r="S12" i="19"/>
  <c r="N27" i="20"/>
  <c r="M12" i="19"/>
  <c r="H27" i="20"/>
  <c r="J12" i="19"/>
  <c r="E27" i="20"/>
  <c r="T12" i="19"/>
  <c r="O27" i="20"/>
  <c r="X12" i="19"/>
  <c r="S27" i="20"/>
  <c r="U12" i="19"/>
  <c r="P27" i="20"/>
  <c r="AA12" i="19"/>
  <c r="V27" i="20"/>
  <c r="Q12" i="19"/>
  <c r="L27" i="20"/>
  <c r="AG8" i="19"/>
  <c r="AB19" i="20"/>
  <c r="Z8" i="19"/>
  <c r="U19" i="20"/>
  <c r="Y8" i="19"/>
  <c r="T19" i="20"/>
  <c r="K8" i="19"/>
  <c r="F19" i="20"/>
  <c r="AF8" i="19"/>
  <c r="AA19" i="20"/>
  <c r="AD8" i="19"/>
  <c r="Y19" i="20"/>
  <c r="R8" i="19"/>
  <c r="M19" i="20"/>
  <c r="P8" i="19"/>
  <c r="K19" i="20"/>
  <c r="O8" i="19"/>
  <c r="J19" i="20"/>
  <c r="L8" i="19"/>
  <c r="G19" i="20"/>
  <c r="I8" i="19"/>
  <c r="X8" i="19"/>
  <c r="S19" i="20"/>
  <c r="U8" i="19"/>
  <c r="P19" i="20"/>
  <c r="M8" i="19"/>
  <c r="H19" i="20"/>
  <c r="J8" i="19"/>
  <c r="E19" i="20"/>
  <c r="AA8" i="19"/>
  <c r="V19" i="20"/>
  <c r="T8" i="19"/>
  <c r="O19" i="20"/>
  <c r="AE8" i="19"/>
  <c r="Z19" i="20"/>
  <c r="Q8" i="19"/>
  <c r="L19" i="20"/>
  <c r="AB8" i="19"/>
  <c r="W19" i="20"/>
  <c r="V8" i="19"/>
  <c r="Q19" i="20"/>
  <c r="S8" i="19"/>
  <c r="N19" i="20"/>
  <c r="N8" i="19"/>
  <c r="I19" i="20"/>
  <c r="H8" i="19"/>
  <c r="C19" i="20"/>
  <c r="AC8" i="19"/>
  <c r="X19" i="20"/>
  <c r="W8" i="19"/>
  <c r="R19" i="20"/>
  <c r="AF13" i="19"/>
  <c r="AA29" i="20"/>
  <c r="AD13" i="19"/>
  <c r="Y29" i="20"/>
  <c r="R13" i="19"/>
  <c r="M29" i="20"/>
  <c r="P13" i="19"/>
  <c r="K29" i="20"/>
  <c r="O13" i="19"/>
  <c r="J29" i="20"/>
  <c r="L13" i="19"/>
  <c r="G29" i="20"/>
  <c r="I13" i="19"/>
  <c r="D29" i="20"/>
  <c r="AE13" i="19"/>
  <c r="Z29" i="20"/>
  <c r="AC13" i="19"/>
  <c r="X29" i="20"/>
  <c r="X13" i="19"/>
  <c r="S29" i="20"/>
  <c r="W13" i="19"/>
  <c r="R29" i="20"/>
  <c r="U13" i="19"/>
  <c r="P29" i="20"/>
  <c r="N13" i="19"/>
  <c r="I29" i="20"/>
  <c r="M13" i="19"/>
  <c r="H29" i="20"/>
  <c r="J13" i="19"/>
  <c r="E29" i="20"/>
  <c r="H13" i="19"/>
  <c r="C29" i="20"/>
  <c r="AB13" i="19"/>
  <c r="W29" i="20"/>
  <c r="V13" i="19"/>
  <c r="Q29" i="20"/>
  <c r="S13" i="19"/>
  <c r="N29" i="20"/>
  <c r="Y13" i="19"/>
  <c r="T29" i="20"/>
  <c r="T13" i="19"/>
  <c r="O29" i="20"/>
  <c r="K13" i="19"/>
  <c r="F29" i="20"/>
  <c r="AG13" i="19"/>
  <c r="AB29" i="20"/>
  <c r="Z13" i="19"/>
  <c r="U29" i="20"/>
  <c r="AA13" i="19"/>
  <c r="V29" i="20"/>
  <c r="Q13" i="19"/>
  <c r="L29" i="20"/>
  <c r="AF9" i="19"/>
  <c r="AA21" i="20"/>
  <c r="AD9" i="19"/>
  <c r="Y21" i="20"/>
  <c r="R9" i="19"/>
  <c r="M21" i="20"/>
  <c r="P9" i="19"/>
  <c r="K21" i="20"/>
  <c r="O9" i="19"/>
  <c r="J21" i="20"/>
  <c r="L9" i="19"/>
  <c r="G21" i="20"/>
  <c r="I9" i="19"/>
  <c r="D21" i="20"/>
  <c r="AE9" i="19"/>
  <c r="Z21" i="20"/>
  <c r="AC9" i="19"/>
  <c r="X21" i="20"/>
  <c r="X9" i="19"/>
  <c r="S21" i="20"/>
  <c r="W9" i="19"/>
  <c r="R21" i="20"/>
  <c r="U9" i="19"/>
  <c r="P21" i="20"/>
  <c r="N9" i="19"/>
  <c r="I21" i="20"/>
  <c r="M9" i="19"/>
  <c r="H21" i="20"/>
  <c r="J9" i="19"/>
  <c r="E21" i="20"/>
  <c r="H9" i="19"/>
  <c r="C21" i="20"/>
  <c r="AA9" i="19"/>
  <c r="V21" i="20"/>
  <c r="T9" i="19"/>
  <c r="O21" i="20"/>
  <c r="Q9" i="19"/>
  <c r="L21" i="20"/>
  <c r="AG9" i="19"/>
  <c r="AB21" i="20"/>
  <c r="Z9" i="19"/>
  <c r="U21" i="20"/>
  <c r="AB9" i="19"/>
  <c r="W21" i="20"/>
  <c r="V9" i="19"/>
  <c r="Q21" i="20"/>
  <c r="S9" i="19"/>
  <c r="N21" i="20"/>
  <c r="Y9" i="19"/>
  <c r="T21" i="20"/>
  <c r="K9" i="19"/>
  <c r="F21" i="20"/>
  <c r="AF5" i="19"/>
  <c r="AA13" i="20"/>
  <c r="AD5" i="19"/>
  <c r="Y13" i="20"/>
  <c r="R5" i="19"/>
  <c r="M13" i="20"/>
  <c r="P5" i="19"/>
  <c r="K13" i="20"/>
  <c r="O5" i="19"/>
  <c r="J13" i="20"/>
  <c r="L5" i="19"/>
  <c r="G13" i="20"/>
  <c r="I5" i="19"/>
  <c r="D13" i="20"/>
  <c r="AE5" i="19"/>
  <c r="Z13" i="20"/>
  <c r="AC5" i="19"/>
  <c r="X13" i="20"/>
  <c r="X5" i="19"/>
  <c r="S13" i="20"/>
  <c r="W5" i="19"/>
  <c r="R13" i="20"/>
  <c r="U5" i="19"/>
  <c r="P13" i="20"/>
  <c r="N5" i="19"/>
  <c r="I13" i="20"/>
  <c r="M5" i="19"/>
  <c r="H13" i="20"/>
  <c r="J5" i="19"/>
  <c r="E13" i="20"/>
  <c r="C13" i="20"/>
  <c r="AB5" i="19"/>
  <c r="W13" i="20"/>
  <c r="V5" i="19"/>
  <c r="Q13" i="20"/>
  <c r="S5" i="19"/>
  <c r="N13" i="20"/>
  <c r="Y5" i="19"/>
  <c r="T13" i="20"/>
  <c r="AA5" i="19"/>
  <c r="V13" i="20"/>
  <c r="AG5" i="19"/>
  <c r="AB13" i="20"/>
  <c r="Q5" i="19"/>
  <c r="L13" i="20"/>
  <c r="Z5" i="19"/>
  <c r="U13" i="20"/>
  <c r="K5" i="19"/>
  <c r="F13" i="20"/>
  <c r="T5" i="19"/>
  <c r="O13" i="20"/>
  <c r="AE10" i="19"/>
  <c r="Z23" i="20"/>
  <c r="AC10" i="19"/>
  <c r="X23" i="20"/>
  <c r="X10" i="19"/>
  <c r="S23" i="20"/>
  <c r="W10" i="19"/>
  <c r="R23" i="20"/>
  <c r="U10" i="19"/>
  <c r="P23" i="20"/>
  <c r="N10" i="19"/>
  <c r="I23" i="20"/>
  <c r="M10" i="19"/>
  <c r="H23" i="20"/>
  <c r="J10" i="19"/>
  <c r="E23" i="20"/>
  <c r="H10" i="19"/>
  <c r="C23" i="20"/>
  <c r="AB10" i="19"/>
  <c r="W23" i="20"/>
  <c r="AA10" i="19"/>
  <c r="V23" i="20"/>
  <c r="V10" i="19"/>
  <c r="Q23" i="20"/>
  <c r="T10" i="19"/>
  <c r="O23" i="20"/>
  <c r="S10" i="19"/>
  <c r="N23" i="20"/>
  <c r="Q10" i="19"/>
  <c r="L23" i="20"/>
  <c r="AG10" i="19"/>
  <c r="AB23" i="20"/>
  <c r="Z10" i="19"/>
  <c r="U23" i="20"/>
  <c r="AF10" i="19"/>
  <c r="AA23" i="20"/>
  <c r="Y10" i="19"/>
  <c r="T23" i="20"/>
  <c r="R10" i="19"/>
  <c r="M23" i="20"/>
  <c r="O10" i="19"/>
  <c r="J23" i="20"/>
  <c r="AD10" i="19"/>
  <c r="Y23" i="20"/>
  <c r="P10" i="19"/>
  <c r="K23" i="20"/>
  <c r="L10" i="19"/>
  <c r="G23" i="20"/>
  <c r="K10" i="19"/>
  <c r="F23" i="20"/>
  <c r="I10" i="19"/>
  <c r="AE6" i="19"/>
  <c r="Z15" i="20"/>
  <c r="AC6" i="19"/>
  <c r="X15" i="20"/>
  <c r="X6" i="19"/>
  <c r="S15" i="20"/>
  <c r="W6" i="19"/>
  <c r="R15" i="20"/>
  <c r="U6" i="19"/>
  <c r="P15" i="20"/>
  <c r="N6" i="19"/>
  <c r="I15" i="20"/>
  <c r="M6" i="19"/>
  <c r="H15" i="20"/>
  <c r="J6" i="19"/>
  <c r="E15" i="20"/>
  <c r="H6" i="19"/>
  <c r="C15" i="20"/>
  <c r="AB6" i="19"/>
  <c r="W15" i="20"/>
  <c r="AA6" i="19"/>
  <c r="V15" i="20"/>
  <c r="V6" i="19"/>
  <c r="Q15" i="20"/>
  <c r="T6" i="19"/>
  <c r="O15" i="20"/>
  <c r="S6" i="19"/>
  <c r="N15" i="20"/>
  <c r="Q6" i="19"/>
  <c r="L15" i="20"/>
  <c r="Y6" i="19"/>
  <c r="T15" i="20"/>
  <c r="K6" i="19"/>
  <c r="F15" i="20"/>
  <c r="AD6" i="19"/>
  <c r="Y15" i="20"/>
  <c r="AG6" i="19"/>
  <c r="AB15" i="20"/>
  <c r="I6" i="19"/>
  <c r="D15" i="20"/>
  <c r="R6" i="19"/>
  <c r="M15" i="20"/>
  <c r="P6" i="19"/>
  <c r="K15" i="20"/>
  <c r="O6" i="19"/>
  <c r="J15" i="20"/>
  <c r="AF6" i="19"/>
  <c r="AA15" i="20"/>
  <c r="Z6" i="19"/>
  <c r="U15" i="20"/>
  <c r="L6" i="19"/>
  <c r="G15" i="20"/>
  <c r="AB11" i="19"/>
  <c r="W25" i="20"/>
  <c r="AA11" i="19"/>
  <c r="V25" i="20"/>
  <c r="V11" i="19"/>
  <c r="Q25" i="20"/>
  <c r="T11" i="19"/>
  <c r="O25" i="20"/>
  <c r="S11" i="19"/>
  <c r="N25" i="20"/>
  <c r="Q11" i="19"/>
  <c r="L25" i="20"/>
  <c r="AG11" i="19"/>
  <c r="AB25" i="20"/>
  <c r="Z11" i="19"/>
  <c r="U25" i="20"/>
  <c r="Y11" i="19"/>
  <c r="T25" i="20"/>
  <c r="K11" i="19"/>
  <c r="F25" i="20"/>
  <c r="AF11" i="19"/>
  <c r="AA25" i="20"/>
  <c r="P11" i="19"/>
  <c r="K25" i="20"/>
  <c r="L11" i="19"/>
  <c r="G25" i="20"/>
  <c r="I11" i="19"/>
  <c r="D25" i="20"/>
  <c r="AE11" i="19"/>
  <c r="Z25" i="20"/>
  <c r="AC11" i="19"/>
  <c r="X25" i="20"/>
  <c r="W11" i="19"/>
  <c r="R25" i="20"/>
  <c r="N11" i="19"/>
  <c r="I25" i="20"/>
  <c r="H11" i="19"/>
  <c r="C25" i="20"/>
  <c r="X11" i="19"/>
  <c r="S25" i="20"/>
  <c r="M11" i="19"/>
  <c r="H25" i="20"/>
  <c r="J11" i="19"/>
  <c r="E25" i="20"/>
  <c r="U11" i="19"/>
  <c r="P25" i="20"/>
  <c r="R11" i="19"/>
  <c r="M25" i="20"/>
  <c r="O11" i="19"/>
  <c r="J25" i="20"/>
  <c r="AD11" i="19"/>
  <c r="Y25" i="20"/>
  <c r="AB7" i="19"/>
  <c r="W17" i="20"/>
  <c r="AA7" i="19"/>
  <c r="V17" i="20"/>
  <c r="V7" i="19"/>
  <c r="Q17" i="20"/>
  <c r="T7" i="19"/>
  <c r="O17" i="20"/>
  <c r="S7" i="19"/>
  <c r="N17" i="20"/>
  <c r="Q7" i="19"/>
  <c r="L17" i="20"/>
  <c r="AG7" i="19"/>
  <c r="AB17" i="20"/>
  <c r="Z7" i="19"/>
  <c r="U17" i="20"/>
  <c r="Y7" i="19"/>
  <c r="T17" i="20"/>
  <c r="K7" i="19"/>
  <c r="F17" i="20"/>
  <c r="AD7" i="19"/>
  <c r="Y17" i="20"/>
  <c r="R7" i="19"/>
  <c r="M17" i="20"/>
  <c r="O7" i="19"/>
  <c r="J17" i="20"/>
  <c r="X7" i="19"/>
  <c r="S17" i="20"/>
  <c r="U7" i="19"/>
  <c r="P17" i="20"/>
  <c r="P7" i="19"/>
  <c r="K17" i="20"/>
  <c r="AE7" i="19"/>
  <c r="Z17" i="20"/>
  <c r="AC7" i="19"/>
  <c r="X17" i="20"/>
  <c r="AF7" i="19"/>
  <c r="AA17" i="20"/>
  <c r="N7" i="19"/>
  <c r="I17" i="20"/>
  <c r="M7" i="19"/>
  <c r="H17" i="20"/>
  <c r="L7" i="19"/>
  <c r="G17" i="20"/>
  <c r="J7" i="19"/>
  <c r="E17" i="20"/>
  <c r="I7" i="19"/>
  <c r="D17" i="20"/>
  <c r="H7" i="19"/>
  <c r="C17" i="20"/>
  <c r="W7" i="19"/>
  <c r="R17" i="20"/>
  <c r="D23" i="20"/>
  <c r="D19" i="20"/>
  <c r="N7" i="2"/>
  <c r="K39" i="20"/>
  <c r="F39" i="20"/>
  <c r="K48" i="20"/>
  <c r="I48" i="20"/>
  <c r="H48" i="20"/>
  <c r="F48" i="20"/>
  <c r="E48" i="20"/>
  <c r="C48" i="20"/>
  <c r="H47" i="20"/>
  <c r="F47" i="20"/>
  <c r="K47" i="20"/>
  <c r="I47" i="20"/>
  <c r="E47" i="20"/>
  <c r="C47" i="20"/>
  <c r="K46" i="20"/>
  <c r="I46" i="20"/>
  <c r="E46" i="20"/>
  <c r="C46" i="20"/>
  <c r="H46" i="20"/>
  <c r="F46" i="20"/>
  <c r="H45" i="20"/>
  <c r="F45" i="20"/>
  <c r="K45" i="20"/>
  <c r="I45" i="20"/>
  <c r="E45" i="20"/>
  <c r="C45" i="20"/>
  <c r="E44" i="20"/>
  <c r="C44" i="20"/>
  <c r="H44" i="20"/>
  <c r="F44" i="20"/>
  <c r="K44" i="20"/>
  <c r="I44" i="20"/>
  <c r="K43" i="20"/>
  <c r="I43" i="20"/>
  <c r="E43" i="20"/>
  <c r="C43" i="20"/>
  <c r="H43" i="20"/>
  <c r="F43" i="20"/>
  <c r="E42" i="20"/>
  <c r="C42" i="20"/>
  <c r="K42" i="20"/>
  <c r="I42" i="20"/>
  <c r="H42" i="20"/>
  <c r="F42" i="20"/>
  <c r="H41" i="20"/>
  <c r="F41" i="20"/>
  <c r="B41" i="20"/>
  <c r="E41" i="20"/>
  <c r="C41" i="20"/>
  <c r="K41" i="20"/>
  <c r="K40" i="20"/>
  <c r="I40" i="20"/>
  <c r="H40" i="20"/>
  <c r="F40" i="20"/>
  <c r="E40" i="20"/>
  <c r="C40" i="20"/>
  <c r="C11" i="20"/>
  <c r="B42" i="20"/>
  <c r="B40" i="20"/>
  <c r="B44" i="20"/>
  <c r="B45" i="20"/>
  <c r="B46" i="20"/>
  <c r="B47" i="20"/>
  <c r="B48" i="20"/>
  <c r="B43" i="20"/>
  <c r="H39" i="20"/>
  <c r="I39" i="20"/>
  <c r="B39" i="20"/>
  <c r="C39" i="20"/>
  <c r="E39" i="20"/>
</calcChain>
</file>

<file path=xl/sharedStrings.xml><?xml version="1.0" encoding="utf-8"?>
<sst xmlns="http://schemas.openxmlformats.org/spreadsheetml/2006/main" count="1658" uniqueCount="191">
  <si>
    <t>Facility</t>
  </si>
  <si>
    <t>HTC_TST</t>
  </si>
  <si>
    <t>% Achievement</t>
  </si>
  <si>
    <t>HTC_TST_pos</t>
  </si>
  <si>
    <t>Tx_NEW</t>
  </si>
  <si>
    <t>HTC_TST Target</t>
  </si>
  <si>
    <t>HTC_TST_pos Target</t>
  </si>
  <si>
    <t>Cumulative Achievement Per Target</t>
  </si>
  <si>
    <t>HTC Efficiency</t>
  </si>
  <si>
    <t>Site Name</t>
  </si>
  <si>
    <t>Tx_NEW Target</t>
  </si>
  <si>
    <t>Category     (select one)</t>
  </si>
  <si>
    <t>Tx_NEW annual target</t>
  </si>
  <si>
    <t>HTC_TST_pos annual target</t>
  </si>
  <si>
    <t>HTC_TST annual target</t>
  </si>
  <si>
    <t>HTC_TST annual target/24</t>
  </si>
  <si>
    <t>HTC_TST_pos annual target/24</t>
  </si>
  <si>
    <t>Tx_NEW annual target/24</t>
  </si>
  <si>
    <t>Linkage Rate</t>
  </si>
  <si>
    <t>% Achievement/Target HTC_TST_pos &lt; HTC_TSTby &gt;5%</t>
  </si>
  <si>
    <t>&lt; 65%</t>
  </si>
  <si>
    <t>Target</t>
  </si>
  <si>
    <t>Community</t>
  </si>
  <si>
    <t>Tested</t>
  </si>
  <si>
    <t>Positive</t>
  </si>
  <si>
    <t>Positivity</t>
  </si>
  <si>
    <t>LGA</t>
  </si>
  <si>
    <t>Scale-up LGAs Analysis</t>
  </si>
  <si>
    <t>Implementing Partner</t>
  </si>
  <si>
    <t>APIN</t>
  </si>
  <si>
    <t>CIHP</t>
  </si>
  <si>
    <t>FHI360</t>
  </si>
  <si>
    <t>IHVN</t>
  </si>
  <si>
    <t>TBD</t>
  </si>
  <si>
    <t>Select</t>
  </si>
  <si>
    <t>Column Total</t>
  </si>
  <si>
    <t>Facility Cumulative</t>
  </si>
  <si>
    <t>Community Cumulative</t>
  </si>
  <si>
    <t>SN</t>
  </si>
  <si>
    <t>Subtitute the LGA codes with the name of your supported LGAs. The names listed below must correspond to the names on the tabs in this workbook.</t>
  </si>
  <si>
    <t>FY 2016</t>
  </si>
  <si>
    <t>% Achievement/Target HTC_TST_pos &gt;= HTC_TST</t>
  </si>
  <si>
    <t>&gt;= 70%</t>
  </si>
  <si>
    <t>65-69%</t>
  </si>
  <si>
    <t>% Achievement/Target HTC_TST_pos &lt; HTC_TST by 1-5%</t>
  </si>
  <si>
    <t>HTC_TST Cumulative % Achievement</t>
  </si>
  <si>
    <t>HTC_TST_pos Cumulative % Achievement</t>
  </si>
  <si>
    <t>Tx_NEW Cumulative % Achievement</t>
  </si>
  <si>
    <t>B. LGA-Level Achievement per Target &amp; Clinical Cascade (Tables)</t>
  </si>
  <si>
    <t>C. LGA-Level Achievement per Target (Charts)</t>
  </si>
  <si>
    <t>D. LGA-Level Clinical Cascade (Chart)</t>
  </si>
  <si>
    <t>1-15 Oct</t>
  </si>
  <si>
    <t>16-31 Oct</t>
  </si>
  <si>
    <t>1-15 Nov</t>
  </si>
  <si>
    <t>16-30 Nov</t>
  </si>
  <si>
    <t>1-15 Dec</t>
  </si>
  <si>
    <t>16 -31 Dec</t>
  </si>
  <si>
    <t>1-15 Jan</t>
  </si>
  <si>
    <t>16-31 Jan</t>
  </si>
  <si>
    <t>1-15 Feb</t>
  </si>
  <si>
    <t>16 -29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</si>
  <si>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</si>
  <si>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</si>
  <si>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</si>
  <si>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</si>
  <si>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</si>
  <si>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</si>
  <si>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</si>
  <si>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</si>
  <si>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</si>
  <si>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</si>
  <si>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</si>
  <si>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</si>
  <si>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</si>
  <si>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</si>
  <si>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16-31 Dec</t>
  </si>
  <si>
    <t>16-29 Feb</t>
  </si>
  <si>
    <t>Last Reporting Period</t>
  </si>
  <si>
    <t>PEPFAR Nigeria Implementing Partner Semi-Monthly Performance Monitoring Dashboard</t>
  </si>
  <si>
    <t>PEPFAR Nigeria Implementing Partner Semi-Monthly Performance Monitoring Dashboard:</t>
  </si>
  <si>
    <t>ALIMOSHO LGA</t>
  </si>
  <si>
    <t>ABORU PHC</t>
  </si>
  <si>
    <t>AGBELEKALE PHC</t>
  </si>
  <si>
    <t>AGODO PHC</t>
  </si>
  <si>
    <t>AKINOGUN PHC</t>
  </si>
  <si>
    <t>AKINYELE PHC</t>
  </si>
  <si>
    <t>AKOWONJO PHC</t>
  </si>
  <si>
    <t>AMIKANLE PHC</t>
  </si>
  <si>
    <t>AREGBESHOLA PHC</t>
  </si>
  <si>
    <t>AYOBO PHC</t>
  </si>
  <si>
    <t>BADA PHC</t>
  </si>
  <si>
    <t>BARUWA PHC</t>
  </si>
  <si>
    <t>CELE APATA PHC</t>
  </si>
  <si>
    <t>DETOY PRIVATE HOSPITAL</t>
  </si>
  <si>
    <t>EGAN PHC</t>
  </si>
  <si>
    <t>EGBE IDIMU PHC</t>
  </si>
  <si>
    <t>GH ALIMOSHO</t>
  </si>
  <si>
    <t>GOG PRIVATE HOSPITAL</t>
  </si>
  <si>
    <t>IKOLA PHC</t>
  </si>
  <si>
    <t>IKOTUN PHC</t>
  </si>
  <si>
    <t>IPAJA PHC</t>
  </si>
  <si>
    <t>ISHEFUN PHC</t>
  </si>
  <si>
    <t>ISHERI OLOFIN PHC</t>
  </si>
  <si>
    <t>ISHERI OSHUN PHC</t>
  </si>
  <si>
    <t>KOKUMO PHC</t>
  </si>
  <si>
    <t>MEIRAN PHC</t>
  </si>
  <si>
    <t>MOUNT SINAI PRIVATE HOSPITAL</t>
  </si>
  <si>
    <t>OGBOMOSHOTEDO PHC</t>
  </si>
  <si>
    <t>OGUNDIMU PHC</t>
  </si>
  <si>
    <t>OKEODO PHC</t>
  </si>
  <si>
    <t>OKERUBE PHC</t>
  </si>
  <si>
    <t>OKI PHC</t>
  </si>
  <si>
    <t>OLOTA PHC</t>
  </si>
  <si>
    <t>ORISUMBARE PHC</t>
  </si>
  <si>
    <t>SURULERE PHC</t>
  </si>
  <si>
    <t>WESTCARE PRIVATE HOSPITAL</t>
  </si>
  <si>
    <t>Subol PHC</t>
  </si>
  <si>
    <t>Veta Hospital</t>
  </si>
  <si>
    <t>Bee Hess Hospital</t>
  </si>
  <si>
    <t xml:space="preserve">Crystal Specialist </t>
  </si>
  <si>
    <t>Light Hospital</t>
  </si>
  <si>
    <t>Agape Hospital</t>
  </si>
  <si>
    <t>Hamkad Hospitsl</t>
  </si>
  <si>
    <t>IFAKO-IJAIYE LGA</t>
  </si>
  <si>
    <t>Abule Tun-Tun PHC</t>
  </si>
  <si>
    <t>Adeshola PHC</t>
  </si>
  <si>
    <t>Ajegunle-Ilo PHC</t>
  </si>
  <si>
    <t>Ifako-Ijaiye General Hospital</t>
  </si>
  <si>
    <t>Ifako-Ijaiye PHC</t>
  </si>
  <si>
    <t>Iju PHC</t>
  </si>
  <si>
    <t>Ishokan PHC</t>
  </si>
  <si>
    <t>Kola PHC</t>
  </si>
  <si>
    <t>Obawole PHC</t>
  </si>
  <si>
    <t>Ojokoro PHC</t>
  </si>
  <si>
    <t>Ancilla Catholic Hospital</t>
  </si>
  <si>
    <t>AB10 Hospital</t>
  </si>
  <si>
    <t>Ahmadiyya Hospital</t>
  </si>
  <si>
    <t>Ayodele Medical Centre</t>
  </si>
  <si>
    <t>Blue Cross Hospital</t>
  </si>
  <si>
    <t>Jefis Speacilist Hospital</t>
  </si>
  <si>
    <t>Longe Hospital</t>
  </si>
  <si>
    <t>Longing Hospital</t>
  </si>
  <si>
    <t>Uptown Medical Centre</t>
  </si>
  <si>
    <t>IKEJA</t>
  </si>
  <si>
    <t>ADENIYI JONES PHC</t>
  </si>
  <si>
    <t>AGUDA PHC</t>
  </si>
  <si>
    <t>AKIODE PHC</t>
  </si>
  <si>
    <t>BEKO RANSOM KUTI PHC</t>
  </si>
  <si>
    <t>LASUTH</t>
  </si>
  <si>
    <t>OJODU PHC</t>
  </si>
  <si>
    <t xml:space="preserve">OKE-IRA  PHC </t>
  </si>
  <si>
    <t xml:space="preserve">OKE-IRA CENTRAL PHC </t>
  </si>
  <si>
    <t>OLUSHOSUN PHC</t>
  </si>
  <si>
    <t>ONILEKERE PHC</t>
  </si>
  <si>
    <t>OPEBI PHC</t>
  </si>
  <si>
    <t>WASIMI PHC</t>
  </si>
  <si>
    <t>ADEFEMI</t>
  </si>
  <si>
    <t>COUNTY HOSPITAL</t>
  </si>
  <si>
    <t>DURO SOLEYE HOSPITAL</t>
  </si>
  <si>
    <t>MUSHIN LGA</t>
  </si>
  <si>
    <t>AISHAT PRIVATE FACILITY</t>
  </si>
  <si>
    <t>AJEABO PHC</t>
  </si>
  <si>
    <t>ALVES PHC</t>
  </si>
  <si>
    <t>ANIKULAPO PHC</t>
  </si>
  <si>
    <t>AYANTUGA PHC</t>
  </si>
  <si>
    <t>BETHLEHEM PRIVATE FACILITY</t>
  </si>
  <si>
    <t>COKER PHC</t>
  </si>
  <si>
    <t>GH MUSHIN</t>
  </si>
  <si>
    <t>HILSTAR PRIVATE FACILITY</t>
  </si>
  <si>
    <t>ISOLO ROAD PHC</t>
  </si>
  <si>
    <t>ITIRE IJESHA PHC</t>
  </si>
  <si>
    <t>KAJOLA PHC</t>
  </si>
  <si>
    <t>PALM AVENUE</t>
  </si>
  <si>
    <t>REGINAL MUNDI CATHOLIC HOSPITAL</t>
  </si>
  <si>
    <t>LUTH</t>
  </si>
  <si>
    <t>BMM</t>
  </si>
  <si>
    <t>Agbado Oke Odo</t>
  </si>
  <si>
    <t>Agbado Isale Odo</t>
  </si>
  <si>
    <t>Bissalam Hospital</t>
  </si>
  <si>
    <t>Healing Virtues Hospital</t>
  </si>
  <si>
    <t>Manifel Hospital</t>
  </si>
  <si>
    <t>Prince &amp; Princess</t>
  </si>
  <si>
    <t>Zenith Medical Center</t>
  </si>
  <si>
    <t>E. Facility &amp; Community HTC/Yield</t>
  </si>
  <si>
    <t>A. LGA-Level HTC Efficiency &amp; Linkage to Treatment Rate: Biweekly Trend</t>
  </si>
  <si>
    <t>CCFN</t>
  </si>
  <si>
    <t>CEDAR CLINIC</t>
  </si>
  <si>
    <t>LAS FKJ</t>
  </si>
  <si>
    <t>LAS KJA</t>
  </si>
  <si>
    <t>LAS MUS</t>
  </si>
  <si>
    <t>LAS 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</si>
</sst>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9" fontId="3" fillId="5" borderId="15" xfId="2" applyNumberFormat="1" applyFont="1" applyFill="1" applyBorder="1"/>
    <xf numFmtId="0" fontId="3" fillId="0" borderId="12" xfId="0" applyFont="1" applyBorder="1" applyAlignment="1">
      <alignment horizontal="center" wrapText="1"/>
    </xf>
    <xf numFmtId="0" fontId="3" fillId="0" borderId="17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9" fontId="3" fillId="0" borderId="17" xfId="2" applyFont="1" applyBorder="1"/>
    <xf numFmtId="9" fontId="3" fillId="0" borderId="5" xfId="2" applyFont="1" applyBorder="1"/>
    <xf numFmtId="164" fontId="3" fillId="0" borderId="4" xfId="1" applyNumberFormat="1" applyFont="1" applyBorder="1"/>
    <xf numFmtId="0" fontId="9" fillId="0" borderId="0" xfId="0" applyFont="1"/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3" xfId="0" applyFont="1" applyBorder="1"/>
    <xf numFmtId="0" fontId="3" fillId="0" borderId="23" xfId="0" applyFont="1" applyBorder="1" applyAlignment="1">
      <alignment wrapText="1"/>
    </xf>
    <xf numFmtId="0" fontId="3" fillId="0" borderId="24" xfId="0" applyFont="1" applyBorder="1"/>
    <xf numFmtId="0" fontId="4" fillId="0" borderId="23" xfId="0" applyFont="1" applyBorder="1" applyAlignment="1">
      <alignment horizontal="center" wrapText="1"/>
    </xf>
    <xf numFmtId="164" fontId="3" fillId="0" borderId="0" xfId="0" applyNumberFormat="1" applyFont="1"/>
    <xf numFmtId="9" fontId="3" fillId="0" borderId="0" xfId="2" applyFont="1"/>
    <xf numFmtId="9" fontId="3" fillId="0" borderId="0" xfId="2" applyFont="1" applyBorder="1"/>
    <xf numFmtId="0" fontId="3" fillId="0" borderId="2" xfId="0" applyFont="1" applyBorder="1" applyAlignment="1">
      <alignment wrapText="1"/>
    </xf>
    <xf numFmtId="164" fontId="3" fillId="0" borderId="0" xfId="1" applyNumberFormat="1" applyFont="1" applyBorder="1"/>
    <xf numFmtId="0" fontId="0" fillId="0" borderId="0" xfId="0" applyBorder="1" applyAlignment="1">
      <alignment horizontal="center" vertical="center"/>
    </xf>
    <xf numFmtId="165" fontId="3" fillId="0" borderId="0" xfId="2" applyNumberFormat="1" applyFont="1" applyBorder="1"/>
    <xf numFmtId="0" fontId="17" fillId="0" borderId="0" xfId="0" applyFont="1" applyAlignment="1">
      <alignment horizontal="center" wrapText="1"/>
    </xf>
    <xf numFmtId="0" fontId="17" fillId="0" borderId="0" xfId="0" applyFont="1"/>
    <xf numFmtId="0" fontId="18" fillId="11" borderId="21" xfId="0" applyFont="1" applyFill="1" applyBorder="1"/>
    <xf numFmtId="0" fontId="18" fillId="11" borderId="21" xfId="0" applyFont="1" applyFill="1" applyBorder="1" applyAlignment="1">
      <alignment horizontal="center" wrapText="1"/>
    </xf>
    <xf numFmtId="0" fontId="18" fillId="11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 wrapText="1"/>
    </xf>
    <xf numFmtId="0" fontId="17" fillId="6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/>
    </xf>
    <xf numFmtId="9" fontId="17" fillId="10" borderId="21" xfId="2" applyFont="1" applyFill="1" applyBorder="1" applyAlignment="1">
      <alignment horizontal="center"/>
    </xf>
    <xf numFmtId="0" fontId="17" fillId="10" borderId="21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 vertical="center"/>
    </xf>
    <xf numFmtId="165" fontId="17" fillId="6" borderId="21" xfId="2" applyNumberFormat="1" applyFont="1" applyFill="1" applyBorder="1"/>
    <xf numFmtId="165" fontId="17" fillId="4" borderId="21" xfId="2" applyNumberFormat="1" applyFont="1" applyFill="1" applyBorder="1"/>
    <xf numFmtId="0" fontId="14" fillId="4" borderId="22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165" fontId="17" fillId="6" borderId="26" xfId="2" applyNumberFormat="1" applyFont="1" applyFill="1" applyBorder="1"/>
    <xf numFmtId="165" fontId="17" fillId="4" borderId="26" xfId="2" applyNumberFormat="1" applyFont="1" applyFill="1" applyBorder="1"/>
    <xf numFmtId="165" fontId="3" fillId="0" borderId="0" xfId="0" applyNumberFormat="1" applyFont="1"/>
    <xf numFmtId="0" fontId="3" fillId="0" borderId="0" xfId="0" quotePrefix="1" applyFont="1"/>
    <xf numFmtId="0" fontId="3" fillId="0" borderId="13" xfId="0" applyFont="1" applyFill="1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3" fillId="0" borderId="1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5" xfId="0" applyFont="1" applyFill="1" applyBorder="1" applyProtection="1">
      <protection locked="0"/>
    </xf>
    <xf numFmtId="0" fontId="3" fillId="0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5" xfId="0" applyFont="1" applyFill="1" applyBorder="1" applyProtection="1">
      <protection locked="0"/>
    </xf>
    <xf numFmtId="0" fontId="3" fillId="0" borderId="19" xfId="0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8" xfId="0" applyFont="1" applyFill="1" applyBorder="1" applyProtection="1">
      <protection locked="0"/>
    </xf>
    <xf numFmtId="0" fontId="3" fillId="0" borderId="20" xfId="0" applyFont="1" applyFill="1" applyBorder="1" applyProtection="1">
      <protection locked="0"/>
    </xf>
    <xf numFmtId="0" fontId="3" fillId="0" borderId="5" xfId="0" applyFont="1" applyFill="1" applyBorder="1" applyProtection="1">
      <protection locked="0" hidden="1"/>
    </xf>
    <xf numFmtId="0" fontId="3" fillId="0" borderId="8" xfId="0" applyFont="1" applyFill="1" applyBorder="1" applyProtection="1">
      <protection locked="0" hidden="1"/>
    </xf>
    <xf numFmtId="0" fontId="23" fillId="0" borderId="0" xfId="0" applyFont="1"/>
    <xf numFmtId="0" fontId="3" fillId="0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10" borderId="0" xfId="0" applyFont="1" applyFill="1" applyProtection="1">
      <protection locked="0"/>
    </xf>
    <xf numFmtId="0" fontId="6" fillId="10" borderId="0" xfId="0" applyFont="1" applyFill="1" applyProtection="1"/>
    <xf numFmtId="0" fontId="3" fillId="10" borderId="0" xfId="0" applyFont="1" applyFill="1" applyProtection="1"/>
    <xf numFmtId="0" fontId="18" fillId="11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 wrapText="1"/>
      <protection locked="0"/>
    </xf>
    <xf numFmtId="0" fontId="17" fillId="10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3" fontId="3" fillId="0" borderId="0" xfId="1" applyNumberFormat="1" applyFont="1" applyBorder="1"/>
    <xf numFmtId="3" fontId="3" fillId="0" borderId="0" xfId="0" applyNumberFormat="1" applyFont="1" applyFill="1"/>
    <xf numFmtId="3" fontId="3" fillId="0" borderId="0" xfId="0" applyNumberFormat="1" applyFont="1"/>
    <xf numFmtId="0" fontId="3" fillId="0" borderId="1" xfId="0" applyFont="1" applyFill="1" applyBorder="1" applyProtection="1">
      <protection locked="0"/>
    </xf>
    <xf numFmtId="9" fontId="3" fillId="5" borderId="28" xfId="2" applyNumberFormat="1" applyFont="1" applyFill="1" applyBorder="1"/>
    <xf numFmtId="0" fontId="3" fillId="0" borderId="2" xfId="0" applyFont="1" applyFill="1" applyBorder="1" applyProtection="1">
      <protection locked="0"/>
    </xf>
    <xf numFmtId="0" fontId="3" fillId="0" borderId="28" xfId="0" applyFont="1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3" fillId="0" borderId="6" xfId="0" applyFont="1" applyFill="1" applyBorder="1"/>
    <xf numFmtId="9" fontId="3" fillId="5" borderId="30" xfId="2" applyNumberFormat="1" applyFont="1" applyFill="1" applyBorder="1"/>
    <xf numFmtId="9" fontId="3" fillId="5" borderId="31" xfId="2" applyNumberFormat="1" applyFont="1" applyFill="1" applyBorder="1"/>
    <xf numFmtId="9" fontId="3" fillId="0" borderId="13" xfId="2" applyNumberFormat="1" applyFont="1" applyFill="1" applyBorder="1"/>
    <xf numFmtId="9" fontId="3" fillId="0" borderId="12" xfId="2" applyNumberFormat="1" applyFont="1" applyFill="1" applyBorder="1"/>
    <xf numFmtId="9" fontId="3" fillId="0" borderId="14" xfId="2" applyNumberFormat="1" applyFont="1" applyFill="1" applyBorder="1"/>
    <xf numFmtId="0" fontId="3" fillId="0" borderId="17" xfId="0" applyFont="1" applyFill="1" applyBorder="1"/>
    <xf numFmtId="0" fontId="3" fillId="0" borderId="5" xfId="0" applyFont="1" applyFill="1" applyBorder="1"/>
    <xf numFmtId="9" fontId="3" fillId="0" borderId="17" xfId="2" applyFont="1" applyFill="1" applyBorder="1"/>
    <xf numFmtId="9" fontId="3" fillId="0" borderId="19" xfId="2" applyFont="1" applyFill="1" applyBorder="1"/>
    <xf numFmtId="9" fontId="3" fillId="0" borderId="5" xfId="2" applyFont="1" applyFill="1" applyBorder="1"/>
    <xf numFmtId="9" fontId="3" fillId="0" borderId="4" xfId="2" applyFont="1" applyFill="1" applyBorder="1"/>
    <xf numFmtId="0" fontId="25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8" fillId="8" borderId="22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/>
    </xf>
    <xf numFmtId="3" fontId="3" fillId="5" borderId="28" xfId="2" applyNumberFormat="1" applyFont="1" applyFill="1" applyBorder="1"/>
    <xf numFmtId="3" fontId="3" fillId="5" borderId="30" xfId="2" applyNumberFormat="1" applyFont="1" applyFill="1" applyBorder="1"/>
    <xf numFmtId="0" fontId="4" fillId="0" borderId="25" xfId="0" applyFont="1" applyBorder="1" applyAlignment="1">
      <alignment horizontal="center" wrapText="1"/>
    </xf>
    <xf numFmtId="3" fontId="8" fillId="0" borderId="0" xfId="2" applyNumberFormat="1" applyFont="1" applyFill="1" applyBorder="1"/>
    <xf numFmtId="3" fontId="17" fillId="6" borderId="21" xfId="0" applyNumberFormat="1" applyFont="1" applyFill="1" applyBorder="1" applyAlignment="1">
      <alignment horizontal="center"/>
    </xf>
    <xf numFmtId="0" fontId="17" fillId="0" borderId="0" xfId="0" applyFont="1" applyFill="1"/>
    <xf numFmtId="3" fontId="17" fillId="6" borderId="21" xfId="0" applyNumberFormat="1" applyFont="1" applyFill="1" applyBorder="1"/>
    <xf numFmtId="3" fontId="17" fillId="6" borderId="22" xfId="0" applyNumberFormat="1" applyFont="1" applyFill="1" applyBorder="1"/>
    <xf numFmtId="3" fontId="17" fillId="4" borderId="22" xfId="0" applyNumberFormat="1" applyFont="1" applyFill="1" applyBorder="1"/>
    <xf numFmtId="3" fontId="17" fillId="4" borderId="21" xfId="0" applyNumberFormat="1" applyFont="1" applyFill="1" applyBorder="1"/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0" fontId="3" fillId="4" borderId="0" xfId="0" applyFont="1" applyFill="1" applyBorder="1" applyAlignment="1">
      <alignment wrapText="1"/>
    </xf>
    <xf numFmtId="9" fontId="3" fillId="4" borderId="5" xfId="2" applyFont="1" applyFill="1" applyBorder="1"/>
    <xf numFmtId="9" fontId="3" fillId="4" borderId="4" xfId="2" applyFont="1" applyFill="1" applyBorder="1"/>
    <xf numFmtId="0" fontId="3" fillId="4" borderId="4" xfId="0" applyFont="1" applyFill="1" applyBorder="1" applyAlignment="1">
      <alignment wrapText="1"/>
    </xf>
    <xf numFmtId="9" fontId="3" fillId="4" borderId="0" xfId="2" applyFont="1" applyFill="1" applyBorder="1"/>
    <xf numFmtId="0" fontId="27" fillId="0" borderId="0" xfId="0" applyFont="1" applyFill="1" applyAlignment="1" applyProtection="1">
      <alignment vertical="center"/>
      <protection locked="0"/>
    </xf>
    <xf numFmtId="0" fontId="3" fillId="0" borderId="35" xfId="0" applyFont="1" applyBorder="1"/>
    <xf numFmtId="0" fontId="8" fillId="0" borderId="0" xfId="0" applyFont="1" applyFill="1"/>
    <xf numFmtId="9" fontId="3" fillId="0" borderId="0" xfId="2" applyFont="1" applyFill="1"/>
    <xf numFmtId="9" fontId="3" fillId="0" borderId="35" xfId="2" applyFont="1" applyFill="1" applyBorder="1"/>
    <xf numFmtId="0" fontId="3" fillId="0" borderId="33" xfId="0" applyFont="1" applyBorder="1"/>
    <xf numFmtId="9" fontId="3" fillId="0" borderId="33" xfId="2" applyFont="1" applyFill="1" applyBorder="1"/>
    <xf numFmtId="164" fontId="3" fillId="0" borderId="0" xfId="1" applyNumberFormat="1" applyFont="1" applyFill="1" applyBorder="1"/>
    <xf numFmtId="164" fontId="3" fillId="0" borderId="5" xfId="1" applyNumberFormat="1" applyFont="1" applyBorder="1"/>
    <xf numFmtId="0" fontId="3" fillId="0" borderId="3" xfId="0" applyFont="1" applyBorder="1" applyAlignment="1">
      <alignment wrapText="1"/>
    </xf>
    <xf numFmtId="9" fontId="3" fillId="0" borderId="0" xfId="2" applyFont="1" applyFill="1" applyBorder="1"/>
    <xf numFmtId="9" fontId="3" fillId="6" borderId="21" xfId="2" applyFont="1" applyFill="1" applyBorder="1" applyAlignment="1">
      <alignment horizontal="center"/>
    </xf>
    <xf numFmtId="0" fontId="26" fillId="11" borderId="37" xfId="0" applyFont="1" applyFill="1" applyBorder="1" applyAlignment="1">
      <alignment horizontal="center" vertical="center"/>
    </xf>
    <xf numFmtId="0" fontId="26" fillId="11" borderId="38" xfId="0" applyFont="1" applyFill="1" applyBorder="1" applyAlignment="1">
      <alignment horizontal="center" vertical="center"/>
    </xf>
    <xf numFmtId="0" fontId="26" fillId="11" borderId="39" xfId="0" applyFont="1" applyFill="1" applyBorder="1" applyAlignment="1">
      <alignment horizontal="center" vertical="center"/>
    </xf>
    <xf numFmtId="9" fontId="3" fillId="6" borderId="40" xfId="2" applyFont="1" applyFill="1" applyBorder="1" applyAlignment="1">
      <alignment horizontal="center"/>
    </xf>
    <xf numFmtId="9" fontId="3" fillId="6" borderId="41" xfId="2" applyFont="1" applyFill="1" applyBorder="1" applyAlignment="1">
      <alignment horizontal="center"/>
    </xf>
    <xf numFmtId="9" fontId="3" fillId="6" borderId="42" xfId="2" applyFont="1" applyFill="1" applyBorder="1" applyAlignment="1">
      <alignment horizontal="center"/>
    </xf>
    <xf numFmtId="0" fontId="16" fillId="6" borderId="33" xfId="0" applyFont="1" applyFill="1" applyBorder="1" applyAlignment="1"/>
    <xf numFmtId="0" fontId="16" fillId="6" borderId="0" xfId="0" applyFont="1" applyFill="1" applyBorder="1" applyAlignment="1"/>
    <xf numFmtId="0" fontId="16" fillId="0" borderId="0" xfId="0" applyFont="1" applyBorder="1" applyAlignment="1"/>
    <xf numFmtId="0" fontId="16" fillId="0" borderId="35" xfId="0" applyFont="1" applyBorder="1" applyAlignment="1"/>
    <xf numFmtId="0" fontId="28" fillId="0" borderId="0" xfId="0" applyFont="1"/>
    <xf numFmtId="0" fontId="3" fillId="0" borderId="13" xfId="0" applyFont="1" applyFill="1" applyBorder="1" applyProtection="1">
      <protection locked="0" hidden="1"/>
    </xf>
    <xf numFmtId="9" fontId="3" fillId="5" borderId="16" xfId="2" applyNumberFormat="1" applyFont="1" applyFill="1" applyBorder="1"/>
    <xf numFmtId="0" fontId="3" fillId="0" borderId="7" xfId="0" applyFont="1" applyFill="1" applyBorder="1" applyProtection="1">
      <protection locked="0"/>
    </xf>
    <xf numFmtId="9" fontId="3" fillId="5" borderId="43" xfId="2" applyNumberFormat="1" applyFont="1" applyFill="1" applyBorder="1"/>
    <xf numFmtId="0" fontId="3" fillId="0" borderId="14" xfId="0" applyFont="1" applyFill="1" applyBorder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4" xfId="0" applyFont="1" applyFill="1" applyBorder="1" applyProtection="1">
      <protection locked="0"/>
    </xf>
    <xf numFmtId="0" fontId="8" fillId="0" borderId="1" xfId="0" applyFont="1" applyFill="1" applyBorder="1" applyProtection="1">
      <protection locked="0"/>
    </xf>
    <xf numFmtId="0" fontId="8" fillId="0" borderId="15" xfId="0" applyFont="1" applyFill="1" applyBorder="1" applyProtection="1">
      <protection locked="0"/>
    </xf>
    <xf numFmtId="0" fontId="8" fillId="0" borderId="5" xfId="0" applyFont="1" applyFill="1" applyBorder="1" applyProtection="1">
      <protection locked="0"/>
    </xf>
    <xf numFmtId="0" fontId="20" fillId="7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center" wrapText="1"/>
    </xf>
    <xf numFmtId="0" fontId="22" fillId="10" borderId="0" xfId="0" applyFont="1" applyFill="1" applyAlignment="1" applyProtection="1">
      <alignment horizontal="left" wrapText="1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Fill="1" applyAlignment="1" applyProtection="1">
      <alignment horizontal="left" vertical="center"/>
      <protection locked="0"/>
    </xf>
    <xf numFmtId="0" fontId="19" fillId="11" borderId="21" xfId="0" applyFont="1" applyFill="1" applyBorder="1" applyAlignment="1">
      <alignment horizontal="center" wrapText="1"/>
    </xf>
    <xf numFmtId="0" fontId="19" fillId="11" borderId="26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 wrapText="1"/>
    </xf>
    <xf numFmtId="0" fontId="18" fillId="8" borderId="22" xfId="0" applyFont="1" applyFill="1" applyBorder="1" applyAlignment="1">
      <alignment horizontal="left" wrapText="1"/>
    </xf>
    <xf numFmtId="0" fontId="18" fillId="8" borderId="21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9" borderId="21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18" fillId="12" borderId="21" xfId="0" applyFont="1" applyFill="1" applyBorder="1" applyAlignment="1">
      <alignment horizontal="left" wrapText="1"/>
    </xf>
    <xf numFmtId="0" fontId="15" fillId="0" borderId="34" xfId="0" applyFont="1" applyBorder="1" applyAlignment="1">
      <alignment horizontal="center" vertical="center" wrapText="1"/>
    </xf>
    <xf numFmtId="0" fontId="15" fillId="6" borderId="34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4" fillId="4" borderId="9" xfId="0" applyFont="1" applyFill="1" applyBorder="1" applyAlignment="1">
      <alignment horizontal="center" wrapText="1"/>
    </xf>
    <xf numFmtId="0" fontId="24" fillId="4" borderId="10" xfId="0" applyFont="1" applyFill="1" applyBorder="1" applyAlignment="1">
      <alignment horizontal="center" wrapText="1"/>
    </xf>
    <xf numFmtId="0" fontId="24" fillId="4" borderId="11" xfId="0" applyFont="1" applyFill="1" applyBorder="1" applyAlignment="1">
      <alignment horizontal="center" wrapText="1"/>
    </xf>
    <xf numFmtId="0" fontId="24" fillId="4" borderId="2" xfId="0" applyFont="1" applyFill="1" applyBorder="1" applyAlignment="1">
      <alignment horizontal="center" wrapText="1"/>
    </xf>
    <xf numFmtId="0" fontId="24" fillId="4" borderId="3" xfId="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EE-4A8D-A76B-5F5C19F6B700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65988</c:v>
                </c:pt>
                <c:pt idx="1">
                  <c:v>442030</c:v>
                </c:pt>
                <c:pt idx="2">
                  <c:v>403396</c:v>
                </c:pt>
                <c:pt idx="3">
                  <c:v>266290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EE-4A8D-A76B-5F5C19F6B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795120"/>
        <c:axId val="516795512"/>
      </c:barChart>
      <c:catAx>
        <c:axId val="516795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5512"/>
        <c:crosses val="autoZero"/>
        <c:auto val="1"/>
        <c:lblAlgn val="ctr"/>
        <c:lblOffset val="100"/>
        <c:noMultiLvlLbl val="0"/>
      </c:catAx>
      <c:valAx>
        <c:axId val="516795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7951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29-4853-92A3-C45F9E926ACD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29-4853-92A3-C45F9E92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16797472"/>
        <c:axId val="516792768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D29-4853-92A3-C45F9E92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798256"/>
        <c:axId val="516796296"/>
      </c:lineChart>
      <c:catAx>
        <c:axId val="516797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2768"/>
        <c:crosses val="autoZero"/>
        <c:auto val="1"/>
        <c:lblAlgn val="ctr"/>
        <c:lblOffset val="100"/>
        <c:noMultiLvlLbl val="0"/>
      </c:catAx>
      <c:valAx>
        <c:axId val="516792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797472"/>
        <c:crosses val="autoZero"/>
        <c:crossBetween val="between"/>
      </c:valAx>
      <c:valAx>
        <c:axId val="5167962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516798256"/>
        <c:crosses val="max"/>
        <c:crossBetween val="between"/>
      </c:valAx>
      <c:catAx>
        <c:axId val="516798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796296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&amp; </a:t>
            </a:r>
            <a:r>
              <a:rPr lang="en-US" sz="1800" b="1" i="0" u="none" strike="noStrike" baseline="0">
                <a:effectLst/>
              </a:rPr>
              <a:t>Community</a:t>
            </a: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 Testing/Yield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558-4748-8EFC-EC14F123F82D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558-4748-8EFC-EC14F123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16799432"/>
        <c:axId val="516797080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558-4748-8EFC-EC14F123F82D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558-4748-8EFC-EC14F123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16801000"/>
        <c:axId val="516800608"/>
      </c:barChart>
      <c:catAx>
        <c:axId val="516799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7080"/>
        <c:crosses val="autoZero"/>
        <c:auto val="1"/>
        <c:lblAlgn val="ctr"/>
        <c:lblOffset val="100"/>
        <c:noMultiLvlLbl val="0"/>
      </c:catAx>
      <c:valAx>
        <c:axId val="516797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crossAx val="516799432"/>
        <c:crosses val="autoZero"/>
        <c:crossBetween val="between"/>
      </c:valAx>
      <c:valAx>
        <c:axId val="5168006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516801000"/>
        <c:crosses val="max"/>
        <c:crossBetween val="between"/>
      </c:valAx>
      <c:catAx>
        <c:axId val="516801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80060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CE-4260-A85B-287CC9EACDF0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1348</c:v>
                </c:pt>
                <c:pt idx="1">
                  <c:v>52843</c:v>
                </c:pt>
                <c:pt idx="2">
                  <c:v>28021</c:v>
                </c:pt>
                <c:pt idx="3">
                  <c:v>18020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5CE-4260-A85B-287CC9EA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802176"/>
        <c:axId val="516802960"/>
      </c:barChart>
      <c:catAx>
        <c:axId val="516802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802960"/>
        <c:crosses val="autoZero"/>
        <c:auto val="1"/>
        <c:lblAlgn val="ctr"/>
        <c:lblOffset val="100"/>
        <c:noMultiLvlLbl val="0"/>
      </c:catAx>
      <c:valAx>
        <c:axId val="516802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021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79-4F4B-922C-0656141B81D2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1333</c:v>
                </c:pt>
                <c:pt idx="1">
                  <c:v>4930</c:v>
                </c:pt>
                <c:pt idx="2">
                  <c:v>22544</c:v>
                </c:pt>
                <c:pt idx="3">
                  <c:v>8896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79-4F4B-922C-0656141B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813936"/>
        <c:axId val="516808056"/>
      </c:barChart>
      <c:catAx>
        <c:axId val="516813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808056"/>
        <c:crosses val="autoZero"/>
        <c:auto val="1"/>
        <c:lblAlgn val="ctr"/>
        <c:lblOffset val="100"/>
        <c:noMultiLvlLbl val="0"/>
      </c:catAx>
      <c:valAx>
        <c:axId val="516808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13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C2-4A86-9200-68AB6AC96A43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C2-4A86-9200-68AB6AC96A43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DC2-4A86-9200-68AB6AC96A43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DC2-4A86-9200-68AB6AC96A43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DC2-4A86-9200-68AB6AC96A43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DC2-4A86-9200-68AB6AC96A43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DC2-4A86-9200-68AB6AC96A43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DC2-4A86-9200-68AB6AC96A43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DC2-4A86-9200-68AB6AC96A43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DC2-4A86-9200-68AB6AC96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840672"/>
        <c:axId val="517846160"/>
      </c:lineChart>
      <c:catAx>
        <c:axId val="5178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46160"/>
        <c:crosses val="autoZero"/>
        <c:auto val="1"/>
        <c:lblAlgn val="ctr"/>
        <c:lblOffset val="100"/>
        <c:noMultiLvlLbl val="0"/>
      </c:catAx>
      <c:valAx>
        <c:axId val="51784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4A6-43DA-8059-4228A5CAE230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4A6-43DA-8059-4228A5CAE230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4A6-43DA-8059-4228A5CAE230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4A6-43DA-8059-4228A5CAE230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4A6-43DA-8059-4228A5CAE230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4A6-43DA-8059-4228A5CAE230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F4A6-43DA-8059-4228A5CAE230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F4A6-43DA-8059-4228A5CAE230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F4A6-43DA-8059-4228A5CAE230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F4A6-43DA-8059-4228A5CAE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815896"/>
        <c:axId val="516817072"/>
      </c:lineChart>
      <c:catAx>
        <c:axId val="51681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17072"/>
        <c:crosses val="autoZero"/>
        <c:auto val="1"/>
        <c:lblAlgn val="ctr"/>
        <c:lblOffset val="100"/>
        <c:noMultiLvlLbl val="0"/>
      </c:catAx>
      <c:valAx>
        <c:axId val="516817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1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DC5-42A9-ABB4-FBFA8937242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DC5-42A9-ABB4-FBFA8937242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DC5-42A9-ABB4-FBFA8937242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DC5-42A9-ABB4-FBFA8937242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DC5-42A9-ABB4-FBFA8937242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DC5-42A9-ABB4-FBFA8937242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EDC5-42A9-ABB4-FBFA8937242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EDC5-42A9-ABB4-FBFA8937242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EDC5-42A9-ABB4-FBFA8937242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EDC5-42A9-ABB4-FBFA89372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65864"/>
        <c:axId val="321166256"/>
      </c:lineChart>
      <c:catAx>
        <c:axId val="32116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6256"/>
        <c:crosses val="autoZero"/>
        <c:auto val="1"/>
        <c:lblAlgn val="ctr"/>
        <c:lblOffset val="100"/>
        <c:noMultiLvlLbl val="0"/>
      </c:catAx>
      <c:valAx>
        <c:axId val="32116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150</xdr:row>
      <xdr:rowOff>114300</xdr:rowOff>
    </xdr:from>
    <xdr:to>
      <xdr:col>18</xdr:col>
      <xdr:colOff>624840</xdr:colOff>
      <xdr:row>171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zoomScaleNormal="100" workbookViewId="0">
      <pane ySplit="4" topLeftCell="A5" activePane="bottomLeft" state="frozen"/>
      <selection pane="bottomLeft" activeCell="B13" sqref="B13:F13"/>
    </sheetView>
  </sheetViews>
  <sheetFormatPr defaultColWidth="8.85546875" defaultRowHeight="14.25" x14ac:dyDescent="0.2"/>
  <cols>
    <col min="1" max="16384" width="8.85546875" style="1"/>
  </cols>
  <sheetData>
    <row r="1" spans="2:24" ht="30" customHeight="1" x14ac:dyDescent="0.2">
      <c r="B1" s="182" t="s">
        <v>78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</row>
    <row r="3" spans="2:24" ht="22.5" x14ac:dyDescent="0.3">
      <c r="H3" s="183" t="s">
        <v>27</v>
      </c>
      <c r="I3" s="183"/>
      <c r="J3" s="183"/>
      <c r="K3" s="183"/>
      <c r="L3" s="183"/>
      <c r="M3" s="183"/>
      <c r="N3" s="183"/>
      <c r="O3" s="183"/>
      <c r="P3" s="183"/>
    </row>
    <row r="5" spans="2:24" x14ac:dyDescent="0.2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2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8" x14ac:dyDescent="0.25">
      <c r="B7" s="74" t="s">
        <v>28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2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.25" x14ac:dyDescent="0.3">
      <c r="B9" s="184" t="s">
        <v>29</v>
      </c>
      <c r="C9" s="184"/>
      <c r="D9" s="184"/>
      <c r="E9" s="184"/>
      <c r="F9" s="184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2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8" x14ac:dyDescent="0.25">
      <c r="B11" s="74" t="s">
        <v>77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2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3">
      <c r="B13" s="184" t="s">
        <v>74</v>
      </c>
      <c r="C13" s="184"/>
      <c r="D13" s="184"/>
      <c r="E13" s="184"/>
      <c r="F13" s="184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2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2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2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2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2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2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2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2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2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2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2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2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2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2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2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2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2">
      <c r="D30" s="169"/>
    </row>
    <row r="31" spans="4:24" x14ac:dyDescent="0.2">
      <c r="D31" s="169"/>
    </row>
    <row r="32" spans="4:24" x14ac:dyDescent="0.2">
      <c r="D32" s="169"/>
    </row>
    <row r="33" spans="4:4" x14ac:dyDescent="0.2">
      <c r="D33" s="169"/>
    </row>
    <row r="34" spans="4:4" x14ac:dyDescent="0.2">
      <c r="D34" s="169"/>
    </row>
    <row r="35" spans="4:4" x14ac:dyDescent="0.2">
      <c r="D35" s="169"/>
    </row>
    <row r="36" spans="4:4" x14ac:dyDescent="0.2">
      <c r="D36" s="169"/>
    </row>
    <row r="37" spans="4:4" x14ac:dyDescent="0.2">
      <c r="D37" s="169"/>
    </row>
    <row r="38" spans="4:4" x14ac:dyDescent="0.2">
      <c r="D38" s="169"/>
    </row>
    <row r="39" spans="4:4" x14ac:dyDescent="0.2">
      <c r="D39" s="169"/>
    </row>
    <row r="40" spans="4:4" x14ac:dyDescent="0.2">
      <c r="D40" s="169"/>
    </row>
    <row r="41" spans="4:4" x14ac:dyDescent="0.2">
      <c r="D41" s="169"/>
    </row>
    <row r="42" spans="4:4" x14ac:dyDescent="0.2">
      <c r="D42" s="169"/>
    </row>
    <row r="43" spans="4:4" x14ac:dyDescent="0.2">
      <c r="D43" s="169"/>
    </row>
    <row r="44" spans="4:4" x14ac:dyDescent="0.2">
      <c r="D44" s="169"/>
    </row>
    <row r="45" spans="4:4" x14ac:dyDescent="0.2">
      <c r="D45" s="169"/>
    </row>
    <row r="46" spans="4:4" x14ac:dyDescent="0.2">
      <c r="D46" s="169"/>
    </row>
    <row r="47" spans="4:4" x14ac:dyDescent="0.2">
      <c r="D47" s="169"/>
    </row>
    <row r="48" spans="4:4" x14ac:dyDescent="0.2">
      <c r="D48" s="169"/>
    </row>
    <row r="49" spans="4:4" x14ac:dyDescent="0.2">
      <c r="D49" s="169"/>
    </row>
    <row r="50" spans="4:4" x14ac:dyDescent="0.2">
      <c r="D50" s="169"/>
    </row>
    <row r="51" spans="4:4" x14ac:dyDescent="0.2">
      <c r="D51" s="169"/>
    </row>
    <row r="52" spans="4:4" x14ac:dyDescent="0.2">
      <c r="D52" s="169"/>
    </row>
    <row r="53" spans="4:4" x14ac:dyDescent="0.2">
      <c r="D53" s="169"/>
    </row>
    <row r="54" spans="4:4" x14ac:dyDescent="0.2">
      <c r="D54" s="169"/>
    </row>
    <row r="55" spans="4:4" x14ac:dyDescent="0.2">
      <c r="D55" s="169"/>
    </row>
    <row r="56" spans="4:4" x14ac:dyDescent="0.2">
      <c r="D56" s="169"/>
    </row>
    <row r="57" spans="4:4" x14ac:dyDescent="0.2">
      <c r="D57" s="169"/>
    </row>
    <row r="58" spans="4:4" x14ac:dyDescent="0.2">
      <c r="D58" s="169"/>
    </row>
    <row r="59" spans="4:4" x14ac:dyDescent="0.2">
      <c r="D59" s="169"/>
    </row>
    <row r="60" spans="4:4" x14ac:dyDescent="0.2">
      <c r="D60" s="169"/>
    </row>
    <row r="61" spans="4:4" x14ac:dyDescent="0.2">
      <c r="D61" s="169"/>
    </row>
    <row r="62" spans="4:4" x14ac:dyDescent="0.2">
      <c r="D62" s="169"/>
    </row>
    <row r="63" spans="4:4" x14ac:dyDescent="0.2">
      <c r="D63" s="169"/>
    </row>
    <row r="64" spans="4:4" x14ac:dyDescent="0.2">
      <c r="D64" s="169"/>
    </row>
    <row r="65" spans="4:4" x14ac:dyDescent="0.2">
      <c r="D65" s="169"/>
    </row>
    <row r="66" spans="4:4" x14ac:dyDescent="0.2">
      <c r="D66" s="169"/>
    </row>
    <row r="67" spans="4:4" x14ac:dyDescent="0.2">
      <c r="D67" s="169"/>
    </row>
    <row r="68" spans="4:4" x14ac:dyDescent="0.2">
      <c r="D68" s="169"/>
    </row>
    <row r="69" spans="4:4" x14ac:dyDescent="0.2">
      <c r="D69" s="169"/>
    </row>
    <row r="70" spans="4:4" x14ac:dyDescent="0.2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Dropdown!$D$2:$D$28</xm:f>
          </x14:formula1>
          <xm:sqref>B13:F13</xm:sqref>
        </x14:dataValidation>
        <x14:dataValidation type="list" allowBlank="1" showErrorMessage="1">
          <x14:formula1>
            <xm:f>Dropdown!$B$2:$B$8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5546875" defaultRowHeight="15" x14ac:dyDescent="0.25"/>
  <cols>
    <col min="1" max="3" width="8.85546875" style="175"/>
    <col min="4" max="4" width="14.42578125" style="175" bestFit="1" customWidth="1"/>
    <col min="5" max="16384" width="8.85546875" style="175"/>
  </cols>
  <sheetData>
    <row r="2" spans="2:4" x14ac:dyDescent="0.25">
      <c r="B2" s="175" t="s">
        <v>34</v>
      </c>
      <c r="D2" s="176" t="s">
        <v>34</v>
      </c>
    </row>
    <row r="3" spans="2:4" x14ac:dyDescent="0.25">
      <c r="B3" s="175" t="s">
        <v>29</v>
      </c>
      <c r="D3" s="176" t="s">
        <v>51</v>
      </c>
    </row>
    <row r="4" spans="2:4" x14ac:dyDescent="0.25">
      <c r="B4" s="175" t="s">
        <v>185</v>
      </c>
      <c r="D4" s="176" t="s">
        <v>52</v>
      </c>
    </row>
    <row r="5" spans="2:4" x14ac:dyDescent="0.25">
      <c r="B5" s="175" t="s">
        <v>30</v>
      </c>
      <c r="D5" s="176" t="s">
        <v>53</v>
      </c>
    </row>
    <row r="6" spans="2:4" x14ac:dyDescent="0.25">
      <c r="B6" s="175" t="s">
        <v>31</v>
      </c>
      <c r="D6" s="176" t="s">
        <v>54</v>
      </c>
    </row>
    <row r="7" spans="2:4" x14ac:dyDescent="0.25">
      <c r="B7" s="175" t="s">
        <v>32</v>
      </c>
      <c r="D7" s="176" t="s">
        <v>55</v>
      </c>
    </row>
    <row r="8" spans="2:4" x14ac:dyDescent="0.25">
      <c r="B8" s="175" t="s">
        <v>33</v>
      </c>
      <c r="D8" s="176" t="s">
        <v>75</v>
      </c>
    </row>
    <row r="9" spans="2:4" x14ac:dyDescent="0.25">
      <c r="D9" s="177" t="s">
        <v>57</v>
      </c>
    </row>
    <row r="10" spans="2:4" x14ac:dyDescent="0.25">
      <c r="D10" s="177" t="s">
        <v>58</v>
      </c>
    </row>
    <row r="11" spans="2:4" x14ac:dyDescent="0.25">
      <c r="D11" s="177" t="s">
        <v>59</v>
      </c>
    </row>
    <row r="12" spans="2:4" x14ac:dyDescent="0.25">
      <c r="D12" s="177" t="s">
        <v>76</v>
      </c>
    </row>
    <row r="13" spans="2:4" x14ac:dyDescent="0.25">
      <c r="D13" s="177" t="s">
        <v>61</v>
      </c>
    </row>
    <row r="14" spans="2:4" x14ac:dyDescent="0.25">
      <c r="D14" s="177" t="s">
        <v>62</v>
      </c>
    </row>
    <row r="15" spans="2:4" x14ac:dyDescent="0.25">
      <c r="D15" s="177" t="s">
        <v>63</v>
      </c>
    </row>
    <row r="16" spans="2:4" x14ac:dyDescent="0.25">
      <c r="D16" s="177" t="s">
        <v>64</v>
      </c>
    </row>
    <row r="17" spans="4:4" x14ac:dyDescent="0.25">
      <c r="D17" s="177" t="s">
        <v>65</v>
      </c>
    </row>
    <row r="18" spans="4:4" x14ac:dyDescent="0.25">
      <c r="D18" s="177" t="s">
        <v>66</v>
      </c>
    </row>
    <row r="19" spans="4:4" x14ac:dyDescent="0.25">
      <c r="D19" s="177" t="s">
        <v>67</v>
      </c>
    </row>
    <row r="20" spans="4:4" x14ac:dyDescent="0.25">
      <c r="D20" s="177" t="s">
        <v>68</v>
      </c>
    </row>
    <row r="21" spans="4:4" x14ac:dyDescent="0.25">
      <c r="D21" s="177" t="s">
        <v>69</v>
      </c>
    </row>
    <row r="22" spans="4:4" x14ac:dyDescent="0.25">
      <c r="D22" s="177" t="s">
        <v>70</v>
      </c>
    </row>
    <row r="23" spans="4:4" x14ac:dyDescent="0.25">
      <c r="D23" s="177" t="s">
        <v>71</v>
      </c>
    </row>
    <row r="24" spans="4:4" x14ac:dyDescent="0.25">
      <c r="D24" s="177" t="s">
        <v>72</v>
      </c>
    </row>
    <row r="25" spans="4:4" x14ac:dyDescent="0.25">
      <c r="D25" s="177" t="s">
        <v>73</v>
      </c>
    </row>
    <row r="26" spans="4:4" x14ac:dyDescent="0.25">
      <c r="D26" s="177" t="s">
        <v>74</v>
      </c>
    </row>
    <row r="27" spans="4:4" x14ac:dyDescent="0.25">
      <c r="D27" s="177"/>
    </row>
    <row r="28" spans="4:4" x14ac:dyDescent="0.25">
      <c r="D28" s="177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zoomScaleNormal="100" workbookViewId="0">
      <pane ySplit="1" topLeftCell="A37" activePane="bottomLeft" state="frozen"/>
      <selection pane="bottomLeft" activeCell="B17" sqref="A17:XFD17"/>
    </sheetView>
  </sheetViews>
  <sheetFormatPr defaultRowHeight="15" x14ac:dyDescent="0.25"/>
  <cols>
    <col min="1" max="1" width="30.42578125" style="13" customWidth="1"/>
    <col min="2" max="2" width="15.42578125" style="1" customWidth="1"/>
    <col min="3" max="26" width="10.7109375" style="1" customWidth="1"/>
    <col min="27" max="28" width="10.7109375" hidden="1" customWidth="1"/>
  </cols>
  <sheetData>
    <row r="1" spans="1:28" s="18" customFormat="1" ht="26.25" customHeight="1" x14ac:dyDescent="0.3">
      <c r="A1" s="185" t="s">
        <v>79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</row>
    <row r="2" spans="1:28" ht="15.6" customHeight="1" x14ac:dyDescent="0.25"/>
    <row r="3" spans="1:28" ht="15.6" customHeight="1" x14ac:dyDescent="0.25"/>
    <row r="4" spans="1:28" ht="15.6" customHeight="1" x14ac:dyDescent="0.25"/>
    <row r="5" spans="1:28" ht="15.6" customHeight="1" x14ac:dyDescent="0.25">
      <c r="J5" s="187" t="s">
        <v>8</v>
      </c>
      <c r="K5" s="187"/>
      <c r="L5" s="187"/>
      <c r="M5" s="187"/>
      <c r="N5" s="187"/>
      <c r="O5" s="187"/>
      <c r="P5" s="187" t="s">
        <v>18</v>
      </c>
      <c r="Q5" s="187"/>
      <c r="R5" s="187"/>
    </row>
    <row r="6" spans="1:28" ht="15.6" customHeight="1" x14ac:dyDescent="0.25">
      <c r="A6" s="186" t="s">
        <v>184</v>
      </c>
      <c r="B6" s="186"/>
      <c r="C6" s="186"/>
      <c r="D6" s="186"/>
      <c r="E6" s="186"/>
      <c r="F6" s="186"/>
      <c r="I6" s="122"/>
      <c r="J6" s="190" t="s">
        <v>41</v>
      </c>
      <c r="K6" s="191"/>
      <c r="L6" s="191"/>
      <c r="M6" s="191"/>
      <c r="N6" s="191"/>
      <c r="O6" s="191"/>
      <c r="P6" s="191" t="s">
        <v>42</v>
      </c>
      <c r="Q6" s="191"/>
      <c r="R6" s="191"/>
    </row>
    <row r="7" spans="1:28" ht="15" customHeight="1" x14ac:dyDescent="0.25">
      <c r="A7" s="186"/>
      <c r="B7" s="186"/>
      <c r="C7" s="186"/>
      <c r="D7" s="186"/>
      <c r="E7" s="186"/>
      <c r="F7" s="186"/>
      <c r="G7" s="8"/>
      <c r="I7" s="123"/>
      <c r="J7" s="192" t="s">
        <v>44</v>
      </c>
      <c r="K7" s="193"/>
      <c r="L7" s="193"/>
      <c r="M7" s="193"/>
      <c r="N7" s="193"/>
      <c r="O7" s="193"/>
      <c r="P7" s="193" t="s">
        <v>43</v>
      </c>
      <c r="Q7" s="193"/>
      <c r="R7" s="193"/>
    </row>
    <row r="8" spans="1:28" ht="15.75" x14ac:dyDescent="0.25">
      <c r="I8" s="124"/>
      <c r="J8" s="194" t="s">
        <v>19</v>
      </c>
      <c r="K8" s="195"/>
      <c r="L8" s="195"/>
      <c r="M8" s="195"/>
      <c r="N8" s="195"/>
      <c r="O8" s="195"/>
      <c r="P8" s="195" t="s">
        <v>20</v>
      </c>
      <c r="Q8" s="195"/>
      <c r="R8" s="195"/>
    </row>
    <row r="9" spans="1:28" s="23" customFormat="1" x14ac:dyDescent="0.2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25">
      <c r="B10" s="2"/>
      <c r="C10" s="159" t="s">
        <v>51</v>
      </c>
      <c r="D10" s="160" t="s">
        <v>52</v>
      </c>
      <c r="E10" s="160" t="s">
        <v>53</v>
      </c>
      <c r="F10" s="160" t="s">
        <v>54</v>
      </c>
      <c r="G10" s="160" t="s">
        <v>55</v>
      </c>
      <c r="H10" s="160" t="s">
        <v>75</v>
      </c>
      <c r="I10" s="160" t="s">
        <v>57</v>
      </c>
      <c r="J10" s="160" t="s">
        <v>58</v>
      </c>
      <c r="K10" s="160" t="s">
        <v>59</v>
      </c>
      <c r="L10" s="160" t="s">
        <v>76</v>
      </c>
      <c r="M10" s="160" t="s">
        <v>61</v>
      </c>
      <c r="N10" s="160" t="s">
        <v>62</v>
      </c>
      <c r="O10" s="160" t="s">
        <v>63</v>
      </c>
      <c r="P10" s="160" t="s">
        <v>64</v>
      </c>
      <c r="Q10" s="160" t="s">
        <v>65</v>
      </c>
      <c r="R10" s="160" t="s">
        <v>66</v>
      </c>
      <c r="S10" s="160" t="s">
        <v>67</v>
      </c>
      <c r="T10" s="160" t="s">
        <v>68</v>
      </c>
      <c r="U10" s="160" t="s">
        <v>69</v>
      </c>
      <c r="V10" s="160" t="s">
        <v>70</v>
      </c>
      <c r="W10" s="160" t="s">
        <v>71</v>
      </c>
      <c r="X10" s="160" t="s">
        <v>72</v>
      </c>
      <c r="Y10" s="160" t="s">
        <v>73</v>
      </c>
      <c r="Z10" s="160" t="s">
        <v>74</v>
      </c>
      <c r="AA10" s="160"/>
      <c r="AB10" s="161"/>
    </row>
    <row r="11" spans="1:28" x14ac:dyDescent="0.25">
      <c r="A11" s="199" t="str">
        <f ca="1">'LGA Registration'!A4</f>
        <v>Ikeja</v>
      </c>
      <c r="B11" s="165" t="s">
        <v>8</v>
      </c>
      <c r="C11" s="158" t="str">
        <f>'LGA Registration'!H4</f>
        <v/>
      </c>
      <c r="D11" s="158" t="str">
        <f>'LGA Registration'!I4</f>
        <v/>
      </c>
      <c r="E11" s="158" t="str">
        <f>'LGA Registration'!J4</f>
        <v/>
      </c>
      <c r="F11" s="158" t="str">
        <f>'LGA Registration'!K4</f>
        <v/>
      </c>
      <c r="G11" s="158" t="str">
        <f>'LGA Registration'!L4</f>
        <v/>
      </c>
      <c r="H11" s="158" t="str">
        <f>'LGA Registration'!M4</f>
        <v/>
      </c>
      <c r="I11" s="158" t="str">
        <f>'LGA Registration'!N4</f>
        <v/>
      </c>
      <c r="J11" s="158" t="str">
        <f>'LGA Registration'!O4</f>
        <v/>
      </c>
      <c r="K11" s="158" t="str">
        <f>'LGA Registration'!P4</f>
        <v/>
      </c>
      <c r="L11" s="158" t="str">
        <f>'LGA Registration'!Q4</f>
        <v/>
      </c>
      <c r="M11" s="158" t="str">
        <f>'LGA Registration'!R4</f>
        <v/>
      </c>
      <c r="N11" s="158" t="str">
        <f>'LGA Registration'!S4</f>
        <v/>
      </c>
      <c r="O11" s="158" t="str">
        <f>'LGA Registration'!T4</f>
        <v/>
      </c>
      <c r="P11" s="158" t="str">
        <f>'LGA Registration'!U4</f>
        <v/>
      </c>
      <c r="Q11" s="158" t="str">
        <f>'LGA Registration'!V4</f>
        <v/>
      </c>
      <c r="R11" s="158" t="str">
        <f>'LGA Registration'!W4</f>
        <v/>
      </c>
      <c r="S11" s="158" t="str">
        <f>'LGA Registration'!X4</f>
        <v/>
      </c>
      <c r="T11" s="158" t="str">
        <f>'LGA Registration'!Y4</f>
        <v/>
      </c>
      <c r="U11" s="158" t="str">
        <f>'LGA Registration'!Z4</f>
        <v/>
      </c>
      <c r="V11" s="158" t="str">
        <f>'LGA Registration'!AA4</f>
        <v/>
      </c>
      <c r="W11" s="158" t="str">
        <f>'LGA Registration'!AB4</f>
        <v/>
      </c>
      <c r="X11" s="158" t="str">
        <f>'LGA Registration'!AC4</f>
        <v/>
      </c>
      <c r="Y11" s="158" t="str">
        <f>'LGA Registration'!AD4</f>
        <v/>
      </c>
      <c r="Z11" s="158" t="str">
        <f>'LGA Registration'!AE4</f>
        <v/>
      </c>
      <c r="AA11" s="158" t="str">
        <f>'LGA Registration'!AF4</f>
        <v/>
      </c>
      <c r="AB11" s="162" t="str">
        <f>'LGA Registration'!AG4</f>
        <v/>
      </c>
    </row>
    <row r="12" spans="1:28" ht="14.45" customHeight="1" x14ac:dyDescent="0.25">
      <c r="A12" s="200"/>
      <c r="B12" s="166" t="s">
        <v>18</v>
      </c>
      <c r="C12" s="158" t="str">
        <f>'LGA Registration'!AI4</f>
        <v/>
      </c>
      <c r="D12" s="158" t="str">
        <f>'LGA Registration'!AJ4</f>
        <v/>
      </c>
      <c r="E12" s="158" t="str">
        <f>'LGA Registration'!AK4</f>
        <v/>
      </c>
      <c r="F12" s="158" t="str">
        <f>'LGA Registration'!AL4</f>
        <v/>
      </c>
      <c r="G12" s="158" t="str">
        <f>'LGA Registration'!AM4</f>
        <v/>
      </c>
      <c r="H12" s="158" t="str">
        <f>'LGA Registration'!AN4</f>
        <v/>
      </c>
      <c r="I12" s="158" t="str">
        <f>'LGA Registration'!AO4</f>
        <v/>
      </c>
      <c r="J12" s="158" t="str">
        <f>'LGA Registration'!AP4</f>
        <v/>
      </c>
      <c r="K12" s="158" t="str">
        <f>'LGA Registration'!AQ4</f>
        <v/>
      </c>
      <c r="L12" s="158" t="str">
        <f>'LGA Registration'!AR4</f>
        <v/>
      </c>
      <c r="M12" s="158" t="str">
        <f>'LGA Registration'!AS4</f>
        <v/>
      </c>
      <c r="N12" s="158" t="str">
        <f>'LGA Registration'!AT4</f>
        <v/>
      </c>
      <c r="O12" s="158" t="str">
        <f>'LGA Registration'!AU4</f>
        <v/>
      </c>
      <c r="P12" s="158" t="str">
        <f>'LGA Registration'!AV4</f>
        <v/>
      </c>
      <c r="Q12" s="158" t="str">
        <f>'LGA Registration'!AW4</f>
        <v/>
      </c>
      <c r="R12" s="158" t="str">
        <f>'LGA Registration'!AX4</f>
        <v/>
      </c>
      <c r="S12" s="158" t="str">
        <f>'LGA Registration'!AY4</f>
        <v/>
      </c>
      <c r="T12" s="158" t="str">
        <f>'LGA Registration'!AZ4</f>
        <v/>
      </c>
      <c r="U12" s="158" t="str">
        <f>'LGA Registration'!BA4</f>
        <v/>
      </c>
      <c r="V12" s="158" t="str">
        <f>'LGA Registration'!BB4</f>
        <v/>
      </c>
      <c r="W12" s="158" t="str">
        <f>'LGA Registration'!BC4</f>
        <v/>
      </c>
      <c r="X12" s="158" t="str">
        <f>'LGA Registration'!BD4</f>
        <v/>
      </c>
      <c r="Y12" s="158" t="str">
        <f>'LGA Registration'!BE4</f>
        <v/>
      </c>
      <c r="Z12" s="158" t="str">
        <f>'LGA Registration'!BF4</f>
        <v/>
      </c>
      <c r="AA12" s="158" t="str">
        <f>'LGA Registration'!BG4</f>
        <v/>
      </c>
      <c r="AB12" s="162" t="str">
        <f>'LGA Registration'!BH4</f>
        <v/>
      </c>
    </row>
    <row r="13" spans="1:28" x14ac:dyDescent="0.25">
      <c r="A13" s="196" t="str">
        <f ca="1">'LGA Registration'!A5</f>
        <v>Ifako Ijaiye</v>
      </c>
      <c r="B13" s="167" t="s">
        <v>8</v>
      </c>
      <c r="C13" s="158" t="str">
        <f>'LGA Registration'!H5</f>
        <v/>
      </c>
      <c r="D13" s="158" t="str">
        <f>'LGA Registration'!I5</f>
        <v/>
      </c>
      <c r="E13" s="158" t="str">
        <f>'LGA Registration'!J5</f>
        <v/>
      </c>
      <c r="F13" s="158" t="str">
        <f>'LGA Registration'!K5</f>
        <v/>
      </c>
      <c r="G13" s="158" t="str">
        <f>'LGA Registration'!L5</f>
        <v/>
      </c>
      <c r="H13" s="158" t="str">
        <f>'LGA Registration'!M5</f>
        <v/>
      </c>
      <c r="I13" s="158" t="str">
        <f>'LGA Registration'!N5</f>
        <v/>
      </c>
      <c r="J13" s="158" t="str">
        <f>'LGA Registration'!O5</f>
        <v/>
      </c>
      <c r="K13" s="158" t="str">
        <f>'LGA Registration'!P5</f>
        <v/>
      </c>
      <c r="L13" s="158" t="str">
        <f>'LGA Registration'!Q5</f>
        <v/>
      </c>
      <c r="M13" s="158" t="str">
        <f>'LGA Registration'!R5</f>
        <v/>
      </c>
      <c r="N13" s="158" t="str">
        <f>'LGA Registration'!S5</f>
        <v/>
      </c>
      <c r="O13" s="158" t="str">
        <f>'LGA Registration'!T5</f>
        <v/>
      </c>
      <c r="P13" s="158" t="str">
        <f>'LGA Registration'!U5</f>
        <v/>
      </c>
      <c r="Q13" s="158" t="str">
        <f>'LGA Registration'!V5</f>
        <v/>
      </c>
      <c r="R13" s="158" t="str">
        <f>'LGA Registration'!W5</f>
        <v/>
      </c>
      <c r="S13" s="158" t="str">
        <f>'LGA Registration'!X5</f>
        <v/>
      </c>
      <c r="T13" s="158" t="str">
        <f>'LGA Registration'!Y5</f>
        <v/>
      </c>
      <c r="U13" s="158" t="str">
        <f>'LGA Registration'!Z5</f>
        <v/>
      </c>
      <c r="V13" s="158" t="str">
        <f>'LGA Registration'!AA5</f>
        <v/>
      </c>
      <c r="W13" s="158" t="str">
        <f>'LGA Registration'!AB5</f>
        <v/>
      </c>
      <c r="X13" s="158" t="str">
        <f>'LGA Registration'!AC5</f>
        <v/>
      </c>
      <c r="Y13" s="158" t="str">
        <f>'LGA Registration'!AD5</f>
        <v/>
      </c>
      <c r="Z13" s="158" t="str">
        <f>'LGA Registration'!AE5</f>
        <v/>
      </c>
      <c r="AA13" s="158" t="str">
        <f>'LGA Registration'!AF5</f>
        <v/>
      </c>
      <c r="AB13" s="162" t="str">
        <f>'LGA Registration'!AG5</f>
        <v/>
      </c>
    </row>
    <row r="14" spans="1:28" ht="14.45" customHeight="1" x14ac:dyDescent="0.25">
      <c r="A14" s="196"/>
      <c r="B14" s="167" t="s">
        <v>18</v>
      </c>
      <c r="C14" s="158" t="str">
        <f>'LGA Registration'!AI5</f>
        <v/>
      </c>
      <c r="D14" s="158" t="str">
        <f>'LGA Registration'!AJ5</f>
        <v/>
      </c>
      <c r="E14" s="158" t="str">
        <f>'LGA Registration'!AK5</f>
        <v/>
      </c>
      <c r="F14" s="158" t="str">
        <f>'LGA Registration'!AL5</f>
        <v/>
      </c>
      <c r="G14" s="158" t="str">
        <f>'LGA Registration'!AM5</f>
        <v/>
      </c>
      <c r="H14" s="158" t="str">
        <f>'LGA Registration'!AN5</f>
        <v/>
      </c>
      <c r="I14" s="158" t="str">
        <f>'LGA Registration'!AO5</f>
        <v/>
      </c>
      <c r="J14" s="158" t="str">
        <f>'LGA Registration'!AP5</f>
        <v/>
      </c>
      <c r="K14" s="158" t="str">
        <f>'LGA Registration'!AQ5</f>
        <v/>
      </c>
      <c r="L14" s="158" t="str">
        <f>'LGA Registration'!AR5</f>
        <v/>
      </c>
      <c r="M14" s="158" t="str">
        <f>'LGA Registration'!AS5</f>
        <v/>
      </c>
      <c r="N14" s="158" t="str">
        <f>'LGA Registration'!AT5</f>
        <v/>
      </c>
      <c r="O14" s="158" t="str">
        <f>'LGA Registration'!AU5</f>
        <v/>
      </c>
      <c r="P14" s="158" t="str">
        <f>'LGA Registration'!AV5</f>
        <v/>
      </c>
      <c r="Q14" s="158" t="str">
        <f>'LGA Registration'!AW5</f>
        <v/>
      </c>
      <c r="R14" s="158" t="str">
        <f>'LGA Registration'!AX5</f>
        <v/>
      </c>
      <c r="S14" s="158" t="str">
        <f>'LGA Registration'!AY5</f>
        <v/>
      </c>
      <c r="T14" s="158" t="str">
        <f>'LGA Registration'!AZ5</f>
        <v/>
      </c>
      <c r="U14" s="158" t="str">
        <f>'LGA Registration'!BA5</f>
        <v/>
      </c>
      <c r="V14" s="158" t="str">
        <f>'LGA Registration'!BB5</f>
        <v/>
      </c>
      <c r="W14" s="158" t="str">
        <f>'LGA Registration'!BC5</f>
        <v/>
      </c>
      <c r="X14" s="158" t="str">
        <f>'LGA Registration'!BD5</f>
        <v/>
      </c>
      <c r="Y14" s="158" t="str">
        <f>'LGA Registration'!BE5</f>
        <v/>
      </c>
      <c r="Z14" s="158" t="str">
        <f>'LGA Registration'!BF5</f>
        <v/>
      </c>
      <c r="AA14" s="158" t="str">
        <f>'LGA Registration'!BG5</f>
        <v/>
      </c>
      <c r="AB14" s="162" t="str">
        <f>'LGA Registration'!BH5</f>
        <v/>
      </c>
    </row>
    <row r="15" spans="1:28" x14ac:dyDescent="0.25">
      <c r="A15" s="200" t="str">
        <f ca="1">'LGA Registration'!A6</f>
        <v>Mushin</v>
      </c>
      <c r="B15" s="166" t="s">
        <v>8</v>
      </c>
      <c r="C15" s="158" t="str">
        <f>'LGA Registration'!H6</f>
        <v/>
      </c>
      <c r="D15" s="158" t="str">
        <f>'LGA Registration'!I6</f>
        <v/>
      </c>
      <c r="E15" s="158" t="str">
        <f>'LGA Registration'!J6</f>
        <v/>
      </c>
      <c r="F15" s="158" t="str">
        <f>'LGA Registration'!K6</f>
        <v/>
      </c>
      <c r="G15" s="158" t="str">
        <f>'LGA Registration'!L6</f>
        <v/>
      </c>
      <c r="H15" s="158" t="str">
        <f>'LGA Registration'!M6</f>
        <v/>
      </c>
      <c r="I15" s="158" t="str">
        <f>'LGA Registration'!N6</f>
        <v/>
      </c>
      <c r="J15" s="158" t="str">
        <f>'LGA Registration'!O6</f>
        <v/>
      </c>
      <c r="K15" s="158" t="str">
        <f>'LGA Registration'!P6</f>
        <v/>
      </c>
      <c r="L15" s="158" t="str">
        <f>'LGA Registration'!Q6</f>
        <v/>
      </c>
      <c r="M15" s="158" t="str">
        <f>'LGA Registration'!R6</f>
        <v/>
      </c>
      <c r="N15" s="158" t="str">
        <f>'LGA Registration'!S6</f>
        <v/>
      </c>
      <c r="O15" s="158" t="str">
        <f>'LGA Registration'!T6</f>
        <v/>
      </c>
      <c r="P15" s="158" t="str">
        <f>'LGA Registration'!U6</f>
        <v/>
      </c>
      <c r="Q15" s="158" t="str">
        <f>'LGA Registration'!V6</f>
        <v/>
      </c>
      <c r="R15" s="158" t="str">
        <f>'LGA Registration'!W6</f>
        <v/>
      </c>
      <c r="S15" s="158" t="str">
        <f>'LGA Registration'!X6</f>
        <v/>
      </c>
      <c r="T15" s="158" t="str">
        <f>'LGA Registration'!Y6</f>
        <v/>
      </c>
      <c r="U15" s="158" t="str">
        <f>'LGA Registration'!Z6</f>
        <v/>
      </c>
      <c r="V15" s="158" t="str">
        <f>'LGA Registration'!AA6</f>
        <v/>
      </c>
      <c r="W15" s="158" t="str">
        <f>'LGA Registration'!AB6</f>
        <v/>
      </c>
      <c r="X15" s="158" t="str">
        <f>'LGA Registration'!AC6</f>
        <v/>
      </c>
      <c r="Y15" s="158" t="str">
        <f>'LGA Registration'!AD6</f>
        <v/>
      </c>
      <c r="Z15" s="158" t="str">
        <f>'LGA Registration'!AE6</f>
        <v/>
      </c>
      <c r="AA15" s="158" t="str">
        <f>'LGA Registration'!AF6</f>
        <v/>
      </c>
      <c r="AB15" s="162" t="str">
        <f>'LGA Registration'!AG6</f>
        <v/>
      </c>
    </row>
    <row r="16" spans="1:28" ht="14.45" customHeight="1" x14ac:dyDescent="0.25">
      <c r="A16" s="200"/>
      <c r="B16" s="166" t="s">
        <v>18</v>
      </c>
      <c r="C16" s="158" t="str">
        <f>'LGA Registration'!AI6</f>
        <v/>
      </c>
      <c r="D16" s="158" t="str">
        <f>'LGA Registration'!AJ6</f>
        <v/>
      </c>
      <c r="E16" s="158" t="str">
        <f>'LGA Registration'!AK6</f>
        <v/>
      </c>
      <c r="F16" s="158" t="str">
        <f>'LGA Registration'!AL6</f>
        <v/>
      </c>
      <c r="G16" s="158" t="str">
        <f>'LGA Registration'!AM6</f>
        <v/>
      </c>
      <c r="H16" s="158" t="str">
        <f>'LGA Registration'!AN6</f>
        <v/>
      </c>
      <c r="I16" s="158" t="str">
        <f>'LGA Registration'!AO6</f>
        <v/>
      </c>
      <c r="J16" s="158" t="str">
        <f>'LGA Registration'!AP6</f>
        <v/>
      </c>
      <c r="K16" s="158" t="str">
        <f>'LGA Registration'!AQ6</f>
        <v/>
      </c>
      <c r="L16" s="158" t="str">
        <f>'LGA Registration'!AR6</f>
        <v/>
      </c>
      <c r="M16" s="158" t="str">
        <f>'LGA Registration'!AS6</f>
        <v/>
      </c>
      <c r="N16" s="158" t="str">
        <f>'LGA Registration'!AT6</f>
        <v/>
      </c>
      <c r="O16" s="158" t="str">
        <f>'LGA Registration'!AU6</f>
        <v/>
      </c>
      <c r="P16" s="158" t="str">
        <f>'LGA Registration'!AV6</f>
        <v/>
      </c>
      <c r="Q16" s="158" t="str">
        <f>'LGA Registration'!AW6</f>
        <v/>
      </c>
      <c r="R16" s="158" t="str">
        <f>'LGA Registration'!AX6</f>
        <v/>
      </c>
      <c r="S16" s="158" t="str">
        <f>'LGA Registration'!AY6</f>
        <v/>
      </c>
      <c r="T16" s="158" t="str">
        <f>'LGA Registration'!AZ6</f>
        <v/>
      </c>
      <c r="U16" s="158" t="str">
        <f>'LGA Registration'!BA6</f>
        <v/>
      </c>
      <c r="V16" s="158" t="str">
        <f>'LGA Registration'!BB6</f>
        <v/>
      </c>
      <c r="W16" s="158" t="str">
        <f>'LGA Registration'!BC6</f>
        <v/>
      </c>
      <c r="X16" s="158" t="str">
        <f>'LGA Registration'!BD6</f>
        <v/>
      </c>
      <c r="Y16" s="158" t="str">
        <f>'LGA Registration'!BE6</f>
        <v/>
      </c>
      <c r="Z16" s="158" t="str">
        <f>'LGA Registration'!BF6</f>
        <v/>
      </c>
      <c r="AA16" s="158" t="str">
        <f>'LGA Registration'!BG6</f>
        <v/>
      </c>
      <c r="AB16" s="162" t="str">
        <f>'LGA Registration'!BH6</f>
        <v/>
      </c>
    </row>
    <row r="17" spans="1:28" x14ac:dyDescent="0.25">
      <c r="A17" s="196" t="str">
        <f ca="1">'LGA Registration'!A7</f>
        <v>Alimosho</v>
      </c>
      <c r="B17" s="167" t="s">
        <v>8</v>
      </c>
      <c r="C17" s="158" t="str">
        <f>'LGA Registration'!H7</f>
        <v/>
      </c>
      <c r="D17" s="158" t="str">
        <f>'LGA Registration'!I7</f>
        <v/>
      </c>
      <c r="E17" s="158" t="str">
        <f>'LGA Registration'!J7</f>
        <v/>
      </c>
      <c r="F17" s="158" t="str">
        <f>'LGA Registration'!K7</f>
        <v/>
      </c>
      <c r="G17" s="158" t="str">
        <f>'LGA Registration'!L7</f>
        <v/>
      </c>
      <c r="H17" s="158" t="str">
        <f>'LGA Registration'!M7</f>
        <v/>
      </c>
      <c r="I17" s="158" t="str">
        <f>'LGA Registration'!N7</f>
        <v/>
      </c>
      <c r="J17" s="158" t="str">
        <f>'LGA Registration'!O7</f>
        <v/>
      </c>
      <c r="K17" s="158" t="str">
        <f>'LGA Registration'!P7</f>
        <v/>
      </c>
      <c r="L17" s="158" t="str">
        <f>'LGA Registration'!Q7</f>
        <v/>
      </c>
      <c r="M17" s="158" t="str">
        <f>'LGA Registration'!R7</f>
        <v/>
      </c>
      <c r="N17" s="158" t="str">
        <f>'LGA Registration'!S7</f>
        <v/>
      </c>
      <c r="O17" s="158" t="str">
        <f>'LGA Registration'!T7</f>
        <v/>
      </c>
      <c r="P17" s="158" t="str">
        <f>'LGA Registration'!U7</f>
        <v/>
      </c>
      <c r="Q17" s="158" t="str">
        <f>'LGA Registration'!V7</f>
        <v/>
      </c>
      <c r="R17" s="158" t="str">
        <f>'LGA Registration'!W7</f>
        <v/>
      </c>
      <c r="S17" s="158" t="str">
        <f>'LGA Registration'!X7</f>
        <v/>
      </c>
      <c r="T17" s="158" t="str">
        <f>'LGA Registration'!Y7</f>
        <v/>
      </c>
      <c r="U17" s="158" t="str">
        <f>'LGA Registration'!Z7</f>
        <v/>
      </c>
      <c r="V17" s="158" t="str">
        <f>'LGA Registration'!AA7</f>
        <v/>
      </c>
      <c r="W17" s="158" t="str">
        <f>'LGA Registration'!AB7</f>
        <v/>
      </c>
      <c r="X17" s="158" t="str">
        <f>'LGA Registration'!AC7</f>
        <v/>
      </c>
      <c r="Y17" s="158" t="str">
        <f>'LGA Registration'!AD7</f>
        <v/>
      </c>
      <c r="Z17" s="158" t="str">
        <f>'LGA Registration'!AE7</f>
        <v/>
      </c>
      <c r="AA17" s="158" t="str">
        <f>'LGA Registration'!AF7</f>
        <v/>
      </c>
      <c r="AB17" s="162" t="str">
        <f>'LGA Registration'!AG7</f>
        <v/>
      </c>
    </row>
    <row r="18" spans="1:28" ht="14.45" customHeight="1" x14ac:dyDescent="0.25">
      <c r="A18" s="196"/>
      <c r="B18" s="167" t="s">
        <v>18</v>
      </c>
      <c r="C18" s="158" t="str">
        <f>'LGA Registration'!AI7</f>
        <v/>
      </c>
      <c r="D18" s="158" t="str">
        <f>'LGA Registration'!AJ7</f>
        <v/>
      </c>
      <c r="E18" s="158" t="str">
        <f>'LGA Registration'!AK7</f>
        <v/>
      </c>
      <c r="F18" s="158" t="str">
        <f>'LGA Registration'!AL7</f>
        <v/>
      </c>
      <c r="G18" s="158" t="str">
        <f>'LGA Registration'!AM7</f>
        <v/>
      </c>
      <c r="H18" s="158" t="str">
        <f>'LGA Registration'!AN7</f>
        <v/>
      </c>
      <c r="I18" s="158" t="str">
        <f>'LGA Registration'!AO7</f>
        <v/>
      </c>
      <c r="J18" s="158" t="str">
        <f>'LGA Registration'!AP7</f>
        <v/>
      </c>
      <c r="K18" s="158" t="str">
        <f>'LGA Registration'!AQ7</f>
        <v/>
      </c>
      <c r="L18" s="158" t="str">
        <f>'LGA Registration'!AR7</f>
        <v/>
      </c>
      <c r="M18" s="158" t="str">
        <f>'LGA Registration'!AS7</f>
        <v/>
      </c>
      <c r="N18" s="158" t="str">
        <f>'LGA Registration'!AT7</f>
        <v/>
      </c>
      <c r="O18" s="158" t="str">
        <f>'LGA Registration'!AU7</f>
        <v/>
      </c>
      <c r="P18" s="158" t="str">
        <f>'LGA Registration'!AV7</f>
        <v/>
      </c>
      <c r="Q18" s="158" t="str">
        <f>'LGA Registration'!AW7</f>
        <v/>
      </c>
      <c r="R18" s="158" t="str">
        <f>'LGA Registration'!AX7</f>
        <v/>
      </c>
      <c r="S18" s="158" t="str">
        <f>'LGA Registration'!AY7</f>
        <v/>
      </c>
      <c r="T18" s="158" t="str">
        <f>'LGA Registration'!AZ7</f>
        <v/>
      </c>
      <c r="U18" s="158" t="str">
        <f>'LGA Registration'!BA7</f>
        <v/>
      </c>
      <c r="V18" s="158" t="str">
        <f>'LGA Registration'!BB7</f>
        <v/>
      </c>
      <c r="W18" s="158" t="str">
        <f>'LGA Registration'!BC7</f>
        <v/>
      </c>
      <c r="X18" s="158" t="str">
        <f>'LGA Registration'!BD7</f>
        <v/>
      </c>
      <c r="Y18" s="158" t="str">
        <f>'LGA Registration'!BE7</f>
        <v/>
      </c>
      <c r="Z18" s="158" t="str">
        <f>'LGA Registration'!BF7</f>
        <v/>
      </c>
      <c r="AA18" s="158" t="str">
        <f>'LGA Registration'!BG7</f>
        <v/>
      </c>
      <c r="AB18" s="162" t="str">
        <f>'LGA Registration'!BH7</f>
        <v/>
      </c>
    </row>
    <row r="19" spans="1:28" x14ac:dyDescent="0.25">
      <c r="A19" s="197" t="str">
        <f ca="1">'LGA Registration'!A8</f>
        <v>LGA5</v>
      </c>
      <c r="B19" s="166" t="s">
        <v>8</v>
      </c>
      <c r="C19" s="158" t="str">
        <f>'LGA Registration'!H8</f>
        <v/>
      </c>
      <c r="D19" s="158" t="str">
        <f>'LGA Registration'!I8</f>
        <v/>
      </c>
      <c r="E19" s="158" t="str">
        <f>'LGA Registration'!J8</f>
        <v/>
      </c>
      <c r="F19" s="158" t="str">
        <f>'LGA Registration'!K8</f>
        <v/>
      </c>
      <c r="G19" s="158" t="str">
        <f>'LGA Registration'!L8</f>
        <v/>
      </c>
      <c r="H19" s="158" t="str">
        <f>'LGA Registration'!M8</f>
        <v/>
      </c>
      <c r="I19" s="158" t="str">
        <f>'LGA Registration'!N8</f>
        <v/>
      </c>
      <c r="J19" s="158" t="str">
        <f>'LGA Registration'!O8</f>
        <v/>
      </c>
      <c r="K19" s="158" t="str">
        <f>'LGA Registration'!P8</f>
        <v/>
      </c>
      <c r="L19" s="158" t="str">
        <f>'LGA Registration'!Q8</f>
        <v/>
      </c>
      <c r="M19" s="158" t="str">
        <f>'LGA Registration'!R8</f>
        <v/>
      </c>
      <c r="N19" s="158" t="str">
        <f>'LGA Registration'!S8</f>
        <v/>
      </c>
      <c r="O19" s="158" t="str">
        <f>'LGA Registration'!T8</f>
        <v/>
      </c>
      <c r="P19" s="158" t="str">
        <f>'LGA Registration'!U8</f>
        <v/>
      </c>
      <c r="Q19" s="158" t="str">
        <f>'LGA Registration'!V8</f>
        <v/>
      </c>
      <c r="R19" s="158" t="str">
        <f>'LGA Registration'!W8</f>
        <v/>
      </c>
      <c r="S19" s="158" t="str">
        <f>'LGA Registration'!X8</f>
        <v/>
      </c>
      <c r="T19" s="158" t="str">
        <f>'LGA Registration'!Y8</f>
        <v/>
      </c>
      <c r="U19" s="158" t="str">
        <f>'LGA Registration'!Z8</f>
        <v/>
      </c>
      <c r="V19" s="158" t="str">
        <f>'LGA Registration'!AA8</f>
        <v/>
      </c>
      <c r="W19" s="158" t="str">
        <f>'LGA Registration'!AB8</f>
        <v/>
      </c>
      <c r="X19" s="158" t="str">
        <f>'LGA Registration'!AC8</f>
        <v/>
      </c>
      <c r="Y19" s="158" t="str">
        <f>'LGA Registration'!AD8</f>
        <v/>
      </c>
      <c r="Z19" s="158" t="str">
        <f>'LGA Registration'!AE8</f>
        <v/>
      </c>
      <c r="AA19" s="158" t="str">
        <f>'LGA Registration'!AF8</f>
        <v/>
      </c>
      <c r="AB19" s="162" t="str">
        <f>'LGA Registration'!AG8</f>
        <v/>
      </c>
    </row>
    <row r="20" spans="1:28" ht="14.45" customHeight="1" x14ac:dyDescent="0.25">
      <c r="A20" s="197"/>
      <c r="B20" s="166" t="s">
        <v>18</v>
      </c>
      <c r="C20" s="158" t="str">
        <f>'LGA Registration'!AI8</f>
        <v/>
      </c>
      <c r="D20" s="158" t="str">
        <f>'LGA Registration'!AJ8</f>
        <v/>
      </c>
      <c r="E20" s="158" t="str">
        <f>'LGA Registration'!AK8</f>
        <v/>
      </c>
      <c r="F20" s="158" t="str">
        <f>'LGA Registration'!AL8</f>
        <v/>
      </c>
      <c r="G20" s="158" t="str">
        <f>'LGA Registration'!AM8</f>
        <v/>
      </c>
      <c r="H20" s="158" t="str">
        <f>'LGA Registration'!AN8</f>
        <v/>
      </c>
      <c r="I20" s="158" t="str">
        <f>'LGA Registration'!AO8</f>
        <v/>
      </c>
      <c r="J20" s="158" t="str">
        <f>'LGA Registration'!AP8</f>
        <v/>
      </c>
      <c r="K20" s="158" t="str">
        <f>'LGA Registration'!AQ8</f>
        <v/>
      </c>
      <c r="L20" s="158" t="str">
        <f>'LGA Registration'!AR8</f>
        <v/>
      </c>
      <c r="M20" s="158" t="str">
        <f>'LGA Registration'!AS8</f>
        <v/>
      </c>
      <c r="N20" s="158" t="str">
        <f>'LGA Registration'!AT8</f>
        <v/>
      </c>
      <c r="O20" s="158" t="str">
        <f>'LGA Registration'!AU8</f>
        <v/>
      </c>
      <c r="P20" s="158" t="str">
        <f>'LGA Registration'!AV8</f>
        <v/>
      </c>
      <c r="Q20" s="158" t="str">
        <f>'LGA Registration'!AW8</f>
        <v/>
      </c>
      <c r="R20" s="158" t="str">
        <f>'LGA Registration'!AX8</f>
        <v/>
      </c>
      <c r="S20" s="158" t="str">
        <f>'LGA Registration'!AY8</f>
        <v/>
      </c>
      <c r="T20" s="158" t="str">
        <f>'LGA Registration'!AZ8</f>
        <v/>
      </c>
      <c r="U20" s="158" t="str">
        <f>'LGA Registration'!BA8</f>
        <v/>
      </c>
      <c r="V20" s="158" t="str">
        <f>'LGA Registration'!BB8</f>
        <v/>
      </c>
      <c r="W20" s="158" t="str">
        <f>'LGA Registration'!BC8</f>
        <v/>
      </c>
      <c r="X20" s="158" t="str">
        <f>'LGA Registration'!BD8</f>
        <v/>
      </c>
      <c r="Y20" s="158" t="str">
        <f>'LGA Registration'!BE8</f>
        <v/>
      </c>
      <c r="Z20" s="158" t="str">
        <f>'LGA Registration'!BF8</f>
        <v/>
      </c>
      <c r="AA20" s="158" t="str">
        <f>'LGA Registration'!BG8</f>
        <v/>
      </c>
      <c r="AB20" s="162" t="str">
        <f>'LGA Registration'!BH8</f>
        <v/>
      </c>
    </row>
    <row r="21" spans="1:28" x14ac:dyDescent="0.25">
      <c r="A21" s="196" t="str">
        <f ca="1">'LGA Registration'!A9</f>
        <v>LGA6</v>
      </c>
      <c r="B21" s="167" t="s">
        <v>8</v>
      </c>
      <c r="C21" s="158" t="str">
        <f>'LGA Registration'!H9</f>
        <v/>
      </c>
      <c r="D21" s="158" t="str">
        <f>'LGA Registration'!I9</f>
        <v/>
      </c>
      <c r="E21" s="158" t="str">
        <f>'LGA Registration'!J9</f>
        <v/>
      </c>
      <c r="F21" s="158" t="str">
        <f>'LGA Registration'!K9</f>
        <v/>
      </c>
      <c r="G21" s="158" t="str">
        <f>'LGA Registration'!L9</f>
        <v/>
      </c>
      <c r="H21" s="158" t="str">
        <f>'LGA Registration'!M9</f>
        <v/>
      </c>
      <c r="I21" s="158" t="str">
        <f>'LGA Registration'!N9</f>
        <v/>
      </c>
      <c r="J21" s="158" t="str">
        <f>'LGA Registration'!O9</f>
        <v/>
      </c>
      <c r="K21" s="158" t="str">
        <f>'LGA Registration'!P9</f>
        <v/>
      </c>
      <c r="L21" s="158" t="str">
        <f>'LGA Registration'!Q9</f>
        <v/>
      </c>
      <c r="M21" s="158" t="str">
        <f>'LGA Registration'!R9</f>
        <v/>
      </c>
      <c r="N21" s="158" t="str">
        <f>'LGA Registration'!S9</f>
        <v/>
      </c>
      <c r="O21" s="158" t="str">
        <f>'LGA Registration'!T9</f>
        <v/>
      </c>
      <c r="P21" s="158" t="str">
        <f>'LGA Registration'!U9</f>
        <v/>
      </c>
      <c r="Q21" s="158" t="str">
        <f>'LGA Registration'!V9</f>
        <v/>
      </c>
      <c r="R21" s="158" t="str">
        <f>'LGA Registration'!W9</f>
        <v/>
      </c>
      <c r="S21" s="158" t="str">
        <f>'LGA Registration'!X9</f>
        <v/>
      </c>
      <c r="T21" s="158" t="str">
        <f>'LGA Registration'!Y9</f>
        <v/>
      </c>
      <c r="U21" s="158" t="str">
        <f>'LGA Registration'!Z9</f>
        <v/>
      </c>
      <c r="V21" s="158" t="str">
        <f>'LGA Registration'!AA9</f>
        <v/>
      </c>
      <c r="W21" s="158" t="str">
        <f>'LGA Registration'!AB9</f>
        <v/>
      </c>
      <c r="X21" s="158" t="str">
        <f>'LGA Registration'!AC9</f>
        <v/>
      </c>
      <c r="Y21" s="158" t="str">
        <f>'LGA Registration'!AD9</f>
        <v/>
      </c>
      <c r="Z21" s="158" t="str">
        <f>'LGA Registration'!AE9</f>
        <v/>
      </c>
      <c r="AA21" s="158" t="str">
        <f>'LGA Registration'!AF9</f>
        <v/>
      </c>
      <c r="AB21" s="162" t="str">
        <f>'LGA Registration'!AG9</f>
        <v/>
      </c>
    </row>
    <row r="22" spans="1:28" ht="14.45" customHeight="1" x14ac:dyDescent="0.25">
      <c r="A22" s="196"/>
      <c r="B22" s="167" t="s">
        <v>18</v>
      </c>
      <c r="C22" s="158" t="str">
        <f>'LGA Registration'!AI9</f>
        <v/>
      </c>
      <c r="D22" s="158" t="str">
        <f>'LGA Registration'!AJ9</f>
        <v/>
      </c>
      <c r="E22" s="158" t="str">
        <f>'LGA Registration'!AK9</f>
        <v/>
      </c>
      <c r="F22" s="158" t="str">
        <f>'LGA Registration'!AL9</f>
        <v/>
      </c>
      <c r="G22" s="158" t="str">
        <f>'LGA Registration'!AM9</f>
        <v/>
      </c>
      <c r="H22" s="158" t="str">
        <f>'LGA Registration'!AN9</f>
        <v/>
      </c>
      <c r="I22" s="158" t="str">
        <f>'LGA Registration'!AO9</f>
        <v/>
      </c>
      <c r="J22" s="158" t="str">
        <f>'LGA Registration'!AP9</f>
        <v/>
      </c>
      <c r="K22" s="158" t="str">
        <f>'LGA Registration'!AQ9</f>
        <v/>
      </c>
      <c r="L22" s="158" t="str">
        <f>'LGA Registration'!AR9</f>
        <v/>
      </c>
      <c r="M22" s="158" t="str">
        <f>'LGA Registration'!AS9</f>
        <v/>
      </c>
      <c r="N22" s="158" t="str">
        <f>'LGA Registration'!AT9</f>
        <v/>
      </c>
      <c r="O22" s="158" t="str">
        <f>'LGA Registration'!AU9</f>
        <v/>
      </c>
      <c r="P22" s="158" t="str">
        <f>'LGA Registration'!AV9</f>
        <v/>
      </c>
      <c r="Q22" s="158" t="str">
        <f>'LGA Registration'!AW9</f>
        <v/>
      </c>
      <c r="R22" s="158" t="str">
        <f>'LGA Registration'!AX9</f>
        <v/>
      </c>
      <c r="S22" s="158" t="str">
        <f>'LGA Registration'!AY9</f>
        <v/>
      </c>
      <c r="T22" s="158" t="str">
        <f>'LGA Registration'!AZ9</f>
        <v/>
      </c>
      <c r="U22" s="158" t="str">
        <f>'LGA Registration'!BA9</f>
        <v/>
      </c>
      <c r="V22" s="158" t="str">
        <f>'LGA Registration'!BB9</f>
        <v/>
      </c>
      <c r="W22" s="158" t="str">
        <f>'LGA Registration'!BC9</f>
        <v/>
      </c>
      <c r="X22" s="158" t="str">
        <f>'LGA Registration'!BD9</f>
        <v/>
      </c>
      <c r="Y22" s="158" t="str">
        <f>'LGA Registration'!BE9</f>
        <v/>
      </c>
      <c r="Z22" s="158" t="str">
        <f>'LGA Registration'!BF9</f>
        <v/>
      </c>
      <c r="AA22" s="158" t="str">
        <f>'LGA Registration'!BG9</f>
        <v/>
      </c>
      <c r="AB22" s="162" t="str">
        <f>'LGA Registration'!BH9</f>
        <v/>
      </c>
    </row>
    <row r="23" spans="1:28" x14ac:dyDescent="0.25">
      <c r="A23" s="197" t="str">
        <f ca="1">'LGA Registration'!A10</f>
        <v>LGA7</v>
      </c>
      <c r="B23" s="166" t="s">
        <v>8</v>
      </c>
      <c r="C23" s="158" t="str">
        <f>'LGA Registration'!H10</f>
        <v/>
      </c>
      <c r="D23" s="158" t="str">
        <f>'LGA Registration'!I10</f>
        <v/>
      </c>
      <c r="E23" s="158" t="str">
        <f>'LGA Registration'!J10</f>
        <v/>
      </c>
      <c r="F23" s="158" t="str">
        <f>'LGA Registration'!K10</f>
        <v/>
      </c>
      <c r="G23" s="158" t="str">
        <f>'LGA Registration'!L10</f>
        <v/>
      </c>
      <c r="H23" s="158" t="str">
        <f>'LGA Registration'!M10</f>
        <v/>
      </c>
      <c r="I23" s="158" t="str">
        <f>'LGA Registration'!N10</f>
        <v/>
      </c>
      <c r="J23" s="158" t="str">
        <f>'LGA Registration'!O10</f>
        <v/>
      </c>
      <c r="K23" s="158" t="str">
        <f>'LGA Registration'!P10</f>
        <v/>
      </c>
      <c r="L23" s="158" t="str">
        <f>'LGA Registration'!Q10</f>
        <v/>
      </c>
      <c r="M23" s="158" t="str">
        <f>'LGA Registration'!R10</f>
        <v/>
      </c>
      <c r="N23" s="158" t="str">
        <f>'LGA Registration'!S10</f>
        <v/>
      </c>
      <c r="O23" s="158" t="str">
        <f>'LGA Registration'!T10</f>
        <v/>
      </c>
      <c r="P23" s="158" t="str">
        <f>'LGA Registration'!U10</f>
        <v/>
      </c>
      <c r="Q23" s="158" t="str">
        <f>'LGA Registration'!V10</f>
        <v/>
      </c>
      <c r="R23" s="158" t="str">
        <f>'LGA Registration'!W10</f>
        <v/>
      </c>
      <c r="S23" s="158" t="str">
        <f>'LGA Registration'!X10</f>
        <v/>
      </c>
      <c r="T23" s="158" t="str">
        <f>'LGA Registration'!Y10</f>
        <v/>
      </c>
      <c r="U23" s="158" t="str">
        <f>'LGA Registration'!Z10</f>
        <v/>
      </c>
      <c r="V23" s="158" t="str">
        <f>'LGA Registration'!AA10</f>
        <v/>
      </c>
      <c r="W23" s="158" t="str">
        <f>'LGA Registration'!AB10</f>
        <v/>
      </c>
      <c r="X23" s="158" t="str">
        <f>'LGA Registration'!AC10</f>
        <v/>
      </c>
      <c r="Y23" s="158" t="str">
        <f>'LGA Registration'!AD10</f>
        <v/>
      </c>
      <c r="Z23" s="158" t="str">
        <f>'LGA Registration'!AE10</f>
        <v/>
      </c>
      <c r="AA23" s="158" t="str">
        <f>'LGA Registration'!AF10</f>
        <v/>
      </c>
      <c r="AB23" s="162" t="str">
        <f>'LGA Registration'!AG10</f>
        <v/>
      </c>
    </row>
    <row r="24" spans="1:28" ht="14.45" customHeight="1" x14ac:dyDescent="0.25">
      <c r="A24" s="197"/>
      <c r="B24" s="166" t="s">
        <v>18</v>
      </c>
      <c r="C24" s="158" t="str">
        <f>'LGA Registration'!AI10</f>
        <v/>
      </c>
      <c r="D24" s="158" t="str">
        <f>'LGA Registration'!AJ10</f>
        <v/>
      </c>
      <c r="E24" s="158" t="str">
        <f>'LGA Registration'!AK10</f>
        <v/>
      </c>
      <c r="F24" s="158" t="str">
        <f>'LGA Registration'!AL10</f>
        <v/>
      </c>
      <c r="G24" s="158" t="str">
        <f>'LGA Registration'!AM10</f>
        <v/>
      </c>
      <c r="H24" s="158" t="str">
        <f>'LGA Registration'!AN10</f>
        <v/>
      </c>
      <c r="I24" s="158" t="str">
        <f>'LGA Registration'!AO10</f>
        <v/>
      </c>
      <c r="J24" s="158" t="str">
        <f>'LGA Registration'!AP10</f>
        <v/>
      </c>
      <c r="K24" s="158" t="str">
        <f>'LGA Registration'!AQ10</f>
        <v/>
      </c>
      <c r="L24" s="158" t="str">
        <f>'LGA Registration'!AR10</f>
        <v/>
      </c>
      <c r="M24" s="158" t="str">
        <f>'LGA Registration'!AS10</f>
        <v/>
      </c>
      <c r="N24" s="158" t="str">
        <f>'LGA Registration'!AT10</f>
        <v/>
      </c>
      <c r="O24" s="158" t="str">
        <f>'LGA Registration'!AU10</f>
        <v/>
      </c>
      <c r="P24" s="158" t="str">
        <f>'LGA Registration'!AV10</f>
        <v/>
      </c>
      <c r="Q24" s="158" t="str">
        <f>'LGA Registration'!AW10</f>
        <v/>
      </c>
      <c r="R24" s="158" t="str">
        <f>'LGA Registration'!AX10</f>
        <v/>
      </c>
      <c r="S24" s="158" t="str">
        <f>'LGA Registration'!AY10</f>
        <v/>
      </c>
      <c r="T24" s="158" t="str">
        <f>'LGA Registration'!AZ10</f>
        <v/>
      </c>
      <c r="U24" s="158" t="str">
        <f>'LGA Registration'!BA10</f>
        <v/>
      </c>
      <c r="V24" s="158" t="str">
        <f>'LGA Registration'!BB10</f>
        <v/>
      </c>
      <c r="W24" s="158" t="str">
        <f>'LGA Registration'!BC10</f>
        <v/>
      </c>
      <c r="X24" s="158" t="str">
        <f>'LGA Registration'!BD10</f>
        <v/>
      </c>
      <c r="Y24" s="158" t="str">
        <f>'LGA Registration'!BE10</f>
        <v/>
      </c>
      <c r="Z24" s="158" t="str">
        <f>'LGA Registration'!BF10</f>
        <v/>
      </c>
      <c r="AA24" s="158" t="str">
        <f>'LGA Registration'!BG10</f>
        <v/>
      </c>
      <c r="AB24" s="162" t="str">
        <f>'LGA Registration'!BH10</f>
        <v/>
      </c>
    </row>
    <row r="25" spans="1:28" x14ac:dyDescent="0.25">
      <c r="A25" s="196" t="str">
        <f ca="1">'LGA Registration'!A11</f>
        <v>LGA8</v>
      </c>
      <c r="B25" s="167" t="s">
        <v>8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45" customHeight="1" x14ac:dyDescent="0.25">
      <c r="A26" s="196"/>
      <c r="B26" s="167" t="s">
        <v>18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25">
      <c r="A27" s="197" t="str">
        <f ca="1">'LGA Registration'!A12</f>
        <v>LGA9</v>
      </c>
      <c r="B27" s="166" t="s">
        <v>8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45" customHeight="1" x14ac:dyDescent="0.25">
      <c r="A28" s="197"/>
      <c r="B28" s="166" t="s">
        <v>18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25">
      <c r="A29" s="196" t="str">
        <f ca="1">'LGA Registration'!A13</f>
        <v>LGA10</v>
      </c>
      <c r="B29" s="167" t="s">
        <v>8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25">
      <c r="A30" s="198"/>
      <c r="B30" s="168" t="s">
        <v>18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25">
      <c r="A31" s="14"/>
    </row>
    <row r="32" spans="1:28" x14ac:dyDescent="0.25">
      <c r="A32" s="14"/>
    </row>
    <row r="33" spans="1:26" x14ac:dyDescent="0.25">
      <c r="A33" s="14"/>
    </row>
    <row r="34" spans="1:26" x14ac:dyDescent="0.25">
      <c r="A34" s="14"/>
    </row>
    <row r="35" spans="1:26" x14ac:dyDescent="0.25">
      <c r="A35" s="14"/>
    </row>
    <row r="36" spans="1:26" ht="18.75" x14ac:dyDescent="0.25">
      <c r="A36" s="19" t="s">
        <v>48</v>
      </c>
      <c r="U36"/>
      <c r="V36"/>
      <c r="W36"/>
      <c r="X36"/>
      <c r="Y36"/>
      <c r="Z36"/>
    </row>
    <row r="37" spans="1:26" ht="18" x14ac:dyDescent="0.25">
      <c r="B37" s="20"/>
      <c r="C37" s="20"/>
      <c r="D37" s="20"/>
      <c r="E37" s="20"/>
      <c r="F37" s="21"/>
      <c r="N37" s="187" t="s">
        <v>0</v>
      </c>
      <c r="O37" s="187"/>
      <c r="P37" s="188"/>
      <c r="Q37" s="189" t="s">
        <v>22</v>
      </c>
      <c r="R37" s="187"/>
      <c r="S37" s="187"/>
      <c r="U37"/>
      <c r="V37"/>
      <c r="W37"/>
      <c r="X37"/>
      <c r="Y37"/>
      <c r="Z37"/>
    </row>
    <row r="38" spans="1:26" ht="39" x14ac:dyDescent="0.25">
      <c r="A38" s="76" t="s">
        <v>26</v>
      </c>
      <c r="B38" s="37" t="s">
        <v>18</v>
      </c>
      <c r="C38" s="38" t="s">
        <v>1</v>
      </c>
      <c r="D38" s="39" t="s">
        <v>21</v>
      </c>
      <c r="E38" s="38" t="s">
        <v>2</v>
      </c>
      <c r="F38" s="38" t="s">
        <v>3</v>
      </c>
      <c r="G38" s="39" t="s">
        <v>21</v>
      </c>
      <c r="H38" s="38" t="s">
        <v>2</v>
      </c>
      <c r="I38" s="38" t="s">
        <v>4</v>
      </c>
      <c r="J38" s="39" t="s">
        <v>21</v>
      </c>
      <c r="K38" s="38" t="s">
        <v>2</v>
      </c>
      <c r="L38" s="35"/>
      <c r="M38" s="35"/>
      <c r="N38" s="45" t="s">
        <v>23</v>
      </c>
      <c r="O38" s="45" t="s">
        <v>24</v>
      </c>
      <c r="P38" s="49" t="s">
        <v>25</v>
      </c>
      <c r="Q38" s="48" t="s">
        <v>23</v>
      </c>
      <c r="R38" s="45" t="s">
        <v>24</v>
      </c>
      <c r="S38" s="45" t="s">
        <v>25</v>
      </c>
      <c r="U38"/>
      <c r="V38"/>
      <c r="W38"/>
      <c r="X38"/>
      <c r="Y38"/>
      <c r="Z38"/>
    </row>
    <row r="39" spans="1:26" ht="25.15" customHeight="1" x14ac:dyDescent="0.25">
      <c r="A39" s="77" t="str">
        <f ca="1">'LGA Registration'!BJ4</f>
        <v>Ikeja</v>
      </c>
      <c r="B39" s="40" t="str">
        <f>IFERROR((I39/F39),"")</f>
        <v/>
      </c>
      <c r="C39" s="41">
        <f>'LGA Registration'!BK4</f>
        <v>0</v>
      </c>
      <c r="D39" s="41">
        <f>'LGA Registration'!BL4</f>
        <v>65988</v>
      </c>
      <c r="E39" s="42">
        <f>'LGA Registration'!BM4</f>
        <v>0</v>
      </c>
      <c r="F39" s="41">
        <f>'LGA Registration'!BN4</f>
        <v>0</v>
      </c>
      <c r="G39" s="41">
        <f>'LGA Registration'!BO4</f>
        <v>1348</v>
      </c>
      <c r="H39" s="42">
        <f>'LGA Registration'!BP4</f>
        <v>0</v>
      </c>
      <c r="I39" s="41">
        <f>'LGA Registration'!BQ4</f>
        <v>0</v>
      </c>
      <c r="J39" s="41">
        <f>'LGA Registration'!BR4</f>
        <v>1333</v>
      </c>
      <c r="K39" s="42">
        <f>'LGA Registration'!BS4</f>
        <v>0</v>
      </c>
      <c r="L39" s="132"/>
      <c r="M39" s="132"/>
      <c r="N39" s="133">
        <f>Ikeja!$L$6</f>
        <v>0</v>
      </c>
      <c r="O39" s="133">
        <f>Ikeja!$M$6</f>
        <v>0</v>
      </c>
      <c r="P39" s="50" t="str">
        <f>IFERROR(O39/N39,"")</f>
        <v/>
      </c>
      <c r="Q39" s="134">
        <f>Ikeja!$L$7</f>
        <v>0</v>
      </c>
      <c r="R39" s="133">
        <f>Ikeja!$M$7</f>
        <v>0</v>
      </c>
      <c r="S39" s="46" t="str">
        <f>IFERROR(R39/Q39,"")</f>
        <v/>
      </c>
      <c r="T39" s="2"/>
      <c r="U39"/>
      <c r="V39"/>
      <c r="W39"/>
      <c r="X39"/>
      <c r="Y39"/>
      <c r="Z39"/>
    </row>
    <row r="40" spans="1:26" ht="25.15" customHeight="1" x14ac:dyDescent="0.25">
      <c r="A40" s="78" t="str">
        <f ca="1">'LGA Registration'!BJ5</f>
        <v>Ifako Ijaiye</v>
      </c>
      <c r="B40" s="43" t="str">
        <f t="shared" ref="B40:B48" si="0">IFERROR((I40/F40),"")</f>
        <v/>
      </c>
      <c r="C40" s="44">
        <f>'LGA Registration'!BK5</f>
        <v>0</v>
      </c>
      <c r="D40" s="44">
        <f>'LGA Registration'!BL5</f>
        <v>442030</v>
      </c>
      <c r="E40" s="43">
        <f>'LGA Registration'!BM5</f>
        <v>0</v>
      </c>
      <c r="F40" s="44">
        <f>'LGA Registration'!BN5</f>
        <v>0</v>
      </c>
      <c r="G40" s="44">
        <f>'LGA Registration'!BO5</f>
        <v>52843</v>
      </c>
      <c r="H40" s="43">
        <f>'LGA Registration'!BP5</f>
        <v>0</v>
      </c>
      <c r="I40" s="44">
        <f>'LGA Registration'!BQ5</f>
        <v>0</v>
      </c>
      <c r="J40" s="44">
        <f>'LGA Registration'!BR5</f>
        <v>4930</v>
      </c>
      <c r="K40" s="43">
        <f>'LGA Registration'!BS5</f>
        <v>0</v>
      </c>
      <c r="L40" s="132"/>
      <c r="M40" s="132"/>
      <c r="N40" s="136">
        <f>'Ifako Ijaiye'!$L$6</f>
        <v>0</v>
      </c>
      <c r="O40" s="136">
        <f>'Ifako Ijaiye'!$M$6</f>
        <v>0</v>
      </c>
      <c r="P40" s="51" t="str">
        <f t="shared" ref="P40:P48" si="1">IFERROR(O40/N40,"")</f>
        <v/>
      </c>
      <c r="Q40" s="135">
        <f>'Ifako Ijaiye'!$L$7</f>
        <v>0</v>
      </c>
      <c r="R40" s="136">
        <f>'Ifako Ijaiye'!$M$7</f>
        <v>0</v>
      </c>
      <c r="S40" s="47" t="str">
        <f t="shared" ref="S40:S48" si="2">IFERROR(R40/Q40,"")</f>
        <v/>
      </c>
      <c r="U40"/>
      <c r="V40"/>
      <c r="W40"/>
      <c r="X40"/>
      <c r="Y40"/>
      <c r="Z40"/>
    </row>
    <row r="41" spans="1:26" ht="25.15" customHeight="1" x14ac:dyDescent="0.25">
      <c r="A41" s="79" t="str">
        <f ca="1">'LGA Registration'!BJ6</f>
        <v>Mushin</v>
      </c>
      <c r="B41" s="40" t="str">
        <f t="shared" si="0"/>
        <v/>
      </c>
      <c r="C41" s="41">
        <f>'LGA Registration'!BK6</f>
        <v>0</v>
      </c>
      <c r="D41" s="41">
        <f>'LGA Registration'!BL6</f>
        <v>403396</v>
      </c>
      <c r="E41" s="42">
        <f>'LGA Registration'!BM6</f>
        <v>0</v>
      </c>
      <c r="F41" s="41">
        <f>'LGA Registration'!BN6</f>
        <v>0</v>
      </c>
      <c r="G41" s="41">
        <f>'LGA Registration'!BO6</f>
        <v>28021</v>
      </c>
      <c r="H41" s="42">
        <f>'LGA Registration'!BP6</f>
        <v>0</v>
      </c>
      <c r="I41" s="131">
        <f>'LGA Registration'!BQ6</f>
        <v>0</v>
      </c>
      <c r="J41" s="41">
        <f>'LGA Registration'!BR6</f>
        <v>22544</v>
      </c>
      <c r="K41" s="42">
        <f>'LGA Registration'!BS6</f>
        <v>0</v>
      </c>
      <c r="L41" s="132"/>
      <c r="M41" s="132"/>
      <c r="N41" s="133">
        <f>Mushin!$L$6</f>
        <v>0</v>
      </c>
      <c r="O41" s="133">
        <f>Mushin!$M$6</f>
        <v>0</v>
      </c>
      <c r="P41" s="50" t="str">
        <f t="shared" si="1"/>
        <v/>
      </c>
      <c r="Q41" s="134">
        <f>Mushin!$L$7</f>
        <v>0</v>
      </c>
      <c r="R41" s="133">
        <f>Mushin!$M$7</f>
        <v>0</v>
      </c>
      <c r="S41" s="46" t="str">
        <f t="shared" si="2"/>
        <v/>
      </c>
      <c r="U41"/>
      <c r="V41"/>
      <c r="W41"/>
      <c r="X41"/>
      <c r="Y41"/>
      <c r="Z41"/>
    </row>
    <row r="42" spans="1:26" ht="25.15" customHeight="1" x14ac:dyDescent="0.25">
      <c r="A42" s="78" t="str">
        <f ca="1">'LGA Registration'!BJ7</f>
        <v>Alimosho</v>
      </c>
      <c r="B42" s="43" t="str">
        <f t="shared" si="0"/>
        <v/>
      </c>
      <c r="C42" s="44">
        <f>'LGA Registration'!BK7</f>
        <v>0</v>
      </c>
      <c r="D42" s="44">
        <f>'LGA Registration'!BL7</f>
        <v>266290</v>
      </c>
      <c r="E42" s="43">
        <f>'LGA Registration'!BM7</f>
        <v>0</v>
      </c>
      <c r="F42" s="44">
        <f>'LGA Registration'!BN7</f>
        <v>0</v>
      </c>
      <c r="G42" s="44">
        <f>'LGA Registration'!BO7</f>
        <v>18020</v>
      </c>
      <c r="H42" s="43">
        <f>'LGA Registration'!BP7</f>
        <v>0</v>
      </c>
      <c r="I42" s="44">
        <f>'LGA Registration'!BQ7</f>
        <v>0</v>
      </c>
      <c r="J42" s="44">
        <f>'LGA Registration'!BR7</f>
        <v>8896</v>
      </c>
      <c r="K42" s="43">
        <f>'LGA Registration'!BS7</f>
        <v>0</v>
      </c>
      <c r="L42" s="132"/>
      <c r="M42" s="132"/>
      <c r="N42" s="136">
        <f>Alimosho!$L$6</f>
        <v>0</v>
      </c>
      <c r="O42" s="136">
        <f>Alimosho!$M$6</f>
        <v>0</v>
      </c>
      <c r="P42" s="51" t="str">
        <f t="shared" si="1"/>
        <v/>
      </c>
      <c r="Q42" s="135">
        <f>Alimosho!$L$7</f>
        <v>0</v>
      </c>
      <c r="R42" s="136">
        <f>Alimosho!$M$7</f>
        <v>0</v>
      </c>
      <c r="S42" s="47" t="str">
        <f t="shared" si="2"/>
        <v/>
      </c>
      <c r="U42"/>
      <c r="V42"/>
      <c r="W42"/>
      <c r="X42"/>
      <c r="Y42"/>
      <c r="Z42"/>
    </row>
    <row r="43" spans="1:26" ht="25.15" customHeight="1" x14ac:dyDescent="0.25">
      <c r="A43" s="79" t="str">
        <f ca="1">'LGA Registration'!BJ8</f>
        <v>LGA5</v>
      </c>
      <c r="B43" s="40" t="str">
        <f t="shared" si="0"/>
        <v/>
      </c>
      <c r="C43" s="41">
        <f>'LGA Registration'!BK8</f>
        <v>0</v>
      </c>
      <c r="D43" s="41">
        <f>'LGA Registration'!BL8</f>
        <v>0</v>
      </c>
      <c r="E43" s="42" t="str">
        <f>'LGA Registration'!BM8</f>
        <v/>
      </c>
      <c r="F43" s="41">
        <f>'LGA Registration'!BN8</f>
        <v>0</v>
      </c>
      <c r="G43" s="41">
        <f>'LGA Registration'!BO8</f>
        <v>0</v>
      </c>
      <c r="H43" s="42" t="str">
        <f>'LGA Registration'!BP8</f>
        <v/>
      </c>
      <c r="I43" s="41">
        <f>'LGA Registration'!BQ8</f>
        <v>0</v>
      </c>
      <c r="J43" s="41">
        <f>'LGA Registration'!BR8</f>
        <v>0</v>
      </c>
      <c r="K43" s="42" t="str">
        <f>'LGA Registration'!BS8</f>
        <v/>
      </c>
      <c r="L43" s="132"/>
      <c r="M43" s="132"/>
      <c r="N43" s="133">
        <f>'LGA5'!$K$6</f>
        <v>0</v>
      </c>
      <c r="O43" s="133">
        <f>'LGA5'!$L$6</f>
        <v>0</v>
      </c>
      <c r="P43" s="50" t="str">
        <f t="shared" si="1"/>
        <v/>
      </c>
      <c r="Q43" s="134">
        <f>'LGA5'!$K$7</f>
        <v>0</v>
      </c>
      <c r="R43" s="133">
        <f>'LGA5'!$L$7</f>
        <v>0</v>
      </c>
      <c r="S43" s="46" t="str">
        <f t="shared" si="2"/>
        <v/>
      </c>
      <c r="U43"/>
      <c r="V43"/>
      <c r="W43"/>
      <c r="X43"/>
      <c r="Y43"/>
      <c r="Z43"/>
    </row>
    <row r="44" spans="1:26" ht="25.15" customHeight="1" x14ac:dyDescent="0.25">
      <c r="A44" s="78" t="str">
        <f ca="1">'LGA Registration'!BJ9</f>
        <v>LGA6</v>
      </c>
      <c r="B44" s="43" t="str">
        <f t="shared" si="0"/>
        <v/>
      </c>
      <c r="C44" s="44">
        <f>'LGA Registration'!BK9</f>
        <v>0</v>
      </c>
      <c r="D44" s="44">
        <f>'LGA Registration'!BL9</f>
        <v>0</v>
      </c>
      <c r="E44" s="43" t="str">
        <f>'LGA Registration'!BM9</f>
        <v/>
      </c>
      <c r="F44" s="44">
        <f>'LGA Registration'!BN9</f>
        <v>0</v>
      </c>
      <c r="G44" s="44">
        <f>'LGA Registration'!BO9</f>
        <v>0</v>
      </c>
      <c r="H44" s="43" t="str">
        <f>'LGA Registration'!BP9</f>
        <v/>
      </c>
      <c r="I44" s="44">
        <f>'LGA Registration'!BQ9</f>
        <v>0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'LGA6'!$K$6</f>
        <v>0</v>
      </c>
      <c r="O44" s="136">
        <f>'LGA6'!$L$6</f>
        <v>0</v>
      </c>
      <c r="P44" s="51" t="str">
        <f t="shared" si="1"/>
        <v/>
      </c>
      <c r="Q44" s="135">
        <f>'LGA6'!$K$7</f>
        <v>0</v>
      </c>
      <c r="R44" s="136">
        <f>'LGA6'!$L$7</f>
        <v>0</v>
      </c>
      <c r="S44" s="47" t="str">
        <f t="shared" si="2"/>
        <v/>
      </c>
      <c r="U44"/>
      <c r="V44"/>
      <c r="W44"/>
      <c r="X44"/>
      <c r="Y44"/>
      <c r="Z44"/>
    </row>
    <row r="45" spans="1:26" ht="25.15" customHeight="1" x14ac:dyDescent="0.25">
      <c r="A45" s="79" t="str">
        <f ca="1">'LGA Registration'!BJ10</f>
        <v>LGA7</v>
      </c>
      <c r="B45" s="40" t="str">
        <f t="shared" si="0"/>
        <v/>
      </c>
      <c r="C45" s="41">
        <f>'LGA Registration'!BK10</f>
        <v>0</v>
      </c>
      <c r="D45" s="41">
        <f>'LGA Registration'!BL10</f>
        <v>0</v>
      </c>
      <c r="E45" s="42" t="str">
        <f>'LGA Registration'!BM10</f>
        <v/>
      </c>
      <c r="F45" s="41">
        <f>'LGA Registration'!BN10</f>
        <v>0</v>
      </c>
      <c r="G45" s="41">
        <f>'LGA Registration'!BO10</f>
        <v>0</v>
      </c>
      <c r="H45" s="42" t="str">
        <f>'LGA Registration'!BP10</f>
        <v/>
      </c>
      <c r="I45" s="41">
        <f>'LGA Registration'!BQ10</f>
        <v>0</v>
      </c>
      <c r="J45" s="41">
        <f>'LGA Registration'!BR10</f>
        <v>0</v>
      </c>
      <c r="K45" s="42" t="str">
        <f>'LGA Registration'!BS10</f>
        <v/>
      </c>
      <c r="L45" s="132"/>
      <c r="M45" s="132"/>
      <c r="N45" s="133">
        <f>'LGA7'!$K$6</f>
        <v>0</v>
      </c>
      <c r="O45" s="133">
        <f>'LGA7'!$L$6</f>
        <v>0</v>
      </c>
      <c r="P45" s="50" t="str">
        <f>IFERROR(O45/N45,"")</f>
        <v/>
      </c>
      <c r="Q45" s="134">
        <f>'LGA7'!$K$7</f>
        <v>0</v>
      </c>
      <c r="R45" s="133">
        <f>'LGA7'!$L$7</f>
        <v>0</v>
      </c>
      <c r="S45" s="46" t="str">
        <f t="shared" si="2"/>
        <v/>
      </c>
      <c r="U45"/>
      <c r="V45"/>
      <c r="W45"/>
      <c r="X45"/>
      <c r="Y45"/>
      <c r="Z45"/>
    </row>
    <row r="46" spans="1:26" ht="25.15" customHeight="1" x14ac:dyDescent="0.2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  <c r="U46"/>
      <c r="V46"/>
      <c r="W46"/>
      <c r="X46"/>
      <c r="Y46"/>
      <c r="Z46"/>
    </row>
    <row r="47" spans="1:26" ht="25.15" customHeight="1" x14ac:dyDescent="0.2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  <c r="U47"/>
      <c r="V47"/>
      <c r="W47"/>
      <c r="X47"/>
      <c r="Y47"/>
      <c r="Z47"/>
    </row>
    <row r="48" spans="1:26" ht="25.15" customHeight="1" x14ac:dyDescent="0.2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  <c r="U48"/>
      <c r="V48"/>
      <c r="W48"/>
      <c r="X48"/>
      <c r="Y48"/>
      <c r="Z48"/>
    </row>
    <row r="49" spans="1:26" x14ac:dyDescent="0.2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  <c r="U49"/>
      <c r="V49"/>
      <c r="W49"/>
      <c r="X49"/>
      <c r="Y49"/>
      <c r="Z49"/>
    </row>
    <row r="50" spans="1:26" x14ac:dyDescent="0.2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  <c r="T50"/>
      <c r="U50"/>
      <c r="V50"/>
      <c r="W50"/>
      <c r="X50"/>
      <c r="Y50"/>
      <c r="Z50"/>
    </row>
    <row r="51" spans="1:26" x14ac:dyDescent="0.2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  <c r="T51"/>
      <c r="U51"/>
      <c r="V51"/>
      <c r="W51"/>
      <c r="X51"/>
      <c r="Y51"/>
      <c r="Z51"/>
    </row>
    <row r="52" spans="1:26" x14ac:dyDescent="0.2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  <c r="T52"/>
      <c r="U52"/>
      <c r="V52"/>
      <c r="W52"/>
      <c r="X52"/>
      <c r="Y52"/>
      <c r="Z52"/>
    </row>
    <row r="53" spans="1:26" x14ac:dyDescent="0.2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  <c r="T53"/>
      <c r="U53"/>
      <c r="V53"/>
      <c r="W53"/>
      <c r="X53"/>
      <c r="Y53"/>
      <c r="Z53"/>
    </row>
    <row r="54" spans="1:26" ht="18.75" x14ac:dyDescent="0.25">
      <c r="A54" s="81" t="s">
        <v>49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  <c r="T54"/>
      <c r="U54"/>
      <c r="V54"/>
      <c r="W54"/>
      <c r="X54"/>
      <c r="Y54"/>
      <c r="Z54"/>
    </row>
    <row r="55" spans="1:26" x14ac:dyDescent="0.2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  <c r="T55"/>
      <c r="U55"/>
      <c r="V55"/>
      <c r="W55"/>
      <c r="X55"/>
      <c r="Y55"/>
      <c r="Z55"/>
    </row>
    <row r="56" spans="1:26" x14ac:dyDescent="0.25">
      <c r="A56" s="83"/>
      <c r="T56"/>
      <c r="U56"/>
      <c r="V56"/>
      <c r="W56"/>
      <c r="X56"/>
      <c r="Y56"/>
      <c r="Z56"/>
    </row>
    <row r="57" spans="1:26" x14ac:dyDescent="0.25">
      <c r="A57" s="83"/>
      <c r="T57"/>
      <c r="U57"/>
      <c r="V57"/>
      <c r="W57"/>
      <c r="X57"/>
      <c r="Y57"/>
      <c r="Z57"/>
    </row>
    <row r="58" spans="1:26" x14ac:dyDescent="0.25">
      <c r="A58" s="83"/>
      <c r="T58"/>
      <c r="U58"/>
      <c r="V58"/>
      <c r="W58"/>
      <c r="X58"/>
      <c r="Y58"/>
      <c r="Z58"/>
    </row>
    <row r="59" spans="1:26" x14ac:dyDescent="0.25">
      <c r="A59" s="83"/>
      <c r="T59"/>
      <c r="U59"/>
      <c r="V59"/>
      <c r="W59"/>
      <c r="X59"/>
      <c r="Y59"/>
      <c r="Z59"/>
    </row>
    <row r="60" spans="1:26" x14ac:dyDescent="0.25">
      <c r="A60" s="80"/>
    </row>
    <row r="61" spans="1:26" x14ac:dyDescent="0.25">
      <c r="A61" s="80"/>
    </row>
    <row r="62" spans="1:26" x14ac:dyDescent="0.25">
      <c r="A62" s="80"/>
    </row>
    <row r="63" spans="1:26" x14ac:dyDescent="0.25">
      <c r="A63" s="80"/>
    </row>
    <row r="64" spans="1:26" x14ac:dyDescent="0.25">
      <c r="A64" s="80"/>
    </row>
    <row r="65" spans="1:1" x14ac:dyDescent="0.25">
      <c r="A65" s="80"/>
    </row>
    <row r="66" spans="1:1" x14ac:dyDescent="0.25">
      <c r="A66" s="80"/>
    </row>
    <row r="67" spans="1:1" x14ac:dyDescent="0.25">
      <c r="A67" s="80"/>
    </row>
    <row r="68" spans="1:1" x14ac:dyDescent="0.25">
      <c r="A68" s="80"/>
    </row>
    <row r="69" spans="1:1" x14ac:dyDescent="0.25">
      <c r="A69" s="80"/>
    </row>
    <row r="70" spans="1:1" x14ac:dyDescent="0.25">
      <c r="A70" s="80"/>
    </row>
    <row r="71" spans="1:1" x14ac:dyDescent="0.25">
      <c r="A71" s="80"/>
    </row>
    <row r="72" spans="1:1" x14ac:dyDescent="0.25">
      <c r="A72" s="80"/>
    </row>
    <row r="73" spans="1:1" x14ac:dyDescent="0.25">
      <c r="A73" s="80"/>
    </row>
    <row r="74" spans="1:1" x14ac:dyDescent="0.25">
      <c r="A74" s="80"/>
    </row>
    <row r="75" spans="1:1" x14ac:dyDescent="0.25">
      <c r="A75" s="80"/>
    </row>
    <row r="76" spans="1:1" x14ac:dyDescent="0.25">
      <c r="A76" s="80"/>
    </row>
    <row r="77" spans="1:1" x14ac:dyDescent="0.25">
      <c r="A77" s="80"/>
    </row>
    <row r="78" spans="1:1" x14ac:dyDescent="0.25">
      <c r="A78" s="80"/>
    </row>
    <row r="79" spans="1:1" x14ac:dyDescent="0.25">
      <c r="A79" s="80"/>
    </row>
    <row r="80" spans="1:1" x14ac:dyDescent="0.25">
      <c r="A80" s="80"/>
    </row>
    <row r="81" spans="1:1" x14ac:dyDescent="0.25">
      <c r="A81" s="80"/>
    </row>
    <row r="82" spans="1:1" x14ac:dyDescent="0.25">
      <c r="A82" s="80"/>
    </row>
    <row r="83" spans="1:1" x14ac:dyDescent="0.25">
      <c r="A83" s="80"/>
    </row>
    <row r="84" spans="1:1" x14ac:dyDescent="0.25">
      <c r="A84" s="80"/>
    </row>
    <row r="85" spans="1:1" x14ac:dyDescent="0.25">
      <c r="A85" s="80"/>
    </row>
    <row r="86" spans="1:1" x14ac:dyDescent="0.25">
      <c r="A86" s="80"/>
    </row>
    <row r="87" spans="1:1" x14ac:dyDescent="0.25">
      <c r="A87" s="80"/>
    </row>
    <row r="88" spans="1:1" x14ac:dyDescent="0.25">
      <c r="A88" s="80"/>
    </row>
    <row r="89" spans="1:1" x14ac:dyDescent="0.25">
      <c r="A89" s="80"/>
    </row>
    <row r="90" spans="1:1" x14ac:dyDescent="0.25">
      <c r="A90" s="80"/>
    </row>
    <row r="91" spans="1:1" x14ac:dyDescent="0.25">
      <c r="A91" s="80"/>
    </row>
    <row r="92" spans="1:1" x14ac:dyDescent="0.25">
      <c r="A92" s="80"/>
    </row>
    <row r="93" spans="1:1" x14ac:dyDescent="0.25">
      <c r="A93" s="80"/>
    </row>
    <row r="94" spans="1:1" x14ac:dyDescent="0.25">
      <c r="A94" s="80"/>
    </row>
    <row r="95" spans="1:1" x14ac:dyDescent="0.25">
      <c r="A95" s="80"/>
    </row>
    <row r="96" spans="1:1" x14ac:dyDescent="0.25">
      <c r="A96" s="80"/>
    </row>
    <row r="97" spans="1:1" x14ac:dyDescent="0.25">
      <c r="A97" s="80"/>
    </row>
    <row r="98" spans="1:1" x14ac:dyDescent="0.25">
      <c r="A98" s="80"/>
    </row>
    <row r="99" spans="1:1" x14ac:dyDescent="0.25">
      <c r="A99" s="80"/>
    </row>
    <row r="100" spans="1:1" x14ac:dyDescent="0.25">
      <c r="A100" s="80"/>
    </row>
    <row r="101" spans="1:1" x14ac:dyDescent="0.25">
      <c r="A101" s="80"/>
    </row>
    <row r="102" spans="1:1" x14ac:dyDescent="0.25">
      <c r="A102" s="80"/>
    </row>
    <row r="103" spans="1:1" x14ac:dyDescent="0.25">
      <c r="A103" s="80"/>
    </row>
    <row r="104" spans="1:1" x14ac:dyDescent="0.25">
      <c r="A104" s="80"/>
    </row>
    <row r="105" spans="1:1" x14ac:dyDescent="0.25">
      <c r="A105" s="80"/>
    </row>
    <row r="106" spans="1:1" x14ac:dyDescent="0.25">
      <c r="A106" s="80"/>
    </row>
    <row r="107" spans="1:1" x14ac:dyDescent="0.25">
      <c r="A107" s="80"/>
    </row>
    <row r="108" spans="1:1" x14ac:dyDescent="0.25">
      <c r="A108" s="80"/>
    </row>
    <row r="109" spans="1:1" x14ac:dyDescent="0.25">
      <c r="A109" s="80"/>
    </row>
    <row r="110" spans="1:1" x14ac:dyDescent="0.25">
      <c r="A110" s="80"/>
    </row>
    <row r="111" spans="1:1" x14ac:dyDescent="0.25">
      <c r="A111" s="80"/>
    </row>
    <row r="112" spans="1:1" x14ac:dyDescent="0.25">
      <c r="A112" s="80"/>
    </row>
    <row r="113" spans="1:1" x14ac:dyDescent="0.25">
      <c r="A113" s="80"/>
    </row>
    <row r="114" spans="1:1" x14ac:dyDescent="0.25">
      <c r="A114" s="80"/>
    </row>
    <row r="115" spans="1:1" x14ac:dyDescent="0.25">
      <c r="A115" s="80"/>
    </row>
    <row r="116" spans="1:1" x14ac:dyDescent="0.25">
      <c r="A116" s="80"/>
    </row>
    <row r="117" spans="1:1" x14ac:dyDescent="0.25">
      <c r="A117" s="80"/>
    </row>
    <row r="118" spans="1:1" x14ac:dyDescent="0.25">
      <c r="A118" s="80"/>
    </row>
    <row r="119" spans="1:1" x14ac:dyDescent="0.25">
      <c r="A119" s="80"/>
    </row>
    <row r="120" spans="1:1" x14ac:dyDescent="0.25">
      <c r="A120" s="80"/>
    </row>
    <row r="121" spans="1:1" x14ac:dyDescent="0.25">
      <c r="A121" s="80"/>
    </row>
    <row r="122" spans="1:1" x14ac:dyDescent="0.25">
      <c r="A122" s="80"/>
    </row>
    <row r="123" spans="1:1" ht="18.75" x14ac:dyDescent="0.25">
      <c r="A123" s="81" t="s">
        <v>50</v>
      </c>
    </row>
    <row r="124" spans="1:1" x14ac:dyDescent="0.25">
      <c r="A124" s="80"/>
    </row>
    <row r="125" spans="1:1" x14ac:dyDescent="0.25">
      <c r="A125" s="80"/>
    </row>
    <row r="126" spans="1:1" x14ac:dyDescent="0.25">
      <c r="A126" s="80"/>
    </row>
    <row r="127" spans="1:1" x14ac:dyDescent="0.25">
      <c r="A127" s="80"/>
    </row>
    <row r="128" spans="1:1" x14ac:dyDescent="0.25">
      <c r="A128" s="80"/>
    </row>
    <row r="129" spans="1:1" x14ac:dyDescent="0.25">
      <c r="A129" s="80"/>
    </row>
    <row r="130" spans="1:1" x14ac:dyDescent="0.25">
      <c r="A130" s="80"/>
    </row>
    <row r="131" spans="1:1" x14ac:dyDescent="0.25">
      <c r="A131" s="80"/>
    </row>
    <row r="132" spans="1:1" x14ac:dyDescent="0.25">
      <c r="A132" s="80"/>
    </row>
    <row r="133" spans="1:1" x14ac:dyDescent="0.25">
      <c r="A133" s="80"/>
    </row>
    <row r="134" spans="1:1" x14ac:dyDescent="0.25">
      <c r="A134" s="80"/>
    </row>
    <row r="135" spans="1:1" x14ac:dyDescent="0.25">
      <c r="A135" s="80"/>
    </row>
    <row r="136" spans="1:1" x14ac:dyDescent="0.25">
      <c r="A136" s="80"/>
    </row>
    <row r="137" spans="1:1" x14ac:dyDescent="0.25">
      <c r="A137" s="80"/>
    </row>
    <row r="138" spans="1:1" x14ac:dyDescent="0.25">
      <c r="A138" s="80"/>
    </row>
    <row r="139" spans="1:1" x14ac:dyDescent="0.25">
      <c r="A139" s="80"/>
    </row>
    <row r="140" spans="1:1" x14ac:dyDescent="0.25">
      <c r="A140" s="80"/>
    </row>
    <row r="141" spans="1:1" x14ac:dyDescent="0.25">
      <c r="A141" s="80"/>
    </row>
    <row r="142" spans="1:1" x14ac:dyDescent="0.25">
      <c r="A142" s="80"/>
    </row>
    <row r="143" spans="1:1" x14ac:dyDescent="0.25">
      <c r="A143" s="80"/>
    </row>
    <row r="149" spans="1:5" ht="18.75" x14ac:dyDescent="0.25">
      <c r="A149" s="81" t="s">
        <v>183</v>
      </c>
    </row>
    <row r="150" spans="1:5" x14ac:dyDescent="0.25">
      <c r="A150" s="80"/>
    </row>
    <row r="151" spans="1:5" x14ac:dyDescent="0.25">
      <c r="A151" s="80"/>
    </row>
    <row r="152" spans="1:5" x14ac:dyDescent="0.25">
      <c r="A152" s="80"/>
    </row>
    <row r="153" spans="1:5" x14ac:dyDescent="0.25">
      <c r="A153" s="80"/>
      <c r="C153" s="52"/>
      <c r="E153" s="52"/>
    </row>
    <row r="154" spans="1:5" x14ac:dyDescent="0.25">
      <c r="A154" s="80"/>
      <c r="C154" s="52"/>
      <c r="E154" s="52"/>
    </row>
    <row r="155" spans="1:5" x14ac:dyDescent="0.25">
      <c r="A155" s="80"/>
      <c r="C155" s="52"/>
      <c r="E155" s="52"/>
    </row>
    <row r="156" spans="1:5" x14ac:dyDescent="0.25">
      <c r="A156" s="80"/>
      <c r="C156" s="52"/>
      <c r="E156" s="52"/>
    </row>
    <row r="157" spans="1:5" x14ac:dyDescent="0.25">
      <c r="A157" s="80"/>
      <c r="C157" s="52"/>
      <c r="E157" s="52"/>
    </row>
    <row r="158" spans="1:5" x14ac:dyDescent="0.25">
      <c r="A158" s="80"/>
      <c r="C158" s="52"/>
      <c r="E158" s="52"/>
    </row>
    <row r="159" spans="1:5" x14ac:dyDescent="0.25">
      <c r="A159" s="80"/>
      <c r="C159" s="52"/>
      <c r="E159" s="52"/>
    </row>
    <row r="160" spans="1:5" x14ac:dyDescent="0.25">
      <c r="A160" s="80"/>
      <c r="C160" s="52"/>
      <c r="E160" s="52"/>
    </row>
    <row r="161" spans="1:5" x14ac:dyDescent="0.25">
      <c r="A161" s="80"/>
      <c r="C161" s="52"/>
      <c r="E161" s="52"/>
    </row>
    <row r="162" spans="1:5" x14ac:dyDescent="0.25">
      <c r="A162" s="80"/>
      <c r="C162" s="52"/>
      <c r="E162" s="52"/>
    </row>
    <row r="163" spans="1:5" x14ac:dyDescent="0.25">
      <c r="A163" s="80"/>
    </row>
    <row r="164" spans="1:5" x14ac:dyDescent="0.25">
      <c r="A164" s="80"/>
    </row>
    <row r="165" spans="1:5" x14ac:dyDescent="0.25">
      <c r="A165" s="80"/>
    </row>
    <row r="166" spans="1:5" x14ac:dyDescent="0.25">
      <c r="A166" s="80"/>
    </row>
    <row r="167" spans="1:5" x14ac:dyDescent="0.25">
      <c r="A167" s="80"/>
    </row>
    <row r="168" spans="1:5" x14ac:dyDescent="0.25">
      <c r="A168" s="80"/>
    </row>
    <row r="169" spans="1:5" x14ac:dyDescent="0.25">
      <c r="A169" s="80"/>
    </row>
    <row r="170" spans="1:5" x14ac:dyDescent="0.25">
      <c r="A170" s="80"/>
    </row>
    <row r="171" spans="1:5" x14ac:dyDescent="0.25">
      <c r="A171" s="80"/>
    </row>
    <row r="172" spans="1:5" x14ac:dyDescent="0.25">
      <c r="A172" s="80"/>
    </row>
  </sheetData>
  <sheetProtection selectLockedCells="1"/>
  <mergeCells count="22">
    <mergeCell ref="A29:A30"/>
    <mergeCell ref="A11:A12"/>
    <mergeCell ref="A13:A14"/>
    <mergeCell ref="A15:A16"/>
    <mergeCell ref="A17:A18"/>
    <mergeCell ref="A19:A20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style="1" customWidth="1"/>
    <col min="2" max="3" width="12.140625" style="1" customWidth="1"/>
    <col min="4" max="5" width="12.7109375" style="1" customWidth="1"/>
    <col min="6" max="7" width="11.28515625" style="1" customWidth="1"/>
    <col min="8" max="23" width="12.7109375" style="8" customWidth="1"/>
    <col min="24" max="33" width="12.7109375" style="1" customWidth="1"/>
    <col min="34" max="34" width="8.85546875" style="1" customWidth="1"/>
    <col min="35" max="60" width="12.7109375" customWidth="1"/>
    <col min="61" max="61" width="8.85546875" customWidth="1"/>
    <col min="62" max="71" width="12.7109375" customWidth="1"/>
  </cols>
  <sheetData>
    <row r="1" spans="1:71" s="2" customFormat="1" ht="14.45" customHeight="1" x14ac:dyDescent="0.2">
      <c r="A1" s="201" t="s">
        <v>39</v>
      </c>
      <c r="H1" s="126" t="s">
        <v>51</v>
      </c>
      <c r="I1" s="120" t="s">
        <v>52</v>
      </c>
      <c r="J1" s="120" t="s">
        <v>53</v>
      </c>
      <c r="K1" s="120" t="s">
        <v>54</v>
      </c>
      <c r="L1" s="120" t="s">
        <v>55</v>
      </c>
      <c r="M1" s="120" t="s">
        <v>75</v>
      </c>
      <c r="N1" s="121" t="s">
        <v>57</v>
      </c>
      <c r="O1" s="121" t="s">
        <v>58</v>
      </c>
      <c r="P1" s="121" t="s">
        <v>59</v>
      </c>
      <c r="Q1" s="121" t="s">
        <v>76</v>
      </c>
      <c r="R1" s="121" t="s">
        <v>61</v>
      </c>
      <c r="S1" s="121" t="s">
        <v>62</v>
      </c>
      <c r="T1" s="121" t="s">
        <v>63</v>
      </c>
      <c r="U1" s="121" t="s">
        <v>64</v>
      </c>
      <c r="V1" s="121" t="s">
        <v>65</v>
      </c>
      <c r="W1" s="121" t="s">
        <v>66</v>
      </c>
      <c r="X1" s="121" t="s">
        <v>67</v>
      </c>
      <c r="Y1" s="121" t="s">
        <v>68</v>
      </c>
      <c r="Z1" s="121" t="s">
        <v>69</v>
      </c>
      <c r="AA1" s="121" t="s">
        <v>70</v>
      </c>
      <c r="AB1" s="121" t="s">
        <v>71</v>
      </c>
      <c r="AC1" s="121" t="s">
        <v>72</v>
      </c>
      <c r="AD1" s="121" t="s">
        <v>73</v>
      </c>
      <c r="AE1" s="121" t="s">
        <v>74</v>
      </c>
      <c r="AF1" s="121"/>
      <c r="AG1" s="121"/>
      <c r="AI1" s="137" t="s">
        <v>51</v>
      </c>
      <c r="AJ1" s="138" t="s">
        <v>52</v>
      </c>
      <c r="AK1" s="138" t="s">
        <v>53</v>
      </c>
      <c r="AL1" s="138" t="s">
        <v>54</v>
      </c>
      <c r="AM1" s="138" t="s">
        <v>55</v>
      </c>
      <c r="AN1" s="138" t="s">
        <v>75</v>
      </c>
      <c r="AO1" s="138" t="s">
        <v>57</v>
      </c>
      <c r="AP1" s="138" t="s">
        <v>58</v>
      </c>
      <c r="AQ1" s="138" t="s">
        <v>59</v>
      </c>
      <c r="AR1" s="138" t="s">
        <v>76</v>
      </c>
      <c r="AS1" s="138" t="s">
        <v>61</v>
      </c>
      <c r="AT1" s="138" t="s">
        <v>62</v>
      </c>
      <c r="AU1" s="138" t="s">
        <v>63</v>
      </c>
      <c r="AV1" s="138" t="s">
        <v>64</v>
      </c>
      <c r="AW1" s="138" t="s">
        <v>65</v>
      </c>
      <c r="AX1" s="138" t="s">
        <v>66</v>
      </c>
      <c r="AY1" s="138" t="s">
        <v>67</v>
      </c>
      <c r="AZ1" s="138" t="s">
        <v>68</v>
      </c>
      <c r="BA1" s="138" t="s">
        <v>69</v>
      </c>
      <c r="BB1" s="138" t="s">
        <v>70</v>
      </c>
      <c r="BC1" s="138" t="s">
        <v>71</v>
      </c>
      <c r="BD1" s="138" t="s">
        <v>72</v>
      </c>
      <c r="BE1" s="138" t="s">
        <v>73</v>
      </c>
      <c r="BF1" s="138" t="s">
        <v>74</v>
      </c>
      <c r="BG1" s="121"/>
      <c r="BH1" s="121"/>
    </row>
    <row r="2" spans="1:71" s="1" customFormat="1" ht="28.15" customHeight="1" thickBot="1" x14ac:dyDescent="0.25">
      <c r="A2" s="202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" customHeight="1" thickBot="1" x14ac:dyDescent="0.25">
      <c r="A3" s="203"/>
      <c r="B3" s="12" t="s">
        <v>14</v>
      </c>
      <c r="C3" s="31" t="s">
        <v>15</v>
      </c>
      <c r="D3" s="31" t="s">
        <v>13</v>
      </c>
      <c r="E3" s="31" t="s">
        <v>16</v>
      </c>
      <c r="F3" s="31" t="s">
        <v>12</v>
      </c>
      <c r="G3" s="156" t="s">
        <v>17</v>
      </c>
      <c r="H3" s="125" t="s">
        <v>8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18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1</v>
      </c>
      <c r="BL3" s="24" t="s">
        <v>21</v>
      </c>
      <c r="BM3" s="25" t="s">
        <v>2</v>
      </c>
      <c r="BN3" s="27" t="s">
        <v>3</v>
      </c>
      <c r="BO3" s="24" t="s">
        <v>21</v>
      </c>
      <c r="BP3" s="25" t="s">
        <v>2</v>
      </c>
      <c r="BQ3" s="27" t="s">
        <v>4</v>
      </c>
      <c r="BR3" s="24" t="s">
        <v>21</v>
      </c>
      <c r="BS3" s="25" t="s">
        <v>2</v>
      </c>
    </row>
    <row r="4" spans="1:71" s="1" customFormat="1" ht="14.25" x14ac:dyDescent="0.2">
      <c r="A4" s="72" t="str">
        <f ca="1">MID(CELL("Filename",Ikeja!B1),SEARCH("]",CELL("Filename",Ikeja!B1),1)+1,100)</f>
        <v>Ikeja</v>
      </c>
      <c r="B4" s="17">
        <f>Ikeja!$E$3</f>
        <v>65988</v>
      </c>
      <c r="C4" s="154">
        <f>B4/24</f>
        <v>2749.5</v>
      </c>
      <c r="D4" s="32">
        <f>Ikeja!$G$3</f>
        <v>1348</v>
      </c>
      <c r="E4" s="154">
        <f>D4/24</f>
        <v>56.166666666666664</v>
      </c>
      <c r="F4" s="32">
        <f>Ikeja!$I$3</f>
        <v>1333</v>
      </c>
      <c r="G4" s="155">
        <f>F4/24</f>
        <v>55.541666666666664</v>
      </c>
      <c r="H4" s="115" t="str">
        <f>IFERROR((Ikeja!M$3/$E4)-(Ikeja!L$3/$C4),"")</f>
        <v/>
      </c>
      <c r="I4" s="115" t="str">
        <f>IFERROR((Ikeja!P$3/$E4)-(Ikeja!O$3/$C4),"")</f>
        <v/>
      </c>
      <c r="J4" s="114" t="str">
        <f>IFERROR((Ikeja!S$3/$E4)-(Ikeja!R$3/$C4),"")</f>
        <v/>
      </c>
      <c r="K4" s="115" t="str">
        <f>IFERROR((Ikeja!V$3/$E4)-(Ikeja!U$3/$C4),"")</f>
        <v/>
      </c>
      <c r="L4" s="114" t="str">
        <f>IFERROR((Ikeja!Y$3/$E4)-(Ikeja!X$3/$C4),"")</f>
        <v/>
      </c>
      <c r="M4" s="116" t="str">
        <f>IFERROR((Ikeja!AB$3/E4)-(Ikeja!AA$3/C4),"")</f>
        <v/>
      </c>
      <c r="N4" s="114" t="str">
        <f>IFERROR((Ikeja!AE$3/E4)-(Ikeja!AD$3/C4),"")</f>
        <v/>
      </c>
      <c r="O4" s="116" t="str">
        <f>IFERROR((Ikeja!AH$3/E4)-(Ikeja!AG$3/C4),"")</f>
        <v/>
      </c>
      <c r="P4" s="114" t="str">
        <f>IFERROR((Ikeja!AK$3/E4)-(Ikeja!AJ$3/C4),"")</f>
        <v/>
      </c>
      <c r="Q4" s="116" t="str">
        <f>IFERROR((Ikeja!AN$3/E4)-(Ikeja!AM$3/C4),"")</f>
        <v/>
      </c>
      <c r="R4" s="114" t="str">
        <f>IFERROR((Ikeja!AQ$3/E4)-(Ikeja!AP$3/C4),"")</f>
        <v/>
      </c>
      <c r="S4" s="116" t="str">
        <f>IFERROR((Ikeja!AT$3/E4)-(Ikeja!AS$3/C4),"")</f>
        <v/>
      </c>
      <c r="T4" s="114" t="str">
        <f>IFERROR((Ikeja!AW$3/E4)-(Ikeja!AV$3/C4),"")</f>
        <v/>
      </c>
      <c r="U4" s="116" t="str">
        <f>IFERROR((Ikeja!AZ$3/E4)-(Ikeja!AY$3/C4),"")</f>
        <v/>
      </c>
      <c r="V4" s="117" t="str">
        <f>IFERROR((Ikeja!BC$3/E4)-(Ikeja!BB$3/C4),"")</f>
        <v/>
      </c>
      <c r="W4" s="116" t="str">
        <f>IFERROR((Ikeja!BF$3/E4)-(Ikeja!BE$3/C4),"")</f>
        <v/>
      </c>
      <c r="X4" s="15" t="str">
        <f>IFERROR((Ikeja!BI$3/E4)-(Ikeja!BH$3/C4),"")</f>
        <v/>
      </c>
      <c r="Y4" s="16" t="str">
        <f>IFERROR((Ikeja!BL$3/E4)-(Ikeja!BK$3/C4),"")</f>
        <v/>
      </c>
      <c r="Z4" s="15" t="str">
        <f>IFERROR((Ikeja!BO$3/E4)-(Ikeja!BN$3/C4),"")</f>
        <v/>
      </c>
      <c r="AA4" s="16" t="str">
        <f>IFERROR((Ikeja!BR$3/E4)-(Ikeja!BQ$3/C4),"")</f>
        <v/>
      </c>
      <c r="AB4" s="15" t="str">
        <f>IFERROR((Ikeja!BU$3/E4)-(Ikeja!BT$3/C4),"")</f>
        <v/>
      </c>
      <c r="AC4" s="16" t="str">
        <f>IFERROR((Ikeja!BX$3/E4)-(Ikeja!BW$3/C4),"")</f>
        <v/>
      </c>
      <c r="AD4" s="15" t="str">
        <f>IFERROR((Ikeja!CA$3/E4)-(Ikeja!BZ$3/C4),"")</f>
        <v/>
      </c>
      <c r="AE4" s="16" t="str">
        <f>IFERROR((Ikeja!CD$3/E4)-(Ikeja!CC$3/C4),"")</f>
        <v/>
      </c>
      <c r="AF4" s="15" t="str">
        <f>IFERROR((Ikeja!CG$3/$E4)-(Ikeja!CF$3/$C4),"")</f>
        <v/>
      </c>
      <c r="AG4" s="16" t="str">
        <f>IFERROR((Ikeja!CJ$3/$E4)-(Ikeja!CI$3/$C4),"")</f>
        <v/>
      </c>
      <c r="AI4" s="144" t="str">
        <f>IFERROR(Ikeja!$N$3/Ikeja!$M$3,"")</f>
        <v/>
      </c>
      <c r="AJ4" s="146" t="str">
        <f>IFERROR(Ikeja!$Q$3/Ikeja!$P$3,"")</f>
        <v/>
      </c>
      <c r="AK4" s="146" t="str">
        <f>IFERROR(Ikeja!$T$3/Ikeja!$S$3,"")</f>
        <v/>
      </c>
      <c r="AL4" s="146" t="str">
        <f>IFERROR(Ikeja!$W$3/Ikeja!$V$3,"")</f>
        <v/>
      </c>
      <c r="AM4" s="146" t="str">
        <f>IFERROR(Ikeja!$Z$3/Ikeja!$Y$3,"")</f>
        <v/>
      </c>
      <c r="AN4" s="146" t="str">
        <f>IFERROR(Ikeja!$AC$3/Ikeja!$AB$3,"")</f>
        <v/>
      </c>
      <c r="AO4" s="146" t="str">
        <f>IFERROR(Ikeja!$AF$3/Ikeja!$AE$3,"")</f>
        <v/>
      </c>
      <c r="AP4" s="146" t="str">
        <f>IFERROR(Ikeja!$AI$3/Ikeja!$AH$3,"")</f>
        <v/>
      </c>
      <c r="AQ4" s="146" t="str">
        <f>IFERROR(Ikeja!$AL$3/Ikeja!$AK$3,"")</f>
        <v/>
      </c>
      <c r="AR4" s="146" t="str">
        <f>IFERROR(Ikeja!$AO$3/Ikeja!$AN$3,"")</f>
        <v/>
      </c>
      <c r="AS4" s="146" t="str">
        <f>IFERROR(Ikeja!$AR$3/Ikeja!$AQ$3,"")</f>
        <v/>
      </c>
      <c r="AT4" s="146" t="str">
        <f>IFERROR(Ikeja!$AU$3/Ikeja!$AT$3,"")</f>
        <v/>
      </c>
      <c r="AU4" s="146" t="str">
        <f>IFERROR(Ikeja!$AX$3/Ikeja!$AW$3,"")</f>
        <v/>
      </c>
      <c r="AV4" s="146" t="str">
        <f>IFERROR(Ikeja!$BA$3/Ikeja!$AZ$3,"")</f>
        <v/>
      </c>
      <c r="AW4" s="146" t="str">
        <f>IFERROR(Ikeja!$BD$3/Ikeja!$BC$3,"")</f>
        <v/>
      </c>
      <c r="AX4" s="146" t="str">
        <f>IFERROR(Ikeja!$BG$3/Ikeja!$BF$3,"")</f>
        <v/>
      </c>
      <c r="AY4" s="146" t="str">
        <f>IFERROR(Ikeja!$BJ$3/Ikeja!$BI$3,"")</f>
        <v/>
      </c>
      <c r="AZ4" s="146" t="str">
        <f>IFERROR(Ikeja!$BM$3/Ikeja!$BL$3,"")</f>
        <v/>
      </c>
      <c r="BA4" s="146" t="str">
        <f>IFERROR(Ikeja!$BP$3/Ikeja!$BO$3,"")</f>
        <v/>
      </c>
      <c r="BB4" s="146" t="str">
        <f>IFERROR(Ikeja!$BS$3/Ikeja!$BR$3,"")</f>
        <v/>
      </c>
      <c r="BC4" s="146" t="str">
        <f>IFERROR(Ikeja!$BV$3/Ikeja!$BU$3,"")</f>
        <v/>
      </c>
      <c r="BD4" s="146" t="str">
        <f>IFERROR(Ikeja!$BY$3/Ikeja!$BX$3,"")</f>
        <v/>
      </c>
      <c r="BE4" s="146" t="str">
        <f>IFERROR(Ikeja!$CB$3/Ikeja!$CA$3,"")</f>
        <v/>
      </c>
      <c r="BF4" s="146" t="str">
        <f>IFERROR(Ikeja!$CE$3/Ikeja!$CD$3,"")</f>
        <v/>
      </c>
      <c r="BG4" s="146" t="str">
        <f>IFERROR(Ikeja!$CH$3/Ikeja!$CG$3,"")</f>
        <v/>
      </c>
      <c r="BH4" s="143" t="str">
        <f>IFERROR(Ikeja!$CK$3/Ikeja!$CJ$3,"")</f>
        <v/>
      </c>
      <c r="BJ4" s="1" t="str">
        <f t="shared" ref="BJ4:BJ13" ca="1" si="0">A4</f>
        <v>Ikeja</v>
      </c>
      <c r="BK4" s="130">
        <f>Ikeja!$F$3</f>
        <v>0</v>
      </c>
      <c r="BL4" s="28">
        <f t="shared" ref="BL4:BL13" si="1">B4</f>
        <v>65988</v>
      </c>
      <c r="BM4" s="29">
        <f>IFERROR((BK4/BL4),"")</f>
        <v>0</v>
      </c>
      <c r="BN4" s="100">
        <f>Ikeja!$H$3</f>
        <v>0</v>
      </c>
      <c r="BO4" s="28">
        <f t="shared" ref="BO4:BO13" si="2">D4</f>
        <v>1348</v>
      </c>
      <c r="BP4" s="29">
        <f>IFERROR((BN4/BO4),"")</f>
        <v>0</v>
      </c>
      <c r="BQ4" s="100">
        <f>Ikeja!$J$3</f>
        <v>0</v>
      </c>
      <c r="BR4" s="28">
        <f t="shared" ref="BR4:BR13" si="3">F4</f>
        <v>1333</v>
      </c>
      <c r="BS4" s="29">
        <f>IFERROR((BQ4/BR4),"")</f>
        <v>0</v>
      </c>
    </row>
    <row r="5" spans="1:71" s="1" customFormat="1" ht="14.25" x14ac:dyDescent="0.2">
      <c r="A5" s="72" t="str">
        <f ca="1">MID(CELL("Filename",'Ifako Ijaiye'!B1),SEARCH("]",CELL("Filename",'Ifako Ijaiye'!B1),1)+1,100)</f>
        <v>Ifako Ijaiye</v>
      </c>
      <c r="B5" s="17">
        <f>'Ifako Ijaiye'!$E$3</f>
        <v>442030</v>
      </c>
      <c r="C5" s="32">
        <f t="shared" ref="C5:C13" si="4">B5/24</f>
        <v>18417.916666666668</v>
      </c>
      <c r="D5" s="32">
        <f>'Ifako Ijaiye'!$G$3</f>
        <v>52843</v>
      </c>
      <c r="E5" s="32">
        <f t="shared" ref="E5:E13" si="5">D5/24</f>
        <v>2201.7916666666665</v>
      </c>
      <c r="F5" s="32">
        <f>'Ifako Ijaiye'!$I$3</f>
        <v>4930</v>
      </c>
      <c r="G5" s="155">
        <f t="shared" ref="G5:G13" si="6">F5/24</f>
        <v>205.41666666666666</v>
      </c>
      <c r="H5" s="115" t="str">
        <f>IFERROR(('Ifako Ijaiye'!M$3/$E5)-('Ifako Ijaiye'!L$3/$C5),"")</f>
        <v/>
      </c>
      <c r="I5" s="115" t="str">
        <f>IFERROR(('Ifako Ijaiye'!P$3/$E5)-('Ifako Ijaiye'!O$3/$C5),"")</f>
        <v/>
      </c>
      <c r="J5" s="114" t="str">
        <f>IFERROR(('Ifako Ijaiye'!S$3/$E5)-('Ifako Ijaiye'!R$3/$C5),"")</f>
        <v/>
      </c>
      <c r="K5" s="115" t="str">
        <f>IFERROR(('Ifako Ijaiye'!V$3/$E5)-('Ifako Ijaiye'!U$3/$C5),"")</f>
        <v/>
      </c>
      <c r="L5" s="114" t="str">
        <f>IFERROR(('Ifako Ijaiye'!Y$3/$E5)-('Ifako Ijaiye'!X$3/$C5),"")</f>
        <v/>
      </c>
      <c r="M5" s="116" t="str">
        <f>IFERROR(('Ifako Ijaiye'!AB$3/E5)-('Ifako Ijaiye'!AA$3/C5),"")</f>
        <v/>
      </c>
      <c r="N5" s="114" t="str">
        <f>IFERROR(('Ifako Ijaiye'!AE$3/E5)-('Ifako Ijaiye'!AD$3/C5),"")</f>
        <v/>
      </c>
      <c r="O5" s="116" t="str">
        <f>IFERROR(('Ifako Ijaiye'!AH$3/E5)-('Ifako Ijaiye'!AG$3/C5),"")</f>
        <v/>
      </c>
      <c r="P5" s="114" t="str">
        <f>IFERROR(('Ifako Ijaiye'!AK$3/E5)-('Ifako Ijaiye'!AJ$3/C5),"")</f>
        <v/>
      </c>
      <c r="Q5" s="116" t="str">
        <f>IFERROR(('Ifako Ijaiye'!AN$3/E5)-('Ifako Ijaiye'!AM$3/C5),"")</f>
        <v/>
      </c>
      <c r="R5" s="114" t="str">
        <f>IFERROR(('Ifako Ijaiye'!AQ$3/E5)-('Ifako Ijaiye'!AP$3/C5),"")</f>
        <v/>
      </c>
      <c r="S5" s="116" t="str">
        <f>IFERROR(('Ifako Ijaiye'!AT$3/E5)-('Ifako Ijaiye'!AS$3/C5),"")</f>
        <v/>
      </c>
      <c r="T5" s="114" t="str">
        <f>IFERROR(('Ifako Ijaiye'!AW$3/E5)-('Ifako Ijaiye'!AV$3/C5),"")</f>
        <v/>
      </c>
      <c r="U5" s="116" t="str">
        <f>IFERROR(('Ifako Ijaiye'!AZ$3/E5)-('Ifako Ijaiye'!AY$3/C5),"")</f>
        <v/>
      </c>
      <c r="V5" s="117" t="str">
        <f>IFERROR(('Ifako Ijaiye'!BC$3/E5)-('Ifako Ijaiye'!BB$3/C5),"")</f>
        <v/>
      </c>
      <c r="W5" s="116" t="str">
        <f>IFERROR(('Ifako Ijaiye'!BF$3/E5)-('Ifako Ijaiye'!BE$3/C5),"")</f>
        <v/>
      </c>
      <c r="X5" s="15" t="str">
        <f>IFERROR(('Ifako Ijaiye'!BI$3/E5)-('Ifako Ijaiye'!BH$3/C5),"")</f>
        <v/>
      </c>
      <c r="Y5" s="16" t="str">
        <f>IFERROR(('Ifako Ijaiye'!BL$3/E5)-('Ifako Ijaiye'!BK$3/C5),"")</f>
        <v/>
      </c>
      <c r="Z5" s="15" t="str">
        <f>IFERROR(('Ifako Ijaiye'!BO$3/E5)-('Ifako Ijaiye'!BN$3/C5),"")</f>
        <v/>
      </c>
      <c r="AA5" s="16" t="str">
        <f>IFERROR(('Ifako Ijaiye'!BR$3/E5)-('Ifako Ijaiye'!BQ$3/C5),"")</f>
        <v/>
      </c>
      <c r="AB5" s="15" t="str">
        <f>IFERROR(('Ifako Ijaiye'!BU$3/E5)-('Ifako Ijaiye'!BT$3/C5),"")</f>
        <v/>
      </c>
      <c r="AC5" s="16" t="str">
        <f>IFERROR(('Ifako Ijaiye'!BX$3/E5)-('Ifako Ijaiye'!BW$3/C5),"")</f>
        <v/>
      </c>
      <c r="AD5" s="15" t="str">
        <f>IFERROR(('Ifako Ijaiye'!CA$3/E5)-('Ifako Ijaiye'!BZ$3/C5),"")</f>
        <v/>
      </c>
      <c r="AE5" s="16" t="str">
        <f>IFERROR(('Ifako Ijaiye'!CD$3/E5)-('Ifako Ijaiye'!CC$3/C5),"")</f>
        <v/>
      </c>
      <c r="AF5" s="15" t="str">
        <f>IFERROR(('Ifako Ijaiye'!CG$3/$E5)-('Ifako Ijaiye'!CF$3/$C5),"")</f>
        <v/>
      </c>
      <c r="AG5" s="16" t="str">
        <f>IFERROR(('Ifako Ijaiye'!CJ$3/$E5)-('Ifako Ijaiye'!CI$3/$C5),"")</f>
        <v/>
      </c>
      <c r="AI5" s="144" t="str">
        <f>IFERROR('Ifako Ijaiye'!$N$3/'Ifako Ijaiye'!$M$3,"")</f>
        <v/>
      </c>
      <c r="AJ5" s="146" t="str">
        <f>IFERROR('Ifako Ijaiye'!$Q$3/'Ifako Ijaiye'!$P$3,"")</f>
        <v/>
      </c>
      <c r="AK5" s="146" t="str">
        <f>IFERROR('Ifako Ijaiye'!$T$3/'Ifako Ijaiye'!$S$3,"")</f>
        <v/>
      </c>
      <c r="AL5" s="146" t="str">
        <f>IFERROR('Ifako Ijaiye'!$W$3/'Ifako Ijaiye'!$V$3,"")</f>
        <v/>
      </c>
      <c r="AM5" s="146" t="str">
        <f>IFERROR('Ifako Ijaiye'!$Z$3/'Ifako Ijaiye'!$Y$3,"")</f>
        <v/>
      </c>
      <c r="AN5" s="146" t="str">
        <f>IFERROR('Ifako Ijaiye'!$AC$3/'Ifako Ijaiye'!$AB$3,"")</f>
        <v/>
      </c>
      <c r="AO5" s="146" t="str">
        <f>IFERROR('Ifako Ijaiye'!$AF$3/'Ifako Ijaiye'!$AE$3,"")</f>
        <v/>
      </c>
      <c r="AP5" s="146" t="str">
        <f>IFERROR('Ifako Ijaiye'!$AI$3/'Ifako Ijaiye'!$AH$3,"")</f>
        <v/>
      </c>
      <c r="AQ5" s="146" t="str">
        <f>IFERROR('Ifako Ijaiye'!$AL$3/'Ifako Ijaiye'!$AK$3,"")</f>
        <v/>
      </c>
      <c r="AR5" s="146" t="str">
        <f>IFERROR('Ifako Ijaiye'!$AO$3/'Ifako Ijaiye'!$AN$3,"")</f>
        <v/>
      </c>
      <c r="AS5" s="146" t="str">
        <f>IFERROR('Ifako Ijaiye'!$AR$3/'Ifako Ijaiye'!$AQ$3,"")</f>
        <v/>
      </c>
      <c r="AT5" s="146" t="str">
        <f>IFERROR('Ifako Ijaiye'!$AU$3/'Ifako Ijaiye'!$AT$3,"")</f>
        <v/>
      </c>
      <c r="AU5" s="146" t="str">
        <f>IFERROR('Ifako Ijaiye'!$AX$3/'Ifako Ijaiye'!$AW$3,"")</f>
        <v/>
      </c>
      <c r="AV5" s="146" t="str">
        <f>IFERROR('Ifako Ijaiye'!$BA$3/'Ifako Ijaiye'!$AZ$3,"")</f>
        <v/>
      </c>
      <c r="AW5" s="146" t="str">
        <f>IFERROR('Ifako Ijaiye'!$BD$3/'Ifako Ijaiye'!$BC$3,"")</f>
        <v/>
      </c>
      <c r="AX5" s="146" t="str">
        <f>IFERROR('Ifako Ijaiye'!$BG$3/'Ifako Ijaiye'!$BF$3,"")</f>
        <v/>
      </c>
      <c r="AY5" s="146" t="str">
        <f>IFERROR('Ifako Ijaiye'!$BJ$3/'Ifako Ijaiye'!$BI$3,"")</f>
        <v/>
      </c>
      <c r="AZ5" s="146" t="str">
        <f>IFERROR('Ifako Ijaiye'!$BM$3/'Ifako Ijaiye'!$BL$3,"")</f>
        <v/>
      </c>
      <c r="BA5" s="146" t="str">
        <f>IFERROR('Ifako Ijaiye'!$BP$3/'Ifako Ijaiye'!$BO$3,"")</f>
        <v/>
      </c>
      <c r="BB5" s="146" t="str">
        <f>IFERROR('Ifako Ijaiye'!$BS$3/'Ifako Ijaiye'!$BR$3,"")</f>
        <v/>
      </c>
      <c r="BC5" s="146" t="str">
        <f>IFERROR('Ifako Ijaiye'!$BV$3/'Ifako Ijaiye'!$BU$3,"")</f>
        <v/>
      </c>
      <c r="BD5" s="146" t="str">
        <f>IFERROR('Ifako Ijaiye'!$BY$3/'Ifako Ijaiye'!$BX$3,"")</f>
        <v/>
      </c>
      <c r="BE5" s="146" t="str">
        <f>IFERROR('Ifako Ijaiye'!$CB$3/'Ifako Ijaiye'!$CA$3,"")</f>
        <v/>
      </c>
      <c r="BF5" s="146" t="str">
        <f>IFERROR('Ifako Ijaiye'!$CE$3/'Ifako Ijaiye'!$CD$3,"")</f>
        <v/>
      </c>
      <c r="BG5" s="146" t="str">
        <f>IFERROR('Ifako Ijaiye'!$CH$3/'Ifako Ijaiye'!$CG$3,"")</f>
        <v/>
      </c>
      <c r="BH5" s="143" t="str">
        <f>IFERROR('Ifako Ijaiye'!$CK$3/'Ifako Ijaiye'!$CJ$3,"")</f>
        <v/>
      </c>
      <c r="BJ5" s="1" t="str">
        <f t="shared" ca="1" si="0"/>
        <v>Ifako Ijaiye</v>
      </c>
      <c r="BK5" s="130">
        <f>'Ifako Ijaiye'!$F$3</f>
        <v>0</v>
      </c>
      <c r="BL5" s="28">
        <f t="shared" si="1"/>
        <v>442030</v>
      </c>
      <c r="BM5" s="29">
        <f t="shared" ref="BM5:BM13" si="7">IFERROR((BK5/BL5),"")</f>
        <v>0</v>
      </c>
      <c r="BN5" s="100">
        <f>'Ifako Ijaiye'!$H$3</f>
        <v>0</v>
      </c>
      <c r="BO5" s="28">
        <f t="shared" si="2"/>
        <v>52843</v>
      </c>
      <c r="BP5" s="29">
        <f t="shared" ref="BP5:BP13" si="8">IFERROR((BN5/BO5),"")</f>
        <v>0</v>
      </c>
      <c r="BQ5" s="100">
        <f>'Ifako Ijaiye'!$J$3</f>
        <v>0</v>
      </c>
      <c r="BR5" s="28">
        <f t="shared" si="3"/>
        <v>4930</v>
      </c>
      <c r="BS5" s="29">
        <f t="shared" ref="BS5:BS13" si="9">IFERROR((BQ5/BR5),"")</f>
        <v>0</v>
      </c>
    </row>
    <row r="6" spans="1:71" s="1" customFormat="1" ht="14.25" x14ac:dyDescent="0.2">
      <c r="A6" s="72" t="str">
        <f ca="1">MID(CELL("Filename",Mushin!B1),SEARCH("]",CELL("Filename",Mushin!B1),1)+1,100)</f>
        <v>Mushin</v>
      </c>
      <c r="B6" s="17">
        <f>Mushin!$E$3</f>
        <v>403396</v>
      </c>
      <c r="C6" s="32">
        <f t="shared" si="4"/>
        <v>16808.166666666668</v>
      </c>
      <c r="D6" s="32">
        <f>Mushin!$G$3</f>
        <v>28021</v>
      </c>
      <c r="E6" s="32">
        <f t="shared" si="5"/>
        <v>1167.5416666666667</v>
      </c>
      <c r="F6" s="32">
        <f>Mushin!$I$3</f>
        <v>22544</v>
      </c>
      <c r="G6" s="155">
        <f t="shared" si="6"/>
        <v>939.33333333333337</v>
      </c>
      <c r="H6" s="115" t="str">
        <f>IFERROR((Mushin!M$3/$E6)-(Mushin!L$3/$C6),"")</f>
        <v/>
      </c>
      <c r="I6" s="115" t="str">
        <f>IFERROR((Mushin!P$3/$E6)-(Mushin!O$3/$C6),"")</f>
        <v/>
      </c>
      <c r="J6" s="114" t="str">
        <f>IFERROR((Mushin!S$3/$E6)-(Mushin!R$3/$C6),"")</f>
        <v/>
      </c>
      <c r="K6" s="115" t="str">
        <f>IFERROR((Mushin!V$3/$E6)-(Mushin!U$3/$C6),"")</f>
        <v/>
      </c>
      <c r="L6" s="114" t="str">
        <f>IFERROR((Mushin!Y$3/$E6)-(Mushin!X$3/$C6),"")</f>
        <v/>
      </c>
      <c r="M6" s="116" t="str">
        <f>IFERROR((Mushin!AB$3/E6)-(Mushin!AA$3/C6),"")</f>
        <v/>
      </c>
      <c r="N6" s="114" t="str">
        <f>IFERROR((Mushin!AE$3/E6)-(Mushin!AD$3/C6),"")</f>
        <v/>
      </c>
      <c r="O6" s="116" t="str">
        <f>IFERROR((Mushin!AH$3/E6)-(Mushin!AG$3/C6),"")</f>
        <v/>
      </c>
      <c r="P6" s="114" t="str">
        <f>IFERROR((Mushin!AK$3/E6)-(Mushin!AJ$3/C6),"")</f>
        <v/>
      </c>
      <c r="Q6" s="116" t="str">
        <f>IFERROR((Mushin!AN$3/E6)-(Mushin!AM$3/C6),"")</f>
        <v/>
      </c>
      <c r="R6" s="114" t="str">
        <f>IFERROR((Mushin!AQ$3/E6)-(Mushin!AP$3/C6),"")</f>
        <v/>
      </c>
      <c r="S6" s="116" t="str">
        <f>IFERROR((Mushin!AT$3/E6)-(Mushin!AS$3/C6),"")</f>
        <v/>
      </c>
      <c r="T6" s="114" t="str">
        <f>IFERROR((Mushin!AW$3/E6)-(Mushin!AV$3/C6),"")</f>
        <v/>
      </c>
      <c r="U6" s="116" t="str">
        <f>IFERROR((Mushin!AZ$3/E6)-(Mushin!AY$3/C6),"")</f>
        <v/>
      </c>
      <c r="V6" s="117" t="str">
        <f>IFERROR((Mushin!BC$3/E6)-(Mushin!BB$3/C6),"")</f>
        <v/>
      </c>
      <c r="W6" s="116" t="str">
        <f>IFERROR((Mushin!BF$3/E6)-(Mushin!BE$3/C6),"")</f>
        <v/>
      </c>
      <c r="X6" s="15" t="str">
        <f>IFERROR((Mushin!BI$3/E6)-(Mushin!BH$3/C6),"")</f>
        <v/>
      </c>
      <c r="Y6" s="16" t="str">
        <f>IFERROR((Mushin!BL$3/E6)-(Mushin!BK$3/C6),"")</f>
        <v/>
      </c>
      <c r="Z6" s="15" t="str">
        <f>IFERROR((Mushin!BO$3/E6)-(Mushin!BN$3/C6),"")</f>
        <v/>
      </c>
      <c r="AA6" s="16" t="str">
        <f>IFERROR((Mushin!BR$3/E6)-(Mushin!BQ$3/C6),"")</f>
        <v/>
      </c>
      <c r="AB6" s="15" t="str">
        <f>IFERROR((Mushin!BU$3/E6)-(Mushin!BT$3/C6),"")</f>
        <v/>
      </c>
      <c r="AC6" s="16" t="str">
        <f>IFERROR((Mushin!BX$3/E6)-(Mushin!BW$3/C6),"")</f>
        <v/>
      </c>
      <c r="AD6" s="15" t="str">
        <f>IFERROR((Mushin!CA$3/E6)-(Mushin!BZ$3/C6),"")</f>
        <v/>
      </c>
      <c r="AE6" s="16" t="str">
        <f>IFERROR((Mushin!CD$3/E6)-(Mushin!CC$3/C6),"")</f>
        <v/>
      </c>
      <c r="AF6" s="15" t="str">
        <f>IFERROR((Mushin!CG$3/$E6)-(Mushin!CF$3/$C6),"")</f>
        <v/>
      </c>
      <c r="AG6" s="16" t="str">
        <f>IFERROR((Mushin!CJ$3/$E6)-(Mushin!CI$3/$C6),"")</f>
        <v/>
      </c>
      <c r="AI6" s="144" t="str">
        <f>IFERROR(Mushin!$N$3/Mushin!$M$3,"")</f>
        <v/>
      </c>
      <c r="AJ6" s="146" t="str">
        <f>IFERROR(Mushin!$Q$3/Mushin!$P$3,"")</f>
        <v/>
      </c>
      <c r="AK6" s="146" t="str">
        <f>IFERROR(Mushin!$T$3/Mushin!$S$3,"")</f>
        <v/>
      </c>
      <c r="AL6" s="146" t="str">
        <f>IFERROR(Mushin!$W$3/Mushin!$V$3,"")</f>
        <v/>
      </c>
      <c r="AM6" s="146" t="str">
        <f>IFERROR(Mushin!$Z$3/Mushin!$Y$3,"")</f>
        <v/>
      </c>
      <c r="AN6" s="146" t="str">
        <f>IFERROR(Mushin!$AC$3/Mushin!$AB$3,"")</f>
        <v/>
      </c>
      <c r="AO6" s="146" t="str">
        <f>IFERROR(Mushin!$AF$3/Mushin!$AE$3,"")</f>
        <v/>
      </c>
      <c r="AP6" s="146" t="str">
        <f>IFERROR(Mushin!$AI$3/Mushin!$AH$3,"")</f>
        <v/>
      </c>
      <c r="AQ6" s="146" t="str">
        <f>IFERROR(Mushin!$AL$3/Mushin!$AK$3,"")</f>
        <v/>
      </c>
      <c r="AR6" s="146" t="str">
        <f>IFERROR(Mushin!$AO$3/Mushin!$AN$3,"")</f>
        <v/>
      </c>
      <c r="AS6" s="146" t="str">
        <f>IFERROR(Mushin!$AR$3/Mushin!$AQ$3,"")</f>
        <v/>
      </c>
      <c r="AT6" s="146" t="str">
        <f>IFERROR(Mushin!$AU$3/Mushin!$AT$3,"")</f>
        <v/>
      </c>
      <c r="AU6" s="146" t="str">
        <f>IFERROR(Mushin!$AX$3/Mushin!$AW$3,"")</f>
        <v/>
      </c>
      <c r="AV6" s="146" t="str">
        <f>IFERROR(Mushin!$BA$3/Mushin!$AZ$3,"")</f>
        <v/>
      </c>
      <c r="AW6" s="146" t="str">
        <f>IFERROR(Mushin!$BD$3/Mushin!$BC$3,"")</f>
        <v/>
      </c>
      <c r="AX6" s="146" t="str">
        <f>IFERROR(Mushin!$BG$3/Mushin!$BF$3,"")</f>
        <v/>
      </c>
      <c r="AY6" s="146" t="str">
        <f>IFERROR(Mushin!$BJ$3/Mushin!$BI$3,"")</f>
        <v/>
      </c>
      <c r="AZ6" s="146" t="str">
        <f>IFERROR(Mushin!$BM$3/Mushin!$BL$3,"")</f>
        <v/>
      </c>
      <c r="BA6" s="146" t="str">
        <f>IFERROR(Mushin!$BP$3/Mushin!$BO$3,"")</f>
        <v/>
      </c>
      <c r="BB6" s="146" t="str">
        <f>IFERROR(Mushin!$BS$3/Mushin!$BR$3,"")</f>
        <v/>
      </c>
      <c r="BC6" s="146" t="str">
        <f>IFERROR(Mushin!$BV$3/Mushin!$BU$3,"")</f>
        <v/>
      </c>
      <c r="BD6" s="146" t="str">
        <f>IFERROR(Mushin!$BY$3/Mushin!$BX$3,"")</f>
        <v/>
      </c>
      <c r="BE6" s="146" t="str">
        <f>IFERROR(Mushin!$CB$3/Mushin!$CA$3,"")</f>
        <v/>
      </c>
      <c r="BF6" s="146" t="str">
        <f>IFERROR(Mushin!$CE$3/Mushin!$CD$3,"")</f>
        <v/>
      </c>
      <c r="BG6" s="146" t="str">
        <f>IFERROR(Mushin!$CH$3/Mushin!$CG$3,"")</f>
        <v/>
      </c>
      <c r="BH6" s="143" t="str">
        <f>IFERROR(Mushin!$CK$3/Mushin!$CJ$3,"")</f>
        <v/>
      </c>
      <c r="BJ6" s="1" t="str">
        <f t="shared" ca="1" si="0"/>
        <v>Mushin</v>
      </c>
      <c r="BK6" s="130">
        <f>Mushin!$F$3</f>
        <v>0</v>
      </c>
      <c r="BL6" s="28">
        <f t="shared" si="1"/>
        <v>403396</v>
      </c>
      <c r="BM6" s="29">
        <f t="shared" si="7"/>
        <v>0</v>
      </c>
      <c r="BN6" s="100">
        <f>Mushin!$H$3</f>
        <v>0</v>
      </c>
      <c r="BO6" s="28">
        <f t="shared" si="2"/>
        <v>28021</v>
      </c>
      <c r="BP6" s="29">
        <f t="shared" si="8"/>
        <v>0</v>
      </c>
      <c r="BQ6" s="100">
        <f>Mushin!$J$3</f>
        <v>0</v>
      </c>
      <c r="BR6" s="28">
        <f t="shared" si="3"/>
        <v>22544</v>
      </c>
      <c r="BS6" s="29">
        <f t="shared" si="9"/>
        <v>0</v>
      </c>
    </row>
    <row r="7" spans="1:71" s="1" customFormat="1" ht="14.25" x14ac:dyDescent="0.2">
      <c r="A7" s="72" t="str">
        <f ca="1">MID(CELL("Filename",Alimosho!B1),SEARCH("]",CELL("Filename",Alimosho!B1),1)+1,100)</f>
        <v>Alimosho</v>
      </c>
      <c r="B7" s="17">
        <f>Alimosho!$E$3</f>
        <v>266290</v>
      </c>
      <c r="C7" s="32">
        <f t="shared" si="4"/>
        <v>11095.416666666666</v>
      </c>
      <c r="D7" s="32">
        <f>Alimosho!$G$3</f>
        <v>18020</v>
      </c>
      <c r="E7" s="32">
        <f t="shared" si="5"/>
        <v>750.83333333333337</v>
      </c>
      <c r="F7" s="32">
        <f>Alimosho!$I$3</f>
        <v>8896</v>
      </c>
      <c r="G7" s="155">
        <f t="shared" si="6"/>
        <v>370.66666666666669</v>
      </c>
      <c r="H7" s="115" t="str">
        <f>IFERROR((Alimosho!M$3/$E7)-(Alimosho!L$3/$C7),"")</f>
        <v/>
      </c>
      <c r="I7" s="115" t="str">
        <f>IFERROR((Alimosho!P$3/$E7)-(Alimosho!O$3/$C7),"")</f>
        <v/>
      </c>
      <c r="J7" s="114" t="str">
        <f>IFERROR((Alimosho!S$3/$E7)-(Alimosho!R$3/$C7),"")</f>
        <v/>
      </c>
      <c r="K7" s="115" t="str">
        <f>IFERROR((Alimosho!V$3/$E7)-(Alimosho!U$3/$C7),"")</f>
        <v/>
      </c>
      <c r="L7" s="114" t="str">
        <f>IFERROR((Alimosho!Y$3/$E7)-(Alimosho!X$3/$C7),"")</f>
        <v/>
      </c>
      <c r="M7" s="116" t="str">
        <f>IFERROR((Alimosho!AB$3/E7)-(Alimosho!AA$3/C7),"")</f>
        <v/>
      </c>
      <c r="N7" s="114" t="str">
        <f>IFERROR((Alimosho!AE$3/E7)-(Alimosho!AD$3/C7),"")</f>
        <v/>
      </c>
      <c r="O7" s="116" t="str">
        <f>IFERROR((Alimosho!AH$3/E7)-(Alimosho!AG$3/C7),"")</f>
        <v/>
      </c>
      <c r="P7" s="114" t="str">
        <f>IFERROR((Alimosho!AK$3/E7)-(Alimosho!AJ$3/C7),"")</f>
        <v/>
      </c>
      <c r="Q7" s="116" t="str">
        <f>IFERROR((Alimosho!AN$3/E7)-(Alimosho!AM$3/C7),"")</f>
        <v/>
      </c>
      <c r="R7" s="114" t="str">
        <f>IFERROR((Alimosho!AQ$3/E7)-(Alimosho!AP$3/C7),"")</f>
        <v/>
      </c>
      <c r="S7" s="116" t="str">
        <f>IFERROR((Alimosho!AT$3/E7)-(Alimosho!AS$3/C7),"")</f>
        <v/>
      </c>
      <c r="T7" s="114" t="str">
        <f>IFERROR((Alimosho!AW$3/E7)-(Alimosho!AV$3/C7),"")</f>
        <v/>
      </c>
      <c r="U7" s="116" t="str">
        <f>IFERROR((Alimosho!AZ$3/E7)-(Alimosho!AY$3/C7),"")</f>
        <v/>
      </c>
      <c r="V7" s="117" t="str">
        <f>IFERROR((Alimosho!BC$3/E7)-(Alimosho!BB$3/C7),"")</f>
        <v/>
      </c>
      <c r="W7" s="116" t="str">
        <f>IFERROR((Alimosho!BF$3/E7)-(Alimosho!BE$3/C7),"")</f>
        <v/>
      </c>
      <c r="X7" s="15" t="str">
        <f>IFERROR((Alimosho!BI$3/E7)-(Alimosho!BH$3/C7),"")</f>
        <v/>
      </c>
      <c r="Y7" s="16" t="str">
        <f>IFERROR((Alimosho!BL$3/E7)-(Alimosho!BK$3/C7),"")</f>
        <v/>
      </c>
      <c r="Z7" s="15" t="str">
        <f>IFERROR((Alimosho!BO$3/E7)-(Alimosho!BN$3/C7),"")</f>
        <v/>
      </c>
      <c r="AA7" s="16" t="str">
        <f>IFERROR((Alimosho!BR$3/E7)-(Alimosho!BQ$3/C7),"")</f>
        <v/>
      </c>
      <c r="AB7" s="15" t="str">
        <f>IFERROR((Alimosho!BU$3/E7)-(Alimosho!BT$3/C7),"")</f>
        <v/>
      </c>
      <c r="AC7" s="16" t="str">
        <f>IFERROR((Alimosho!BX$3/E7)-(Alimosho!BW$3/C7),"")</f>
        <v/>
      </c>
      <c r="AD7" s="15" t="str">
        <f>IFERROR((Alimosho!CA$3/E7)-(Alimosho!BZ$3/C7),"")</f>
        <v/>
      </c>
      <c r="AE7" s="16" t="str">
        <f>IFERROR((Alimosho!CD$3/E7)-(Alimosho!CC$3/C7),"")</f>
        <v/>
      </c>
      <c r="AF7" s="15" t="str">
        <f>IFERROR((Alimosho!CG$3/$E7)-(Alimosho!CF$3/$C7),"")</f>
        <v/>
      </c>
      <c r="AG7" s="16" t="str">
        <f>IFERROR((Alimosho!CJ$3/$E7)-(Alimosho!CI$3/$C7),"")</f>
        <v/>
      </c>
      <c r="AI7" s="144" t="str">
        <f>IFERROR(Alimosho!$N$3/Alimosho!$M$3,"")</f>
        <v/>
      </c>
      <c r="AJ7" s="146" t="str">
        <f>IFERROR(Alimosho!$Q$3/Alimosho!$P$3,"")</f>
        <v/>
      </c>
      <c r="AK7" s="146" t="str">
        <f>IFERROR(Alimosho!$T$3/Alimosho!$S$3,"")</f>
        <v/>
      </c>
      <c r="AL7" s="146" t="str">
        <f>IFERROR(Alimosho!$W$3/Alimosho!$V$3,"")</f>
        <v/>
      </c>
      <c r="AM7" s="146" t="str">
        <f>IFERROR(Alimosho!$Z$3/Alimosho!$Y$3,"")</f>
        <v/>
      </c>
      <c r="AN7" s="146" t="str">
        <f>IFERROR(Alimosho!$AC$3/Alimosho!$AB$3,"")</f>
        <v/>
      </c>
      <c r="AO7" s="146" t="str">
        <f>IFERROR(Alimosho!$AF$3/Alimosho!$AE$3,"")</f>
        <v/>
      </c>
      <c r="AP7" s="146" t="str">
        <f>IFERROR(Alimosho!$AI$3/Alimosho!$AH$3,"")</f>
        <v/>
      </c>
      <c r="AQ7" s="146" t="str">
        <f>IFERROR(Alimosho!$AL$3/Alimosho!$AK$3,"")</f>
        <v/>
      </c>
      <c r="AR7" s="146" t="str">
        <f>IFERROR(Alimosho!$AO$3/Alimosho!$AN$3,"")</f>
        <v/>
      </c>
      <c r="AS7" s="146" t="str">
        <f>IFERROR(Alimosho!$AR$3/Alimosho!$AQ$3,"")</f>
        <v/>
      </c>
      <c r="AT7" s="146" t="str">
        <f>IFERROR(Alimosho!$AU$3/Alimosho!$AT$3,"")</f>
        <v/>
      </c>
      <c r="AU7" s="146" t="str">
        <f>IFERROR(Alimosho!$AX$3/Alimosho!$AW$3,"")</f>
        <v/>
      </c>
      <c r="AV7" s="146" t="str">
        <f>IFERROR(Alimosho!$BA$3/Alimosho!$AZ$3,"")</f>
        <v/>
      </c>
      <c r="AW7" s="146" t="str">
        <f>IFERROR(Alimosho!$BD$3/Alimosho!$BC$3,"")</f>
        <v/>
      </c>
      <c r="AX7" s="146" t="str">
        <f>IFERROR(Alimosho!$BG$3/Alimosho!$BF$3,"")</f>
        <v/>
      </c>
      <c r="AY7" s="146" t="str">
        <f>IFERROR(Alimosho!$BJ$3/Alimosho!$BI$3,"")</f>
        <v/>
      </c>
      <c r="AZ7" s="146" t="str">
        <f>IFERROR(Alimosho!$BM$3/Alimosho!$BL$3,"")</f>
        <v/>
      </c>
      <c r="BA7" s="146" t="str">
        <f>IFERROR(Alimosho!$BP$3/Alimosho!$BO$3,"")</f>
        <v/>
      </c>
      <c r="BB7" s="146" t="str">
        <f>IFERROR(Alimosho!$BS$3/Alimosho!$BR$3,"")</f>
        <v/>
      </c>
      <c r="BC7" s="146" t="str">
        <f>IFERROR(Alimosho!$BV$3/Alimosho!$BU$3,"")</f>
        <v/>
      </c>
      <c r="BD7" s="146" t="str">
        <f>IFERROR(Alimosho!$BY$3/Alimosho!$BX$3,"")</f>
        <v/>
      </c>
      <c r="BE7" s="146" t="str">
        <f>IFERROR(Alimosho!$CB$3/Alimosho!$CA$3,"")</f>
        <v/>
      </c>
      <c r="BF7" s="146" t="str">
        <f>IFERROR(Alimosho!$CE$3/Alimosho!$CD$3,"")</f>
        <v/>
      </c>
      <c r="BG7" s="146" t="str">
        <f>IFERROR(Alimosho!$CH$3/Alimosho!$CG$3,"")</f>
        <v/>
      </c>
      <c r="BH7" s="143" t="str">
        <f>IFERROR(Alimosho!$CK$3/Alimosho!$CJ$3,"")</f>
        <v/>
      </c>
      <c r="BJ7" s="1" t="str">
        <f t="shared" ca="1" si="0"/>
        <v>Alimosho</v>
      </c>
      <c r="BK7" s="130">
        <f>Alimosho!$F$3</f>
        <v>0</v>
      </c>
      <c r="BL7" s="28">
        <f t="shared" si="1"/>
        <v>266290</v>
      </c>
      <c r="BM7" s="29">
        <f t="shared" si="7"/>
        <v>0</v>
      </c>
      <c r="BN7" s="100">
        <f>Alimosho!$H$3</f>
        <v>0</v>
      </c>
      <c r="BO7" s="28">
        <f t="shared" si="2"/>
        <v>18020</v>
      </c>
      <c r="BP7" s="29">
        <f t="shared" si="8"/>
        <v>0</v>
      </c>
      <c r="BQ7" s="100">
        <f>Alimosho!$J$3</f>
        <v>0</v>
      </c>
      <c r="BR7" s="28">
        <f t="shared" si="3"/>
        <v>8896</v>
      </c>
      <c r="BS7" s="29">
        <f t="shared" si="9"/>
        <v>0</v>
      </c>
    </row>
    <row r="8" spans="1:71" s="1" customFormat="1" ht="14.25" x14ac:dyDescent="0.2">
      <c r="A8" s="72" t="str">
        <f ca="1">MID(CELL("Filename",'LGA5'!A1),SEARCH("]",CELL("Filename",'LGA5'!A1),1)+1,100)</f>
        <v>LGA5</v>
      </c>
      <c r="B8" s="17">
        <f>'LGA5'!$D$3</f>
        <v>0</v>
      </c>
      <c r="C8" s="32">
        <f t="shared" si="4"/>
        <v>0</v>
      </c>
      <c r="D8" s="32">
        <f>'LGA5'!$F$3</f>
        <v>0</v>
      </c>
      <c r="E8" s="32">
        <f t="shared" si="5"/>
        <v>0</v>
      </c>
      <c r="F8" s="32">
        <f>'LGA5'!$H$3</f>
        <v>0</v>
      </c>
      <c r="G8" s="155">
        <f t="shared" si="6"/>
        <v>0</v>
      </c>
      <c r="H8" s="115" t="str">
        <f>IFERROR(('LGA5'!L$3/$E8)-('LGA5'!K$3/$C8),"")</f>
        <v/>
      </c>
      <c r="I8" s="115" t="str">
        <f>IFERROR(('LGA5'!O$3/$E8)-('LGA5'!N$3/$C8),"")</f>
        <v/>
      </c>
      <c r="J8" s="114" t="str">
        <f>IFERROR(('LGA5'!R$3/$E8)-('LGA5'!Q$3/$C8),"")</f>
        <v/>
      </c>
      <c r="K8" s="115" t="str">
        <f>IFERROR(('LGA5'!U$3/$E8)-('LGA5'!T$3/$C8),"")</f>
        <v/>
      </c>
      <c r="L8" s="114" t="str">
        <f>IFERROR(('LGA5'!X$3/$E8)-('LGA5'!W$3/$C8),"")</f>
        <v/>
      </c>
      <c r="M8" s="116" t="str">
        <f>IFERROR(('LGA5'!AA$3/E8)-('LGA5'!Z$3/C8),"")</f>
        <v/>
      </c>
      <c r="N8" s="114" t="str">
        <f>IFERROR(('LGA5'!AD$3/E8)-('LGA5'!AC$3/C8),"")</f>
        <v/>
      </c>
      <c r="O8" s="116" t="str">
        <f>IFERROR(('LGA5'!AG$3/E8)-('LGA5'!AF$3/C8),"")</f>
        <v/>
      </c>
      <c r="P8" s="114" t="str">
        <f>IFERROR(('LGA5'!AJ$3/E8)-('LGA5'!AI$3/C8),"")</f>
        <v/>
      </c>
      <c r="Q8" s="116" t="str">
        <f>IFERROR(('LGA5'!AM$3/E8)-('LGA5'!AL$3/C8),"")</f>
        <v/>
      </c>
      <c r="R8" s="114" t="str">
        <f>IFERROR(('LGA5'!AP$3/E8)-('LGA5'!AO$3/C8),"")</f>
        <v/>
      </c>
      <c r="S8" s="116" t="str">
        <f>IFERROR(('LGA5'!AS$3/E8)-('LGA5'!AR$3/C8),"")</f>
        <v/>
      </c>
      <c r="T8" s="114" t="str">
        <f>IFERROR(('LGA5'!AV$3/E8)-('LGA5'!AU$3/C8),"")</f>
        <v/>
      </c>
      <c r="U8" s="116" t="str">
        <f>IFERROR(('LGA5'!AY$3/E8)-('LGA5'!AX$3/C8),"")</f>
        <v/>
      </c>
      <c r="V8" s="117" t="str">
        <f>IFERROR(('LGA5'!BB$3/E8)-('LGA5'!BA$3/C8),"")</f>
        <v/>
      </c>
      <c r="W8" s="116" t="str">
        <f>IFERROR(('LGA5'!BE$3/E8)-('LGA5'!BD$3/C8),"")</f>
        <v/>
      </c>
      <c r="X8" s="15" t="str">
        <f>IFERROR(('LGA5'!BH$3/E8)-('LGA5'!BG$3/C8),"")</f>
        <v/>
      </c>
      <c r="Y8" s="16" t="str">
        <f>IFERROR(('LGA5'!BK$3/E8)-('LGA5'!BJ$3/C8),"")</f>
        <v/>
      </c>
      <c r="Z8" s="15" t="str">
        <f>IFERROR(('LGA5'!BN$3/E8)-('LGA5'!BM$3/C8),"")</f>
        <v/>
      </c>
      <c r="AA8" s="16" t="str">
        <f>IFERROR(('LGA5'!BQ$3/E8)-('LGA5'!BP$3/C8),"")</f>
        <v/>
      </c>
      <c r="AB8" s="15" t="str">
        <f>IFERROR(('LGA5'!BT$3/E8)-('LGA5'!BS$3/C8),"")</f>
        <v/>
      </c>
      <c r="AC8" s="16" t="str">
        <f>IFERROR(('LGA5'!BW$3/E8)-('LGA5'!BV$3/C8),"")</f>
        <v/>
      </c>
      <c r="AD8" s="15" t="str">
        <f>IFERROR(('LGA5'!BZ$3/E8)-('LGA5'!BY$3/C8),"")</f>
        <v/>
      </c>
      <c r="AE8" s="16" t="str">
        <f>IFERROR(('LGA5'!CC$3/E8)-('LGA5'!CB$3/C8),"")</f>
        <v/>
      </c>
      <c r="AF8" s="15" t="str">
        <f>IFERROR(('LGA5'!CF$3/$E8)-('LGA5'!CE$3/$C8),"")</f>
        <v/>
      </c>
      <c r="AG8" s="16" t="str">
        <f>IFERROR(('LGA5'!CI$3/$E8)-('LGA5'!CH$3/$C8),"")</f>
        <v/>
      </c>
      <c r="AI8" s="144" t="str">
        <f>IFERROR('LGA5'!$M$3/'LGA5'!$L$3,"")</f>
        <v/>
      </c>
      <c r="AJ8" s="146" t="str">
        <f>IFERROR('LGA5'!$P$3/'LGA5'!$O$3,"")</f>
        <v/>
      </c>
      <c r="AK8" s="146" t="str">
        <f>IFERROR('LGA5'!$S$3/'LGA5'!$R$3,"")</f>
        <v/>
      </c>
      <c r="AL8" s="146" t="str">
        <f>IFERROR('LGA5'!$V$3/'LGA5'!$U$3,"")</f>
        <v/>
      </c>
      <c r="AM8" s="146" t="str">
        <f>IFERROR('LGA5'!$Y$3/'LGA5'!$X$3,"")</f>
        <v/>
      </c>
      <c r="AN8" s="146" t="str">
        <f>IFERROR('LGA5'!$AB$3/'LGA5'!$AA$3,"")</f>
        <v/>
      </c>
      <c r="AO8" s="146" t="str">
        <f>IFERROR('LGA5'!$AE$3/'LGA5'!$AD$3,"")</f>
        <v/>
      </c>
      <c r="AP8" s="146" t="str">
        <f>IFERROR('LGA5'!$AH$3/'LGA5'!$AG$3,"")</f>
        <v/>
      </c>
      <c r="AQ8" s="146" t="str">
        <f>IFERROR('LGA5'!$AK$3/'LGA5'!$AJ$3,"")</f>
        <v/>
      </c>
      <c r="AR8" s="146" t="str">
        <f>IFERROR('LGA5'!$AN$3/'LGA5'!$AM$3,"")</f>
        <v/>
      </c>
      <c r="AS8" s="146" t="str">
        <f>IFERROR('LGA5'!$AQ$3/'LGA5'!$AP$3,"")</f>
        <v/>
      </c>
      <c r="AT8" s="146" t="str">
        <f>IFERROR('LGA5'!$AT$3/'LGA5'!$AS$3,"")</f>
        <v/>
      </c>
      <c r="AU8" s="146" t="str">
        <f>IFERROR('LGA5'!$AW$3/'LGA5'!$AV$3,"")</f>
        <v/>
      </c>
      <c r="AV8" s="146" t="str">
        <f>IFERROR('LGA5'!$AZ$3/'LGA5'!$AY$3,"")</f>
        <v/>
      </c>
      <c r="AW8" s="146" t="str">
        <f>IFERROR('LGA5'!$BC$3/'LGA5'!$BB$3,"")</f>
        <v/>
      </c>
      <c r="AX8" s="146" t="str">
        <f>IFERROR('LGA5'!$BF$3/'LGA5'!$BE$3,"")</f>
        <v/>
      </c>
      <c r="AY8" s="146" t="str">
        <f>IFERROR('LGA5'!$BI$3/'LGA5'!$BH$3,"")</f>
        <v/>
      </c>
      <c r="AZ8" s="146" t="str">
        <f>IFERROR('LGA5'!$BL$3/'LGA5'!$BK$3,"")</f>
        <v/>
      </c>
      <c r="BA8" s="146" t="str">
        <f>IFERROR('LGA5'!$BO$3/'LGA5'!$BN$3,"")</f>
        <v/>
      </c>
      <c r="BB8" s="146" t="str">
        <f>IFERROR('LGA5'!$BR$3/'LGA5'!$BQ$3,"")</f>
        <v/>
      </c>
      <c r="BC8" s="146" t="str">
        <f>IFERROR('LGA5'!$BU$3/'LGA5'!$BT$3,"")</f>
        <v/>
      </c>
      <c r="BD8" s="146" t="str">
        <f>IFERROR('LGA5'!$BX$3/'LGA5'!$BW$3,"")</f>
        <v/>
      </c>
      <c r="BE8" s="146" t="str">
        <f>IFERROR('LGA5'!$CA$3/'LGA5'!$BZ$3,"")</f>
        <v/>
      </c>
      <c r="BF8" s="146" t="str">
        <f>IFERROR('LGA5'!$CD$3/'LGA5'!$CC$3,"")</f>
        <v/>
      </c>
      <c r="BG8" s="146" t="str">
        <f>IFERROR('LGA5'!$CG$3/'LGA5'!$CF$3,"")</f>
        <v/>
      </c>
      <c r="BH8" s="143" t="str">
        <f>IFERROR('LGA5'!$CJ$3/'LGA5'!$CI$3,"")</f>
        <v/>
      </c>
      <c r="BJ8" s="1" t="str">
        <f t="shared" ca="1" si="0"/>
        <v>LGA5</v>
      </c>
      <c r="BK8" s="130">
        <f>'LGA5'!$E$3</f>
        <v>0</v>
      </c>
      <c r="BL8" s="28">
        <f t="shared" si="1"/>
        <v>0</v>
      </c>
      <c r="BM8" s="29" t="str">
        <f t="shared" si="7"/>
        <v/>
      </c>
      <c r="BN8" s="100">
        <f>'LGA5'!$G$3</f>
        <v>0</v>
      </c>
      <c r="BO8" s="28">
        <f t="shared" si="2"/>
        <v>0</v>
      </c>
      <c r="BP8" s="29" t="str">
        <f t="shared" si="8"/>
        <v/>
      </c>
      <c r="BQ8" s="100">
        <f>'LGA5'!$I$3</f>
        <v>0</v>
      </c>
      <c r="BR8" s="28">
        <f t="shared" si="3"/>
        <v>0</v>
      </c>
      <c r="BS8" s="29" t="str">
        <f t="shared" si="9"/>
        <v/>
      </c>
    </row>
    <row r="9" spans="1:71" s="1" customFormat="1" ht="14.25" x14ac:dyDescent="0.2">
      <c r="A9" s="72" t="str">
        <f ca="1">MID(CELL("Filename",'LGA6'!A1),SEARCH("]",CELL("Filename",'LGA6'!A1),1)+1,100)</f>
        <v>LGA6</v>
      </c>
      <c r="B9" s="17">
        <f>'LGA6'!$D$3</f>
        <v>0</v>
      </c>
      <c r="C9" s="32">
        <f t="shared" si="4"/>
        <v>0</v>
      </c>
      <c r="D9" s="32">
        <f>'LGA6'!$F$3</f>
        <v>0</v>
      </c>
      <c r="E9" s="32">
        <f t="shared" si="5"/>
        <v>0</v>
      </c>
      <c r="F9" s="32">
        <f>'LGA6'!$H$3</f>
        <v>0</v>
      </c>
      <c r="G9" s="155">
        <f t="shared" si="6"/>
        <v>0</v>
      </c>
      <c r="H9" s="115" t="str">
        <f>IFERROR(('LGA6'!L$3/$E9)-('LGA6'!K$3/$C9),"")</f>
        <v/>
      </c>
      <c r="I9" s="115" t="str">
        <f>IFERROR(('LGA6'!O$3/$E9)-('LGA6'!N$3/$C9),"")</f>
        <v/>
      </c>
      <c r="J9" s="114" t="str">
        <f>IFERROR(('LGA6'!R$3/$E9)-('LGA6'!Q$3/$C9),"")</f>
        <v/>
      </c>
      <c r="K9" s="115" t="str">
        <f>IFERROR(('LGA6'!U$3/$E9)-('LGA6'!T$3/$C9),"")</f>
        <v/>
      </c>
      <c r="L9" s="114" t="str">
        <f>IFERROR(('LGA6'!X$3/$E9)-('LGA6'!W$3/$C9),"")</f>
        <v/>
      </c>
      <c r="M9" s="116" t="str">
        <f>IFERROR(('LGA6'!AA$3/E9)-('LGA6'!Z$3/C9),"")</f>
        <v/>
      </c>
      <c r="N9" s="114" t="str">
        <f>IFERROR(('LGA6'!AD$3/E9)-('LGA6'!AC$3/C9),"")</f>
        <v/>
      </c>
      <c r="O9" s="116" t="str">
        <f>IFERROR(('LGA6'!AG$3/E9)-('LGA6'!AF$3/C9),"")</f>
        <v/>
      </c>
      <c r="P9" s="114" t="str">
        <f>IFERROR(('LGA6'!AJ$3/E9)-('LGA6'!AI$3/C9),"")</f>
        <v/>
      </c>
      <c r="Q9" s="116" t="str">
        <f>IFERROR(('LGA6'!AM$3/E9)-('LGA6'!AL$3/C9),"")</f>
        <v/>
      </c>
      <c r="R9" s="114" t="str">
        <f>IFERROR(('LGA6'!AP$3/E9)-('LGA6'!AO$3/C9),"")</f>
        <v/>
      </c>
      <c r="S9" s="116" t="str">
        <f>IFERROR(('LGA6'!AS$3/E9)-('LGA6'!AR$3/C9),"")</f>
        <v/>
      </c>
      <c r="T9" s="114" t="str">
        <f>IFERROR(('LGA6'!AV$3/E9)-('LGA6'!AU$3/C9),"")</f>
        <v/>
      </c>
      <c r="U9" s="116" t="str">
        <f>IFERROR(('LGA6'!AY$3/E9)-('LGA6'!AX$3/C9),"")</f>
        <v/>
      </c>
      <c r="V9" s="117" t="str">
        <f>IFERROR(('LGA6'!BB$3/E9)-('LGA6'!BA$3/C9),"")</f>
        <v/>
      </c>
      <c r="W9" s="116" t="str">
        <f>IFERROR(('LGA6'!BE$3/E9)-('LGA6'!BD$3/C9),"")</f>
        <v/>
      </c>
      <c r="X9" s="15" t="str">
        <f>IFERROR(('LGA6'!BH$3/E9)-('LGA6'!BG$3/C9),"")</f>
        <v/>
      </c>
      <c r="Y9" s="16" t="str">
        <f>IFERROR(('LGA6'!BK$3/E9)-('LGA6'!BJ$3/C9),"")</f>
        <v/>
      </c>
      <c r="Z9" s="15" t="str">
        <f>IFERROR(('LGA6'!BN$3/E9)-('LGA6'!BM$3/C9),"")</f>
        <v/>
      </c>
      <c r="AA9" s="16" t="str">
        <f>IFERROR(('LGA6'!BQ$3/E9)-('LGA6'!BP$3/C9),"")</f>
        <v/>
      </c>
      <c r="AB9" s="15" t="str">
        <f>IFERROR(('LGA6'!BT$3/E9)-('LGA6'!BS$3/C9),"")</f>
        <v/>
      </c>
      <c r="AC9" s="16" t="str">
        <f>IFERROR(('LGA6'!BW$3/E9)-('LGA6'!BV$3/C9),"")</f>
        <v/>
      </c>
      <c r="AD9" s="15" t="str">
        <f>IFERROR(('LGA6'!BZ$3/E9)-('LGA6'!BY$3/C9),"")</f>
        <v/>
      </c>
      <c r="AE9" s="16" t="str">
        <f>IFERROR(('LGA6'!CC$3/E9)-('LGA6'!CB$3/C9),"")</f>
        <v/>
      </c>
      <c r="AF9" s="15" t="str">
        <f>IFERROR(('LGA6'!CF$3/$E9)-('LGA6'!CE$3/$C9),"")</f>
        <v/>
      </c>
      <c r="AG9" s="16" t="str">
        <f>IFERROR(('LGA6'!CI$3/$E9)-('LGA6'!CH$3/$C9),"")</f>
        <v/>
      </c>
      <c r="AI9" s="144" t="str">
        <f>IFERROR('LGA6'!$M$3/'LGA6'!$L$3,"")</f>
        <v/>
      </c>
      <c r="AJ9" s="146" t="str">
        <f>IFERROR('LGA6'!$P$3/'LGA6'!$O$3,"")</f>
        <v/>
      </c>
      <c r="AK9" s="146" t="str">
        <f>IFERROR('LGA6'!$S$3/'LGA6'!$R$3,"")</f>
        <v/>
      </c>
      <c r="AL9" s="146" t="str">
        <f>IFERROR('LGA6'!$V$3/'LGA6'!$U$3,"")</f>
        <v/>
      </c>
      <c r="AM9" s="146" t="str">
        <f>IFERROR('LGA6'!$Y$3/'LGA6'!$X$3,"")</f>
        <v/>
      </c>
      <c r="AN9" s="146" t="str">
        <f>IFERROR('LGA6'!$AB$3/'LGA6'!$AA$3,"")</f>
        <v/>
      </c>
      <c r="AO9" s="146" t="str">
        <f>IFERROR('LGA6'!$AE$3/'LGA6'!$AD$3,"")</f>
        <v/>
      </c>
      <c r="AP9" s="146" t="str">
        <f>IFERROR('LGA6'!$AH$3/'LGA6'!$AG$3,"")</f>
        <v/>
      </c>
      <c r="AQ9" s="146" t="str">
        <f>IFERROR('LGA6'!$AK$3/'LGA6'!$AJ$3,"")</f>
        <v/>
      </c>
      <c r="AR9" s="146" t="str">
        <f>IFERROR('LGA6'!$AN$3/'LGA6'!$AM$3,"")</f>
        <v/>
      </c>
      <c r="AS9" s="146" t="str">
        <f>IFERROR('LGA6'!$AQ$3/'LGA6'!$AP$3,"")</f>
        <v/>
      </c>
      <c r="AT9" s="146" t="str">
        <f>IFERROR('LGA6'!$AT$3/'LGA6'!$AS$3,"")</f>
        <v/>
      </c>
      <c r="AU9" s="146" t="str">
        <f>IFERROR('LGA6'!$AW$3/'LGA6'!$AV$3,"")</f>
        <v/>
      </c>
      <c r="AV9" s="146" t="str">
        <f>IFERROR('LGA6'!$AZ$3/'LGA6'!$AY$3,"")</f>
        <v/>
      </c>
      <c r="AW9" s="146" t="str">
        <f>IFERROR('LGA6'!$BC$3/'LGA6'!$BB$3,"")</f>
        <v/>
      </c>
      <c r="AX9" s="146" t="str">
        <f>IFERROR('LGA6'!$BF$3/'LGA6'!$BE$3,"")</f>
        <v/>
      </c>
      <c r="AY9" s="146" t="str">
        <f>IFERROR('LGA6'!$BI$3/'LGA6'!$BH$3,"")</f>
        <v/>
      </c>
      <c r="AZ9" s="146" t="str">
        <f>IFERROR('LGA6'!$BL$3/'LGA6'!$BK$3,"")</f>
        <v/>
      </c>
      <c r="BA9" s="146" t="str">
        <f>IFERROR('LGA6'!$BO$3/'LGA6'!$BN$3,"")</f>
        <v/>
      </c>
      <c r="BB9" s="146" t="str">
        <f>IFERROR('LGA6'!$BR$3/'LGA6'!$BQ$3,"")</f>
        <v/>
      </c>
      <c r="BC9" s="146" t="str">
        <f>IFERROR('LGA6'!$BU$3/'LGA6'!$BT$3,"")</f>
        <v/>
      </c>
      <c r="BD9" s="146" t="str">
        <f>IFERROR('LGA6'!$BX$3/'LGA6'!$BW$3,"")</f>
        <v/>
      </c>
      <c r="BE9" s="146" t="str">
        <f>IFERROR('LGA6'!$CA$3/'LGA6'!$BZ$3,"")</f>
        <v/>
      </c>
      <c r="BF9" s="146" t="str">
        <f>IFERROR('LGA6'!$CD$3/'LGA6'!$CC$3,"")</f>
        <v/>
      </c>
      <c r="BG9" s="146" t="str">
        <f>IFERROR('LGA6'!$CG$3/'LGA6'!$CF$3,"")</f>
        <v/>
      </c>
      <c r="BH9" s="143" t="str">
        <f>IFERROR('LGA6'!$CJ$3/'LGA6'!$CI$3,"")</f>
        <v/>
      </c>
      <c r="BJ9" s="1" t="str">
        <f t="shared" ca="1" si="0"/>
        <v>LGA6</v>
      </c>
      <c r="BK9" s="130">
        <f>'LGA6'!$E$3</f>
        <v>0</v>
      </c>
      <c r="BL9" s="28">
        <f t="shared" si="1"/>
        <v>0</v>
      </c>
      <c r="BM9" s="29" t="str">
        <f t="shared" si="7"/>
        <v/>
      </c>
      <c r="BN9" s="100">
        <f>'LGA6'!$G$3</f>
        <v>0</v>
      </c>
      <c r="BO9" s="28">
        <f t="shared" si="2"/>
        <v>0</v>
      </c>
      <c r="BP9" s="29" t="str">
        <f t="shared" si="8"/>
        <v/>
      </c>
      <c r="BQ9" s="100">
        <f>'LGA6'!$I$3</f>
        <v>0</v>
      </c>
      <c r="BR9" s="28">
        <f t="shared" si="3"/>
        <v>0</v>
      </c>
      <c r="BS9" s="29" t="str">
        <f t="shared" si="9"/>
        <v/>
      </c>
    </row>
    <row r="10" spans="1:71" s="1" customFormat="1" ht="14.25" x14ac:dyDescent="0.2">
      <c r="A10" s="72" t="str">
        <f ca="1">MID(CELL("Filename",'LGA7'!A1),SEARCH("]",CELL("Filename",'LGA7'!A1),1)+1,100)</f>
        <v>LGA7</v>
      </c>
      <c r="B10" s="17">
        <f>'LGA7'!$D$3</f>
        <v>0</v>
      </c>
      <c r="C10" s="32">
        <f t="shared" si="4"/>
        <v>0</v>
      </c>
      <c r="D10" s="32">
        <f>'LGA7'!$F$3</f>
        <v>0</v>
      </c>
      <c r="E10" s="32">
        <f t="shared" si="5"/>
        <v>0</v>
      </c>
      <c r="F10" s="32">
        <f>'LGA7'!$H$3</f>
        <v>0</v>
      </c>
      <c r="G10" s="155">
        <f t="shared" si="6"/>
        <v>0</v>
      </c>
      <c r="H10" s="115" t="str">
        <f>IFERROR(('LGA7'!L$3/$E10)-('LGA7'!K$3/$C10),"")</f>
        <v/>
      </c>
      <c r="I10" s="115" t="str">
        <f>IFERROR(('LGA7'!O$3/$E10)-('LGA7'!N$3/$C10),"")</f>
        <v/>
      </c>
      <c r="J10" s="114" t="str">
        <f>IFERROR(('LGA7'!R$3/$E10)-('LGA7'!Q$3/$C10),"")</f>
        <v/>
      </c>
      <c r="K10" s="115" t="str">
        <f>IFERROR(('LGA7'!U$3/$E10)-('LGA7'!T$3/$C10),"")</f>
        <v/>
      </c>
      <c r="L10" s="114" t="str">
        <f>IFERROR(('LGA7'!X$3/$E10)-('LGA7'!W$3/$C10),"")</f>
        <v/>
      </c>
      <c r="M10" s="116" t="str">
        <f>IFERROR(('LGA7'!AA$3/E10)-('LGA7'!Z$3/C10),"")</f>
        <v/>
      </c>
      <c r="N10" s="114" t="str">
        <f>IFERROR(('LGA7'!AD$3/E10)-('LGA7'!AC$3/C10),"")</f>
        <v/>
      </c>
      <c r="O10" s="116" t="str">
        <f>IFERROR(('LGA7'!AG$3/E10)-('LGA7'!AF$3/C10),"")</f>
        <v/>
      </c>
      <c r="P10" s="114" t="str">
        <f>IFERROR(('LGA7'!AJ$3/E10)-('LGA7'!AI$3/C10),"")</f>
        <v/>
      </c>
      <c r="Q10" s="116" t="str">
        <f>IFERROR(('LGA7'!AM$3/E10)-('LGA7'!AL$3/C10),"")</f>
        <v/>
      </c>
      <c r="R10" s="114" t="str">
        <f>IFERROR(('LGA7'!AP$3/E10)-('LGA7'!AO$3/C10),"")</f>
        <v/>
      </c>
      <c r="S10" s="116" t="str">
        <f>IFERROR(('LGA7'!AS$3/E10)-('LGA7'!AR$3/C10),"")</f>
        <v/>
      </c>
      <c r="T10" s="114" t="str">
        <f>IFERROR(('LGA7'!AV$3/E10)-('LGA7'!AU$3/C10),"")</f>
        <v/>
      </c>
      <c r="U10" s="116" t="str">
        <f>IFERROR(('LGA7'!AY$3/E10)-('LGA7'!AX$3/C10),"")</f>
        <v/>
      </c>
      <c r="V10" s="117" t="str">
        <f>IFERROR(('LGA7'!BB$3/E10)-('LGA7'!BA$3/C10),"")</f>
        <v/>
      </c>
      <c r="W10" s="116" t="str">
        <f>IFERROR(('LGA7'!BE$3/E10)-('LGA7'!BD$3/C10),"")</f>
        <v/>
      </c>
      <c r="X10" s="15" t="str">
        <f>IFERROR(('LGA7'!BH$3/E10)-('LGA7'!BG$3/C10),"")</f>
        <v/>
      </c>
      <c r="Y10" s="16" t="str">
        <f>IFERROR(('LGA7'!BK$3/E10)-('LGA7'!BJ$3/C10),"")</f>
        <v/>
      </c>
      <c r="Z10" s="15" t="str">
        <f>IFERROR(('LGA7'!BN$3/E10)-('LGA7'!BM$3/C10),"")</f>
        <v/>
      </c>
      <c r="AA10" s="16" t="str">
        <f>IFERROR(('LGA7'!BQ$3/E10)-('LGA7'!BP$3/C10),"")</f>
        <v/>
      </c>
      <c r="AB10" s="15" t="str">
        <f>IFERROR(('LGA7'!BT$3/E10)-('LGA7'!BS$3/C10),"")</f>
        <v/>
      </c>
      <c r="AC10" s="16" t="str">
        <f>IFERROR(('LGA7'!BW$3/E10)-('LGA7'!BV$3/C10),"")</f>
        <v/>
      </c>
      <c r="AD10" s="15" t="str">
        <f>IFERROR(('LGA7'!BZ$3/E10)-('LGA7'!BY$3/C10),"")</f>
        <v/>
      </c>
      <c r="AE10" s="16" t="str">
        <f>IFERROR(('LGA7'!CC$3/E10)-('LGA7'!CB$3/C10),"")</f>
        <v/>
      </c>
      <c r="AF10" s="15" t="str">
        <f>IFERROR(('LGA7'!CF$3/$E10)-('LGA7'!CE$3/$C10),"")</f>
        <v/>
      </c>
      <c r="AG10" s="16" t="str">
        <f>IFERROR(('LGA7'!CI$3/$E10)-('LGA7'!CH$3/$C10),"")</f>
        <v/>
      </c>
      <c r="AI10" s="144" t="str">
        <f>IFERROR('LGA7'!$M$3/'LGA7'!$L$3,"")</f>
        <v/>
      </c>
      <c r="AJ10" s="146" t="str">
        <f>IFERROR('LGA7'!$P$3/'LGA7'!$O$3,"")</f>
        <v/>
      </c>
      <c r="AK10" s="146" t="str">
        <f>IFERROR('LGA7'!$S$3/'LGA7'!$R$3,"")</f>
        <v/>
      </c>
      <c r="AL10" s="146" t="str">
        <f>IFERROR('LGA7'!$V$3/'LGA7'!$U$3,"")</f>
        <v/>
      </c>
      <c r="AM10" s="146" t="str">
        <f>IFERROR('LGA7'!$Y$3/'LGA7'!$X$3,"")</f>
        <v/>
      </c>
      <c r="AN10" s="146" t="str">
        <f>IFERROR('LGA7'!$AB$3/'LGA7'!$AA$3,"")</f>
        <v/>
      </c>
      <c r="AO10" s="146" t="str">
        <f>IFERROR('LGA7'!$AE$3/'LGA7'!$AD$3,"")</f>
        <v/>
      </c>
      <c r="AP10" s="146" t="str">
        <f>IFERROR('LGA7'!$AH$3/'LGA7'!$AG$3,"")</f>
        <v/>
      </c>
      <c r="AQ10" s="146" t="str">
        <f>IFERROR('LGA7'!$AK$3/'LGA7'!$AJ$3,"")</f>
        <v/>
      </c>
      <c r="AR10" s="146" t="str">
        <f>IFERROR('LGA7'!$AN$3/'LGA7'!$AM$3,"")</f>
        <v/>
      </c>
      <c r="AS10" s="146" t="str">
        <f>IFERROR('LGA7'!$AQ$3/'LGA7'!$AP$3,"")</f>
        <v/>
      </c>
      <c r="AT10" s="146" t="str">
        <f>IFERROR('LGA7'!$AT$3/'LGA7'!$AS$3,"")</f>
        <v/>
      </c>
      <c r="AU10" s="146" t="str">
        <f>IFERROR('LGA7'!$AW$3/'LGA7'!$AV$3,"")</f>
        <v/>
      </c>
      <c r="AV10" s="146" t="str">
        <f>IFERROR('LGA7'!$AZ$3/'LGA7'!$AY$3,"")</f>
        <v/>
      </c>
      <c r="AW10" s="146" t="str">
        <f>IFERROR('LGA7'!$BC$3/'LGA7'!$BB$3,"")</f>
        <v/>
      </c>
      <c r="AX10" s="146" t="str">
        <f>IFERROR('LGA7'!$BF$3/'LGA7'!$BE$3,"")</f>
        <v/>
      </c>
      <c r="AY10" s="146" t="str">
        <f>IFERROR('LGA7'!$BI$3/'LGA7'!$BH$3,"")</f>
        <v/>
      </c>
      <c r="AZ10" s="146" t="str">
        <f>IFERROR('LGA7'!$BL$3/'LGA7'!$BK$3,"")</f>
        <v/>
      </c>
      <c r="BA10" s="146" t="str">
        <f>IFERROR('LGA7'!$BO$3/'LGA7'!$BN$3,"")</f>
        <v/>
      </c>
      <c r="BB10" s="146" t="str">
        <f>IFERROR('LGA7'!$BR$3/'LGA7'!$BQ$3,"")</f>
        <v/>
      </c>
      <c r="BC10" s="146" t="str">
        <f>IFERROR('LGA7'!$BU$3/'LGA7'!$BT$3,"")</f>
        <v/>
      </c>
      <c r="BD10" s="146" t="str">
        <f>IFERROR('LGA7'!$BX$3/'LGA7'!$BW$3,"")</f>
        <v/>
      </c>
      <c r="BE10" s="146" t="str">
        <f>IFERROR('LGA7'!$CA$3/'LGA7'!$BZ$3,"")</f>
        <v/>
      </c>
      <c r="BF10" s="146" t="str">
        <f>IFERROR('LGA7'!$CD$3/'LGA7'!$CC$3,"")</f>
        <v/>
      </c>
      <c r="BG10" s="146" t="str">
        <f>IFERROR('LGA7'!$CG$3/'LGA7'!$CF$3,"")</f>
        <v/>
      </c>
      <c r="BH10" s="143" t="str">
        <f>IFERROR('LGA7'!$CJ$3/'LGA7'!$CI$3,"")</f>
        <v/>
      </c>
      <c r="BJ10" s="1" t="str">
        <f t="shared" ca="1" si="0"/>
        <v>LGA7</v>
      </c>
      <c r="BK10" s="130">
        <f>'LGA7'!$E$3</f>
        <v>0</v>
      </c>
      <c r="BL10" s="28">
        <f t="shared" si="1"/>
        <v>0</v>
      </c>
      <c r="BM10" s="29" t="str">
        <f t="shared" si="7"/>
        <v/>
      </c>
      <c r="BN10" s="100">
        <f>'LGA7'!$G$3</f>
        <v>0</v>
      </c>
      <c r="BO10" s="28">
        <f t="shared" si="2"/>
        <v>0</v>
      </c>
      <c r="BP10" s="29" t="str">
        <f t="shared" si="8"/>
        <v/>
      </c>
      <c r="BQ10" s="100">
        <f>'LGA7'!$I$3</f>
        <v>0</v>
      </c>
      <c r="BR10" s="28">
        <f t="shared" si="3"/>
        <v>0</v>
      </c>
      <c r="BS10" s="29" t="str">
        <f t="shared" si="9"/>
        <v/>
      </c>
    </row>
    <row r="11" spans="1:71" s="1" customFormat="1" ht="14.25" x14ac:dyDescent="0.2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.25" x14ac:dyDescent="0.2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.25" x14ac:dyDescent="0.2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.25" x14ac:dyDescent="0.2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.25" x14ac:dyDescent="0.2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.25" x14ac:dyDescent="0.2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77" s="1" customFormat="1" x14ac:dyDescent="0.25">
      <c r="H17" s="149" t="s">
        <v>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7:77" s="1" customFormat="1" x14ac:dyDescent="0.25">
      <c r="H18" s="120" t="s">
        <v>51</v>
      </c>
      <c r="I18" s="120" t="s">
        <v>52</v>
      </c>
      <c r="J18" s="120" t="s">
        <v>53</v>
      </c>
      <c r="K18" s="120" t="s">
        <v>54</v>
      </c>
      <c r="L18" s="120" t="s">
        <v>55</v>
      </c>
      <c r="M18" s="120" t="s">
        <v>75</v>
      </c>
      <c r="N18" s="121" t="s">
        <v>57</v>
      </c>
      <c r="O18" s="121" t="s">
        <v>58</v>
      </c>
      <c r="P18" s="121" t="s">
        <v>59</v>
      </c>
      <c r="Q18" s="121" t="s">
        <v>76</v>
      </c>
      <c r="R18" s="121" t="s">
        <v>61</v>
      </c>
      <c r="S18" s="121" t="s">
        <v>62</v>
      </c>
      <c r="T18" s="121" t="s">
        <v>63</v>
      </c>
      <c r="U18" s="121" t="s">
        <v>64</v>
      </c>
      <c r="V18" s="121" t="s">
        <v>65</v>
      </c>
      <c r="W18" s="121" t="s">
        <v>66</v>
      </c>
      <c r="X18" s="121" t="s">
        <v>67</v>
      </c>
      <c r="Y18" s="121" t="s">
        <v>68</v>
      </c>
      <c r="Z18" s="121" t="s">
        <v>69</v>
      </c>
      <c r="AA18" s="121" t="s">
        <v>70</v>
      </c>
      <c r="AB18" s="121" t="s">
        <v>71</v>
      </c>
      <c r="AC18" s="121" t="s">
        <v>72</v>
      </c>
      <c r="AD18" s="121" t="s">
        <v>73</v>
      </c>
      <c r="AE18" s="121" t="s">
        <v>74</v>
      </c>
      <c r="AF18" s="121"/>
      <c r="AG18" s="121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7:77" s="1" customFormat="1" x14ac:dyDescent="0.25">
      <c r="G19" s="152" t="str">
        <f t="shared" ref="G19:G28" ca="1" si="10">A4</f>
        <v>Ikeja</v>
      </c>
      <c r="H19" s="153">
        <f>IFERROR(SUMIF(Ikeja!$L$2:L$2,"HTC_TST",Ikeja!$L$3:L$3)/Ikeja!$E$3,"")</f>
        <v>0</v>
      </c>
      <c r="I19" s="153">
        <f>IFERROR(SUMIF(Ikeja!$L$2:O$2,"HTC_TST",Ikeja!$L$3:O$3)/Ikeja!$E$3,"")</f>
        <v>0</v>
      </c>
      <c r="J19" s="153">
        <f>IFERROR(SUMIF(Ikeja!$L$2:R$2,"HTC_TST",Ikeja!$L$3:R$3)/Ikeja!$E$3,"")</f>
        <v>0</v>
      </c>
      <c r="K19" s="153">
        <f>IFERROR(SUMIF(Ikeja!$L$2:U$2,"HTC_TST",Ikeja!$L$3:U$3)/Ikeja!$E$3,"")</f>
        <v>0</v>
      </c>
      <c r="L19" s="153">
        <f>IFERROR(SUMIF(Ikeja!$L$2:X$2,"HTC_TST",Ikeja!$L$3:X$3)/Ikeja!$E$3,"")</f>
        <v>0</v>
      </c>
      <c r="M19" s="153">
        <f>IFERROR(SUMIF(Ikeja!$L$2:AA$2,"HTC_TST",Ikeja!$L$3:AA$3)/Ikeja!$E$3,"")</f>
        <v>0</v>
      </c>
      <c r="N19" s="153">
        <f>IFERROR(SUMIF(Ikeja!$L$2:AD$2,"HTC_TST",Ikeja!$L$3:AD$3)/Ikeja!$E$3,"")</f>
        <v>0</v>
      </c>
      <c r="O19" s="153">
        <f>IFERROR(SUMIF(Ikeja!$L$2:AG$2,"HTC_TST",Ikeja!$L$3:AG$3)/Ikeja!$E$3,"")</f>
        <v>0</v>
      </c>
      <c r="P19" s="153">
        <f>IFERROR(SUMIF(Ikeja!$L$2:AJ$2,"HTC_TST",Ikeja!$L$3:AJ$3)/Ikeja!$E$3,"")</f>
        <v>0</v>
      </c>
      <c r="Q19" s="153">
        <f>IFERROR(SUMIF(Ikeja!$L$2:AM$2,"HTC_TST",Ikeja!$L$3:AM$3)/Ikeja!$E$3,"")</f>
        <v>0</v>
      </c>
      <c r="R19" s="153">
        <f>IFERROR(SUMIF(Ikeja!$L$2:AP$2,"HTC_TST",Ikeja!$L$3:AP$3)/Ikeja!$E$3,"")</f>
        <v>0</v>
      </c>
      <c r="S19" s="153">
        <f>IFERROR(SUMIF(Ikeja!$L$2:AS$2,"HTC_TST",Ikeja!$L$3:AS$3)/Ikeja!$E$3,"")</f>
        <v>0</v>
      </c>
      <c r="T19" s="153">
        <f>IFERROR(SUMIF(Ikeja!$L$2:AV$2,"HTC_TST",Ikeja!$L$3:AV$3)/Ikeja!$E$3,"")</f>
        <v>0</v>
      </c>
      <c r="U19" s="153">
        <f>IFERROR(SUMIF(Ikeja!$L$2:AY$2,"HTC_TST",Ikeja!$L$3:AY$3)/Ikeja!$E$3,"")</f>
        <v>0</v>
      </c>
      <c r="V19" s="153">
        <f>IFERROR(SUMIF(Ikeja!$L$2:BB$2,"HTC_TST",Ikeja!$L$3:BB$3)/Ikeja!$E$3,"")</f>
        <v>0</v>
      </c>
      <c r="W19" s="153">
        <f>IFERROR(SUMIF(Ikeja!$L$2:BE$2,"HTC_TST",Ikeja!$L$3:BE$3)/Ikeja!$E$3,"")</f>
        <v>0</v>
      </c>
      <c r="X19" s="153">
        <f>IFERROR(SUMIF(Ikeja!$L$2:BH$2,"HTC_TST",Ikeja!$L$3:BH$3)/Ikeja!$E$3,"")</f>
        <v>0</v>
      </c>
      <c r="Y19" s="153">
        <f>IFERROR(SUMIF(Ikeja!$L$2:BK$2,"HTC_TST",Ikeja!$L$3:BK$3)/Ikeja!$E$3,"")</f>
        <v>0</v>
      </c>
      <c r="Z19" s="153">
        <f>IFERROR(SUMIF(Ikeja!$L$2:BN$2,"HTC_TST",Ikeja!$L$3:BN$3)/Ikeja!$E$3,"")</f>
        <v>0</v>
      </c>
      <c r="AA19" s="153">
        <f>IFERROR(SUMIF(Ikeja!$L$2:BQ$2,"HTC_TST",Ikeja!$L$3:BQ$3)/Ikeja!$E$3,"")</f>
        <v>0</v>
      </c>
      <c r="AB19" s="153">
        <f>IFERROR(SUMIF(Ikeja!$L$2:BT$2,"HTC_TST",Ikeja!$L$3:BT$3)/Ikeja!$E$3,"")</f>
        <v>0</v>
      </c>
      <c r="AC19" s="153">
        <f>IFERROR(SUMIF(Ikeja!$L$2:BW$2,"HTC_TST",Ikeja!$L$3:BW$3)/Ikeja!$E$3,"")</f>
        <v>0</v>
      </c>
      <c r="AD19" s="153">
        <f>IFERROR(SUMIF(Ikeja!$L$2:BZ$2,"HTC_TST",Ikeja!$L$3:BZ$3)/Ikeja!$E$3,"")</f>
        <v>0</v>
      </c>
      <c r="AE19" s="153">
        <f>IFERROR(SUMIF(Ikeja!$L$2:CC$2,"HTC_TST",Ikeja!$L$3:CC$3)/Ikeja!$E$3,"")</f>
        <v>0</v>
      </c>
      <c r="AF19" s="153">
        <f>IFERROR(SUMIF(Ikeja!$L$2:CF$2,"HTC_TST",Ikeja!$L$3:CF$3)/Ikeja!$E$3,"")</f>
        <v>0</v>
      </c>
      <c r="AG19" s="153">
        <f>IFERROR(SUMIF(Ikeja!$L$2:CI$2,"HTC_TST",Ikeja!$L$3:CI$3)/Ikeja!$E$3,"")</f>
        <v>0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7:77" s="1" customFormat="1" x14ac:dyDescent="0.25">
      <c r="G20" s="1" t="str">
        <f t="shared" ca="1" si="10"/>
        <v>Ifako Ijaiye</v>
      </c>
      <c r="H20" s="150">
        <f>IFERROR(SUMIF('Ifako Ijaiye'!$L$2:L$2,"HTC_TST",'Ifako Ijaiye'!$L$3:L$3)/'Ifako Ijaiye'!$E$3,"")</f>
        <v>0</v>
      </c>
      <c r="I20" s="150">
        <f>IFERROR(SUMIF('Ifako Ijaiye'!$L$2:O$2,"HTC_TST",'Ifako Ijaiye'!$L$3:O$3)/'Ifako Ijaiye'!$E$3,"")</f>
        <v>0</v>
      </c>
      <c r="J20" s="150">
        <f>IFERROR(SUMIF('Ifako Ijaiye'!$L$2:R$2,"HTC_TST",'Ifako Ijaiye'!$L$3:R$3)/'Ifako Ijaiye'!$E$3,"")</f>
        <v>0</v>
      </c>
      <c r="K20" s="150">
        <f>IFERROR(SUMIF('Ifako Ijaiye'!$L$2:U$2,"HTC_TST",'Ifako Ijaiye'!$L$3:U$3)/'Ifako Ijaiye'!$E$3,"")</f>
        <v>0</v>
      </c>
      <c r="L20" s="150">
        <f>IFERROR(SUMIF('Ifako Ijaiye'!$L$2:X$2,"HTC_TST",'Ifako Ijaiye'!$L$3:X$3)/'Ifako Ijaiye'!$E$3,"")</f>
        <v>0</v>
      </c>
      <c r="M20" s="150">
        <f>IFERROR(SUMIF('Ifako Ijaiye'!$L$2:AA$2,"HTC_TST",'Ifako Ijaiye'!$L$3:AA$3)/'Ifako Ijaiye'!$E$3,"")</f>
        <v>0</v>
      </c>
      <c r="N20" s="150">
        <f>IFERROR(SUMIF('Ifako Ijaiye'!$L$2:AD$2,"HTC_TST",'Ifako Ijaiye'!$L$3:AD$3)/'Ifako Ijaiye'!$E$3,"")</f>
        <v>0</v>
      </c>
      <c r="O20" s="150">
        <f>IFERROR(SUMIF('Ifako Ijaiye'!$L$2:AG$2,"HTC_TST",'Ifako Ijaiye'!$L$3:AG$3)/'Ifako Ijaiye'!$E$3,"")</f>
        <v>0</v>
      </c>
      <c r="P20" s="150">
        <f>IFERROR(SUMIF('Ifako Ijaiye'!$L$2:AJ$2,"HTC_TST",'Ifako Ijaiye'!$L$3:AJ$3)/'Ifako Ijaiye'!$E$3,"")</f>
        <v>0</v>
      </c>
      <c r="Q20" s="150">
        <f>IFERROR(SUMIF('Ifako Ijaiye'!$L$2:AM$2,"HTC_TST",'Ifako Ijaiye'!$L$3:AM$3)/'Ifako Ijaiye'!$E$3,"")</f>
        <v>0</v>
      </c>
      <c r="R20" s="150">
        <f>IFERROR(SUMIF('Ifako Ijaiye'!$L$2:AP$2,"HTC_TST",'Ifako Ijaiye'!$L$3:AP$3)/'Ifako Ijaiye'!$E$3,"")</f>
        <v>0</v>
      </c>
      <c r="S20" s="150">
        <f>IFERROR(SUMIF('Ifako Ijaiye'!$L$2:AS$2,"HTC_TST",'Ifako Ijaiye'!$L$3:AS$3)/'Ifako Ijaiye'!$E$3,"")</f>
        <v>0</v>
      </c>
      <c r="T20" s="150">
        <f>IFERROR(SUMIF('Ifako Ijaiye'!$L$2:AV$2,"HTC_TST",'Ifako Ijaiye'!$L$3:AV$3)/'Ifako Ijaiye'!$E$3,"")</f>
        <v>0</v>
      </c>
      <c r="U20" s="150">
        <f>IFERROR(SUMIF('Ifako Ijaiye'!$L$2:AY$2,"HTC_TST",'Ifako Ijaiye'!$L$3:AY$3)/'Ifako Ijaiye'!$E$3,"")</f>
        <v>0</v>
      </c>
      <c r="V20" s="150">
        <f>IFERROR(SUMIF('Ifako Ijaiye'!$L$2:BB$2,"HTC_TST",'Ifako Ijaiye'!$L$3:BB$3)/'Ifako Ijaiye'!$E$3,"")</f>
        <v>0</v>
      </c>
      <c r="W20" s="150">
        <f>IFERROR(SUMIF('Ifako Ijaiye'!$L$2:BE$2,"HTC_TST",'Ifako Ijaiye'!$L$3:BE$3)/'Ifako Ijaiye'!$E$3,"")</f>
        <v>0</v>
      </c>
      <c r="X20" s="150">
        <f>IFERROR(SUMIF('Ifako Ijaiye'!$L$2:BH$2,"HTC_TST",'Ifako Ijaiye'!$L$3:BH$3)/'Ifako Ijaiye'!$E$3,"")</f>
        <v>0</v>
      </c>
      <c r="Y20" s="150">
        <f>IFERROR(SUMIF('Ifako Ijaiye'!$L$2:BK$2,"HTC_TST",'Ifako Ijaiye'!$L$3:BK$3)/'Ifako Ijaiye'!$E$3,"")</f>
        <v>0</v>
      </c>
      <c r="Z20" s="150">
        <f>IFERROR(SUMIF('Ifako Ijaiye'!$L$2:BN$2,"HTC_TST",'Ifako Ijaiye'!$L$3:BN$3)/'Ifako Ijaiye'!$E$3,"")</f>
        <v>0</v>
      </c>
      <c r="AA20" s="150">
        <f>IFERROR(SUMIF('Ifako Ijaiye'!$L$2:BQ$2,"HTC_TST",'Ifako Ijaiye'!$L$3:BQ$3)/'Ifako Ijaiye'!$E$3,"")</f>
        <v>0</v>
      </c>
      <c r="AB20" s="150">
        <f>IFERROR(SUMIF('Ifako Ijaiye'!$L$2:BT$2,"HTC_TST",'Ifako Ijaiye'!$L$3:BT$3)/'Ifako Ijaiye'!$E$3,"")</f>
        <v>0</v>
      </c>
      <c r="AC20" s="150">
        <f>IFERROR(SUMIF('Ifako Ijaiye'!$L$2:BW$2,"HTC_TST",'Ifako Ijaiye'!$L$3:BW$3)/'Ifako Ijaiye'!$E$3,"")</f>
        <v>0</v>
      </c>
      <c r="AD20" s="150">
        <f>IFERROR(SUMIF('Ifako Ijaiye'!$L$2:BZ$2,"HTC_TST",'Ifako Ijaiye'!$L$3:BZ$3)/'Ifako Ijaiye'!$E$3,"")</f>
        <v>0</v>
      </c>
      <c r="AE20" s="150">
        <f>IFERROR(SUMIF('Ifako Ijaiye'!$L$2:CC$2,"HTC_TST",'Ifako Ijaiye'!$L$3:CC$3)/'Ifako Ijaiye'!$E$3,"")</f>
        <v>0</v>
      </c>
      <c r="AF20" s="150">
        <f>IFERROR(SUMIF('Ifako Ijaiye'!$L$2:CF$2,"HTC_TST",'Ifako Ijaiye'!$L$3:CF$3)/'Ifako Ijaiye'!$E$3,"")</f>
        <v>0</v>
      </c>
      <c r="AG20" s="150">
        <f>IFERROR(SUMIF('Ifako Ijaiye'!$L$2:CI$2,"HTC_TST",'Ifako Ijaiye'!$L$3:CI$3)/'Ifako Ijaiye'!$E$3,"")</f>
        <v>0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7:77" s="1" customFormat="1" x14ac:dyDescent="0.25">
      <c r="G21" s="1" t="str">
        <f t="shared" ca="1" si="10"/>
        <v>Mushin</v>
      </c>
      <c r="H21" s="150">
        <f>IFERROR(SUMIF(Mushin!$L$2:L$2,"HTC_TST",Mushin!$L$3:L$3)/Mushin!$E$3,"")</f>
        <v>0</v>
      </c>
      <c r="I21" s="150">
        <f>IFERROR(SUMIF(Mushin!$L$2:O$2,"HTC_TST",Mushin!$L$3:O$3)/Mushin!$E$3,"")</f>
        <v>0</v>
      </c>
      <c r="J21" s="150">
        <f>IFERROR(SUMIF(Mushin!$L$2:R$2,"HTC_TST",Mushin!$L$3:R$3)/Mushin!$E$3,"")</f>
        <v>0</v>
      </c>
      <c r="K21" s="150">
        <f>IFERROR(SUMIF(Mushin!$L$2:U$2,"HTC_TST",Mushin!$L$3:U$3)/Mushin!$E$3,"")</f>
        <v>0</v>
      </c>
      <c r="L21" s="150">
        <f>IFERROR(SUMIF(Mushin!$L$2:X$2,"HTC_TST",Mushin!$L$3:X$3)/Mushin!$E$3,"")</f>
        <v>0</v>
      </c>
      <c r="M21" s="150">
        <f>IFERROR(SUMIF(Mushin!$L$2:AA$2,"HTC_TST",Mushin!$L$3:AA$3)/Mushin!$E$3,"")</f>
        <v>0</v>
      </c>
      <c r="N21" s="150">
        <f>IFERROR(SUMIF(Mushin!$L$2:AD$2,"HTC_TST",Mushin!$L$3:AD$3)/Mushin!$E$3,"")</f>
        <v>0</v>
      </c>
      <c r="O21" s="150">
        <f>IFERROR(SUMIF(Mushin!$L$2:AG$2,"HTC_TST",Mushin!$L$3:AG$3)/Mushin!$E$3,"")</f>
        <v>0</v>
      </c>
      <c r="P21" s="150">
        <f>IFERROR(SUMIF(Mushin!$L$2:AJ$2,"HTC_TST",Mushin!$L$3:AJ$3)/Mushin!$E$3,"")</f>
        <v>0</v>
      </c>
      <c r="Q21" s="150">
        <f>IFERROR(SUMIF(Mushin!$L$2:AM$2,"HTC_TST",Mushin!$L$3:AM$3)/Mushin!$E$3,"")</f>
        <v>0</v>
      </c>
      <c r="R21" s="150">
        <f>IFERROR(SUMIF(Mushin!$L$2:AP$2,"HTC_TST",Mushin!$L$3:AP$3)/Mushin!$E$3,"")</f>
        <v>0</v>
      </c>
      <c r="S21" s="150">
        <f>IFERROR(SUMIF(Mushin!$L$2:AS$2,"HTC_TST",Mushin!$L$3:AS$3)/Mushin!$E$3,"")</f>
        <v>0</v>
      </c>
      <c r="T21" s="150">
        <f>IFERROR(SUMIF(Mushin!$L$2:AV$2,"HTC_TST",Mushin!$L$3:AV$3)/Mushin!$E$3,"")</f>
        <v>0</v>
      </c>
      <c r="U21" s="150">
        <f>IFERROR(SUMIF(Mushin!$L$2:AY$2,"HTC_TST",Mushin!$L$3:AY$3)/Mushin!$E$3,"")</f>
        <v>0</v>
      </c>
      <c r="V21" s="150">
        <f>IFERROR(SUMIF(Mushin!$L$2:BB$2,"HTC_TST",Mushin!$L$3:BB$3)/Mushin!$E$3,"")</f>
        <v>0</v>
      </c>
      <c r="W21" s="150">
        <f>IFERROR(SUMIF(Mushin!$L$2:BE$2,"HTC_TST",Mushin!$L$3:BE$3)/Mushin!$E$3,"")</f>
        <v>0</v>
      </c>
      <c r="X21" s="150">
        <f>IFERROR(SUMIF(Mushin!$L$2:BH$2,"HTC_TST",Mushin!$L$3:BH$3)/Mushin!$E$3,"")</f>
        <v>0</v>
      </c>
      <c r="Y21" s="150">
        <f>IFERROR(SUMIF(Mushin!$L$2:BK$2,"HTC_TST",Mushin!$L$3:BK$3)/Mushin!$E$3,"")</f>
        <v>0</v>
      </c>
      <c r="Z21" s="150">
        <f>IFERROR(SUMIF(Mushin!$L$2:BN$2,"HTC_TST",Mushin!$L$3:BN$3)/Mushin!$E$3,"")</f>
        <v>0</v>
      </c>
      <c r="AA21" s="150">
        <f>IFERROR(SUMIF(Mushin!$L$2:BQ$2,"HTC_TST",Mushin!$L$3:BQ$3)/Mushin!$E$3,"")</f>
        <v>0</v>
      </c>
      <c r="AB21" s="150">
        <f>IFERROR(SUMIF(Mushin!$L$2:BT$2,"HTC_TST",Mushin!$L$3:BT$3)/Mushin!$E$3,"")</f>
        <v>0</v>
      </c>
      <c r="AC21" s="150">
        <f>IFERROR(SUMIF(Mushin!$L$2:BW$2,"HTC_TST",Mushin!$L$3:BW$3)/Mushin!$E$3,"")</f>
        <v>0</v>
      </c>
      <c r="AD21" s="150">
        <f>IFERROR(SUMIF(Mushin!$L$2:BZ$2,"HTC_TST",Mushin!$L$3:BZ$3)/Mushin!$E$3,"")</f>
        <v>0</v>
      </c>
      <c r="AE21" s="150">
        <f>IFERROR(SUMIF(Mushin!$L$2:CC$2,"HTC_TST",Mushin!$L$3:CC$3)/Mushin!$E$3,"")</f>
        <v>0</v>
      </c>
      <c r="AF21" s="150">
        <f>IFERROR(SUMIF(Mushin!$L$2:CF$2,"HTC_TST",Mushin!$L$3:CF$3)/Mushin!$E$3,"")</f>
        <v>0</v>
      </c>
      <c r="AG21" s="150">
        <f>IFERROR(SUMIF(Mushin!$L$2:CI$2,"HTC_TST",Mushin!$L$3:CI$3)/Mushin!$E$3,"")</f>
        <v>0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7:77" s="1" customFormat="1" x14ac:dyDescent="0.25">
      <c r="G22" s="1" t="str">
        <f t="shared" ca="1" si="10"/>
        <v>Alimosho</v>
      </c>
      <c r="H22" s="150">
        <f>IFERROR(SUMIF(Alimosho!$L$2:L$2,"HTC_TST",Alimosho!$L$3:L$3)/Alimosho!$E$3,"")</f>
        <v>0</v>
      </c>
      <c r="I22" s="150">
        <f>IFERROR(SUMIF(Alimosho!$L$2:O$2,"HTC_TST",Alimosho!$L$3:O$3)/Alimosho!$E$3,"")</f>
        <v>0</v>
      </c>
      <c r="J22" s="150">
        <f>IFERROR(SUMIF(Alimosho!$L$2:R$2,"HTC_TST",Alimosho!$L$3:R$3)/Alimosho!$E$3,"")</f>
        <v>0</v>
      </c>
      <c r="K22" s="150">
        <f>IFERROR(SUMIF(Alimosho!$L$2:U$2,"HTC_TST",Alimosho!$L$3:U$3)/Alimosho!$E$3,"")</f>
        <v>0</v>
      </c>
      <c r="L22" s="150">
        <f>IFERROR(SUMIF(Alimosho!$L$2:X$2,"HTC_TST",Alimosho!$L$3:X$3)/Alimosho!$E$3,"")</f>
        <v>0</v>
      </c>
      <c r="M22" s="150">
        <f>IFERROR(SUMIF(Alimosho!$L$2:AA$2,"HTC_TST",Alimosho!$L$3:AA$3)/Alimosho!$E$3,"")</f>
        <v>0</v>
      </c>
      <c r="N22" s="150">
        <f>IFERROR(SUMIF(Alimosho!$L$2:AD$2,"HTC_TST",Alimosho!$L$3:AD$3)/Alimosho!$E$3,"")</f>
        <v>0</v>
      </c>
      <c r="O22" s="150">
        <f>IFERROR(SUMIF(Alimosho!$L$2:AG$2,"HTC_TST",Alimosho!$L$3:AG$3)/Alimosho!$E$3,"")</f>
        <v>0</v>
      </c>
      <c r="P22" s="150">
        <f>IFERROR(SUMIF(Alimosho!$L$2:AJ$2,"HTC_TST",Alimosho!$L$3:AJ$3)/Alimosho!$E$3,"")</f>
        <v>0</v>
      </c>
      <c r="Q22" s="150">
        <f>IFERROR(SUMIF(Alimosho!$L$2:AM$2,"HTC_TST",Alimosho!$L$3:AM$3)/Alimosho!$E$3,"")</f>
        <v>0</v>
      </c>
      <c r="R22" s="150">
        <f>IFERROR(SUMIF(Alimosho!$L$2:AP$2,"HTC_TST",Alimosho!$L$3:AP$3)/Alimosho!$E$3,"")</f>
        <v>0</v>
      </c>
      <c r="S22" s="150">
        <f>IFERROR(SUMIF(Alimosho!$L$2:AS$2,"HTC_TST",Alimosho!$L$3:AS$3)/Alimosho!$E$3,"")</f>
        <v>0</v>
      </c>
      <c r="T22" s="150">
        <f>IFERROR(SUMIF(Alimosho!$L$2:AV$2,"HTC_TST",Alimosho!$L$3:AV$3)/Alimosho!$E$3,"")</f>
        <v>0</v>
      </c>
      <c r="U22" s="150">
        <f>IFERROR(SUMIF(Alimosho!$L$2:AY$2,"HTC_TST",Alimosho!$L$3:AY$3)/Alimosho!$E$3,"")</f>
        <v>0</v>
      </c>
      <c r="V22" s="150">
        <f>IFERROR(SUMIF(Alimosho!$L$2:BB$2,"HTC_TST",Alimosho!$L$3:BB$3)/Alimosho!$E$3,"")</f>
        <v>0</v>
      </c>
      <c r="W22" s="150">
        <f>IFERROR(SUMIF(Alimosho!$L$2:BE$2,"HTC_TST",Alimosho!$L$3:BE$3)/Alimosho!$E$3,"")</f>
        <v>0</v>
      </c>
      <c r="X22" s="150">
        <f>IFERROR(SUMIF(Alimosho!$L$2:BH$2,"HTC_TST",Alimosho!$L$3:BH$3)/Alimosho!$E$3,"")</f>
        <v>0</v>
      </c>
      <c r="Y22" s="150">
        <f>IFERROR(SUMIF(Alimosho!$L$2:BK$2,"HTC_TST",Alimosho!$L$3:BK$3)/Alimosho!$E$3,"")</f>
        <v>0</v>
      </c>
      <c r="Z22" s="150">
        <f>IFERROR(SUMIF(Alimosho!$L$2:BN$2,"HTC_TST",Alimosho!$L$3:BN$3)/Alimosho!$E$3,"")</f>
        <v>0</v>
      </c>
      <c r="AA22" s="150">
        <f>IFERROR(SUMIF(Alimosho!$L$2:BQ$2,"HTC_TST",Alimosho!$L$3:BQ$3)/Alimosho!$E$3,"")</f>
        <v>0</v>
      </c>
      <c r="AB22" s="150">
        <f>IFERROR(SUMIF(Alimosho!$L$2:BT$2,"HTC_TST",Alimosho!$L$3:BT$3)/Alimosho!$E$3,"")</f>
        <v>0</v>
      </c>
      <c r="AC22" s="150">
        <f>IFERROR(SUMIF(Alimosho!$L$2:BW$2,"HTC_TST",Alimosho!$L$3:BW$3)/Alimosho!$E$3,"")</f>
        <v>0</v>
      </c>
      <c r="AD22" s="150">
        <f>IFERROR(SUMIF(Alimosho!$L$2:BZ$2,"HTC_TST",Alimosho!$L$3:BZ$3)/Alimosho!$E$3,"")</f>
        <v>0</v>
      </c>
      <c r="AE22" s="150">
        <f>IFERROR(SUMIF(Alimosho!$L$2:CC$2,"HTC_TST",Alimosho!$L$3:CC$3)/Alimosho!$E$3,"")</f>
        <v>0</v>
      </c>
      <c r="AF22" s="150">
        <f>IFERROR(SUMIF(Alimosho!$L$2:CF$2,"HTC_TST",Alimosho!$L$3:CF$3)/Alimosho!$E$3,"")</f>
        <v>0</v>
      </c>
      <c r="AG22" s="150">
        <f>IFERROR(SUMIF(Alimosho!$L$2:CI$2,"HTC_TST",Alimosho!$L$3:CI$3)/Alimosho!$E$3,"")</f>
        <v>0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7:77" s="1" customFormat="1" x14ac:dyDescent="0.25">
      <c r="G23" s="1" t="str">
        <f t="shared" ca="1" si="10"/>
        <v>LGA5</v>
      </c>
      <c r="H23" s="150" t="str">
        <f>IFERROR(SUMIF('LGA5'!$K$2:K$2,"HTC_TST",'LGA5'!$K$3:K$3)/'LGA5'!$D$3,"")</f>
        <v/>
      </c>
      <c r="I23" s="150" t="str">
        <f>IFERROR(SUMIF('LGA5'!$K$2:N$2,"HTC_TST",'LGA5'!$K$3:N$3)/'LGA5'!$D$3,"")</f>
        <v/>
      </c>
      <c r="J23" s="150" t="str">
        <f>IFERROR(SUMIF('LGA5'!$K$2:Q$2,"HTC_TST",'LGA5'!$K$3:Q$3)/'LGA5'!$D$3,"")</f>
        <v/>
      </c>
      <c r="K23" s="150" t="str">
        <f>IFERROR(SUMIF('LGA5'!$K$2:T$2,"HTC_TST",'LGA5'!$K$3:T$3)/'LGA5'!$D$3,"")</f>
        <v/>
      </c>
      <c r="L23" s="150" t="str">
        <f>IFERROR(SUMIF('LGA5'!$K$2:W$2,"HTC_TST",'LGA5'!$K$3:W$3)/'LGA5'!$D$3,"")</f>
        <v/>
      </c>
      <c r="M23" s="150" t="str">
        <f>IFERROR(SUMIF('LGA5'!$K$2:Z$2,"HTC_TST",'LGA5'!$K$3:Z$3)/'LGA5'!$D$3,"")</f>
        <v/>
      </c>
      <c r="N23" s="150" t="str">
        <f>IFERROR(SUMIF('LGA5'!$K$2:AC$2,"HTC_TST",'LGA5'!$K$3:AC$3)/'LGA5'!$D$3,"")</f>
        <v/>
      </c>
      <c r="O23" s="150" t="str">
        <f>IFERROR(SUMIF('LGA5'!$K$2:AF$2,"HTC_TST",'LGA5'!$K$3:AF$3)/'LGA5'!$D$3,"")</f>
        <v/>
      </c>
      <c r="P23" s="150" t="str">
        <f>IFERROR(SUMIF('LGA5'!$K$2:AI$2,"HTC_TST",'LGA5'!$K$3:AI$3)/'LGA5'!$D$3,"")</f>
        <v/>
      </c>
      <c r="Q23" s="150" t="str">
        <f>IFERROR(SUMIF('LGA5'!$K$2:AL$2,"HTC_TST",'LGA5'!$K$3:AL$3)/'LGA5'!$D$3,"")</f>
        <v/>
      </c>
      <c r="R23" s="150" t="str">
        <f>IFERROR(SUMIF('LGA5'!$K$2:AO$2,"HTC_TST",'LGA5'!$K$3:AO$3)/'LGA5'!$D$3,"")</f>
        <v/>
      </c>
      <c r="S23" s="150" t="str">
        <f>IFERROR(SUMIF('LGA5'!$K$2:AR$2,"HTC_TST",'LGA5'!$K$3:AR$3)/'LGA5'!$D$3,"")</f>
        <v/>
      </c>
      <c r="T23" s="150" t="str">
        <f>IFERROR(SUMIF('LGA5'!$K$2:AU$2,"HTC_TST",'LGA5'!$K$3:AU$3)/'LGA5'!$D$3,"")</f>
        <v/>
      </c>
      <c r="U23" s="150" t="str">
        <f>IFERROR(SUMIF('LGA5'!$K$2:AX$2,"HTC_TST",'LGA5'!$K$3:AX$3)/'LGA5'!$D$3,"")</f>
        <v/>
      </c>
      <c r="V23" s="150" t="str">
        <f>IFERROR(SUMIF('LGA5'!$K$2:BA$2,"HTC_TST",'LGA5'!$K$3:BA$3)/'LGA5'!$D$3,"")</f>
        <v/>
      </c>
      <c r="W23" s="150" t="str">
        <f>IFERROR(SUMIF('LGA5'!$K$2:BD$2,"HTC_TST",'LGA5'!$K$3:BD$3)/'LGA5'!$D$3,"")</f>
        <v/>
      </c>
      <c r="X23" s="150" t="str">
        <f>IFERROR(SUMIF('LGA5'!$K$2:BG$2,"HTC_TST",'LGA5'!$K$3:BG$3)/'LGA5'!$D$3,"")</f>
        <v/>
      </c>
      <c r="Y23" s="150" t="str">
        <f>IFERROR(SUMIF('LGA5'!$K$2:BJ$2,"HTC_TST",'LGA5'!$K$3:BJ$3)/'LGA5'!$D$3,"")</f>
        <v/>
      </c>
      <c r="Z23" s="150" t="str">
        <f>IFERROR(SUMIF('LGA5'!$K$2:BM$2,"HTC_TST",'LGA5'!$K$3:BM$3)/'LGA5'!$D$3,"")</f>
        <v/>
      </c>
      <c r="AA23" s="150" t="str">
        <f>IFERROR(SUMIF('LGA5'!$K$2:BP$2,"HTC_TST",'LGA5'!$K$3:BP$3)/'LGA5'!$D$3,"")</f>
        <v/>
      </c>
      <c r="AB23" s="150" t="str">
        <f>IFERROR(SUMIF('LGA5'!$K$2:BS$2,"HTC_TST",'LGA5'!$K$3:BS$3)/'LGA5'!$D$3,"")</f>
        <v/>
      </c>
      <c r="AC23" s="150" t="str">
        <f>IFERROR(SUMIF('LGA5'!$K$2:BV$2,"HTC_TST",'LGA5'!$K$3:BV$3)/'LGA5'!$D$3,"")</f>
        <v/>
      </c>
      <c r="AD23" s="150" t="str">
        <f>IFERROR(SUMIF('LGA5'!$K$2:BY$2,"HTC_TST",'LGA5'!$K$3:BY$3)/'LGA5'!$D$3,"")</f>
        <v/>
      </c>
      <c r="AE23" s="150" t="str">
        <f>IFERROR(SUMIF('LGA5'!$K$2:CB$2,"HTC_TST",'LGA5'!$K$3:CB$3)/'LGA5'!$D$3,"")</f>
        <v/>
      </c>
      <c r="AF23" s="150" t="str">
        <f>IFERROR(SUMIF('LGA5'!$K$2:CE$2,"HTC_TST",'LGA5'!$K$3:CE$3)/'LGA5'!$D$3,"")</f>
        <v/>
      </c>
      <c r="AG23" s="150" t="str">
        <f>IFERROR(SUMIF('LGA5'!$K$2:CH$2,"HTC_TST",'LGA5'!$K$3:CH$3)/'LGA5'!$D$3,"")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7:77" s="1" customFormat="1" x14ac:dyDescent="0.25">
      <c r="G24" s="1" t="str">
        <f t="shared" ca="1" si="10"/>
        <v>LGA6</v>
      </c>
      <c r="H24" s="150" t="str">
        <f>IFERROR(SUMIF('LGA6'!$K$2:K$2,"HTC_TST",'LGA6'!$K$3:K$3)/'LGA6'!$D$3,"")</f>
        <v/>
      </c>
      <c r="I24" s="150" t="str">
        <f>IFERROR(SUMIF('LGA6'!$K$2:N$2,"HTC_TST",'LGA6'!$K$3:N$3)/'LGA6'!$D$3,"")</f>
        <v/>
      </c>
      <c r="J24" s="150" t="str">
        <f>IFERROR(SUMIF('LGA6'!$K$2:Q$2,"HTC_TST",'LGA6'!$K$3:Q$3)/'LGA6'!$D$3,"")</f>
        <v/>
      </c>
      <c r="K24" s="150" t="str">
        <f>IFERROR(SUMIF('LGA6'!$K$2:T$2,"HTC_TST",'LGA6'!$K$3:T$3)/'LGA6'!$D$3,"")</f>
        <v/>
      </c>
      <c r="L24" s="150" t="str">
        <f>IFERROR(SUMIF('LGA6'!$K$2:W$2,"HTC_TST",'LGA6'!$K$3:W$3)/'LGA6'!$D$3,"")</f>
        <v/>
      </c>
      <c r="M24" s="150" t="str">
        <f>IFERROR(SUMIF('LGA6'!$K$2:Z$2,"HTC_TST",'LGA6'!$K$3:Z$3)/'LGA6'!$D$3,"")</f>
        <v/>
      </c>
      <c r="N24" s="150" t="str">
        <f>IFERROR(SUMIF('LGA6'!$K$2:AC$2,"HTC_TST",'LGA6'!$K$3:AC$3)/'LGA6'!$D$3,"")</f>
        <v/>
      </c>
      <c r="O24" s="150" t="str">
        <f>IFERROR(SUMIF('LGA6'!$K$2:AF$2,"HTC_TST",'LGA6'!$K$3:AF$3)/'LGA6'!$D$3,"")</f>
        <v/>
      </c>
      <c r="P24" s="150" t="str">
        <f>IFERROR(SUMIF('LGA6'!$K$2:AI$2,"HTC_TST",'LGA6'!$K$3:AI$3)/'LGA6'!$D$3,"")</f>
        <v/>
      </c>
      <c r="Q24" s="150" t="str">
        <f>IFERROR(SUMIF('LGA6'!$K$2:AL$2,"HTC_TST",'LGA6'!$K$3:AL$3)/'LGA6'!$D$3,"")</f>
        <v/>
      </c>
      <c r="R24" s="150" t="str">
        <f>IFERROR(SUMIF('LGA6'!$K$2:AO$2,"HTC_TST",'LGA6'!$K$3:AO$3)/'LGA6'!$D$3,"")</f>
        <v/>
      </c>
      <c r="S24" s="150" t="str">
        <f>IFERROR(SUMIF('LGA6'!$K$2:AR$2,"HTC_TST",'LGA6'!$K$3:AR$3)/'LGA6'!$D$3,"")</f>
        <v/>
      </c>
      <c r="T24" s="150" t="str">
        <f>IFERROR(SUMIF('LGA6'!$K$2:AU$2,"HTC_TST",'LGA6'!$K$3:AU$3)/'LGA6'!$D$3,"")</f>
        <v/>
      </c>
      <c r="U24" s="150" t="str">
        <f>IFERROR(SUMIF('LGA6'!$K$2:AX$2,"HTC_TST",'LGA6'!$K$3:AX$3)/'LGA6'!$D$3,"")</f>
        <v/>
      </c>
      <c r="V24" s="150" t="str">
        <f>IFERROR(SUMIF('LGA6'!$K$2:BA$2,"HTC_TST",'LGA6'!$K$3:BA$3)/'LGA6'!$D$3,"")</f>
        <v/>
      </c>
      <c r="W24" s="150" t="str">
        <f>IFERROR(SUMIF('LGA6'!$K$2:BD$2,"HTC_TST",'LGA6'!$K$3:BD$3)/'LGA6'!$D$3,"")</f>
        <v/>
      </c>
      <c r="X24" s="150" t="str">
        <f>IFERROR(SUMIF('LGA6'!$K$2:BG$2,"HTC_TST",'LGA6'!$K$3:BG$3)/'LGA6'!$D$3,"")</f>
        <v/>
      </c>
      <c r="Y24" s="150" t="str">
        <f>IFERROR(SUMIF('LGA6'!$K$2:BJ$2,"HTC_TST",'LGA6'!$K$3:BJ$3)/'LGA6'!$D$3,"")</f>
        <v/>
      </c>
      <c r="Z24" s="150" t="str">
        <f>IFERROR(SUMIF('LGA6'!$K$2:BM$2,"HTC_TST",'LGA6'!$K$3:BM$3)/'LGA6'!$D$3,"")</f>
        <v/>
      </c>
      <c r="AA24" s="150" t="str">
        <f>IFERROR(SUMIF('LGA6'!$K$2:BP$2,"HTC_TST",'LGA6'!$K$3:BP$3)/'LGA6'!$D$3,"")</f>
        <v/>
      </c>
      <c r="AB24" s="150" t="str">
        <f>IFERROR(SUMIF('LGA6'!$K$2:BS$2,"HTC_TST",'LGA6'!$K$3:BS$3)/'LGA6'!$D$3,"")</f>
        <v/>
      </c>
      <c r="AC24" s="150" t="str">
        <f>IFERROR(SUMIF('LGA6'!$K$2:BV$2,"HTC_TST",'LGA6'!$K$3:BV$3)/'LGA6'!$D$3,"")</f>
        <v/>
      </c>
      <c r="AD24" s="150" t="str">
        <f>IFERROR(SUMIF('LGA6'!$K$2:BY$2,"HTC_TST",'LGA6'!$K$3:BY$3)/'LGA6'!$D$3,"")</f>
        <v/>
      </c>
      <c r="AE24" s="150" t="str">
        <f>IFERROR(SUMIF('LGA6'!$K$2:CB$2,"HTC_TST",'LGA6'!$K$3:CB$3)/'LGA6'!$D$3,"")</f>
        <v/>
      </c>
      <c r="AF24" s="150" t="str">
        <f>IFERROR(SUMIF('LGA6'!$K$2:CE$2,"HTC_TST",'LGA6'!$K$3:CE$3)/'LGA6'!$D$3,"")</f>
        <v/>
      </c>
      <c r="AG24" s="150" t="str">
        <f>IFERROR(SUMIF('LGA6'!$K$2:CH$2,"HTC_TST",'LGA6'!$K$3:CH$3)/'LGA6'!$D$3,"")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7:77" s="1" customFormat="1" x14ac:dyDescent="0.25">
      <c r="G25" s="1" t="str">
        <f t="shared" ca="1" si="10"/>
        <v>LGA7</v>
      </c>
      <c r="H25" s="150" t="str">
        <f>IFERROR(SUMIF('LGA7'!$K$2:K$2,"HTC_TST",'LGA7'!$K$3:K$3)/'LGA7'!$D$3,"")</f>
        <v/>
      </c>
      <c r="I25" s="150" t="str">
        <f>IFERROR(SUMIF('LGA7'!$K$2:N$2,"HTC_TST",'LGA7'!$K$3:N$3)/'LGA7'!$D$3,"")</f>
        <v/>
      </c>
      <c r="J25" s="150" t="str">
        <f>IFERROR(SUMIF('LGA7'!$K$2:Q$2,"HTC_TST",'LGA7'!$K$3:Q$3)/'LGA7'!$D$3,"")</f>
        <v/>
      </c>
      <c r="K25" s="150" t="str">
        <f>IFERROR(SUMIF('LGA7'!$K$2:T$2,"HTC_TST",'LGA7'!$K$3:T$3)/'LGA7'!$D$3,"")</f>
        <v/>
      </c>
      <c r="L25" s="150" t="str">
        <f>IFERROR(SUMIF('LGA7'!$K$2:W$2,"HTC_TST",'LGA7'!$K$3:W$3)/'LGA7'!$D$3,"")</f>
        <v/>
      </c>
      <c r="M25" s="150" t="str">
        <f>IFERROR(SUMIF('LGA7'!$K$2:Z$2,"HTC_TST",'LGA7'!$K$3:Z$3)/'LGA7'!$D$3,"")</f>
        <v/>
      </c>
      <c r="N25" s="150" t="str">
        <f>IFERROR(SUMIF('LGA7'!$K$2:AC$2,"HTC_TST",'LGA7'!$K$3:AC$3)/'LGA7'!$D$3,"")</f>
        <v/>
      </c>
      <c r="O25" s="150" t="str">
        <f>IFERROR(SUMIF('LGA7'!$K$2:AF$2,"HTC_TST",'LGA7'!$K$3:AF$3)/'LGA7'!$D$3,"")</f>
        <v/>
      </c>
      <c r="P25" s="150" t="str">
        <f>IFERROR(SUMIF('LGA7'!$K$2:AI$2,"HTC_TST",'LGA7'!$K$3:AI$3)/'LGA7'!$D$3,"")</f>
        <v/>
      </c>
      <c r="Q25" s="150" t="str">
        <f>IFERROR(SUMIF('LGA7'!$K$2:AL$2,"HTC_TST",'LGA7'!$K$3:AL$3)/'LGA7'!$D$3,"")</f>
        <v/>
      </c>
      <c r="R25" s="150" t="str">
        <f>IFERROR(SUMIF('LGA7'!$K$2:AO$2,"HTC_TST",'LGA7'!$K$3:AO$3)/'LGA7'!$D$3,"")</f>
        <v/>
      </c>
      <c r="S25" s="150" t="str">
        <f>IFERROR(SUMIF('LGA7'!$K$2:AR$2,"HTC_TST",'LGA7'!$K$3:AR$3)/'LGA7'!$D$3,"")</f>
        <v/>
      </c>
      <c r="T25" s="150" t="str">
        <f>IFERROR(SUMIF('LGA7'!$K$2:AU$2,"HTC_TST",'LGA7'!$K$3:AU$3)/'LGA7'!$D$3,"")</f>
        <v/>
      </c>
      <c r="U25" s="150" t="str">
        <f>IFERROR(SUMIF('LGA7'!$K$2:AX$2,"HTC_TST",'LGA7'!$K$3:AX$3)/'LGA7'!$D$3,"")</f>
        <v/>
      </c>
      <c r="V25" s="150" t="str">
        <f>IFERROR(SUMIF('LGA7'!$K$2:BA$2,"HTC_TST",'LGA7'!$K$3:BA$3)/'LGA7'!$D$3,"")</f>
        <v/>
      </c>
      <c r="W25" s="150" t="str">
        <f>IFERROR(SUMIF('LGA7'!$K$2:BD$2,"HTC_TST",'LGA7'!$K$3:BD$3)/'LGA7'!$D$3,"")</f>
        <v/>
      </c>
      <c r="X25" s="150" t="str">
        <f>IFERROR(SUMIF('LGA7'!$K$2:BG$2,"HTC_TST",'LGA7'!$K$3:BG$3)/'LGA7'!$D$3,"")</f>
        <v/>
      </c>
      <c r="Y25" s="150" t="str">
        <f>IFERROR(SUMIF('LGA7'!$K$2:BJ$2,"HTC_TST",'LGA7'!$K$3:BJ$3)/'LGA7'!$D$3,"")</f>
        <v/>
      </c>
      <c r="Z25" s="150" t="str">
        <f>IFERROR(SUMIF('LGA7'!$K$2:BM$2,"HTC_TST",'LGA7'!$K$3:BM$3)/'LGA7'!$D$3,"")</f>
        <v/>
      </c>
      <c r="AA25" s="150" t="str">
        <f>IFERROR(SUMIF('LGA7'!$K$2:BP$2,"HTC_TST",'LGA7'!$K$3:BP$3)/'LGA7'!$D$3,"")</f>
        <v/>
      </c>
      <c r="AB25" s="150" t="str">
        <f>IFERROR(SUMIF('LGA7'!$K$2:BS$2,"HTC_TST",'LGA7'!$K$3:BS$3)/'LGA7'!$D$3,"")</f>
        <v/>
      </c>
      <c r="AC25" s="150" t="str">
        <f>IFERROR(SUMIF('LGA7'!$K$2:BV$2,"HTC_TST",'LGA7'!$K$3:BV$3)/'LGA7'!$D$3,"")</f>
        <v/>
      </c>
      <c r="AD25" s="150" t="str">
        <f>IFERROR(SUMIF('LGA7'!$K$2:BY$2,"HTC_TST",'LGA7'!$K$3:BY$3)/'LGA7'!$D$3,"")</f>
        <v/>
      </c>
      <c r="AE25" s="150" t="str">
        <f>IFERROR(SUMIF('LGA7'!$K$2:CB$2,"HTC_TST",'LGA7'!$K$3:CB$3)/'LGA7'!$D$3,"")</f>
        <v/>
      </c>
      <c r="AF25" s="150" t="str">
        <f>IFERROR(SUMIF('LGA7'!$K$2:CE$2,"HTC_TST",'LGA7'!$K$3:CE$3)/'LGA7'!$D$3,"")</f>
        <v/>
      </c>
      <c r="AG25" s="150" t="str">
        <f>IFERROR(SUMIF('LGA7'!$K$2:CH$2,"HTC_TST",'LGA7'!$K$3:CH$3)/'LGA7'!$D$3,"")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7:77" s="1" customFormat="1" x14ac:dyDescent="0.25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7:77" s="1" customFormat="1" x14ac:dyDescent="0.25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7:77" s="1" customFormat="1" x14ac:dyDescent="0.25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7:77" s="1" customFormat="1" ht="14.25" x14ac:dyDescent="0.2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77" s="1" customFormat="1" ht="14.25" x14ac:dyDescent="0.2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77" s="1" customFormat="1" ht="14.25" x14ac:dyDescent="0.2">
      <c r="H31" s="149" t="s">
        <v>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77" s="1" customFormat="1" ht="14.25" x14ac:dyDescent="0.2">
      <c r="H32" s="120" t="s">
        <v>51</v>
      </c>
      <c r="I32" s="120" t="s">
        <v>52</v>
      </c>
      <c r="J32" s="120" t="s">
        <v>53</v>
      </c>
      <c r="K32" s="120" t="s">
        <v>54</v>
      </c>
      <c r="L32" s="120" t="s">
        <v>55</v>
      </c>
      <c r="M32" s="120" t="s">
        <v>75</v>
      </c>
      <c r="N32" s="121" t="s">
        <v>57</v>
      </c>
      <c r="O32" s="121" t="s">
        <v>58</v>
      </c>
      <c r="P32" s="121" t="s">
        <v>59</v>
      </c>
      <c r="Q32" s="121" t="s">
        <v>76</v>
      </c>
      <c r="R32" s="121" t="s">
        <v>61</v>
      </c>
      <c r="S32" s="121" t="s">
        <v>62</v>
      </c>
      <c r="T32" s="121" t="s">
        <v>63</v>
      </c>
      <c r="U32" s="121" t="s">
        <v>64</v>
      </c>
      <c r="V32" s="121" t="s">
        <v>65</v>
      </c>
      <c r="W32" s="121" t="s">
        <v>66</v>
      </c>
      <c r="X32" s="121" t="s">
        <v>67</v>
      </c>
      <c r="Y32" s="121" t="s">
        <v>68</v>
      </c>
      <c r="Z32" s="121" t="s">
        <v>69</v>
      </c>
      <c r="AA32" s="121" t="s">
        <v>70</v>
      </c>
      <c r="AB32" s="121" t="s">
        <v>71</v>
      </c>
      <c r="AC32" s="121" t="s">
        <v>72</v>
      </c>
      <c r="AD32" s="121" t="s">
        <v>73</v>
      </c>
      <c r="AE32" s="121" t="s">
        <v>74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65" s="1" customFormat="1" x14ac:dyDescent="0.25">
      <c r="G33" s="152" t="str">
        <f ca="1">A4</f>
        <v>Ikeja</v>
      </c>
      <c r="H33" s="153">
        <f>IFERROR(SUMIF(Ikeja!$M$2:M$2,"HTC_TST_pos",Ikeja!$M$3:M$3)/Ikeja!$G$3,"")</f>
        <v>0</v>
      </c>
      <c r="I33" s="153">
        <f>IFERROR(SUMIF(Ikeja!$M$2:P$2,"HTC_TST_pos",Ikeja!$M$3:P$3)/Ikeja!$G$3,"")</f>
        <v>0</v>
      </c>
      <c r="J33" s="153">
        <f>IFERROR(SUMIF(Ikeja!$M$2:S$2,"HTC_TST_pos",Ikeja!$M$3:S$3)/Ikeja!$G$3,"")</f>
        <v>0</v>
      </c>
      <c r="K33" s="153">
        <f>IFERROR(SUMIF(Ikeja!$M$2:V$2,"HTC_TST_pos",Ikeja!$M$3:V$3)/Ikeja!$G$3,"")</f>
        <v>0</v>
      </c>
      <c r="L33" s="153">
        <f>IFERROR(SUMIF(Ikeja!$M$2:Y$2,"HTC_TST_pos",Ikeja!$M$3:Y$3)/Ikeja!$G$3,"")</f>
        <v>0</v>
      </c>
      <c r="M33" s="153">
        <f>IFERROR(SUMIF(Ikeja!$M$2:AB$2,"HTC_TST_pos",Ikeja!$M$3:AB$3)/Ikeja!$G$3,"")</f>
        <v>0</v>
      </c>
      <c r="N33" s="153">
        <f>IFERROR(SUMIF(Ikeja!$M$2:AE$2,"HTC_TST_pos",Ikeja!$M$3:AE$3)/Ikeja!$G$3,"")</f>
        <v>0</v>
      </c>
      <c r="O33" s="153">
        <f>IFERROR(SUMIF(Ikeja!$M$2:AH$2,"HTC_TST_pos",Ikeja!$M$3:AH$3)/Ikeja!$G$3,"")</f>
        <v>0</v>
      </c>
      <c r="P33" s="153">
        <f>IFERROR(SUMIF(Ikeja!$M$2:AK$2,"HTC_TST_pos",Ikeja!$M$3:AK$3)/Ikeja!$G$3,"")</f>
        <v>0</v>
      </c>
      <c r="Q33" s="153">
        <f>IFERROR(SUMIF(Ikeja!$M$2:AN$2,"HTC_TST_pos",Ikeja!$M$3:AN$3)/Ikeja!$G$3,"")</f>
        <v>0</v>
      </c>
      <c r="R33" s="153">
        <f>IFERROR(SUMIF(Ikeja!$M$2:AQ$2,"HTC_TST_pos",Ikeja!$M$3:AQ$3)/Ikeja!$G$3,"")</f>
        <v>0</v>
      </c>
      <c r="S33" s="153">
        <f>IFERROR(SUMIF(Ikeja!$M$2:AT$2,"HTC_TST_pos",Ikeja!$M$3:AT$3)/Ikeja!$G$3,"")</f>
        <v>0</v>
      </c>
      <c r="T33" s="153">
        <f>IFERROR(SUMIF(Ikeja!$M$2:AW$2,"HTC_TST_pos",Ikeja!$M$3:AW$3)/Ikeja!$G$3,"")</f>
        <v>0</v>
      </c>
      <c r="U33" s="153">
        <f>IFERROR(SUMIF(Ikeja!$M$2:AZ$2,"HTC_TST_pos",Ikeja!$M$3:AZ$3)/Ikeja!$G$3,"")</f>
        <v>0</v>
      </c>
      <c r="V33" s="153">
        <f>IFERROR(SUMIF(Ikeja!$M$2:BC$2,"HTC_TST_pos",Ikeja!$M$3:BC$3)/Ikeja!$G$3,"")</f>
        <v>0</v>
      </c>
      <c r="W33" s="153">
        <f>IFERROR(SUMIF(Ikeja!$M$2:BF$2,"HTC_TST_pos",Ikeja!$M$3:BF$3)/Ikeja!$G$3,"")</f>
        <v>0</v>
      </c>
      <c r="X33" s="153">
        <f>IFERROR(SUMIF(Ikeja!$M$2:BI$2,"HTC_TST_pos",Ikeja!$M$3:BI$3)/Ikeja!$G$3,"")</f>
        <v>0</v>
      </c>
      <c r="Y33" s="153">
        <f>IFERROR(SUMIF(Ikeja!$M$2:BL$2,"HTC_TST_pos",Ikeja!$M$3:BL$3)/Ikeja!$G$3,"")</f>
        <v>0</v>
      </c>
      <c r="Z33" s="153">
        <f>IFERROR(SUMIF(Ikeja!$M$2:BO$2,"HTC_TST_pos",Ikeja!$M$3:BO$3)/Ikeja!$G$3,"")</f>
        <v>0</v>
      </c>
      <c r="AA33" s="153">
        <f>IFERROR(SUMIF(Ikeja!$M$2:BR$2,"HTC_TST_pos",Ikeja!$M$3:BR$3)/Ikeja!$G$3,"")</f>
        <v>0</v>
      </c>
      <c r="AB33" s="153">
        <f>IFERROR(SUMIF(Ikeja!$M$2:BU$2,"HTC_TST_pos",Ikeja!$M$3:BU$3)/Ikeja!$G$3,"")</f>
        <v>0</v>
      </c>
      <c r="AC33" s="153">
        <f>IFERROR(SUMIF(Ikeja!$M$2:BX$2,"HTC_TST_pos",Ikeja!$M$3:BX$3)/Ikeja!$G$3,"")</f>
        <v>0</v>
      </c>
      <c r="AD33" s="153">
        <f>IFERROR(SUMIF(Ikeja!$M$2:CA$2,"HTC_TST_pos",Ikeja!$M$3:CA$3)/Ikeja!$G$3,"")</f>
        <v>0</v>
      </c>
      <c r="AE33" s="153">
        <f>IFERROR(SUMIF(Ikeja!$M$2:CD$2,"HTC_TST_pos",Ikeja!$M$3:CD$3)/Ikeja!$G$3,"")</f>
        <v>0</v>
      </c>
      <c r="AF33" s="153">
        <f>IFERROR(SUMIF(Ikeja!$M$2:CG$2,"HTC_TST_pos",Ikeja!$M$3:CG$3)/Ikeja!$G$3,"")</f>
        <v>0</v>
      </c>
      <c r="AG33" s="153">
        <f>IFERROR(SUMIF(Ikeja!$M$2:CJ$2,"HTC_TST_pos",Ikeja!$M$3:CJ$3)/Ikeja!$G$3,"")</f>
        <v>0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7:65" s="1" customFormat="1" x14ac:dyDescent="0.25">
      <c r="G34" s="2" t="str">
        <f t="shared" ref="G34:G42" ca="1" si="11">A5</f>
        <v>Ifako Ijaiye</v>
      </c>
      <c r="H34" s="157">
        <f>IFERROR(SUMIF('Ifako Ijaiye'!$M$2:M$2,"HTC_TST_pos",'Ifako Ijaiye'!$M$3:M$3)/'Ifako Ijaiye'!$G$3,"")</f>
        <v>0</v>
      </c>
      <c r="I34" s="157">
        <f>IFERROR(SUMIF('Ifako Ijaiye'!$M$2:P$2,"HTC_TST_pos",'Ifako Ijaiye'!$M$3:P$3)/'Ifako Ijaiye'!$G$3,"")</f>
        <v>0</v>
      </c>
      <c r="J34" s="157">
        <f>IFERROR(SUMIF('Ifako Ijaiye'!$M$2:S$2,"HTC_TST_pos",'Ifako Ijaiye'!$M$3:S$3)/'Ifako Ijaiye'!$G$3,"")</f>
        <v>0</v>
      </c>
      <c r="K34" s="157">
        <f>IFERROR(SUMIF('Ifako Ijaiye'!$M$2:V$2,"HTC_TST_pos",'Ifako Ijaiye'!$M$3:V$3)/'Ifako Ijaiye'!$G$3,"")</f>
        <v>0</v>
      </c>
      <c r="L34" s="157">
        <f>IFERROR(SUMIF('Ifako Ijaiye'!$M$2:Y$2,"HTC_TST_pos",'Ifako Ijaiye'!$M$3:Y$3)/'Ifako Ijaiye'!$G$3,"")</f>
        <v>0</v>
      </c>
      <c r="M34" s="157">
        <f>IFERROR(SUMIF('Ifako Ijaiye'!$M$2:AB$2,"HTC_TST_pos",'Ifako Ijaiye'!$M$3:AB$3)/'Ifako Ijaiye'!$G$3,"")</f>
        <v>0</v>
      </c>
      <c r="N34" s="157">
        <f>IFERROR(SUMIF('Ifako Ijaiye'!$M$2:AE$2,"HTC_TST_pos",'Ifako Ijaiye'!$M$3:AE$3)/'Ifako Ijaiye'!$G$3,"")</f>
        <v>0</v>
      </c>
      <c r="O34" s="157">
        <f>IFERROR(SUMIF('Ifako Ijaiye'!$M$2:AH$2,"HTC_TST_pos",'Ifako Ijaiye'!$M$3:AH$3)/'Ifako Ijaiye'!$G$3,"")</f>
        <v>0</v>
      </c>
      <c r="P34" s="157">
        <f>IFERROR(SUMIF('Ifako Ijaiye'!$M$2:AK$2,"HTC_TST_pos",'Ifako Ijaiye'!$M$3:AK$3)/'Ifako Ijaiye'!$G$3,"")</f>
        <v>0</v>
      </c>
      <c r="Q34" s="157">
        <f>IFERROR(SUMIF('Ifako Ijaiye'!$M$2:AN$2,"HTC_TST_pos",'Ifako Ijaiye'!$M$3:AN$3)/'Ifako Ijaiye'!$G$3,"")</f>
        <v>0</v>
      </c>
      <c r="R34" s="157">
        <f>IFERROR(SUMIF('Ifako Ijaiye'!$M$2:AQ$2,"HTC_TST_pos",'Ifako Ijaiye'!$M$3:AQ$3)/'Ifako Ijaiye'!$G$3,"")</f>
        <v>0</v>
      </c>
      <c r="S34" s="157">
        <f>IFERROR(SUMIF('Ifako Ijaiye'!$M$2:AT$2,"HTC_TST_pos",'Ifako Ijaiye'!$M$3:AT$3)/'Ifako Ijaiye'!$G$3,"")</f>
        <v>0</v>
      </c>
      <c r="T34" s="157">
        <f>IFERROR(SUMIF('Ifako Ijaiye'!$M$2:AW$2,"HTC_TST_pos",'Ifako Ijaiye'!$M$3:AW$3)/'Ifako Ijaiye'!$G$3,"")</f>
        <v>0</v>
      </c>
      <c r="U34" s="157">
        <f>IFERROR(SUMIF('Ifako Ijaiye'!$M$2:AZ$2,"HTC_TST_pos",'Ifako Ijaiye'!$M$3:AZ$3)/'Ifako Ijaiye'!$G$3,"")</f>
        <v>0</v>
      </c>
      <c r="V34" s="157">
        <f>IFERROR(SUMIF('Ifako Ijaiye'!$M$2:BC$2,"HTC_TST_pos",'Ifako Ijaiye'!$M$3:BC$3)/'Ifako Ijaiye'!$G$3,"")</f>
        <v>0</v>
      </c>
      <c r="W34" s="157">
        <f>IFERROR(SUMIF('Ifako Ijaiye'!$M$2:BF$2,"HTC_TST_pos",'Ifako Ijaiye'!$M$3:BF$3)/'Ifako Ijaiye'!$G$3,"")</f>
        <v>0</v>
      </c>
      <c r="X34" s="157">
        <f>IFERROR(SUMIF('Ifako Ijaiye'!$M$2:BI$2,"HTC_TST_pos",'Ifako Ijaiye'!$M$3:BI$3)/'Ifako Ijaiye'!$G$3,"")</f>
        <v>0</v>
      </c>
      <c r="Y34" s="157">
        <f>IFERROR(SUMIF('Ifako Ijaiye'!$M$2:BL$2,"HTC_TST_pos",'Ifako Ijaiye'!$M$3:BL$3)/'Ifako Ijaiye'!$G$3,"")</f>
        <v>0</v>
      </c>
      <c r="Z34" s="157">
        <f>IFERROR(SUMIF('Ifako Ijaiye'!$M$2:BO$2,"HTC_TST_pos",'Ifako Ijaiye'!$M$3:BO$3)/'Ifako Ijaiye'!$G$3,"")</f>
        <v>0</v>
      </c>
      <c r="AA34" s="157">
        <f>IFERROR(SUMIF('Ifako Ijaiye'!$M$2:BR$2,"HTC_TST_pos",'Ifako Ijaiye'!$M$3:BR$3)/'Ifako Ijaiye'!$G$3,"")</f>
        <v>0</v>
      </c>
      <c r="AB34" s="157">
        <f>IFERROR(SUMIF('Ifako Ijaiye'!$M$2:BU$2,"HTC_TST_pos",'Ifako Ijaiye'!$M$3:BU$3)/'Ifako Ijaiye'!$G$3,"")</f>
        <v>0</v>
      </c>
      <c r="AC34" s="157">
        <f>IFERROR(SUMIF('Ifako Ijaiye'!$M$2:BX$2,"HTC_TST_pos",'Ifako Ijaiye'!$M$3:BX$3)/'Ifako Ijaiye'!$G$3,"")</f>
        <v>0</v>
      </c>
      <c r="AD34" s="157">
        <f>IFERROR(SUMIF('Ifako Ijaiye'!$M$2:CA$2,"HTC_TST_pos",'Ifako Ijaiye'!$M$3:CA$3)/'Ifako Ijaiye'!$G$3,"")</f>
        <v>0</v>
      </c>
      <c r="AE34" s="157">
        <f>IFERROR(SUMIF('Ifako Ijaiye'!$M$2:CD$2,"HTC_TST_pos",'Ifako Ijaiye'!$M$3:CD$3)/'Ifako Ijaiye'!$G$3,"")</f>
        <v>0</v>
      </c>
      <c r="AF34" s="157">
        <f>IFERROR(SUMIF('Ifako Ijaiye'!$M$2:CG$2,"HTC_TST_pos",'Ifako Ijaiye'!$M$3:CG$3)/'Ifako Ijaiye'!$G$3,"")</f>
        <v>0</v>
      </c>
      <c r="AG34" s="157">
        <f>IFERROR(SUMIF('Ifako Ijaiye'!$M$2:CJ$2,"HTC_TST_pos",'Ifako Ijaiye'!$M$3:CJ$3)/'Ifako Ijaiye'!$G$3,"")</f>
        <v>0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7:65" s="1" customFormat="1" x14ac:dyDescent="0.25">
      <c r="G35" s="2" t="str">
        <f t="shared" ca="1" si="11"/>
        <v>Mushin</v>
      </c>
      <c r="H35" s="157">
        <f>IFERROR(SUMIF(Mushin!$M$2:M$2,"HTC_TST_pos",Mushin!$M$3:M$3)/Mushin!$G$3,"")</f>
        <v>0</v>
      </c>
      <c r="I35" s="157">
        <f>IFERROR(SUMIF(Mushin!$M$2:P$2,"HTC_TST_pos",Mushin!$M$3:P$3)/Mushin!$G$3,"")</f>
        <v>0</v>
      </c>
      <c r="J35" s="157">
        <f>IFERROR(SUMIF(Mushin!$M$2:S$2,"HTC_TST_pos",Mushin!$M$3:S$3)/Mushin!$G$3,"")</f>
        <v>0</v>
      </c>
      <c r="K35" s="157">
        <f>IFERROR(SUMIF(Mushin!$M$2:V$2,"HTC_TST_pos",Mushin!$M$3:V$3)/Mushin!$G$3,"")</f>
        <v>0</v>
      </c>
      <c r="L35" s="157">
        <f>IFERROR(SUMIF(Mushin!$M$2:Y$2,"HTC_TST_pos",Mushin!$M$3:Y$3)/Mushin!$G$3,"")</f>
        <v>0</v>
      </c>
      <c r="M35" s="157">
        <f>IFERROR(SUMIF(Mushin!$M$2:AB$2,"HTC_TST_pos",Mushin!$M$3:AB$3)/Mushin!$G$3,"")</f>
        <v>0</v>
      </c>
      <c r="N35" s="157">
        <f>IFERROR(SUMIF(Mushin!$M$2:AE$2,"HTC_TST_pos",Mushin!$M$3:AE$3)/Mushin!$G$3,"")</f>
        <v>0</v>
      </c>
      <c r="O35" s="157">
        <f>IFERROR(SUMIF(Mushin!$M$2:AH$2,"HTC_TST_pos",Mushin!$M$3:AH$3)/Mushin!$G$3,"")</f>
        <v>0</v>
      </c>
      <c r="P35" s="157">
        <f>IFERROR(SUMIF(Mushin!$M$2:AK$2,"HTC_TST_pos",Mushin!$M$3:AK$3)/Mushin!$G$3,"")</f>
        <v>0</v>
      </c>
      <c r="Q35" s="157">
        <f>IFERROR(SUMIF(Mushin!$M$2:AN$2,"HTC_TST_pos",Mushin!$M$3:AN$3)/Mushin!$G$3,"")</f>
        <v>0</v>
      </c>
      <c r="R35" s="157">
        <f>IFERROR(SUMIF(Mushin!$M$2:AQ$2,"HTC_TST_pos",Mushin!$M$3:AQ$3)/Mushin!$G$3,"")</f>
        <v>0</v>
      </c>
      <c r="S35" s="157">
        <f>IFERROR(SUMIF(Mushin!$M$2:AT$2,"HTC_TST_pos",Mushin!$M$3:AT$3)/Mushin!$G$3,"")</f>
        <v>0</v>
      </c>
      <c r="T35" s="157">
        <f>IFERROR(SUMIF(Mushin!$M$2:AW$2,"HTC_TST_pos",Mushin!$M$3:AW$3)/Mushin!$G$3,"")</f>
        <v>0</v>
      </c>
      <c r="U35" s="157">
        <f>IFERROR(SUMIF(Mushin!$M$2:AZ$2,"HTC_TST_pos",Mushin!$M$3:AZ$3)/Mushin!$G$3,"")</f>
        <v>0</v>
      </c>
      <c r="V35" s="157">
        <f>IFERROR(SUMIF(Mushin!$M$2:BC$2,"HTC_TST_pos",Mushin!$M$3:BC$3)/Mushin!$G$3,"")</f>
        <v>0</v>
      </c>
      <c r="W35" s="157">
        <f>IFERROR(SUMIF(Mushin!$M$2:BF$2,"HTC_TST_pos",Mushin!$M$3:BF$3)/Mushin!$G$3,"")</f>
        <v>0</v>
      </c>
      <c r="X35" s="157">
        <f>IFERROR(SUMIF(Mushin!$M$2:BI$2,"HTC_TST_pos",Mushin!$M$3:BI$3)/Mushin!$G$3,"")</f>
        <v>0</v>
      </c>
      <c r="Y35" s="157">
        <f>IFERROR(SUMIF(Mushin!$M$2:BL$2,"HTC_TST_pos",Mushin!$M$3:BL$3)/Mushin!$G$3,"")</f>
        <v>0</v>
      </c>
      <c r="Z35" s="157">
        <f>IFERROR(SUMIF(Mushin!$M$2:BO$2,"HTC_TST_pos",Mushin!$M$3:BO$3)/Mushin!$G$3,"")</f>
        <v>0</v>
      </c>
      <c r="AA35" s="157">
        <f>IFERROR(SUMIF(Mushin!$M$2:BR$2,"HTC_TST_pos",Mushin!$M$3:BR$3)/Mushin!$G$3,"")</f>
        <v>0</v>
      </c>
      <c r="AB35" s="157">
        <f>IFERROR(SUMIF(Mushin!$M$2:BU$2,"HTC_TST_pos",Mushin!$M$3:BU$3)/Mushin!$G$3,"")</f>
        <v>0</v>
      </c>
      <c r="AC35" s="157">
        <f>IFERROR(SUMIF(Mushin!$M$2:BX$2,"HTC_TST_pos",Mushin!$M$3:BX$3)/Mushin!$G$3,"")</f>
        <v>0</v>
      </c>
      <c r="AD35" s="157">
        <f>IFERROR(SUMIF(Mushin!$M$2:CA$2,"HTC_TST_pos",Mushin!$M$3:CA$3)/Mushin!$G$3,"")</f>
        <v>0</v>
      </c>
      <c r="AE35" s="157">
        <f>IFERROR(SUMIF(Mushin!$M$2:CD$2,"HTC_TST_pos",Mushin!$M$3:CD$3)/Mushin!$G$3,"")</f>
        <v>0</v>
      </c>
      <c r="AF35" s="157">
        <f>IFERROR(SUMIF(Mushin!$M$2:CG$2,"HTC_TST_pos",Mushin!$M$3:CG$3)/Mushin!$G$3,"")</f>
        <v>0</v>
      </c>
      <c r="AG35" s="157">
        <f>IFERROR(SUMIF(Mushin!$M$2:CJ$2,"HTC_TST_pos",Mushin!$M$3:CJ$3)/Mushin!$G$3,"")</f>
        <v>0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7:65" s="1" customFormat="1" x14ac:dyDescent="0.25">
      <c r="G36" s="2" t="str">
        <f t="shared" ca="1" si="11"/>
        <v>Alimosho</v>
      </c>
      <c r="H36" s="157">
        <f>IFERROR(SUMIF(Alimosho!$M$2:M$2,"HTC_TST_pos",Alimosho!$M$3:M$3)/Alimosho!$G$3,"")</f>
        <v>0</v>
      </c>
      <c r="I36" s="157">
        <f>IFERROR(SUMIF(Alimosho!$M$2:P$2,"HTC_TST_pos",Alimosho!$M$3:P$3)/Alimosho!$G$3,"")</f>
        <v>0</v>
      </c>
      <c r="J36" s="157">
        <f>IFERROR(SUMIF(Alimosho!$M$2:S$2,"HTC_TST_pos",Alimosho!$M$3:S$3)/Alimosho!$G$3,"")</f>
        <v>0</v>
      </c>
      <c r="K36" s="157">
        <f>IFERROR(SUMIF(Alimosho!$M$2:V$2,"HTC_TST_pos",Alimosho!$M$3:V$3)/Alimosho!$G$3,"")</f>
        <v>0</v>
      </c>
      <c r="L36" s="157">
        <f>IFERROR(SUMIF(Alimosho!$M$2:Y$2,"HTC_TST_pos",Alimosho!$M$3:Y$3)/Alimosho!$G$3,"")</f>
        <v>0</v>
      </c>
      <c r="M36" s="157">
        <f>IFERROR(SUMIF(Alimosho!$M$2:AB$2,"HTC_TST_pos",Alimosho!$M$3:AB$3)/Alimosho!$G$3,"")</f>
        <v>0</v>
      </c>
      <c r="N36" s="157">
        <f>IFERROR(SUMIF(Alimosho!$M$2:AE$2,"HTC_TST_pos",Alimosho!$M$3:AE$3)/Alimosho!$G$3,"")</f>
        <v>0</v>
      </c>
      <c r="O36" s="157">
        <f>IFERROR(SUMIF(Alimosho!$M$2:AH$2,"HTC_TST_pos",Alimosho!$M$3:AH$3)/Alimosho!$G$3,"")</f>
        <v>0</v>
      </c>
      <c r="P36" s="157">
        <f>IFERROR(SUMIF(Alimosho!$M$2:AK$2,"HTC_TST_pos",Alimosho!$M$3:AK$3)/Alimosho!$G$3,"")</f>
        <v>0</v>
      </c>
      <c r="Q36" s="157">
        <f>IFERROR(SUMIF(Alimosho!$M$2:AN$2,"HTC_TST_pos",Alimosho!$M$3:AN$3)/Alimosho!$G$3,"")</f>
        <v>0</v>
      </c>
      <c r="R36" s="157">
        <f>IFERROR(SUMIF(Alimosho!$M$2:AQ$2,"HTC_TST_pos",Alimosho!$M$3:AQ$3)/Alimosho!$G$3,"")</f>
        <v>0</v>
      </c>
      <c r="S36" s="157">
        <f>IFERROR(SUMIF(Alimosho!$M$2:AT$2,"HTC_TST_pos",Alimosho!$M$3:AT$3)/Alimosho!$G$3,"")</f>
        <v>0</v>
      </c>
      <c r="T36" s="157">
        <f>IFERROR(SUMIF(Alimosho!$M$2:AW$2,"HTC_TST_pos",Alimosho!$M$3:AW$3)/Alimosho!$G$3,"")</f>
        <v>0</v>
      </c>
      <c r="U36" s="157">
        <f>IFERROR(SUMIF(Alimosho!$M$2:AZ$2,"HTC_TST_pos",Alimosho!$M$3:AZ$3)/Alimosho!$G$3,"")</f>
        <v>0</v>
      </c>
      <c r="V36" s="157">
        <f>IFERROR(SUMIF(Alimosho!$M$2:BC$2,"HTC_TST_pos",Alimosho!$M$3:BC$3)/Alimosho!$G$3,"")</f>
        <v>0</v>
      </c>
      <c r="W36" s="157">
        <f>IFERROR(SUMIF(Alimosho!$M$2:BF$2,"HTC_TST_pos",Alimosho!$M$3:BF$3)/Alimosho!$G$3,"")</f>
        <v>0</v>
      </c>
      <c r="X36" s="157">
        <f>IFERROR(SUMIF(Alimosho!$M$2:BI$2,"HTC_TST_pos",Alimosho!$M$3:BI$3)/Alimosho!$G$3,"")</f>
        <v>0</v>
      </c>
      <c r="Y36" s="157">
        <f>IFERROR(SUMIF(Alimosho!$M$2:BL$2,"HTC_TST_pos",Alimosho!$M$3:BL$3)/Alimosho!$G$3,"")</f>
        <v>0</v>
      </c>
      <c r="Z36" s="157">
        <f>IFERROR(SUMIF(Alimosho!$M$2:BO$2,"HTC_TST_pos",Alimosho!$M$3:BO$3)/Alimosho!$G$3,"")</f>
        <v>0</v>
      </c>
      <c r="AA36" s="157">
        <f>IFERROR(SUMIF(Alimosho!$M$2:BR$2,"HTC_TST_pos",Alimosho!$M$3:BR$3)/Alimosho!$G$3,"")</f>
        <v>0</v>
      </c>
      <c r="AB36" s="157">
        <f>IFERROR(SUMIF(Alimosho!$M$2:BU$2,"HTC_TST_pos",Alimosho!$M$3:BU$3)/Alimosho!$G$3,"")</f>
        <v>0</v>
      </c>
      <c r="AC36" s="157">
        <f>IFERROR(SUMIF(Alimosho!$M$2:BX$2,"HTC_TST_pos",Alimosho!$M$3:BX$3)/Alimosho!$G$3,"")</f>
        <v>0</v>
      </c>
      <c r="AD36" s="157">
        <f>IFERROR(SUMIF(Alimosho!$M$2:CA$2,"HTC_TST_pos",Alimosho!$M$3:CA$3)/Alimosho!$G$3,"")</f>
        <v>0</v>
      </c>
      <c r="AE36" s="157">
        <f>IFERROR(SUMIF(Alimosho!$M$2:CD$2,"HTC_TST_pos",Alimosho!$M$3:CD$3)/Alimosho!$G$3,"")</f>
        <v>0</v>
      </c>
      <c r="AF36" s="157">
        <f>IFERROR(SUMIF(Alimosho!$M$2:CG$2,"HTC_TST_pos",Alimosho!$M$3:CG$3)/Alimosho!$G$3,"")</f>
        <v>0</v>
      </c>
      <c r="AG36" s="157">
        <f>IFERROR(SUMIF(Alimosho!$M$2:CJ$2,"HTC_TST_pos",Alimosho!$M$3:CJ$3)/Alimosho!$G$3,"")</f>
        <v>0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7:65" s="1" customFormat="1" x14ac:dyDescent="0.25">
      <c r="G37" s="2" t="str">
        <f t="shared" ca="1" si="11"/>
        <v>LGA5</v>
      </c>
      <c r="H37" s="157" t="str">
        <f>IFERROR(SUMIF('LGA5'!$L$2:L$2,"HTC_TST_pos",'LGA5'!$L$3:L$3)/'LGA5'!$F$3,"")</f>
        <v/>
      </c>
      <c r="I37" s="157" t="str">
        <f>IFERROR(SUMIF('LGA5'!$L$2:O$2,"HTC_TST_pos",'LGA5'!$L$3:O$3)/'LGA5'!$F$3,"")</f>
        <v/>
      </c>
      <c r="J37" s="157" t="str">
        <f>IFERROR(SUMIF('LGA5'!$L$2:R$2,"HTC_TST_pos",'LGA5'!$L$3:R$3)/'LGA5'!$F$3,"")</f>
        <v/>
      </c>
      <c r="K37" s="157" t="str">
        <f>IFERROR(SUMIF('LGA5'!$L$2:U$2,"HTC_TST_pos",'LGA5'!$L$3:U$3)/'LGA5'!$F$3,"")</f>
        <v/>
      </c>
      <c r="L37" s="157" t="str">
        <f>IFERROR(SUMIF('LGA5'!$L$2:X$2,"HTC_TST_pos",'LGA5'!$L$3:X$3)/'LGA5'!$F$3,"")</f>
        <v/>
      </c>
      <c r="M37" s="157" t="str">
        <f>IFERROR(SUMIF('LGA5'!$L$2:AA$2,"HTC_TST_pos",'LGA5'!$L$3:AA$3)/'LGA5'!$F$3,"")</f>
        <v/>
      </c>
      <c r="N37" s="157" t="str">
        <f>IFERROR(SUMIF('LGA5'!$L$2:AD$2,"HTC_TST_pos",'LGA5'!$L$3:AD$3)/'LGA5'!$F$3,"")</f>
        <v/>
      </c>
      <c r="O37" s="157" t="str">
        <f>IFERROR(SUMIF('LGA5'!$L$2:AG$2,"HTC_TST_pos",'LGA5'!$L$3:AG$3)/'LGA5'!$F$3,"")</f>
        <v/>
      </c>
      <c r="P37" s="157" t="str">
        <f>IFERROR(SUMIF('LGA5'!$L$2:AJ$2,"HTC_TST_pos",'LGA5'!$L$3:AJ$3)/'LGA5'!$F$3,"")</f>
        <v/>
      </c>
      <c r="Q37" s="157" t="str">
        <f>IFERROR(SUMIF('LGA5'!$L$2:AM$2,"HTC_TST_pos",'LGA5'!$L$3:AM$3)/'LGA5'!$F$3,"")</f>
        <v/>
      </c>
      <c r="R37" s="157" t="str">
        <f>IFERROR(SUMIF('LGA5'!$L$2:AP$2,"HTC_TST_pos",'LGA5'!$L$3:AP$3)/'LGA5'!$F$3,"")</f>
        <v/>
      </c>
      <c r="S37" s="157" t="str">
        <f>IFERROR(SUMIF('LGA5'!$L$2:AS$2,"HTC_TST_pos",'LGA5'!$L$3:AS$3)/'LGA5'!$F$3,"")</f>
        <v/>
      </c>
      <c r="T37" s="157" t="str">
        <f>IFERROR(SUMIF('LGA5'!$L$2:AV$2,"HTC_TST_pos",'LGA5'!$L$3:AV$3)/'LGA5'!$F$3,"")</f>
        <v/>
      </c>
      <c r="U37" s="157" t="str">
        <f>IFERROR(SUMIF('LGA5'!$L$2:AY$2,"HTC_TST_pos",'LGA5'!$L$3:AY$3)/'LGA5'!$F$3,"")</f>
        <v/>
      </c>
      <c r="V37" s="157" t="str">
        <f>IFERROR(SUMIF('LGA5'!$L$2:BB$2,"HTC_TST_pos",'LGA5'!$L$3:BB$3)/'LGA5'!$F$3,"")</f>
        <v/>
      </c>
      <c r="W37" s="157" t="str">
        <f>IFERROR(SUMIF('LGA5'!$L$2:BE$2,"HTC_TST_pos",'LGA5'!$L$3:BE$3)/'LGA5'!$F$3,"")</f>
        <v/>
      </c>
      <c r="X37" s="157" t="str">
        <f>IFERROR(SUMIF('LGA5'!$L$2:BH$2,"HTC_TST_pos",'LGA5'!$L$3:BH$3)/'LGA5'!$F$3,"")</f>
        <v/>
      </c>
      <c r="Y37" s="157" t="str">
        <f>IFERROR(SUMIF('LGA5'!$L$2:BK$2,"HTC_TST_pos",'LGA5'!$L$3:BK$3)/'LGA5'!$F$3,"")</f>
        <v/>
      </c>
      <c r="Z37" s="157" t="str">
        <f>IFERROR(SUMIF('LGA5'!$L$2:BN$2,"HTC_TST_pos",'LGA5'!$L$3:BN$3)/'LGA5'!$F$3,"")</f>
        <v/>
      </c>
      <c r="AA37" s="157" t="str">
        <f>IFERROR(SUMIF('LGA5'!$L$2:BQ$2,"HTC_TST_pos",'LGA5'!$L$3:BQ$3)/'LGA5'!$F$3,"")</f>
        <v/>
      </c>
      <c r="AB37" s="157" t="str">
        <f>IFERROR(SUMIF('LGA5'!$L$2:BT$2,"HTC_TST_pos",'LGA5'!$L$3:BT$3)/'LGA5'!$F$3,"")</f>
        <v/>
      </c>
      <c r="AC37" s="157" t="str">
        <f>IFERROR(SUMIF('LGA5'!$L$2:BW$2,"HTC_TST_pos",'LGA5'!$L$3:BW$3)/'LGA5'!$F$3,"")</f>
        <v/>
      </c>
      <c r="AD37" s="157" t="str">
        <f>IFERROR(SUMIF('LGA5'!$L$2:BZ$2,"HTC_TST_pos",'LGA5'!$L$3:BZ$3)/'LGA5'!$F$3,"")</f>
        <v/>
      </c>
      <c r="AE37" s="157" t="str">
        <f>IFERROR(SUMIF('LGA5'!$L$2:CC$2,"HTC_TST_pos",'LGA5'!$L$3:CC$3)/'LGA5'!$F$3,"")</f>
        <v/>
      </c>
      <c r="AF37" s="157" t="str">
        <f>IFERROR(SUMIF('LGA5'!$L$2:CF$2,"HTC_TST_pos",'LGA5'!$L$3:CF$3)/'LGA5'!$F$3,"")</f>
        <v/>
      </c>
      <c r="AG37" s="157" t="str">
        <f>IFERROR(SUMIF('LGA5'!$L$2:CI$2,"HTC_TST_pos",'LGA5'!$L$3:CI$3)/'LGA5'!$F$3,"")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7:65" s="1" customFormat="1" x14ac:dyDescent="0.25">
      <c r="G38" s="2" t="str">
        <f t="shared" ca="1" si="11"/>
        <v>LGA6</v>
      </c>
      <c r="H38" s="157" t="str">
        <f>IFERROR(SUMIF('LGA6'!$L$2:L$2,"HTC_TST_pos",'LGA6'!$L$3:L$3)/'LGA6'!$F$3,"")</f>
        <v/>
      </c>
      <c r="I38" s="157" t="str">
        <f>IFERROR(SUMIF('LGA6'!$L$2:O$2,"HTC_TST_pos",'LGA6'!$L$3:O$3)/'LGA6'!$F$3,"")</f>
        <v/>
      </c>
      <c r="J38" s="157" t="str">
        <f>IFERROR(SUMIF('LGA6'!$L$2:R$2,"HTC_TST_pos",'LGA6'!$L$3:R$3)/'LGA6'!$F$3,"")</f>
        <v/>
      </c>
      <c r="K38" s="157" t="str">
        <f>IFERROR(SUMIF('LGA6'!$L$2:U$2,"HTC_TST_pos",'LGA6'!$L$3:U$3)/'LGA6'!$F$3,"")</f>
        <v/>
      </c>
      <c r="L38" s="157" t="str">
        <f>IFERROR(SUMIF('LGA6'!$L$2:X$2,"HTC_TST_pos",'LGA6'!$L$3:X$3)/'LGA6'!$F$3,"")</f>
        <v/>
      </c>
      <c r="M38" s="157" t="str">
        <f>IFERROR(SUMIF('LGA6'!$L$2:AA$2,"HTC_TST_pos",'LGA6'!$L$3:AA$3)/'LGA6'!$F$3,"")</f>
        <v/>
      </c>
      <c r="N38" s="157" t="str">
        <f>IFERROR(SUMIF('LGA6'!$L$2:AD$2,"HTC_TST_pos",'LGA6'!$L$3:AD$3)/'LGA6'!$F$3,"")</f>
        <v/>
      </c>
      <c r="O38" s="157" t="str">
        <f>IFERROR(SUMIF('LGA6'!$L$2:AG$2,"HTC_TST_pos",'LGA6'!$L$3:AG$3)/'LGA6'!$F$3,"")</f>
        <v/>
      </c>
      <c r="P38" s="157" t="str">
        <f>IFERROR(SUMIF('LGA6'!$L$2:AJ$2,"HTC_TST_pos",'LGA6'!$L$3:AJ$3)/'LGA6'!$F$3,"")</f>
        <v/>
      </c>
      <c r="Q38" s="157" t="str">
        <f>IFERROR(SUMIF('LGA6'!$L$2:AM$2,"HTC_TST_pos",'LGA6'!$L$3:AM$3)/'LGA6'!$F$3,"")</f>
        <v/>
      </c>
      <c r="R38" s="157" t="str">
        <f>IFERROR(SUMIF('LGA6'!$L$2:AP$2,"HTC_TST_pos",'LGA6'!$L$3:AP$3)/'LGA6'!$F$3,"")</f>
        <v/>
      </c>
      <c r="S38" s="157" t="str">
        <f>IFERROR(SUMIF('LGA6'!$L$2:AS$2,"HTC_TST_pos",'LGA6'!$L$3:AS$3)/'LGA6'!$F$3,"")</f>
        <v/>
      </c>
      <c r="T38" s="157" t="str">
        <f>IFERROR(SUMIF('LGA6'!$L$2:AV$2,"HTC_TST_pos",'LGA6'!$L$3:AV$3)/'LGA6'!$F$3,"")</f>
        <v/>
      </c>
      <c r="U38" s="157" t="str">
        <f>IFERROR(SUMIF('LGA6'!$L$2:AY$2,"HTC_TST_pos",'LGA6'!$L$3:AY$3)/'LGA6'!$F$3,"")</f>
        <v/>
      </c>
      <c r="V38" s="157" t="str">
        <f>IFERROR(SUMIF('LGA6'!$L$2:BB$2,"HTC_TST_pos",'LGA6'!$L$3:BB$3)/'LGA6'!$F$3,"")</f>
        <v/>
      </c>
      <c r="W38" s="157" t="str">
        <f>IFERROR(SUMIF('LGA6'!$L$2:BE$2,"HTC_TST_pos",'LGA6'!$L$3:BE$3)/'LGA6'!$F$3,"")</f>
        <v/>
      </c>
      <c r="X38" s="157" t="str">
        <f>IFERROR(SUMIF('LGA6'!$L$2:BH$2,"HTC_TST_pos",'LGA6'!$L$3:BH$3)/'LGA6'!$F$3,"")</f>
        <v/>
      </c>
      <c r="Y38" s="157" t="str">
        <f>IFERROR(SUMIF('LGA6'!$L$2:BK$2,"HTC_TST_pos",'LGA6'!$L$3:BK$3)/'LGA6'!$F$3,"")</f>
        <v/>
      </c>
      <c r="Z38" s="157" t="str">
        <f>IFERROR(SUMIF('LGA6'!$L$2:BN$2,"HTC_TST_pos",'LGA6'!$L$3:BN$3)/'LGA6'!$F$3,"")</f>
        <v/>
      </c>
      <c r="AA38" s="157" t="str">
        <f>IFERROR(SUMIF('LGA6'!$L$2:BQ$2,"HTC_TST_pos",'LGA6'!$L$3:BQ$3)/'LGA6'!$F$3,"")</f>
        <v/>
      </c>
      <c r="AB38" s="157" t="str">
        <f>IFERROR(SUMIF('LGA6'!$L$2:BT$2,"HTC_TST_pos",'LGA6'!$L$3:BT$3)/'LGA6'!$F$3,"")</f>
        <v/>
      </c>
      <c r="AC38" s="157" t="str">
        <f>IFERROR(SUMIF('LGA6'!$L$2:BW$2,"HTC_TST_pos",'LGA6'!$L$3:BW$3)/'LGA6'!$F$3,"")</f>
        <v/>
      </c>
      <c r="AD38" s="157" t="str">
        <f>IFERROR(SUMIF('LGA6'!$L$2:BZ$2,"HTC_TST_pos",'LGA6'!$L$3:BZ$3)/'LGA6'!$F$3,"")</f>
        <v/>
      </c>
      <c r="AE38" s="157" t="str">
        <f>IFERROR(SUMIF('LGA6'!$L$2:CC$2,"HTC_TST_pos",'LGA6'!$L$3:CC$3)/'LGA6'!$F$3,"")</f>
        <v/>
      </c>
      <c r="AF38" s="157" t="str">
        <f>IFERROR(SUMIF('LGA6'!$L$2:CF$2,"HTC_TST_pos",'LGA6'!$L$3:CF$3)/'LGA6'!$F$3,"")</f>
        <v/>
      </c>
      <c r="AG38" s="157" t="str">
        <f>IFERROR(SUMIF('LGA6'!$L$2:CI$2,"HTC_TST_pos",'LGA6'!$L$3:CI$3)/'LGA6'!$F$3,"")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7:65" s="1" customFormat="1" x14ac:dyDescent="0.25">
      <c r="G39" s="2" t="str">
        <f t="shared" ca="1" si="11"/>
        <v>LGA7</v>
      </c>
      <c r="H39" s="157" t="str">
        <f>IFERROR(SUMIF('LGA7'!$L$2:L$2,"HTC_TST_pos",'LGA7'!$L$3:L$3)/'LGA7'!$F$3,"")</f>
        <v/>
      </c>
      <c r="I39" s="157" t="str">
        <f>IFERROR(SUMIF('LGA7'!$L$2:O$2,"HTC_TST_pos",'LGA7'!$L$3:O$3)/'LGA7'!$F$3,"")</f>
        <v/>
      </c>
      <c r="J39" s="157" t="str">
        <f>IFERROR(SUMIF('LGA7'!$L$2:R$2,"HTC_TST_pos",'LGA7'!$L$3:R$3)/'LGA7'!$F$3,"")</f>
        <v/>
      </c>
      <c r="K39" s="157" t="str">
        <f>IFERROR(SUMIF('LGA7'!$L$2:U$2,"HTC_TST_pos",'LGA7'!$L$3:U$3)/'LGA7'!$F$3,"")</f>
        <v/>
      </c>
      <c r="L39" s="157" t="str">
        <f>IFERROR(SUMIF('LGA7'!$L$2:X$2,"HTC_TST_pos",'LGA7'!$L$3:X$3)/'LGA7'!$F$3,"")</f>
        <v/>
      </c>
      <c r="M39" s="157" t="str">
        <f>IFERROR(SUMIF('LGA7'!$L$2:AA$2,"HTC_TST_pos",'LGA7'!$L$3:AA$3)/'LGA7'!$F$3,"")</f>
        <v/>
      </c>
      <c r="N39" s="157" t="str">
        <f>IFERROR(SUMIF('LGA7'!$L$2:AD$2,"HTC_TST_pos",'LGA7'!$L$3:AD$3)/'LGA7'!$F$3,"")</f>
        <v/>
      </c>
      <c r="O39" s="157" t="str">
        <f>IFERROR(SUMIF('LGA7'!$L$2:AG$2,"HTC_TST_pos",'LGA7'!$L$3:AG$3)/'LGA7'!$F$3,"")</f>
        <v/>
      </c>
      <c r="P39" s="157" t="str">
        <f>IFERROR(SUMIF('LGA7'!$L$2:AJ$2,"HTC_TST_pos",'LGA7'!$L$3:AJ$3)/'LGA7'!$F$3,"")</f>
        <v/>
      </c>
      <c r="Q39" s="157" t="str">
        <f>IFERROR(SUMIF('LGA7'!$L$2:AM$2,"HTC_TST_pos",'LGA7'!$L$3:AM$3)/'LGA7'!$F$3,"")</f>
        <v/>
      </c>
      <c r="R39" s="157" t="str">
        <f>IFERROR(SUMIF('LGA7'!$L$2:AP$2,"HTC_TST_pos",'LGA7'!$L$3:AP$3)/'LGA7'!$F$3,"")</f>
        <v/>
      </c>
      <c r="S39" s="157" t="str">
        <f>IFERROR(SUMIF('LGA7'!$L$2:AS$2,"HTC_TST_pos",'LGA7'!$L$3:AS$3)/'LGA7'!$F$3,"")</f>
        <v/>
      </c>
      <c r="T39" s="157" t="str">
        <f>IFERROR(SUMIF('LGA7'!$L$2:AV$2,"HTC_TST_pos",'LGA7'!$L$3:AV$3)/'LGA7'!$F$3,"")</f>
        <v/>
      </c>
      <c r="U39" s="157" t="str">
        <f>IFERROR(SUMIF('LGA7'!$L$2:AY$2,"HTC_TST_pos",'LGA7'!$L$3:AY$3)/'LGA7'!$F$3,"")</f>
        <v/>
      </c>
      <c r="V39" s="157" t="str">
        <f>IFERROR(SUMIF('LGA7'!$L$2:BB$2,"HTC_TST_pos",'LGA7'!$L$3:BB$3)/'LGA7'!$F$3,"")</f>
        <v/>
      </c>
      <c r="W39" s="157" t="str">
        <f>IFERROR(SUMIF('LGA7'!$L$2:BE$2,"HTC_TST_pos",'LGA7'!$L$3:BE$3)/'LGA7'!$F$3,"")</f>
        <v/>
      </c>
      <c r="X39" s="157" t="str">
        <f>IFERROR(SUMIF('LGA7'!$L$2:BH$2,"HTC_TST_pos",'LGA7'!$L$3:BH$3)/'LGA7'!$F$3,"")</f>
        <v/>
      </c>
      <c r="Y39" s="157" t="str">
        <f>IFERROR(SUMIF('LGA7'!$L$2:BK$2,"HTC_TST_pos",'LGA7'!$L$3:BK$3)/'LGA7'!$F$3,"")</f>
        <v/>
      </c>
      <c r="Z39" s="157" t="str">
        <f>IFERROR(SUMIF('LGA7'!$L$2:BN$2,"HTC_TST_pos",'LGA7'!$L$3:BN$3)/'LGA7'!$F$3,"")</f>
        <v/>
      </c>
      <c r="AA39" s="157" t="str">
        <f>IFERROR(SUMIF('LGA7'!$L$2:BQ$2,"HTC_TST_pos",'LGA7'!$L$3:BQ$3)/'LGA7'!$F$3,"")</f>
        <v/>
      </c>
      <c r="AB39" s="157" t="str">
        <f>IFERROR(SUMIF('LGA7'!$L$2:BT$2,"HTC_TST_pos",'LGA7'!$L$3:BT$3)/'LGA7'!$F$3,"")</f>
        <v/>
      </c>
      <c r="AC39" s="157" t="str">
        <f>IFERROR(SUMIF('LGA7'!$L$2:BW$2,"HTC_TST_pos",'LGA7'!$L$3:BW$3)/'LGA7'!$F$3,"")</f>
        <v/>
      </c>
      <c r="AD39" s="157" t="str">
        <f>IFERROR(SUMIF('LGA7'!$L$2:BZ$2,"HTC_TST_pos",'LGA7'!$L$3:BZ$3)/'LGA7'!$F$3,"")</f>
        <v/>
      </c>
      <c r="AE39" s="157" t="str">
        <f>IFERROR(SUMIF('LGA7'!$L$2:CC$2,"HTC_TST_pos",'LGA7'!$L$3:CC$3)/'LGA7'!$F$3,"")</f>
        <v/>
      </c>
      <c r="AF39" s="157" t="str">
        <f>IFERROR(SUMIF('LGA7'!$L$2:CF$2,"HTC_TST_pos",'LGA7'!$L$3:CF$3)/'LGA7'!$F$3,"")</f>
        <v/>
      </c>
      <c r="AG39" s="157" t="str">
        <f>IFERROR(SUMIF('LGA7'!$L$2:CI$2,"HTC_TST_pos",'LGA7'!$L$3:CI$3)/'LGA7'!$F$3,"")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 spans="7:65" s="1" customFormat="1" x14ac:dyDescent="0.25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7:65" s="1" customFormat="1" x14ac:dyDescent="0.25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7:65" s="1" customFormat="1" x14ac:dyDescent="0.25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7:65" s="1" customFormat="1" x14ac:dyDescent="0.2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7:65" s="1" customFormat="1" x14ac:dyDescent="0.2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 spans="7:65" s="1" customFormat="1" x14ac:dyDescent="0.2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 spans="7:65" s="1" customFormat="1" x14ac:dyDescent="0.25">
      <c r="H46" s="149" t="s">
        <v>47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7:65" s="1" customFormat="1" x14ac:dyDescent="0.25">
      <c r="H47" s="120" t="s">
        <v>51</v>
      </c>
      <c r="I47" s="120" t="s">
        <v>52</v>
      </c>
      <c r="J47" s="120" t="s">
        <v>53</v>
      </c>
      <c r="K47" s="120" t="s">
        <v>54</v>
      </c>
      <c r="L47" s="120" t="s">
        <v>55</v>
      </c>
      <c r="M47" s="120" t="s">
        <v>75</v>
      </c>
      <c r="N47" s="121" t="s">
        <v>57</v>
      </c>
      <c r="O47" s="121" t="s">
        <v>58</v>
      </c>
      <c r="P47" s="121" t="s">
        <v>59</v>
      </c>
      <c r="Q47" s="121" t="s">
        <v>76</v>
      </c>
      <c r="R47" s="121" t="s">
        <v>61</v>
      </c>
      <c r="S47" s="121" t="s">
        <v>62</v>
      </c>
      <c r="T47" s="121" t="s">
        <v>63</v>
      </c>
      <c r="U47" s="121" t="s">
        <v>64</v>
      </c>
      <c r="V47" s="121" t="s">
        <v>65</v>
      </c>
      <c r="W47" s="121" t="s">
        <v>66</v>
      </c>
      <c r="X47" s="121" t="s">
        <v>67</v>
      </c>
      <c r="Y47" s="121" t="s">
        <v>68</v>
      </c>
      <c r="Z47" s="121" t="s">
        <v>69</v>
      </c>
      <c r="AA47" s="121" t="s">
        <v>70</v>
      </c>
      <c r="AB47" s="121" t="s">
        <v>71</v>
      </c>
      <c r="AC47" s="121" t="s">
        <v>72</v>
      </c>
      <c r="AD47" s="121" t="s">
        <v>73</v>
      </c>
      <c r="AE47" s="121" t="s">
        <v>74</v>
      </c>
      <c r="AF47" s="121"/>
      <c r="AG47" s="121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7:65" x14ac:dyDescent="0.25">
      <c r="G48" s="152" t="str">
        <f ca="1">A4</f>
        <v>Ikeja</v>
      </c>
      <c r="H48" s="153">
        <f>IFERROR(SUMIF(Ikeja!$N$2:N$2,"Tx_New",Ikeja!$N$3:N$3)/Ikeja!$I$3,"")</f>
        <v>0</v>
      </c>
      <c r="I48" s="153">
        <f>IFERROR(SUMIF(Ikeja!$N$2:Q$2,"Tx_New",Ikeja!$N$3:Q$3)/Ikeja!$I$3,"")</f>
        <v>0</v>
      </c>
      <c r="J48" s="153">
        <f>IFERROR(SUMIF(Ikeja!$N$2:T$2,"Tx_New",Ikeja!$N$3:T$3)/Ikeja!$I$3,"")</f>
        <v>0</v>
      </c>
      <c r="K48" s="153">
        <f>IFERROR(SUMIF(Ikeja!$N$2:W$2,"Tx_New",Ikeja!$N$3:W$3)/Ikeja!$I$3,"")</f>
        <v>0</v>
      </c>
      <c r="L48" s="153">
        <f>IFERROR(SUMIF(Ikeja!$N$2:Z$2,"Tx_New",Ikeja!$N$3:Z$3)/Ikeja!$I$3,"")</f>
        <v>0</v>
      </c>
      <c r="M48" s="153">
        <f>IFERROR(SUMIF(Ikeja!$N$2:AC$2,"Tx_New",Ikeja!$N$3:AC$3)/Ikeja!$I$3,"")</f>
        <v>0</v>
      </c>
      <c r="N48" s="153">
        <f>IFERROR(SUMIF(Ikeja!$N$2:AF$2,"Tx_New",Ikeja!$N$3:AF$3)/Ikeja!$I$3,"")</f>
        <v>0</v>
      </c>
      <c r="O48" s="153">
        <f>IFERROR(SUMIF(Ikeja!$N$2:AI$2,"Tx_New",Ikeja!$N$3:AI$3)/Ikeja!$I$3,"")</f>
        <v>0</v>
      </c>
      <c r="P48" s="153">
        <f>IFERROR(SUMIF(Ikeja!$N$2:AL$2,"Tx_New",Ikeja!$N$3:AL$3)/Ikeja!$I$3,"")</f>
        <v>0</v>
      </c>
      <c r="Q48" s="153">
        <f>IFERROR(SUMIF(Ikeja!$N$2:AO$2,"Tx_New",Ikeja!$N$3:AO$3)/Ikeja!$I$3,"")</f>
        <v>0</v>
      </c>
      <c r="R48" s="153">
        <f>IFERROR(SUMIF(Ikeja!$N$2:AR$2,"Tx_New",Ikeja!$N$3:AR$3)/Ikeja!$I$3,"")</f>
        <v>0</v>
      </c>
      <c r="S48" s="153">
        <f>IFERROR(SUMIF(Ikeja!$N$2:AU$2,"Tx_New",Ikeja!$N$3:AU$3)/Ikeja!$I$3,"")</f>
        <v>0</v>
      </c>
      <c r="T48" s="153">
        <f>IFERROR(SUMIF(Ikeja!$N$2:AX$2,"Tx_New",Ikeja!$N$3:AX$3)/Ikeja!$I$3,"")</f>
        <v>0</v>
      </c>
      <c r="U48" s="153">
        <f>IFERROR(SUMIF(Ikeja!$N$2:BA$2,"Tx_New",Ikeja!$N$3:BA$3)/Ikeja!$I$3,"")</f>
        <v>0</v>
      </c>
      <c r="V48" s="153">
        <f>IFERROR(SUMIF(Ikeja!$N$2:BD$2,"Tx_New",Ikeja!$N$3:BD$3)/Ikeja!$I$3,"")</f>
        <v>0</v>
      </c>
      <c r="W48" s="153">
        <f>IFERROR(SUMIF(Ikeja!$N$2:BG$2,"Tx_New",Ikeja!$N$3:BG$3)/Ikeja!$I$3,"")</f>
        <v>0</v>
      </c>
      <c r="X48" s="153">
        <f>IFERROR(SUMIF(Ikeja!$N$2:BJ$2,"Tx_New",Ikeja!$N$3:BJ$3)/Ikeja!$I$3,"")</f>
        <v>0</v>
      </c>
      <c r="Y48" s="153">
        <f>IFERROR(SUMIF(Ikeja!$N$2:BM$2,"Tx_New",Ikeja!$N$3:BM$3)/Ikeja!$I$3,"")</f>
        <v>0</v>
      </c>
      <c r="Z48" s="153">
        <f>IFERROR(SUMIF(Ikeja!$N$2:BP$2,"Tx_New",Ikeja!$N$3:BP$3)/Ikeja!$I$3,"")</f>
        <v>0</v>
      </c>
      <c r="AA48" s="153">
        <f>IFERROR(SUMIF(Ikeja!$N$2:BS$2,"Tx_New",Ikeja!$N$3:BS$3)/Ikeja!$I$3,"")</f>
        <v>0</v>
      </c>
      <c r="AB48" s="153">
        <f>IFERROR(SUMIF(Ikeja!$N$2:BV$2,"Tx_New",Ikeja!$N$3:BV$3)/Ikeja!$I$3,"")</f>
        <v>0</v>
      </c>
      <c r="AC48" s="153">
        <f>IFERROR(SUMIF(Ikeja!$N$2:BY$2,"Tx_New",Ikeja!$N$3:BY$3)/Ikeja!$I$3,"")</f>
        <v>0</v>
      </c>
      <c r="AD48" s="153">
        <f>IFERROR(SUMIF(Ikeja!$N$2:CB$2,"Tx_New",Ikeja!$N$3:CB$3)/Ikeja!$I$3,"")</f>
        <v>0</v>
      </c>
      <c r="AE48" s="153">
        <f>IFERROR(SUMIF(Ikeja!$N$2:CE$2,"Tx_New",Ikeja!$N$3:CE$3)/Ikeja!$I$3,"")</f>
        <v>0</v>
      </c>
      <c r="AF48" s="153">
        <f>IFERROR(SUMIF(Ikeja!$N$2:CH$2,"Tx_New",Ikeja!$N$3:CH$3)/Ikeja!$I$3,"")</f>
        <v>0</v>
      </c>
      <c r="AG48" s="153">
        <f>IFERROR(SUMIF(Ikeja!$N$2:CK$2,"Tx_New",Ikeja!$N$3:CK$3)/Ikeja!$I$3,"")</f>
        <v>0</v>
      </c>
    </row>
    <row r="49" spans="7:33" x14ac:dyDescent="0.25">
      <c r="G49" s="2" t="str">
        <f t="shared" ref="G49:G57" ca="1" si="12">A5</f>
        <v>Ifako Ijaiye</v>
      </c>
      <c r="H49" s="157">
        <f>IFERROR(SUMIF('Ifako Ijaiye'!$N$2:N$2,"Tx_New",'Ifako Ijaiye'!$N$3:N$3)/'Ifako Ijaiye'!$I$3,"")</f>
        <v>0</v>
      </c>
      <c r="I49" s="157">
        <f>IFERROR(SUMIF('Ifako Ijaiye'!$N$2:Q$2,"Tx_New",'Ifako Ijaiye'!$N$3:Q$3)/'Ifako Ijaiye'!$I$3,"")</f>
        <v>0</v>
      </c>
      <c r="J49" s="157">
        <f>IFERROR(SUMIF('Ifako Ijaiye'!$N$2:T$2,"Tx_New",'Ifako Ijaiye'!$N$3:T$3)/'Ifako Ijaiye'!$I$3,"")</f>
        <v>0</v>
      </c>
      <c r="K49" s="157">
        <f>IFERROR(SUMIF('Ifako Ijaiye'!$N$2:W$2,"Tx_New",'Ifako Ijaiye'!$N$3:W$3)/'Ifako Ijaiye'!$I$3,"")</f>
        <v>0</v>
      </c>
      <c r="L49" s="157">
        <f>IFERROR(SUMIF('Ifako Ijaiye'!$N$2:Z$2,"Tx_New",'Ifako Ijaiye'!$N$3:Z$3)/'Ifako Ijaiye'!$I$3,"")</f>
        <v>0</v>
      </c>
      <c r="M49" s="157">
        <f>IFERROR(SUMIF('Ifako Ijaiye'!$N$2:AC$2,"Tx_New",'Ifako Ijaiye'!$N$3:AC$3)/'Ifako Ijaiye'!$I$3,"")</f>
        <v>0</v>
      </c>
      <c r="N49" s="157">
        <f>IFERROR(SUMIF('Ifako Ijaiye'!$N$2:AF$2,"Tx_New",'Ifako Ijaiye'!$N$3:AF$3)/'Ifako Ijaiye'!$I$3,"")</f>
        <v>0</v>
      </c>
      <c r="O49" s="157">
        <f>IFERROR(SUMIF('Ifako Ijaiye'!$N$2:AI$2,"Tx_New",'Ifako Ijaiye'!$N$3:AI$3)/'Ifako Ijaiye'!$I$3,"")</f>
        <v>0</v>
      </c>
      <c r="P49" s="157">
        <f>IFERROR(SUMIF('Ifako Ijaiye'!$N$2:AL$2,"Tx_New",'Ifako Ijaiye'!$N$3:AL$3)/'Ifako Ijaiye'!$I$3,"")</f>
        <v>0</v>
      </c>
      <c r="Q49" s="157">
        <f>IFERROR(SUMIF('Ifako Ijaiye'!$N$2:AO$2,"Tx_New",'Ifako Ijaiye'!$N$3:AO$3)/'Ifako Ijaiye'!$I$3,"")</f>
        <v>0</v>
      </c>
      <c r="R49" s="157">
        <f>IFERROR(SUMIF('Ifako Ijaiye'!$N$2:AR$2,"Tx_New",'Ifako Ijaiye'!$N$3:AR$3)/'Ifako Ijaiye'!$I$3,"")</f>
        <v>0</v>
      </c>
      <c r="S49" s="157">
        <f>IFERROR(SUMIF('Ifako Ijaiye'!$N$2:AU$2,"Tx_New",'Ifako Ijaiye'!$N$3:AU$3)/'Ifako Ijaiye'!$I$3,"")</f>
        <v>0</v>
      </c>
      <c r="T49" s="157">
        <f>IFERROR(SUMIF('Ifako Ijaiye'!$N$2:AX$2,"Tx_New",'Ifako Ijaiye'!$N$3:AX$3)/'Ifako Ijaiye'!$I$3,"")</f>
        <v>0</v>
      </c>
      <c r="U49" s="157">
        <f>IFERROR(SUMIF('Ifako Ijaiye'!$N$2:BA$2,"Tx_New",'Ifako Ijaiye'!$N$3:BA$3)/'Ifako Ijaiye'!$I$3,"")</f>
        <v>0</v>
      </c>
      <c r="V49" s="157">
        <f>IFERROR(SUMIF('Ifako Ijaiye'!$N$2:BD$2,"Tx_New",'Ifako Ijaiye'!$N$3:BD$3)/'Ifako Ijaiye'!$I$3,"")</f>
        <v>0</v>
      </c>
      <c r="W49" s="157">
        <f>IFERROR(SUMIF('Ifako Ijaiye'!$N$2:BG$2,"Tx_New",'Ifako Ijaiye'!$N$3:BG$3)/'Ifako Ijaiye'!$I$3,"")</f>
        <v>0</v>
      </c>
      <c r="X49" s="157">
        <f>IFERROR(SUMIF('Ifako Ijaiye'!$N$2:BJ$2,"Tx_New",'Ifako Ijaiye'!$N$3:BJ$3)/'Ifako Ijaiye'!$I$3,"")</f>
        <v>0</v>
      </c>
      <c r="Y49" s="157">
        <f>IFERROR(SUMIF('Ifako Ijaiye'!$N$2:BM$2,"Tx_New",'Ifako Ijaiye'!$N$3:BM$3)/'Ifako Ijaiye'!$I$3,"")</f>
        <v>0</v>
      </c>
      <c r="Z49" s="157">
        <f>IFERROR(SUMIF('Ifako Ijaiye'!$N$2:BP$2,"Tx_New",'Ifako Ijaiye'!$N$3:BP$3)/'Ifako Ijaiye'!$I$3,"")</f>
        <v>0</v>
      </c>
      <c r="AA49" s="157">
        <f>IFERROR(SUMIF('Ifako Ijaiye'!$N$2:BS$2,"Tx_New",'Ifako Ijaiye'!$N$3:BS$3)/'Ifako Ijaiye'!$I$3,"")</f>
        <v>0</v>
      </c>
      <c r="AB49" s="157">
        <f>IFERROR(SUMIF('Ifako Ijaiye'!$N$2:BV$2,"Tx_New",'Ifako Ijaiye'!$N$3:BV$3)/'Ifako Ijaiye'!$I$3,"")</f>
        <v>0</v>
      </c>
      <c r="AC49" s="157">
        <f>IFERROR(SUMIF('Ifako Ijaiye'!$N$2:BY$2,"Tx_New",'Ifako Ijaiye'!$N$3:BY$3)/'Ifako Ijaiye'!$I$3,"")</f>
        <v>0</v>
      </c>
      <c r="AD49" s="157">
        <f>IFERROR(SUMIF('Ifako Ijaiye'!$N$2:CB$2,"Tx_New",'Ifako Ijaiye'!$N$3:CB$3)/'Ifako Ijaiye'!$I$3,"")</f>
        <v>0</v>
      </c>
      <c r="AE49" s="157">
        <f>IFERROR(SUMIF('Ifako Ijaiye'!$N$2:CE$2,"Tx_New",'Ifako Ijaiye'!$N$3:CE$3)/'Ifako Ijaiye'!$I$3,"")</f>
        <v>0</v>
      </c>
      <c r="AF49" s="157">
        <f>IFERROR(SUMIF('Ifako Ijaiye'!$N$2:CH$2,"Tx_New",'Ifako Ijaiye'!$N$3:CH$3)/'Ifako Ijaiye'!$I$3,"")</f>
        <v>0</v>
      </c>
      <c r="AG49" s="157">
        <f>IFERROR(SUMIF('Ifako Ijaiye'!$N$2:CK$2,"Tx_New",'Ifako Ijaiye'!$N$3:CK$3)/'Ifako Ijaiye'!$I$3,"")</f>
        <v>0</v>
      </c>
    </row>
    <row r="50" spans="7:33" x14ac:dyDescent="0.25">
      <c r="G50" s="2" t="str">
        <f t="shared" ca="1" si="12"/>
        <v>Mushin</v>
      </c>
      <c r="H50" s="157">
        <f>IFERROR(SUMIF(Mushin!$N$2:N$2,"Tx_New",Mushin!$N$3:N$3)/Mushin!$I$3,"")</f>
        <v>0</v>
      </c>
      <c r="I50" s="157">
        <f>IFERROR(SUMIF(Mushin!$N$2:Q$2,"Tx_New",Mushin!$N$3:Q$3)/Mushin!$I$3,"")</f>
        <v>0</v>
      </c>
      <c r="J50" s="157">
        <f>IFERROR(SUMIF(Mushin!$N$2:T$2,"Tx_New",Mushin!$N$3:T$3)/Mushin!$I$3,"")</f>
        <v>0</v>
      </c>
      <c r="K50" s="157">
        <f>IFERROR(SUMIF(Mushin!$N$2:W$2,"Tx_New",Mushin!$N$3:W$3)/Mushin!$I$3,"")</f>
        <v>0</v>
      </c>
      <c r="L50" s="157">
        <f>IFERROR(SUMIF(Mushin!$N$2:Z$2,"Tx_New",Mushin!$N$3:Z$3)/Mushin!$I$3,"")</f>
        <v>0</v>
      </c>
      <c r="M50" s="157">
        <f>IFERROR(SUMIF(Mushin!$N$2:AC$2,"Tx_New",Mushin!$N$3:AC$3)/Mushin!$I$3,"")</f>
        <v>0</v>
      </c>
      <c r="N50" s="157">
        <f>IFERROR(SUMIF(Mushin!$N$2:AF$2,"Tx_New",Mushin!$N$3:AF$3)/Mushin!$I$3,"")</f>
        <v>0</v>
      </c>
      <c r="O50" s="157">
        <f>IFERROR(SUMIF(Mushin!$N$2:AI$2,"Tx_New",Mushin!$N$3:AI$3)/Mushin!$I$3,"")</f>
        <v>0</v>
      </c>
      <c r="P50" s="157">
        <f>IFERROR(SUMIF(Mushin!$N$2:AL$2,"Tx_New",Mushin!$N$3:AL$3)/Mushin!$I$3,"")</f>
        <v>0</v>
      </c>
      <c r="Q50" s="157">
        <f>IFERROR(SUMIF(Mushin!$N$2:AO$2,"Tx_New",Mushin!$N$3:AO$3)/Mushin!$I$3,"")</f>
        <v>0</v>
      </c>
      <c r="R50" s="157">
        <f>IFERROR(SUMIF(Mushin!$N$2:AR$2,"Tx_New",Mushin!$N$3:AR$3)/Mushin!$I$3,"")</f>
        <v>0</v>
      </c>
      <c r="S50" s="157">
        <f>IFERROR(SUMIF(Mushin!$N$2:AU$2,"Tx_New",Mushin!$N$3:AU$3)/Mushin!$I$3,"")</f>
        <v>0</v>
      </c>
      <c r="T50" s="157">
        <f>IFERROR(SUMIF(Mushin!$N$2:AX$2,"Tx_New",Mushin!$N$3:AX$3)/Mushin!$I$3,"")</f>
        <v>0</v>
      </c>
      <c r="U50" s="157">
        <f>IFERROR(SUMIF(Mushin!$N$2:BA$2,"Tx_New",Mushin!$N$3:BA$3)/Mushin!$I$3,"")</f>
        <v>0</v>
      </c>
      <c r="V50" s="157">
        <f>IFERROR(SUMIF(Mushin!$N$2:BD$2,"Tx_New",Mushin!$N$3:BD$3)/Mushin!$I$3,"")</f>
        <v>0</v>
      </c>
      <c r="W50" s="157">
        <f>IFERROR(SUMIF(Mushin!$N$2:BG$2,"Tx_New",Mushin!$N$3:BG$3)/Mushin!$I$3,"")</f>
        <v>0</v>
      </c>
      <c r="X50" s="157">
        <f>IFERROR(SUMIF(Mushin!$N$2:BJ$2,"Tx_New",Mushin!$N$3:BJ$3)/Mushin!$I$3,"")</f>
        <v>0</v>
      </c>
      <c r="Y50" s="157">
        <f>IFERROR(SUMIF(Mushin!$N$2:BM$2,"Tx_New",Mushin!$N$3:BM$3)/Mushin!$I$3,"")</f>
        <v>0</v>
      </c>
      <c r="Z50" s="157">
        <f>IFERROR(SUMIF(Mushin!$N$2:BP$2,"Tx_New",Mushin!$N$3:BP$3)/Mushin!$I$3,"")</f>
        <v>0</v>
      </c>
      <c r="AA50" s="157">
        <f>IFERROR(SUMIF(Mushin!$N$2:BS$2,"Tx_New",Mushin!$N$3:BS$3)/Mushin!$I$3,"")</f>
        <v>0</v>
      </c>
      <c r="AB50" s="157">
        <f>IFERROR(SUMIF(Mushin!$N$2:BV$2,"Tx_New",Mushin!$N$3:BV$3)/Mushin!$I$3,"")</f>
        <v>0</v>
      </c>
      <c r="AC50" s="157">
        <f>IFERROR(SUMIF(Mushin!$N$2:BY$2,"Tx_New",Mushin!$N$3:BY$3)/Mushin!$I$3,"")</f>
        <v>0</v>
      </c>
      <c r="AD50" s="157">
        <f>IFERROR(SUMIF(Mushin!$N$2:CB$2,"Tx_New",Mushin!$N$3:CB$3)/Mushin!$I$3,"")</f>
        <v>0</v>
      </c>
      <c r="AE50" s="157">
        <f>IFERROR(SUMIF(Mushin!$N$2:CE$2,"Tx_New",Mushin!$N$3:CE$3)/Mushin!$I$3,"")</f>
        <v>0</v>
      </c>
      <c r="AF50" s="157">
        <f>IFERROR(SUMIF(Mushin!$N$2:CH$2,"Tx_New",Mushin!$N$3:CH$3)/Mushin!$I$3,"")</f>
        <v>0</v>
      </c>
      <c r="AG50" s="157">
        <f>IFERROR(SUMIF(Mushin!$N$2:CK$2,"Tx_New",Mushin!$N$3:CK$3)/Mushin!$I$3,"")</f>
        <v>0</v>
      </c>
    </row>
    <row r="51" spans="7:33" x14ac:dyDescent="0.25">
      <c r="G51" s="2" t="str">
        <f t="shared" ca="1" si="12"/>
        <v>Alimosho</v>
      </c>
      <c r="H51" s="157">
        <f>IFERROR(SUMIF(Alimosho!$N$2:N$2,"Tx_New",Alimosho!$N$3:N$3)/Alimosho!$I$3,"")</f>
        <v>0</v>
      </c>
      <c r="I51" s="157">
        <f>IFERROR(SUMIF(Alimosho!$N$2:Q$2,"Tx_New",Alimosho!$N$3:Q$3)/Alimosho!$I$3,"")</f>
        <v>0</v>
      </c>
      <c r="J51" s="157">
        <f>IFERROR(SUMIF(Alimosho!$N$2:T$2,"Tx_New",Alimosho!$N$3:T$3)/Alimosho!$I$3,"")</f>
        <v>0</v>
      </c>
      <c r="K51" s="157">
        <f>IFERROR(SUMIF(Alimosho!$N$2:W$2,"Tx_New",Alimosho!$N$3:W$3)/Alimosho!$I$3,"")</f>
        <v>0</v>
      </c>
      <c r="L51" s="157">
        <f>IFERROR(SUMIF(Alimosho!$N$2:Z$2,"Tx_New",Alimosho!$N$3:Z$3)/Alimosho!$I$3,"")</f>
        <v>0</v>
      </c>
      <c r="M51" s="157">
        <f>IFERROR(SUMIF(Alimosho!$N$2:AC$2,"Tx_New",Alimosho!$N$3:AC$3)/Alimosho!$I$3,"")</f>
        <v>0</v>
      </c>
      <c r="N51" s="157">
        <f>IFERROR(SUMIF(Alimosho!$N$2:AF$2,"Tx_New",Alimosho!$N$3:AF$3)/Alimosho!$I$3,"")</f>
        <v>0</v>
      </c>
      <c r="O51" s="157">
        <f>IFERROR(SUMIF(Alimosho!$N$2:AI$2,"Tx_New",Alimosho!$N$3:AI$3)/Alimosho!$I$3,"")</f>
        <v>0</v>
      </c>
      <c r="P51" s="157">
        <f>IFERROR(SUMIF(Alimosho!$N$2:AL$2,"Tx_New",Alimosho!$N$3:AL$3)/Alimosho!$I$3,"")</f>
        <v>0</v>
      </c>
      <c r="Q51" s="157">
        <f>IFERROR(SUMIF(Alimosho!$N$2:AO$2,"Tx_New",Alimosho!$N$3:AO$3)/Alimosho!$I$3,"")</f>
        <v>0</v>
      </c>
      <c r="R51" s="157">
        <f>IFERROR(SUMIF(Alimosho!$N$2:AR$2,"Tx_New",Alimosho!$N$3:AR$3)/Alimosho!$I$3,"")</f>
        <v>0</v>
      </c>
      <c r="S51" s="157">
        <f>IFERROR(SUMIF(Alimosho!$N$2:AU$2,"Tx_New",Alimosho!$N$3:AU$3)/Alimosho!$I$3,"")</f>
        <v>0</v>
      </c>
      <c r="T51" s="157">
        <f>IFERROR(SUMIF(Alimosho!$N$2:AX$2,"Tx_New",Alimosho!$N$3:AX$3)/Alimosho!$I$3,"")</f>
        <v>0</v>
      </c>
      <c r="U51" s="157">
        <f>IFERROR(SUMIF(Alimosho!$N$2:BA$2,"Tx_New",Alimosho!$N$3:BA$3)/Alimosho!$I$3,"")</f>
        <v>0</v>
      </c>
      <c r="V51" s="157">
        <f>IFERROR(SUMIF(Alimosho!$N$2:BD$2,"Tx_New",Alimosho!$N$3:BD$3)/Alimosho!$I$3,"")</f>
        <v>0</v>
      </c>
      <c r="W51" s="157">
        <f>IFERROR(SUMIF(Alimosho!$N$2:BG$2,"Tx_New",Alimosho!$N$3:BG$3)/Alimosho!$I$3,"")</f>
        <v>0</v>
      </c>
      <c r="X51" s="157">
        <f>IFERROR(SUMIF(Alimosho!$N$2:BJ$2,"Tx_New",Alimosho!$N$3:BJ$3)/Alimosho!$I$3,"")</f>
        <v>0</v>
      </c>
      <c r="Y51" s="157">
        <f>IFERROR(SUMIF(Alimosho!$N$2:BM$2,"Tx_New",Alimosho!$N$3:BM$3)/Alimosho!$I$3,"")</f>
        <v>0</v>
      </c>
      <c r="Z51" s="157">
        <f>IFERROR(SUMIF(Alimosho!$N$2:BP$2,"Tx_New",Alimosho!$N$3:BP$3)/Alimosho!$I$3,"")</f>
        <v>0</v>
      </c>
      <c r="AA51" s="157">
        <f>IFERROR(SUMIF(Alimosho!$N$2:BS$2,"Tx_New",Alimosho!$N$3:BS$3)/Alimosho!$I$3,"")</f>
        <v>0</v>
      </c>
      <c r="AB51" s="157">
        <f>IFERROR(SUMIF(Alimosho!$N$2:BV$2,"Tx_New",Alimosho!$N$3:BV$3)/Alimosho!$I$3,"")</f>
        <v>0</v>
      </c>
      <c r="AC51" s="157">
        <f>IFERROR(SUMIF(Alimosho!$N$2:BY$2,"Tx_New",Alimosho!$N$3:BY$3)/Alimosho!$I$3,"")</f>
        <v>0</v>
      </c>
      <c r="AD51" s="157">
        <f>IFERROR(SUMIF(Alimosho!$N$2:CB$2,"Tx_New",Alimosho!$N$3:CB$3)/Alimosho!$I$3,"")</f>
        <v>0</v>
      </c>
      <c r="AE51" s="157">
        <f>IFERROR(SUMIF(Alimosho!$N$2:CE$2,"Tx_New",Alimosho!$N$3:CE$3)/Alimosho!$I$3,"")</f>
        <v>0</v>
      </c>
      <c r="AF51" s="157">
        <f>IFERROR(SUMIF(Alimosho!$N$2:CH$2,"Tx_New",Alimosho!$N$3:CH$3)/Alimosho!$I$3,"")</f>
        <v>0</v>
      </c>
      <c r="AG51" s="157">
        <f>IFERROR(SUMIF(Alimosho!$N$2:CK$2,"Tx_New",Alimosho!$N$3:CK$3)/Alimosho!$I$3,"")</f>
        <v>0</v>
      </c>
    </row>
    <row r="52" spans="7:33" x14ac:dyDescent="0.25">
      <c r="G52" s="2" t="str">
        <f t="shared" ca="1" si="12"/>
        <v>LGA5</v>
      </c>
      <c r="H52" s="157" t="str">
        <f>IFERROR(SUMIF('LGA5'!$M$2:M$2,"Tx_New",'LGA5'!$M$3:M$3)/'LGA5'!$H$3,"")</f>
        <v/>
      </c>
      <c r="I52" s="157" t="str">
        <f>IFERROR(SUMIF('LGA5'!$M$2:P$2,"Tx_New",'LGA5'!$M$3:P$3)/'LGA5'!$H$3,"")</f>
        <v/>
      </c>
      <c r="J52" s="157" t="str">
        <f>IFERROR(SUMIF('LGA5'!$M$2:S$2,"Tx_New",'LGA5'!$M$3:S$3)/'LGA5'!$H$3,"")</f>
        <v/>
      </c>
      <c r="K52" s="157" t="str">
        <f>IFERROR(SUMIF('LGA5'!$M$2:V$2,"Tx_New",'LGA5'!$M$3:V$3)/'LGA5'!$H$3,"")</f>
        <v/>
      </c>
      <c r="L52" s="157" t="str">
        <f>IFERROR(SUMIF('LGA5'!$M$2:Y$2,"Tx_New",'LGA5'!$M$3:Y$3)/'LGA5'!$H$3,"")</f>
        <v/>
      </c>
      <c r="M52" s="157" t="str">
        <f>IFERROR(SUMIF('LGA5'!$M$2:AB$2,"Tx_New",'LGA5'!$M$3:AB$3)/'LGA5'!$H$3,"")</f>
        <v/>
      </c>
      <c r="N52" s="157" t="str">
        <f>IFERROR(SUMIF('LGA5'!$M$2:AE$2,"Tx_New",'LGA5'!$M$3:AE$3)/'LGA5'!$H$3,"")</f>
        <v/>
      </c>
      <c r="O52" s="157" t="str">
        <f>IFERROR(SUMIF('LGA5'!$M$2:AH$2,"Tx_New",'LGA5'!$M$3:AH$3)/'LGA5'!$H$3,"")</f>
        <v/>
      </c>
      <c r="P52" s="157" t="str">
        <f>IFERROR(SUMIF('LGA5'!$M$2:AK$2,"Tx_New",'LGA5'!$M$3:AK$3)/'LGA5'!$H$3,"")</f>
        <v/>
      </c>
      <c r="Q52" s="157" t="str">
        <f>IFERROR(SUMIF('LGA5'!$M$2:AN$2,"Tx_New",'LGA5'!$M$3:AN$3)/'LGA5'!$H$3,"")</f>
        <v/>
      </c>
      <c r="R52" s="157" t="str">
        <f>IFERROR(SUMIF('LGA5'!$M$2:AQ$2,"Tx_New",'LGA5'!$M$3:AQ$3)/'LGA5'!$H$3,"")</f>
        <v/>
      </c>
      <c r="S52" s="157" t="str">
        <f>IFERROR(SUMIF('LGA5'!$M$2:AT$2,"Tx_New",'LGA5'!$M$3:AT$3)/'LGA5'!$H$3,"")</f>
        <v/>
      </c>
      <c r="T52" s="157" t="str">
        <f>IFERROR(SUMIF('LGA5'!$M$2:AW$2,"Tx_New",'LGA5'!$M$3:AW$3)/'LGA5'!$H$3,"")</f>
        <v/>
      </c>
      <c r="U52" s="157" t="str">
        <f>IFERROR(SUMIF('LGA5'!$M$2:AZ$2,"Tx_New",'LGA5'!$M$3:AZ$3)/'LGA5'!$H$3,"")</f>
        <v/>
      </c>
      <c r="V52" s="157" t="str">
        <f>IFERROR(SUMIF('LGA5'!$M$2:BC$2,"Tx_New",'LGA5'!$M$3:BC$3)/'LGA5'!$H$3,"")</f>
        <v/>
      </c>
      <c r="W52" s="157" t="str">
        <f>IFERROR(SUMIF('LGA5'!$M$2:BF$2,"Tx_New",'LGA5'!$M$3:BF$3)/'LGA5'!$H$3,"")</f>
        <v/>
      </c>
      <c r="X52" s="157" t="str">
        <f>IFERROR(SUMIF('LGA5'!$M$2:BI$2,"Tx_New",'LGA5'!$M$3:BI$3)/'LGA5'!$H$3,"")</f>
        <v/>
      </c>
      <c r="Y52" s="157" t="str">
        <f>IFERROR(SUMIF('LGA5'!$M$2:BL$2,"Tx_New",'LGA5'!$M$3:BL$3)/'LGA5'!$H$3,"")</f>
        <v/>
      </c>
      <c r="Z52" s="157" t="str">
        <f>IFERROR(SUMIF('LGA5'!$M$2:BO$2,"Tx_New",'LGA5'!$M$3:BO$3)/'LGA5'!$H$3,"")</f>
        <v/>
      </c>
      <c r="AA52" s="157" t="str">
        <f>IFERROR(SUMIF('LGA5'!$M$2:BR$2,"Tx_New",'LGA5'!$M$3:BR$3)/'LGA5'!$H$3,"")</f>
        <v/>
      </c>
      <c r="AB52" s="157" t="str">
        <f>IFERROR(SUMIF('LGA5'!$M$2:BU$2,"Tx_New",'LGA5'!$M$3:BU$3)/'LGA5'!$H$3,"")</f>
        <v/>
      </c>
      <c r="AC52" s="157" t="str">
        <f>IFERROR(SUMIF('LGA5'!$M$2:BX$2,"Tx_New",'LGA5'!$M$3:BX$3)/'LGA5'!$H$3,"")</f>
        <v/>
      </c>
      <c r="AD52" s="157" t="str">
        <f>IFERROR(SUMIF('LGA5'!$M$2:CA$2,"Tx_New",'LGA5'!$M$3:CA$3)/'LGA5'!$H$3,"")</f>
        <v/>
      </c>
      <c r="AE52" s="157" t="str">
        <f>IFERROR(SUMIF('LGA5'!$M$2:CD$2,"Tx_New",'LGA5'!$M$3:CD$3)/'LGA5'!$H$3,"")</f>
        <v/>
      </c>
      <c r="AF52" s="157" t="str">
        <f>IFERROR(SUMIF('LGA5'!$M$2:CG$2,"Tx_New",'LGA5'!$M$3:CG$3)/'LGA5'!$H$3,"")</f>
        <v/>
      </c>
      <c r="AG52" s="157" t="str">
        <f>IFERROR(SUMIF('LGA5'!$M$2:CJ$2,"Tx_New",'LGA5'!$M$3:CJ$3)/'LGA5'!$H$3,"")</f>
        <v/>
      </c>
    </row>
    <row r="53" spans="7:33" x14ac:dyDescent="0.25">
      <c r="G53" s="2" t="str">
        <f t="shared" ca="1" si="12"/>
        <v>LGA6</v>
      </c>
      <c r="H53" s="157" t="str">
        <f>IFERROR(SUMIF('LGA6'!$M$2:M$2,"Tx_New",'LGA6'!$M$3:M$3)/'LGA6'!$H$3,"")</f>
        <v/>
      </c>
      <c r="I53" s="157" t="str">
        <f>IFERROR(SUMIF('LGA6'!$M$2:P$2,"Tx_New",'LGA6'!$M$3:P$3)/'LGA6'!$H$3,"")</f>
        <v/>
      </c>
      <c r="J53" s="157" t="str">
        <f>IFERROR(SUMIF('LGA6'!$M$2:S$2,"Tx_New",'LGA6'!$M$3:S$3)/'LGA6'!$H$3,"")</f>
        <v/>
      </c>
      <c r="K53" s="157" t="str">
        <f>IFERROR(SUMIF('LGA6'!$M$2:V$2,"Tx_New",'LGA6'!$M$3:V$3)/'LGA6'!$H$3,"")</f>
        <v/>
      </c>
      <c r="L53" s="157" t="str">
        <f>IFERROR(SUMIF('LGA6'!$M$2:Y$2,"Tx_New",'LGA6'!$M$3:Y$3)/'LGA6'!$H$3,"")</f>
        <v/>
      </c>
      <c r="M53" s="157" t="str">
        <f>IFERROR(SUMIF('LGA6'!$M$2:AB$2,"Tx_New",'LGA6'!$M$3:AB$3)/'LGA6'!$H$3,"")</f>
        <v/>
      </c>
      <c r="N53" s="157" t="str">
        <f>IFERROR(SUMIF('LGA6'!$M$2:AE$2,"Tx_New",'LGA6'!$M$3:AE$3)/'LGA6'!$H$3,"")</f>
        <v/>
      </c>
      <c r="O53" s="157" t="str">
        <f>IFERROR(SUMIF('LGA6'!$M$2:AH$2,"Tx_New",'LGA6'!$M$3:AH$3)/'LGA6'!$H$3,"")</f>
        <v/>
      </c>
      <c r="P53" s="157" t="str">
        <f>IFERROR(SUMIF('LGA6'!$M$2:AK$2,"Tx_New",'LGA6'!$M$3:AK$3)/'LGA6'!$H$3,"")</f>
        <v/>
      </c>
      <c r="Q53" s="157" t="str">
        <f>IFERROR(SUMIF('LGA6'!$M$2:AN$2,"Tx_New",'LGA6'!$M$3:AN$3)/'LGA6'!$H$3,"")</f>
        <v/>
      </c>
      <c r="R53" s="157" t="str">
        <f>IFERROR(SUMIF('LGA6'!$M$2:AQ$2,"Tx_New",'LGA6'!$M$3:AQ$3)/'LGA6'!$H$3,"")</f>
        <v/>
      </c>
      <c r="S53" s="157" t="str">
        <f>IFERROR(SUMIF('LGA6'!$M$2:AT$2,"Tx_New",'LGA6'!$M$3:AT$3)/'LGA6'!$H$3,"")</f>
        <v/>
      </c>
      <c r="T53" s="157" t="str">
        <f>IFERROR(SUMIF('LGA6'!$M$2:AW$2,"Tx_New",'LGA6'!$M$3:AW$3)/'LGA6'!$H$3,"")</f>
        <v/>
      </c>
      <c r="U53" s="157" t="str">
        <f>IFERROR(SUMIF('LGA6'!$M$2:AZ$2,"Tx_New",'LGA6'!$M$3:AZ$3)/'LGA6'!$H$3,"")</f>
        <v/>
      </c>
      <c r="V53" s="157" t="str">
        <f>IFERROR(SUMIF('LGA6'!$M$2:BC$2,"Tx_New",'LGA6'!$M$3:BC$3)/'LGA6'!$H$3,"")</f>
        <v/>
      </c>
      <c r="W53" s="157" t="str">
        <f>IFERROR(SUMIF('LGA6'!$M$2:BF$2,"Tx_New",'LGA6'!$M$3:BF$3)/'LGA6'!$H$3,"")</f>
        <v/>
      </c>
      <c r="X53" s="157" t="str">
        <f>IFERROR(SUMIF('LGA6'!$M$2:BI$2,"Tx_New",'LGA6'!$M$3:BI$3)/'LGA6'!$H$3,"")</f>
        <v/>
      </c>
      <c r="Y53" s="157" t="str">
        <f>IFERROR(SUMIF('LGA6'!$M$2:BL$2,"Tx_New",'LGA6'!$M$3:BL$3)/'LGA6'!$H$3,"")</f>
        <v/>
      </c>
      <c r="Z53" s="157" t="str">
        <f>IFERROR(SUMIF('LGA6'!$M$2:BO$2,"Tx_New",'LGA6'!$M$3:BO$3)/'LGA6'!$H$3,"")</f>
        <v/>
      </c>
      <c r="AA53" s="157" t="str">
        <f>IFERROR(SUMIF('LGA6'!$M$2:BR$2,"Tx_New",'LGA6'!$M$3:BR$3)/'LGA6'!$H$3,"")</f>
        <v/>
      </c>
      <c r="AB53" s="157" t="str">
        <f>IFERROR(SUMIF('LGA6'!$M$2:BU$2,"Tx_New",'LGA6'!$M$3:BU$3)/'LGA6'!$H$3,"")</f>
        <v/>
      </c>
      <c r="AC53" s="157" t="str">
        <f>IFERROR(SUMIF('LGA6'!$M$2:BX$2,"Tx_New",'LGA6'!$M$3:BX$3)/'LGA6'!$H$3,"")</f>
        <v/>
      </c>
      <c r="AD53" s="157" t="str">
        <f>IFERROR(SUMIF('LGA6'!$M$2:CA$2,"Tx_New",'LGA6'!$M$3:CA$3)/'LGA6'!$H$3,"")</f>
        <v/>
      </c>
      <c r="AE53" s="157" t="str">
        <f>IFERROR(SUMIF('LGA6'!$M$2:CD$2,"Tx_New",'LGA6'!$M$3:CD$3)/'LGA6'!$H$3,"")</f>
        <v/>
      </c>
      <c r="AF53" s="157" t="str">
        <f>IFERROR(SUMIF('LGA6'!$M$2:CG$2,"Tx_New",'LGA6'!$M$3:CG$3)/'LGA6'!$H$3,"")</f>
        <v/>
      </c>
      <c r="AG53" s="157" t="str">
        <f>IFERROR(SUMIF('LGA6'!$M$2:CJ$2,"Tx_New",'LGA6'!$M$3:CJ$3)/'LGA6'!$H$3,"")</f>
        <v/>
      </c>
    </row>
    <row r="54" spans="7:33" x14ac:dyDescent="0.25">
      <c r="G54" s="2" t="str">
        <f t="shared" ca="1" si="12"/>
        <v>LGA7</v>
      </c>
      <c r="H54" s="157" t="str">
        <f>IFERROR(SUMIF('LGA7'!$M$2:M$2,"Tx_New",'LGA7'!$M$3:M$3)/'LGA7'!$H$3,"")</f>
        <v/>
      </c>
      <c r="I54" s="157" t="str">
        <f>IFERROR(SUMIF('LGA7'!$M$2:P$2,"Tx_New",'LGA7'!$M$3:P$3)/'LGA7'!$H$3,"")</f>
        <v/>
      </c>
      <c r="J54" s="157" t="str">
        <f>IFERROR(SUMIF('LGA7'!$M$2:S$2,"Tx_New",'LGA7'!$M$3:S$3)/'LGA7'!$H$3,"")</f>
        <v/>
      </c>
      <c r="K54" s="157" t="str">
        <f>IFERROR(SUMIF('LGA7'!$M$2:V$2,"Tx_New",'LGA7'!$M$3:V$3)/'LGA7'!$H$3,"")</f>
        <v/>
      </c>
      <c r="L54" s="157" t="str">
        <f>IFERROR(SUMIF('LGA7'!$M$2:Y$2,"Tx_New",'LGA7'!$M$3:Y$3)/'LGA7'!$H$3,"")</f>
        <v/>
      </c>
      <c r="M54" s="157" t="str">
        <f>IFERROR(SUMIF('LGA7'!$M$2:AB$2,"Tx_New",'LGA7'!$M$3:AB$3)/'LGA7'!$H$3,"")</f>
        <v/>
      </c>
      <c r="N54" s="157" t="str">
        <f>IFERROR(SUMIF('LGA7'!$M$2:AE$2,"Tx_New",'LGA7'!$M$3:AE$3)/'LGA7'!$H$3,"")</f>
        <v/>
      </c>
      <c r="O54" s="157" t="str">
        <f>IFERROR(SUMIF('LGA7'!$M$2:AH$2,"Tx_New",'LGA7'!$M$3:AH$3)/'LGA7'!$H$3,"")</f>
        <v/>
      </c>
      <c r="P54" s="157" t="str">
        <f>IFERROR(SUMIF('LGA7'!$M$2:AK$2,"Tx_New",'LGA7'!$M$3:AK$3)/'LGA7'!$H$3,"")</f>
        <v/>
      </c>
      <c r="Q54" s="157" t="str">
        <f>IFERROR(SUMIF('LGA7'!$M$2:AN$2,"Tx_New",'LGA7'!$M$3:AN$3)/'LGA7'!$H$3,"")</f>
        <v/>
      </c>
      <c r="R54" s="157" t="str">
        <f>IFERROR(SUMIF('LGA7'!$M$2:AQ$2,"Tx_New",'LGA7'!$M$3:AQ$3)/'LGA7'!$H$3,"")</f>
        <v/>
      </c>
      <c r="S54" s="157" t="str">
        <f>IFERROR(SUMIF('LGA7'!$M$2:AT$2,"Tx_New",'LGA7'!$M$3:AT$3)/'LGA7'!$H$3,"")</f>
        <v/>
      </c>
      <c r="T54" s="157" t="str">
        <f>IFERROR(SUMIF('LGA7'!$M$2:AW$2,"Tx_New",'LGA7'!$M$3:AW$3)/'LGA7'!$H$3,"")</f>
        <v/>
      </c>
      <c r="U54" s="157" t="str">
        <f>IFERROR(SUMIF('LGA7'!$M$2:AZ$2,"Tx_New",'LGA7'!$M$3:AZ$3)/'LGA7'!$H$3,"")</f>
        <v/>
      </c>
      <c r="V54" s="157" t="str">
        <f>IFERROR(SUMIF('LGA7'!$M$2:BC$2,"Tx_New",'LGA7'!$M$3:BC$3)/'LGA7'!$H$3,"")</f>
        <v/>
      </c>
      <c r="W54" s="157" t="str">
        <f>IFERROR(SUMIF('LGA7'!$M$2:BF$2,"Tx_New",'LGA7'!$M$3:BF$3)/'LGA7'!$H$3,"")</f>
        <v/>
      </c>
      <c r="X54" s="157" t="str">
        <f>IFERROR(SUMIF('LGA7'!$M$2:BI$2,"Tx_New",'LGA7'!$M$3:BI$3)/'LGA7'!$H$3,"")</f>
        <v/>
      </c>
      <c r="Y54" s="157" t="str">
        <f>IFERROR(SUMIF('LGA7'!$M$2:BL$2,"Tx_New",'LGA7'!$M$3:BL$3)/'LGA7'!$H$3,"")</f>
        <v/>
      </c>
      <c r="Z54" s="157" t="str">
        <f>IFERROR(SUMIF('LGA7'!$M$2:BO$2,"Tx_New",'LGA7'!$M$3:BO$3)/'LGA7'!$H$3,"")</f>
        <v/>
      </c>
      <c r="AA54" s="157" t="str">
        <f>IFERROR(SUMIF('LGA7'!$M$2:BR$2,"Tx_New",'LGA7'!$M$3:BR$3)/'LGA7'!$H$3,"")</f>
        <v/>
      </c>
      <c r="AB54" s="157" t="str">
        <f>IFERROR(SUMIF('LGA7'!$M$2:BU$2,"Tx_New",'LGA7'!$M$3:BU$3)/'LGA7'!$H$3,"")</f>
        <v/>
      </c>
      <c r="AC54" s="157" t="str">
        <f>IFERROR(SUMIF('LGA7'!$M$2:BX$2,"Tx_New",'LGA7'!$M$3:BX$3)/'LGA7'!$H$3,"")</f>
        <v/>
      </c>
      <c r="AD54" s="157" t="str">
        <f>IFERROR(SUMIF('LGA7'!$M$2:CA$2,"Tx_New",'LGA7'!$M$3:CA$3)/'LGA7'!$H$3,"")</f>
        <v/>
      </c>
      <c r="AE54" s="157" t="str">
        <f>IFERROR(SUMIF('LGA7'!$M$2:CD$2,"Tx_New",'LGA7'!$M$3:CD$3)/'LGA7'!$H$3,"")</f>
        <v/>
      </c>
      <c r="AF54" s="157" t="str">
        <f>IFERROR(SUMIF('LGA7'!$M$2:CG$2,"Tx_New",'LGA7'!$M$3:CG$3)/'LGA7'!$H$3,"")</f>
        <v/>
      </c>
      <c r="AG54" s="157" t="str">
        <f>IFERROR(SUMIF('LGA7'!$M$2:CJ$2,"Tx_New",'LGA7'!$M$3:CJ$3)/'LGA7'!$H$3,"")</f>
        <v/>
      </c>
    </row>
    <row r="55" spans="7:33" x14ac:dyDescent="0.2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2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2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X8" activePane="bottomRight" state="frozen"/>
      <selection activeCell="D3" sqref="D3"/>
      <selection pane="topRight" activeCell="D3" sqref="D3"/>
      <selection pane="bottomLeft" activeCell="D3" sqref="D3"/>
      <selection pane="bottomRight" activeCell="CE24" sqref="CE24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188</v>
      </c>
      <c r="B1" s="212" t="str">
        <f ca="1">'LGA Registration'!A4</f>
        <v>Ikeja</v>
      </c>
      <c r="C1" s="213"/>
      <c r="D1" s="118" t="s">
        <v>40</v>
      </c>
      <c r="E1" s="210" t="s">
        <v>7</v>
      </c>
      <c r="F1" s="211"/>
      <c r="G1" s="211"/>
      <c r="H1" s="211"/>
      <c r="I1" s="211"/>
      <c r="J1" s="211"/>
      <c r="K1" s="214" t="s">
        <v>8</v>
      </c>
      <c r="L1" s="204" t="s">
        <v>51</v>
      </c>
      <c r="M1" s="205"/>
      <c r="N1" s="206"/>
      <c r="O1" s="204" t="s">
        <v>52</v>
      </c>
      <c r="P1" s="207"/>
      <c r="Q1" s="208"/>
      <c r="R1" s="204" t="s">
        <v>53</v>
      </c>
      <c r="S1" s="207"/>
      <c r="T1" s="208"/>
      <c r="U1" s="204" t="s">
        <v>54</v>
      </c>
      <c r="V1" s="205"/>
      <c r="W1" s="206"/>
      <c r="X1" s="204" t="s">
        <v>55</v>
      </c>
      <c r="Y1" s="207"/>
      <c r="Z1" s="206"/>
      <c r="AA1" s="204" t="s">
        <v>56</v>
      </c>
      <c r="AB1" s="207"/>
      <c r="AC1" s="208"/>
      <c r="AD1" s="204" t="s">
        <v>57</v>
      </c>
      <c r="AE1" s="207"/>
      <c r="AF1" s="206"/>
      <c r="AG1" s="204" t="s">
        <v>58</v>
      </c>
      <c r="AH1" s="207"/>
      <c r="AI1" s="208"/>
      <c r="AJ1" s="204" t="s">
        <v>59</v>
      </c>
      <c r="AK1" s="205"/>
      <c r="AL1" s="206"/>
      <c r="AM1" s="204" t="s">
        <v>60</v>
      </c>
      <c r="AN1" s="205"/>
      <c r="AO1" s="206"/>
      <c r="AP1" s="204" t="s">
        <v>61</v>
      </c>
      <c r="AQ1" s="205"/>
      <c r="AR1" s="206"/>
      <c r="AS1" s="204" t="s">
        <v>62</v>
      </c>
      <c r="AT1" s="205"/>
      <c r="AU1" s="206"/>
      <c r="AV1" s="204" t="s">
        <v>63</v>
      </c>
      <c r="AW1" s="205"/>
      <c r="AX1" s="206"/>
      <c r="AY1" s="204" t="s">
        <v>64</v>
      </c>
      <c r="AZ1" s="205"/>
      <c r="BA1" s="206"/>
      <c r="BB1" s="204" t="s">
        <v>65</v>
      </c>
      <c r="BC1" s="205"/>
      <c r="BD1" s="206"/>
      <c r="BE1" s="204" t="s">
        <v>66</v>
      </c>
      <c r="BF1" s="205"/>
      <c r="BG1" s="206"/>
      <c r="BH1" s="204" t="s">
        <v>67</v>
      </c>
      <c r="BI1" s="205"/>
      <c r="BJ1" s="206"/>
      <c r="BK1" s="204" t="s">
        <v>68</v>
      </c>
      <c r="BL1" s="205"/>
      <c r="BM1" s="206"/>
      <c r="BN1" s="204" t="s">
        <v>69</v>
      </c>
      <c r="BO1" s="205"/>
      <c r="BP1" s="206"/>
      <c r="BQ1" s="204" t="s">
        <v>70</v>
      </c>
      <c r="BR1" s="205"/>
      <c r="BS1" s="206"/>
      <c r="BT1" s="204" t="s">
        <v>71</v>
      </c>
      <c r="BU1" s="205"/>
      <c r="BV1" s="206"/>
      <c r="BW1" s="204" t="s">
        <v>72</v>
      </c>
      <c r="BX1" s="205"/>
      <c r="BY1" s="206"/>
      <c r="BZ1" s="204" t="s">
        <v>73</v>
      </c>
      <c r="CA1" s="205"/>
      <c r="CB1" s="206"/>
      <c r="CC1" s="209" t="s">
        <v>74</v>
      </c>
      <c r="CD1" s="207"/>
      <c r="CE1" s="208"/>
      <c r="CF1" s="204"/>
      <c r="CG1" s="207"/>
      <c r="CH1" s="208"/>
      <c r="CI1" s="209"/>
      <c r="CJ1" s="207"/>
      <c r="CK1" s="208"/>
    </row>
    <row r="2" spans="1:89" s="4" customFormat="1" ht="48.75" customHeight="1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4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65988</v>
      </c>
      <c r="F3" s="127">
        <f>SUM(L3,O3,R3,U3,X3,AA3,AD3,AG3,AJ3,AM3,AP3,AS3,AV3,AY3,BB3,BE3,BH3,BK3,BN3,BQ3,BT3,BW3,BZ3,CC3,CF3,CI3)</f>
        <v>0</v>
      </c>
      <c r="G3" s="32">
        <f>SUM(G8:G255)</f>
        <v>1348</v>
      </c>
      <c r="H3" s="127">
        <f>SUM(M3,P3,S3,V3,Y3,AB3,AE3,AH3,AK3,AN3,AQ3,AT3,AW3,AZ3,BC3,BF3,BI3,BL3,BO3,BR3,BU3,BX3,CA3,CD3,CG3,CJ3)</f>
        <v>0</v>
      </c>
      <c r="I3" s="32">
        <f>SUM(I8:I255)</f>
        <v>1333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E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0</v>
      </c>
      <c r="AK5" s="99">
        <f t="shared" si="6"/>
        <v>0</v>
      </c>
      <c r="AL5" s="99">
        <f t="shared" si="6"/>
        <v>0</v>
      </c>
      <c r="AM5" s="99">
        <f t="shared" si="6"/>
        <v>0</v>
      </c>
      <c r="AN5" s="99">
        <f t="shared" si="6"/>
        <v>0</v>
      </c>
      <c r="AO5" s="99">
        <f t="shared" si="6"/>
        <v>0</v>
      </c>
      <c r="AP5" s="99">
        <f t="shared" si="6"/>
        <v>0</v>
      </c>
      <c r="AQ5" s="99">
        <f t="shared" si="6"/>
        <v>0</v>
      </c>
      <c r="AR5" s="99">
        <f t="shared" si="6"/>
        <v>0</v>
      </c>
      <c r="AS5" s="99">
        <f t="shared" si="6"/>
        <v>0</v>
      </c>
      <c r="AT5" s="99">
        <f t="shared" si="6"/>
        <v>0</v>
      </c>
      <c r="AU5" s="99">
        <f t="shared" si="6"/>
        <v>0</v>
      </c>
      <c r="AV5" s="99">
        <f t="shared" si="6"/>
        <v>0</v>
      </c>
      <c r="AW5" s="99">
        <f t="shared" si="6"/>
        <v>0</v>
      </c>
      <c r="AX5" s="99">
        <f t="shared" si="6"/>
        <v>0</v>
      </c>
      <c r="AY5" s="99">
        <f t="shared" si="6"/>
        <v>0</v>
      </c>
      <c r="AZ5" s="99">
        <f t="shared" si="6"/>
        <v>0</v>
      </c>
      <c r="BA5" s="99">
        <f t="shared" si="6"/>
        <v>0</v>
      </c>
      <c r="BB5" s="99">
        <f t="shared" si="6"/>
        <v>0</v>
      </c>
      <c r="BC5" s="99">
        <f t="shared" si="6"/>
        <v>0</v>
      </c>
      <c r="BD5" s="99">
        <f t="shared" si="6"/>
        <v>0</v>
      </c>
      <c r="BE5" s="99">
        <f t="shared" si="6"/>
        <v>0</v>
      </c>
      <c r="BF5" s="99">
        <f t="shared" si="6"/>
        <v>0</v>
      </c>
      <c r="BG5" s="99">
        <f t="shared" si="6"/>
        <v>0</v>
      </c>
      <c r="BH5" s="99">
        <f t="shared" si="6"/>
        <v>0</v>
      </c>
      <c r="BI5" s="99">
        <f t="shared" si="6"/>
        <v>0</v>
      </c>
      <c r="BJ5" s="99">
        <f t="shared" si="6"/>
        <v>0</v>
      </c>
      <c r="BK5" s="99">
        <f t="shared" si="6"/>
        <v>0</v>
      </c>
      <c r="BL5" s="99">
        <f t="shared" si="6"/>
        <v>0</v>
      </c>
      <c r="BM5" s="99">
        <f t="shared" si="6"/>
        <v>0</v>
      </c>
      <c r="BN5" s="99">
        <f t="shared" si="6"/>
        <v>0</v>
      </c>
      <c r="BO5" s="99">
        <f t="shared" si="6"/>
        <v>0</v>
      </c>
      <c r="BP5" s="99">
        <f t="shared" si="6"/>
        <v>0</v>
      </c>
      <c r="BQ5" s="99">
        <f t="shared" si="6"/>
        <v>0</v>
      </c>
      <c r="BR5" s="99">
        <f t="shared" si="6"/>
        <v>0</v>
      </c>
      <c r="BS5" s="99">
        <f t="shared" si="6"/>
        <v>0</v>
      </c>
      <c r="BT5" s="99">
        <f t="shared" si="6"/>
        <v>0</v>
      </c>
      <c r="BU5" s="99">
        <f t="shared" si="6"/>
        <v>0</v>
      </c>
      <c r="BV5" s="99">
        <f t="shared" si="6"/>
        <v>0</v>
      </c>
      <c r="BW5" s="99">
        <f t="shared" si="6"/>
        <v>0</v>
      </c>
      <c r="BX5" s="99">
        <f t="shared" si="6"/>
        <v>0</v>
      </c>
      <c r="BY5" s="99">
        <f t="shared" ref="BY5:CK5" si="7">SUMIF($D$8:$D$255,"Community",BY8:BY255)</f>
        <v>0</v>
      </c>
      <c r="BZ5" s="99">
        <f t="shared" si="7"/>
        <v>0</v>
      </c>
      <c r="CA5" s="99">
        <f t="shared" si="7"/>
        <v>0</v>
      </c>
      <c r="CB5" s="99">
        <f t="shared" si="7"/>
        <v>0</v>
      </c>
      <c r="CC5" s="99">
        <f t="shared" si="7"/>
        <v>0</v>
      </c>
      <c r="CD5" s="99">
        <f t="shared" si="7"/>
        <v>0</v>
      </c>
      <c r="CE5" s="99">
        <f t="shared" si="7"/>
        <v>0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idden="1" x14ac:dyDescent="0.2">
      <c r="D6" s="1" t="s">
        <v>36</v>
      </c>
      <c r="L6" s="100">
        <f t="shared" ref="L6:N7" si="8">SUM(L4,O4,R4,U4,X4,AA4,AD4,AG4,AJ4,AM4,AP4,AS4,AV4,AY4,BB4,BE4,BH4,BK4,BN4,BQ4,BT4,BW4,BZ4,CC4,CF4,CI4)</f>
        <v>0</v>
      </c>
      <c r="M6" s="100">
        <f t="shared" si="8"/>
        <v>0</v>
      </c>
      <c r="N6" s="100">
        <f t="shared" si="8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8"/>
        <v>0</v>
      </c>
      <c r="M7" s="100">
        <f t="shared" si="8"/>
        <v>0</v>
      </c>
      <c r="N7" s="100">
        <f t="shared" si="8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143</v>
      </c>
      <c r="D8" s="170" t="s">
        <v>22</v>
      </c>
      <c r="E8" s="101">
        <v>13905</v>
      </c>
      <c r="F8" s="102">
        <f>IFERROR((SUM(L8,O8,R8,U8,X8,AA8,AD8,AG8,AJ8,AM8,AP8,AS8,AV8,AY8,BB8,BE8,BH8,BK8,BN8,BQ8,BT8,BW8,BZ8,CC8,CF8,CI8)/E8),"")</f>
        <v>0</v>
      </c>
      <c r="G8" s="103">
        <v>465</v>
      </c>
      <c r="H8" s="102">
        <f>IFERROR((SUM(M8,P8,S8,V8,Y8,AB8,AE8,AH8,AK8,AN8,AQ8,AT8,AW8,AZ8,BC8,BF8,BI8,BL8,BO8,BR8,BU8,BX8,CA8,CD8,CG8,CJ8)/G8),"")</f>
        <v>0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79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144</v>
      </c>
      <c r="D9" s="68" t="s">
        <v>0</v>
      </c>
      <c r="E9" s="57">
        <v>7548</v>
      </c>
      <c r="F9" s="9">
        <f t="shared" ref="F9:F11" si="9">IFERROR((SUM(L9,O9,R9,U9,X9,AA9,AD9,AG9,AJ9,AM9,AP9,AS9,AV9,AY9,BB9,BE9,BH9,BK9,BN9,BQ9,BT9,BW9,BZ9,CC9,CF9,CI9)/E9),"")</f>
        <v>0</v>
      </c>
      <c r="G9" s="59">
        <v>155</v>
      </c>
      <c r="H9" s="9">
        <f t="shared" ref="H9:H11" si="10">IFERROR((SUM(M9,P9,S9,V9,Y9,AB9,AE9,AH9,AK9,AN9,AQ9,AT9,AW9,AZ9,BC9,BF9,BI9,BL9,BO9,BR9,BU9,BX9,CA9,CD9,CG9,CJ9)/G9),"")</f>
        <v>0</v>
      </c>
      <c r="I9" s="60"/>
      <c r="J9" s="108" t="str">
        <f t="shared" ref="J9:J11" si="11">IFERROR((SUM(N9,Q9,T9,W9,Z9,AC9,AF9,AI9,AL9,AO9,AR9,AU9,AX9,BA9,BD9,BG9,BJ9,BM9,BP9,BS9,BV9,BY9,CB9,CE9,CH9,CK9)/I9),"")</f>
        <v/>
      </c>
      <c r="K9" s="110">
        <f t="shared" ref="K9:K239" si="12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145</v>
      </c>
      <c r="D10" s="68" t="s">
        <v>0</v>
      </c>
      <c r="E10" s="57">
        <v>6849</v>
      </c>
      <c r="F10" s="9">
        <f t="shared" si="9"/>
        <v>0</v>
      </c>
      <c r="G10" s="59">
        <v>162</v>
      </c>
      <c r="H10" s="9">
        <f t="shared" si="10"/>
        <v>0</v>
      </c>
      <c r="I10" s="60"/>
      <c r="J10" s="108" t="str">
        <f t="shared" si="11"/>
        <v/>
      </c>
      <c r="K10" s="110">
        <f t="shared" si="12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146</v>
      </c>
      <c r="D11" s="68" t="s">
        <v>0</v>
      </c>
      <c r="E11" s="57">
        <v>5463</v>
      </c>
      <c r="F11" s="9">
        <f t="shared" si="9"/>
        <v>0</v>
      </c>
      <c r="G11" s="59">
        <v>120</v>
      </c>
      <c r="H11" s="9">
        <f t="shared" si="10"/>
        <v>0</v>
      </c>
      <c r="I11" s="60"/>
      <c r="J11" s="108" t="str">
        <f t="shared" si="11"/>
        <v/>
      </c>
      <c r="K11" s="110">
        <f t="shared" si="12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147</v>
      </c>
      <c r="D12" s="68" t="s">
        <v>0</v>
      </c>
      <c r="E12" s="57"/>
      <c r="F12" s="9" t="str">
        <f t="shared" ref="F12:F75" si="13">IFERROR((SUM(L12,O12,R12,U12,X12,AA12,AD12,AG12,AJ12,AM12,AP12,AS12,AV12,AY12,BB12,BE12,BH12,BK12,BN12,BQ12,BT12,BW12,BZ12,CC12,CF12,CI12)/E12),"")</f>
        <v/>
      </c>
      <c r="G12" s="59"/>
      <c r="H12" s="9" t="str">
        <f t="shared" ref="H12:H75" si="14">IFERROR((SUM(M12,P12,S12,V12,Y12,AB12,AE12,AH12,AK12,AN12,AQ12,AT12,AW12,AZ12,BC12,BF12,BI12,BL12,BO12,BR12,BU12,BX12,CA12,CD12,CG12,CJ12)/G12),"")</f>
        <v/>
      </c>
      <c r="I12" s="60"/>
      <c r="J12" s="108" t="str">
        <f t="shared" ref="J12:J75" si="15">IFERROR((SUM(N12,Q12,T12,W12,Z12,AC12,AF12,AI12,AL12,AO12,AR12,AU12,AX12,BA12,BD12,BG12,BJ12,BM12,BP12,BS12,BV12,BY12,CB12,CE12,CH12,CK12)/I12),"")</f>
        <v/>
      </c>
      <c r="K12" s="110" t="str">
        <f t="shared" si="12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148</v>
      </c>
      <c r="D13" s="68" t="s">
        <v>0</v>
      </c>
      <c r="E13" s="57">
        <v>14275</v>
      </c>
      <c r="F13" s="9">
        <f t="shared" si="13"/>
        <v>0</v>
      </c>
      <c r="G13" s="59">
        <v>144</v>
      </c>
      <c r="H13" s="9">
        <f t="shared" si="14"/>
        <v>0</v>
      </c>
      <c r="I13" s="60">
        <v>1306</v>
      </c>
      <c r="J13" s="108">
        <f t="shared" si="15"/>
        <v>0</v>
      </c>
      <c r="K13" s="110">
        <f t="shared" si="12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149</v>
      </c>
      <c r="D14" s="68" t="s">
        <v>0</v>
      </c>
      <c r="E14" s="57">
        <v>10647</v>
      </c>
      <c r="F14" s="9">
        <f t="shared" si="13"/>
        <v>0</v>
      </c>
      <c r="G14" s="59">
        <v>162</v>
      </c>
      <c r="H14" s="9">
        <f t="shared" si="14"/>
        <v>0</v>
      </c>
      <c r="I14" s="60">
        <v>27</v>
      </c>
      <c r="J14" s="108">
        <f t="shared" si="15"/>
        <v>0</v>
      </c>
      <c r="K14" s="110">
        <f t="shared" si="12"/>
        <v>0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150</v>
      </c>
      <c r="D15" s="68" t="s">
        <v>0</v>
      </c>
      <c r="E15" s="57">
        <v>6226</v>
      </c>
      <c r="F15" s="9">
        <f t="shared" si="13"/>
        <v>0</v>
      </c>
      <c r="G15" s="59">
        <v>133</v>
      </c>
      <c r="H15" s="9">
        <f t="shared" si="14"/>
        <v>0</v>
      </c>
      <c r="I15" s="60"/>
      <c r="J15" s="108" t="str">
        <f t="shared" si="15"/>
        <v/>
      </c>
      <c r="K15" s="110">
        <f t="shared" si="12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151</v>
      </c>
      <c r="D16" s="68" t="s">
        <v>0</v>
      </c>
      <c r="E16" s="57"/>
      <c r="F16" s="9" t="str">
        <f t="shared" si="13"/>
        <v/>
      </c>
      <c r="G16" s="59"/>
      <c r="H16" s="9" t="str">
        <f t="shared" si="14"/>
        <v/>
      </c>
      <c r="I16" s="60"/>
      <c r="J16" s="108" t="str">
        <f t="shared" si="15"/>
        <v/>
      </c>
      <c r="K16" s="110" t="str">
        <f t="shared" si="12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152</v>
      </c>
      <c r="D17" s="68" t="s">
        <v>0</v>
      </c>
      <c r="E17" s="57"/>
      <c r="F17" s="9" t="str">
        <f t="shared" si="13"/>
        <v/>
      </c>
      <c r="G17" s="59"/>
      <c r="H17" s="9" t="str">
        <f t="shared" si="14"/>
        <v/>
      </c>
      <c r="I17" s="60"/>
      <c r="J17" s="108" t="str">
        <f t="shared" si="15"/>
        <v/>
      </c>
      <c r="K17" s="110" t="str">
        <f t="shared" si="12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153</v>
      </c>
      <c r="D18" s="68" t="s">
        <v>0</v>
      </c>
      <c r="E18" s="57"/>
      <c r="F18" s="9" t="str">
        <f t="shared" si="13"/>
        <v/>
      </c>
      <c r="G18" s="59"/>
      <c r="H18" s="9" t="str">
        <f t="shared" si="14"/>
        <v/>
      </c>
      <c r="I18" s="60"/>
      <c r="J18" s="108" t="str">
        <f t="shared" si="15"/>
        <v/>
      </c>
      <c r="K18" s="110" t="str">
        <f t="shared" si="12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154</v>
      </c>
      <c r="D19" s="68" t="s">
        <v>0</v>
      </c>
      <c r="E19" s="57"/>
      <c r="F19" s="9" t="str">
        <f t="shared" si="13"/>
        <v/>
      </c>
      <c r="G19" s="59"/>
      <c r="H19" s="9" t="str">
        <f t="shared" si="14"/>
        <v/>
      </c>
      <c r="I19" s="60"/>
      <c r="J19" s="108" t="str">
        <f t="shared" si="15"/>
        <v/>
      </c>
      <c r="K19" s="110" t="str">
        <f t="shared" si="12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155</v>
      </c>
      <c r="D20" s="68" t="s">
        <v>0</v>
      </c>
      <c r="E20" s="57"/>
      <c r="F20" s="9" t="str">
        <f t="shared" si="13"/>
        <v/>
      </c>
      <c r="G20" s="59"/>
      <c r="H20" s="9" t="str">
        <f t="shared" si="14"/>
        <v/>
      </c>
      <c r="I20" s="60"/>
      <c r="J20" s="108" t="str">
        <f t="shared" si="15"/>
        <v/>
      </c>
      <c r="K20" s="110" t="str">
        <f t="shared" si="12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156</v>
      </c>
      <c r="D21" s="68" t="s">
        <v>0</v>
      </c>
      <c r="E21" s="57">
        <v>1075</v>
      </c>
      <c r="F21" s="9">
        <f t="shared" si="13"/>
        <v>0</v>
      </c>
      <c r="G21" s="59">
        <v>7</v>
      </c>
      <c r="H21" s="9">
        <f t="shared" si="14"/>
        <v>0</v>
      </c>
      <c r="I21" s="60"/>
      <c r="J21" s="108" t="str">
        <f t="shared" si="15"/>
        <v/>
      </c>
      <c r="K21" s="110">
        <f t="shared" si="12"/>
        <v>0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157</v>
      </c>
      <c r="D22" s="68" t="s">
        <v>0</v>
      </c>
      <c r="E22" s="57"/>
      <c r="F22" s="9" t="str">
        <f t="shared" si="13"/>
        <v/>
      </c>
      <c r="G22" s="59"/>
      <c r="H22" s="9" t="str">
        <f t="shared" si="14"/>
        <v/>
      </c>
      <c r="I22" s="60"/>
      <c r="J22" s="108" t="str">
        <f t="shared" si="15"/>
        <v/>
      </c>
      <c r="K22" s="110" t="str">
        <f t="shared" si="12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158</v>
      </c>
      <c r="D23" s="68" t="s">
        <v>0</v>
      </c>
      <c r="E23" s="57"/>
      <c r="F23" s="9" t="str">
        <f t="shared" si="13"/>
        <v/>
      </c>
      <c r="G23" s="59"/>
      <c r="H23" s="9" t="str">
        <f t="shared" si="14"/>
        <v/>
      </c>
      <c r="I23" s="60"/>
      <c r="J23" s="108" t="str">
        <f t="shared" si="15"/>
        <v/>
      </c>
      <c r="K23" s="110" t="str">
        <f t="shared" si="12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/>
      <c r="C24" s="55"/>
      <c r="D24" s="68"/>
      <c r="E24" s="57"/>
      <c r="F24" s="9" t="str">
        <f t="shared" si="13"/>
        <v/>
      </c>
      <c r="G24" s="59"/>
      <c r="H24" s="9" t="str">
        <f t="shared" si="14"/>
        <v/>
      </c>
      <c r="I24" s="60"/>
      <c r="J24" s="108" t="str">
        <f t="shared" si="15"/>
        <v/>
      </c>
      <c r="K24" s="110" t="str">
        <f t="shared" si="12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/>
      <c r="C25" s="55"/>
      <c r="D25" s="68"/>
      <c r="E25" s="57"/>
      <c r="F25" s="9" t="str">
        <f t="shared" si="13"/>
        <v/>
      </c>
      <c r="G25" s="59"/>
      <c r="H25" s="9" t="str">
        <f t="shared" si="14"/>
        <v/>
      </c>
      <c r="I25" s="60"/>
      <c r="J25" s="108" t="str">
        <f t="shared" si="15"/>
        <v/>
      </c>
      <c r="K25" s="110" t="str">
        <f t="shared" si="12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/>
      <c r="C26" s="55"/>
      <c r="D26" s="68"/>
      <c r="E26" s="57"/>
      <c r="F26" s="9" t="str">
        <f t="shared" si="13"/>
        <v/>
      </c>
      <c r="G26" s="59"/>
      <c r="H26" s="9" t="str">
        <f t="shared" si="14"/>
        <v/>
      </c>
      <c r="I26" s="60"/>
      <c r="J26" s="108" t="str">
        <f t="shared" si="15"/>
        <v/>
      </c>
      <c r="K26" s="110" t="str">
        <f t="shared" si="12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/>
      <c r="C27" s="55"/>
      <c r="D27" s="68"/>
      <c r="E27" s="57"/>
      <c r="F27" s="9" t="str">
        <f t="shared" si="13"/>
        <v/>
      </c>
      <c r="G27" s="59"/>
      <c r="H27" s="9" t="str">
        <f t="shared" si="14"/>
        <v/>
      </c>
      <c r="I27" s="60"/>
      <c r="J27" s="108" t="str">
        <f t="shared" si="15"/>
        <v/>
      </c>
      <c r="K27" s="110" t="str">
        <f t="shared" si="12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/>
      <c r="C28" s="55"/>
      <c r="D28" s="68"/>
      <c r="E28" s="57"/>
      <c r="F28" s="9" t="str">
        <f t="shared" si="13"/>
        <v/>
      </c>
      <c r="G28" s="59"/>
      <c r="H28" s="9" t="str">
        <f t="shared" si="14"/>
        <v/>
      </c>
      <c r="I28" s="60"/>
      <c r="J28" s="108" t="str">
        <f t="shared" si="15"/>
        <v/>
      </c>
      <c r="K28" s="110" t="str">
        <f t="shared" si="12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/>
      <c r="C29" s="55"/>
      <c r="D29" s="68"/>
      <c r="E29" s="57"/>
      <c r="F29" s="9" t="str">
        <f t="shared" si="13"/>
        <v/>
      </c>
      <c r="G29" s="59"/>
      <c r="H29" s="9" t="str">
        <f t="shared" si="14"/>
        <v/>
      </c>
      <c r="I29" s="60"/>
      <c r="J29" s="108" t="str">
        <f t="shared" si="15"/>
        <v/>
      </c>
      <c r="K29" s="110" t="str">
        <f t="shared" si="12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13"/>
        <v/>
      </c>
      <c r="G30" s="59"/>
      <c r="H30" s="9" t="str">
        <f t="shared" si="14"/>
        <v/>
      </c>
      <c r="I30" s="60"/>
      <c r="J30" s="108" t="str">
        <f t="shared" si="15"/>
        <v/>
      </c>
      <c r="K30" s="110" t="str">
        <f t="shared" si="12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13"/>
        <v/>
      </c>
      <c r="G31" s="59"/>
      <c r="H31" s="9" t="str">
        <f t="shared" si="14"/>
        <v/>
      </c>
      <c r="I31" s="60"/>
      <c r="J31" s="108" t="str">
        <f t="shared" si="15"/>
        <v/>
      </c>
      <c r="K31" s="110" t="str">
        <f t="shared" si="12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13"/>
        <v/>
      </c>
      <c r="G32" s="59"/>
      <c r="H32" s="9" t="str">
        <f t="shared" si="14"/>
        <v/>
      </c>
      <c r="I32" s="60"/>
      <c r="J32" s="108" t="str">
        <f t="shared" si="15"/>
        <v/>
      </c>
      <c r="K32" s="110" t="str">
        <f t="shared" si="12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13"/>
        <v/>
      </c>
      <c r="G33" s="59"/>
      <c r="H33" s="9" t="str">
        <f t="shared" si="14"/>
        <v/>
      </c>
      <c r="I33" s="60"/>
      <c r="J33" s="108" t="str">
        <f t="shared" si="15"/>
        <v/>
      </c>
      <c r="K33" s="110" t="str">
        <f t="shared" si="12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13"/>
        <v/>
      </c>
      <c r="G34" s="59"/>
      <c r="H34" s="9" t="str">
        <f t="shared" si="14"/>
        <v/>
      </c>
      <c r="I34" s="60"/>
      <c r="J34" s="108" t="str">
        <f t="shared" si="15"/>
        <v/>
      </c>
      <c r="K34" s="110" t="str">
        <f t="shared" si="12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13"/>
        <v/>
      </c>
      <c r="G35" s="59"/>
      <c r="H35" s="9" t="str">
        <f t="shared" si="14"/>
        <v/>
      </c>
      <c r="I35" s="60"/>
      <c r="J35" s="108" t="str">
        <f t="shared" si="15"/>
        <v/>
      </c>
      <c r="K35" s="110" t="str">
        <f t="shared" si="12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13"/>
        <v/>
      </c>
      <c r="G36" s="59"/>
      <c r="H36" s="9" t="str">
        <f t="shared" si="14"/>
        <v/>
      </c>
      <c r="I36" s="60"/>
      <c r="J36" s="108" t="str">
        <f t="shared" si="15"/>
        <v/>
      </c>
      <c r="K36" s="110" t="str">
        <f t="shared" si="12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13"/>
        <v/>
      </c>
      <c r="G37" s="59"/>
      <c r="H37" s="9" t="str">
        <f t="shared" si="14"/>
        <v/>
      </c>
      <c r="I37" s="60"/>
      <c r="J37" s="108" t="str">
        <f t="shared" si="15"/>
        <v/>
      </c>
      <c r="K37" s="110" t="str">
        <f t="shared" si="12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13"/>
        <v/>
      </c>
      <c r="G38" s="59"/>
      <c r="H38" s="9" t="str">
        <f t="shared" si="14"/>
        <v/>
      </c>
      <c r="I38" s="60"/>
      <c r="J38" s="108" t="str">
        <f t="shared" si="15"/>
        <v/>
      </c>
      <c r="K38" s="110" t="str">
        <f t="shared" si="12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13"/>
        <v/>
      </c>
      <c r="G39" s="59"/>
      <c r="H39" s="9" t="str">
        <f t="shared" si="14"/>
        <v/>
      </c>
      <c r="I39" s="60"/>
      <c r="J39" s="108" t="str">
        <f t="shared" si="15"/>
        <v/>
      </c>
      <c r="K39" s="110" t="str">
        <f t="shared" si="12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13"/>
        <v/>
      </c>
      <c r="G40" s="59"/>
      <c r="H40" s="9" t="str">
        <f t="shared" si="14"/>
        <v/>
      </c>
      <c r="I40" s="60"/>
      <c r="J40" s="108" t="str">
        <f t="shared" si="15"/>
        <v/>
      </c>
      <c r="K40" s="110" t="str">
        <f t="shared" si="12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13"/>
        <v/>
      </c>
      <c r="G41" s="59"/>
      <c r="H41" s="9" t="str">
        <f t="shared" si="14"/>
        <v/>
      </c>
      <c r="I41" s="60"/>
      <c r="J41" s="108" t="str">
        <f t="shared" si="15"/>
        <v/>
      </c>
      <c r="K41" s="110" t="str">
        <f t="shared" si="12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13"/>
        <v/>
      </c>
      <c r="G42" s="59"/>
      <c r="H42" s="9" t="str">
        <f t="shared" si="14"/>
        <v/>
      </c>
      <c r="I42" s="60"/>
      <c r="J42" s="108" t="str">
        <f t="shared" si="15"/>
        <v/>
      </c>
      <c r="K42" s="110" t="str">
        <f t="shared" si="12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13"/>
        <v/>
      </c>
      <c r="G43" s="59"/>
      <c r="H43" s="9" t="str">
        <f t="shared" si="14"/>
        <v/>
      </c>
      <c r="I43" s="60"/>
      <c r="J43" s="108" t="str">
        <f t="shared" si="15"/>
        <v/>
      </c>
      <c r="K43" s="110" t="str">
        <f t="shared" si="12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13"/>
        <v/>
      </c>
      <c r="G44" s="59"/>
      <c r="H44" s="9" t="str">
        <f t="shared" si="14"/>
        <v/>
      </c>
      <c r="I44" s="60"/>
      <c r="J44" s="108" t="str">
        <f t="shared" si="15"/>
        <v/>
      </c>
      <c r="K44" s="110" t="str">
        <f t="shared" si="12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13"/>
        <v/>
      </c>
      <c r="G45" s="59"/>
      <c r="H45" s="9" t="str">
        <f t="shared" si="14"/>
        <v/>
      </c>
      <c r="I45" s="60"/>
      <c r="J45" s="108" t="str">
        <f t="shared" si="15"/>
        <v/>
      </c>
      <c r="K45" s="110" t="str">
        <f t="shared" si="12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13"/>
        <v/>
      </c>
      <c r="G46" s="59"/>
      <c r="H46" s="9" t="str">
        <f t="shared" si="14"/>
        <v/>
      </c>
      <c r="I46" s="60"/>
      <c r="J46" s="108" t="str">
        <f t="shared" si="15"/>
        <v/>
      </c>
      <c r="K46" s="110" t="str">
        <f t="shared" si="12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13"/>
        <v/>
      </c>
      <c r="G47" s="59"/>
      <c r="H47" s="9" t="str">
        <f t="shared" si="14"/>
        <v/>
      </c>
      <c r="I47" s="60"/>
      <c r="J47" s="108" t="str">
        <f t="shared" si="15"/>
        <v/>
      </c>
      <c r="K47" s="110" t="str">
        <f t="shared" si="12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13"/>
        <v/>
      </c>
      <c r="G48" s="59"/>
      <c r="H48" s="9" t="str">
        <f t="shared" si="14"/>
        <v/>
      </c>
      <c r="I48" s="60"/>
      <c r="J48" s="108" t="str">
        <f t="shared" si="15"/>
        <v/>
      </c>
      <c r="K48" s="110" t="str">
        <f t="shared" si="12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13"/>
        <v/>
      </c>
      <c r="G49" s="59"/>
      <c r="H49" s="9" t="str">
        <f t="shared" si="14"/>
        <v/>
      </c>
      <c r="I49" s="60"/>
      <c r="J49" s="108" t="str">
        <f t="shared" si="15"/>
        <v/>
      </c>
      <c r="K49" s="110" t="str">
        <f t="shared" si="12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13"/>
        <v/>
      </c>
      <c r="G50" s="59"/>
      <c r="H50" s="9" t="str">
        <f t="shared" si="14"/>
        <v/>
      </c>
      <c r="I50" s="60"/>
      <c r="J50" s="108" t="str">
        <f t="shared" si="15"/>
        <v/>
      </c>
      <c r="K50" s="110" t="str">
        <f t="shared" si="12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13"/>
        <v/>
      </c>
      <c r="G51" s="59"/>
      <c r="H51" s="9" t="str">
        <f t="shared" si="14"/>
        <v/>
      </c>
      <c r="I51" s="60"/>
      <c r="J51" s="108" t="str">
        <f t="shared" si="15"/>
        <v/>
      </c>
      <c r="K51" s="110" t="str">
        <f t="shared" si="12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13"/>
        <v/>
      </c>
      <c r="G52" s="59"/>
      <c r="H52" s="9" t="str">
        <f t="shared" si="14"/>
        <v/>
      </c>
      <c r="I52" s="60"/>
      <c r="J52" s="108" t="str">
        <f t="shared" si="15"/>
        <v/>
      </c>
      <c r="K52" s="110" t="str">
        <f t="shared" si="12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13"/>
        <v/>
      </c>
      <c r="G53" s="59"/>
      <c r="H53" s="9" t="str">
        <f t="shared" si="14"/>
        <v/>
      </c>
      <c r="I53" s="60"/>
      <c r="J53" s="108" t="str">
        <f t="shared" si="15"/>
        <v/>
      </c>
      <c r="K53" s="110" t="str">
        <f t="shared" si="12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13"/>
        <v/>
      </c>
      <c r="G54" s="59"/>
      <c r="H54" s="9" t="str">
        <f t="shared" si="14"/>
        <v/>
      </c>
      <c r="I54" s="60"/>
      <c r="J54" s="108" t="str">
        <f t="shared" si="15"/>
        <v/>
      </c>
      <c r="K54" s="110" t="str">
        <f t="shared" si="12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13"/>
        <v/>
      </c>
      <c r="G55" s="59"/>
      <c r="H55" s="9" t="str">
        <f t="shared" si="14"/>
        <v/>
      </c>
      <c r="I55" s="60"/>
      <c r="J55" s="108" t="str">
        <f t="shared" si="15"/>
        <v/>
      </c>
      <c r="K55" s="110" t="str">
        <f t="shared" si="12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13"/>
        <v/>
      </c>
      <c r="G56" s="59"/>
      <c r="H56" s="9" t="str">
        <f t="shared" si="14"/>
        <v/>
      </c>
      <c r="I56" s="60"/>
      <c r="J56" s="108" t="str">
        <f t="shared" si="15"/>
        <v/>
      </c>
      <c r="K56" s="110" t="str">
        <f t="shared" si="12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13"/>
        <v/>
      </c>
      <c r="G57" s="59"/>
      <c r="H57" s="9" t="str">
        <f t="shared" si="14"/>
        <v/>
      </c>
      <c r="I57" s="60"/>
      <c r="J57" s="108" t="str">
        <f t="shared" si="15"/>
        <v/>
      </c>
      <c r="K57" s="110" t="str">
        <f t="shared" si="12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13"/>
        <v/>
      </c>
      <c r="G58" s="59"/>
      <c r="H58" s="9" t="str">
        <f t="shared" si="14"/>
        <v/>
      </c>
      <c r="I58" s="60"/>
      <c r="J58" s="108" t="str">
        <f t="shared" si="15"/>
        <v/>
      </c>
      <c r="K58" s="110" t="str">
        <f t="shared" si="12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13"/>
        <v/>
      </c>
      <c r="G59" s="59"/>
      <c r="H59" s="9" t="str">
        <f t="shared" si="14"/>
        <v/>
      </c>
      <c r="I59" s="60"/>
      <c r="J59" s="108" t="str">
        <f t="shared" si="15"/>
        <v/>
      </c>
      <c r="K59" s="110" t="str">
        <f t="shared" si="12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13"/>
        <v/>
      </c>
      <c r="G60" s="59"/>
      <c r="H60" s="9" t="str">
        <f t="shared" si="14"/>
        <v/>
      </c>
      <c r="I60" s="60"/>
      <c r="J60" s="108" t="str">
        <f t="shared" si="15"/>
        <v/>
      </c>
      <c r="K60" s="110" t="str">
        <f t="shared" si="12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13"/>
        <v/>
      </c>
      <c r="G61" s="59"/>
      <c r="H61" s="9" t="str">
        <f t="shared" si="14"/>
        <v/>
      </c>
      <c r="I61" s="60"/>
      <c r="J61" s="108" t="str">
        <f t="shared" si="15"/>
        <v/>
      </c>
      <c r="K61" s="110" t="str">
        <f t="shared" si="12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13"/>
        <v/>
      </c>
      <c r="G62" s="59"/>
      <c r="H62" s="9" t="str">
        <f t="shared" si="14"/>
        <v/>
      </c>
      <c r="I62" s="60"/>
      <c r="J62" s="108" t="str">
        <f t="shared" si="15"/>
        <v/>
      </c>
      <c r="K62" s="110" t="str">
        <f t="shared" si="12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13"/>
        <v/>
      </c>
      <c r="G63" s="59"/>
      <c r="H63" s="9" t="str">
        <f t="shared" si="14"/>
        <v/>
      </c>
      <c r="I63" s="60"/>
      <c r="J63" s="108" t="str">
        <f t="shared" si="15"/>
        <v/>
      </c>
      <c r="K63" s="110" t="str">
        <f t="shared" si="12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13"/>
        <v/>
      </c>
      <c r="G64" s="59"/>
      <c r="H64" s="9" t="str">
        <f t="shared" si="14"/>
        <v/>
      </c>
      <c r="I64" s="60"/>
      <c r="J64" s="108" t="str">
        <f t="shared" si="15"/>
        <v/>
      </c>
      <c r="K64" s="110" t="str">
        <f t="shared" si="12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13"/>
        <v/>
      </c>
      <c r="G65" s="59"/>
      <c r="H65" s="9" t="str">
        <f t="shared" si="14"/>
        <v/>
      </c>
      <c r="I65" s="60"/>
      <c r="J65" s="108" t="str">
        <f t="shared" si="15"/>
        <v/>
      </c>
      <c r="K65" s="110" t="str">
        <f t="shared" si="12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13"/>
        <v/>
      </c>
      <c r="G66" s="59"/>
      <c r="H66" s="9" t="str">
        <f t="shared" si="14"/>
        <v/>
      </c>
      <c r="I66" s="60"/>
      <c r="J66" s="108" t="str">
        <f t="shared" si="15"/>
        <v/>
      </c>
      <c r="K66" s="110" t="str">
        <f t="shared" si="12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13"/>
        <v/>
      </c>
      <c r="G67" s="59"/>
      <c r="H67" s="9" t="str">
        <f t="shared" si="14"/>
        <v/>
      </c>
      <c r="I67" s="60"/>
      <c r="J67" s="108" t="str">
        <f t="shared" si="15"/>
        <v/>
      </c>
      <c r="K67" s="110" t="str">
        <f t="shared" si="12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13"/>
        <v/>
      </c>
      <c r="G68" s="59"/>
      <c r="H68" s="9" t="str">
        <f t="shared" si="14"/>
        <v/>
      </c>
      <c r="I68" s="60"/>
      <c r="J68" s="108" t="str">
        <f t="shared" si="15"/>
        <v/>
      </c>
      <c r="K68" s="110" t="str">
        <f t="shared" si="12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13"/>
        <v/>
      </c>
      <c r="G69" s="59"/>
      <c r="H69" s="9" t="str">
        <f t="shared" si="14"/>
        <v/>
      </c>
      <c r="I69" s="60"/>
      <c r="J69" s="108" t="str">
        <f t="shared" si="15"/>
        <v/>
      </c>
      <c r="K69" s="110" t="str">
        <f t="shared" si="12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13"/>
        <v/>
      </c>
      <c r="G70" s="59"/>
      <c r="H70" s="9" t="str">
        <f t="shared" si="14"/>
        <v/>
      </c>
      <c r="I70" s="60"/>
      <c r="J70" s="108" t="str">
        <f t="shared" si="15"/>
        <v/>
      </c>
      <c r="K70" s="110" t="str">
        <f t="shared" si="12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13"/>
        <v/>
      </c>
      <c r="G71" s="59"/>
      <c r="H71" s="9" t="str">
        <f t="shared" si="14"/>
        <v/>
      </c>
      <c r="I71" s="60"/>
      <c r="J71" s="108" t="str">
        <f t="shared" si="15"/>
        <v/>
      </c>
      <c r="K71" s="110" t="str">
        <f t="shared" si="12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13"/>
        <v/>
      </c>
      <c r="G72" s="59"/>
      <c r="H72" s="9" t="str">
        <f t="shared" si="14"/>
        <v/>
      </c>
      <c r="I72" s="60"/>
      <c r="J72" s="108" t="str">
        <f t="shared" si="15"/>
        <v/>
      </c>
      <c r="K72" s="110" t="str">
        <f t="shared" si="12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13"/>
        <v/>
      </c>
      <c r="G73" s="59"/>
      <c r="H73" s="9" t="str">
        <f t="shared" si="14"/>
        <v/>
      </c>
      <c r="I73" s="60"/>
      <c r="J73" s="108" t="str">
        <f t="shared" si="15"/>
        <v/>
      </c>
      <c r="K73" s="110" t="str">
        <f t="shared" si="12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13"/>
        <v/>
      </c>
      <c r="G74" s="59"/>
      <c r="H74" s="9" t="str">
        <f t="shared" si="14"/>
        <v/>
      </c>
      <c r="I74" s="60"/>
      <c r="J74" s="108" t="str">
        <f t="shared" si="15"/>
        <v/>
      </c>
      <c r="K74" s="110" t="str">
        <f t="shared" si="12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13"/>
        <v/>
      </c>
      <c r="G75" s="59"/>
      <c r="H75" s="9" t="str">
        <f t="shared" si="14"/>
        <v/>
      </c>
      <c r="I75" s="60"/>
      <c r="J75" s="108" t="str">
        <f t="shared" si="15"/>
        <v/>
      </c>
      <c r="K75" s="110" t="str">
        <f t="shared" si="12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ref="F76:F139" si="16">IFERROR((SUM(L76,O76,R76,U76,X76,AA76,AD76,AG76,AJ76,AM76,AP76,AS76,AV76,AY76,BB76,BE76,BH76,BK76,BN76,BQ76,BT76,BW76,BZ76,CC76,CF76,CI76)/E76),"")</f>
        <v/>
      </c>
      <c r="G76" s="59"/>
      <c r="H76" s="9" t="str">
        <f t="shared" ref="H76:H139" si="17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8">IFERROR((SUM(N76,Q76,T76,W76,Z76,AC76,AF76,AI76,AL76,AO76,AR76,AU76,AX76,BA76,BD76,BG76,BJ76,BM76,BP76,BS76,BV76,BY76,CB76,CE76,CH76,CK76)/I76),"")</f>
        <v/>
      </c>
      <c r="K76" s="110" t="str">
        <f t="shared" si="12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16"/>
        <v/>
      </c>
      <c r="G77" s="59"/>
      <c r="H77" s="9" t="str">
        <f t="shared" si="17"/>
        <v/>
      </c>
      <c r="I77" s="60"/>
      <c r="J77" s="108" t="str">
        <f t="shared" si="18"/>
        <v/>
      </c>
      <c r="K77" s="110" t="str">
        <f t="shared" si="12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16"/>
        <v/>
      </c>
      <c r="G78" s="59"/>
      <c r="H78" s="9" t="str">
        <f t="shared" si="17"/>
        <v/>
      </c>
      <c r="I78" s="60"/>
      <c r="J78" s="108" t="str">
        <f t="shared" si="18"/>
        <v/>
      </c>
      <c r="K78" s="110" t="str">
        <f t="shared" si="12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16"/>
        <v/>
      </c>
      <c r="G79" s="59"/>
      <c r="H79" s="9" t="str">
        <f t="shared" si="17"/>
        <v/>
      </c>
      <c r="I79" s="60"/>
      <c r="J79" s="108" t="str">
        <f t="shared" si="18"/>
        <v/>
      </c>
      <c r="K79" s="110" t="str">
        <f t="shared" si="12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16"/>
        <v/>
      </c>
      <c r="G80" s="59"/>
      <c r="H80" s="9" t="str">
        <f t="shared" si="17"/>
        <v/>
      </c>
      <c r="I80" s="60"/>
      <c r="J80" s="108" t="str">
        <f t="shared" si="18"/>
        <v/>
      </c>
      <c r="K80" s="110" t="str">
        <f t="shared" si="12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16"/>
        <v/>
      </c>
      <c r="G81" s="59"/>
      <c r="H81" s="9" t="str">
        <f t="shared" si="17"/>
        <v/>
      </c>
      <c r="I81" s="60"/>
      <c r="J81" s="108" t="str">
        <f t="shared" si="18"/>
        <v/>
      </c>
      <c r="K81" s="110" t="str">
        <f t="shared" si="12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16"/>
        <v/>
      </c>
      <c r="G82" s="59"/>
      <c r="H82" s="9" t="str">
        <f t="shared" si="17"/>
        <v/>
      </c>
      <c r="I82" s="60"/>
      <c r="J82" s="108" t="str">
        <f t="shared" si="18"/>
        <v/>
      </c>
      <c r="K82" s="110" t="str">
        <f t="shared" si="12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16"/>
        <v/>
      </c>
      <c r="G83" s="59"/>
      <c r="H83" s="9" t="str">
        <f t="shared" si="17"/>
        <v/>
      </c>
      <c r="I83" s="60"/>
      <c r="J83" s="108" t="str">
        <f t="shared" si="18"/>
        <v/>
      </c>
      <c r="K83" s="110" t="str">
        <f t="shared" si="12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16"/>
        <v/>
      </c>
      <c r="G84" s="59"/>
      <c r="H84" s="9" t="str">
        <f t="shared" si="17"/>
        <v/>
      </c>
      <c r="I84" s="60"/>
      <c r="J84" s="108" t="str">
        <f t="shared" si="18"/>
        <v/>
      </c>
      <c r="K84" s="110" t="str">
        <f t="shared" si="12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16"/>
        <v/>
      </c>
      <c r="G85" s="59"/>
      <c r="H85" s="9" t="str">
        <f t="shared" si="17"/>
        <v/>
      </c>
      <c r="I85" s="60"/>
      <c r="J85" s="108" t="str">
        <f t="shared" si="18"/>
        <v/>
      </c>
      <c r="K85" s="110" t="str">
        <f t="shared" si="12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16"/>
        <v/>
      </c>
      <c r="G86" s="59"/>
      <c r="H86" s="9" t="str">
        <f t="shared" si="17"/>
        <v/>
      </c>
      <c r="I86" s="60"/>
      <c r="J86" s="108" t="str">
        <f t="shared" si="18"/>
        <v/>
      </c>
      <c r="K86" s="110" t="str">
        <f t="shared" si="12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16"/>
        <v/>
      </c>
      <c r="G87" s="59"/>
      <c r="H87" s="9" t="str">
        <f t="shared" si="17"/>
        <v/>
      </c>
      <c r="I87" s="60"/>
      <c r="J87" s="108" t="str">
        <f t="shared" si="18"/>
        <v/>
      </c>
      <c r="K87" s="110" t="str">
        <f t="shared" si="12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16"/>
        <v/>
      </c>
      <c r="G88" s="59"/>
      <c r="H88" s="9" t="str">
        <f t="shared" si="17"/>
        <v/>
      </c>
      <c r="I88" s="60"/>
      <c r="J88" s="108" t="str">
        <f t="shared" si="18"/>
        <v/>
      </c>
      <c r="K88" s="110" t="str">
        <f t="shared" si="12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16"/>
        <v/>
      </c>
      <c r="G89" s="59"/>
      <c r="H89" s="9" t="str">
        <f t="shared" si="17"/>
        <v/>
      </c>
      <c r="I89" s="60"/>
      <c r="J89" s="108" t="str">
        <f t="shared" si="18"/>
        <v/>
      </c>
      <c r="K89" s="110" t="str">
        <f t="shared" si="12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16"/>
        <v/>
      </c>
      <c r="G90" s="59"/>
      <c r="H90" s="9" t="str">
        <f t="shared" si="17"/>
        <v/>
      </c>
      <c r="I90" s="60"/>
      <c r="J90" s="108" t="str">
        <f t="shared" si="18"/>
        <v/>
      </c>
      <c r="K90" s="110" t="str">
        <f t="shared" si="12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16"/>
        <v/>
      </c>
      <c r="G91" s="59"/>
      <c r="H91" s="9" t="str">
        <f t="shared" si="17"/>
        <v/>
      </c>
      <c r="I91" s="60"/>
      <c r="J91" s="108" t="str">
        <f t="shared" si="18"/>
        <v/>
      </c>
      <c r="K91" s="110" t="str">
        <f t="shared" si="12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16"/>
        <v/>
      </c>
      <c r="G92" s="59"/>
      <c r="H92" s="9" t="str">
        <f t="shared" si="17"/>
        <v/>
      </c>
      <c r="I92" s="60"/>
      <c r="J92" s="108" t="str">
        <f t="shared" si="18"/>
        <v/>
      </c>
      <c r="K92" s="110" t="str">
        <f t="shared" si="12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16"/>
        <v/>
      </c>
      <c r="G93" s="59"/>
      <c r="H93" s="9" t="str">
        <f t="shared" si="17"/>
        <v/>
      </c>
      <c r="I93" s="60"/>
      <c r="J93" s="108" t="str">
        <f t="shared" si="18"/>
        <v/>
      </c>
      <c r="K93" s="110" t="str">
        <f t="shared" si="12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16"/>
        <v/>
      </c>
      <c r="G94" s="59"/>
      <c r="H94" s="9" t="str">
        <f t="shared" si="17"/>
        <v/>
      </c>
      <c r="I94" s="60"/>
      <c r="J94" s="108" t="str">
        <f t="shared" si="18"/>
        <v/>
      </c>
      <c r="K94" s="110" t="str">
        <f t="shared" si="12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16"/>
        <v/>
      </c>
      <c r="G95" s="59"/>
      <c r="H95" s="9" t="str">
        <f t="shared" si="17"/>
        <v/>
      </c>
      <c r="I95" s="60"/>
      <c r="J95" s="108" t="str">
        <f t="shared" si="18"/>
        <v/>
      </c>
      <c r="K95" s="110" t="str">
        <f t="shared" si="12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16"/>
        <v/>
      </c>
      <c r="G96" s="59"/>
      <c r="H96" s="9" t="str">
        <f t="shared" si="17"/>
        <v/>
      </c>
      <c r="I96" s="60"/>
      <c r="J96" s="108" t="str">
        <f t="shared" si="18"/>
        <v/>
      </c>
      <c r="K96" s="110" t="str">
        <f t="shared" si="12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16"/>
        <v/>
      </c>
      <c r="G97" s="59"/>
      <c r="H97" s="9" t="str">
        <f t="shared" si="17"/>
        <v/>
      </c>
      <c r="I97" s="60"/>
      <c r="J97" s="108" t="str">
        <f t="shared" si="18"/>
        <v/>
      </c>
      <c r="K97" s="110" t="str">
        <f t="shared" si="12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16"/>
        <v/>
      </c>
      <c r="G98" s="59"/>
      <c r="H98" s="9" t="str">
        <f t="shared" si="17"/>
        <v/>
      </c>
      <c r="I98" s="60"/>
      <c r="J98" s="108" t="str">
        <f t="shared" si="18"/>
        <v/>
      </c>
      <c r="K98" s="110" t="str">
        <f t="shared" si="12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16"/>
        <v/>
      </c>
      <c r="G99" s="59"/>
      <c r="H99" s="9" t="str">
        <f t="shared" si="17"/>
        <v/>
      </c>
      <c r="I99" s="60"/>
      <c r="J99" s="108" t="str">
        <f t="shared" si="18"/>
        <v/>
      </c>
      <c r="K99" s="110" t="str">
        <f t="shared" si="12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16"/>
        <v/>
      </c>
      <c r="G100" s="59"/>
      <c r="H100" s="9" t="str">
        <f t="shared" si="17"/>
        <v/>
      </c>
      <c r="I100" s="60"/>
      <c r="J100" s="108" t="str">
        <f t="shared" si="18"/>
        <v/>
      </c>
      <c r="K100" s="110" t="str">
        <f t="shared" si="12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16"/>
        <v/>
      </c>
      <c r="G101" s="59"/>
      <c r="H101" s="9" t="str">
        <f t="shared" si="17"/>
        <v/>
      </c>
      <c r="I101" s="60"/>
      <c r="J101" s="108" t="str">
        <f t="shared" si="18"/>
        <v/>
      </c>
      <c r="K101" s="110" t="str">
        <f t="shared" si="12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16"/>
        <v/>
      </c>
      <c r="G102" s="59"/>
      <c r="H102" s="9" t="str">
        <f t="shared" si="17"/>
        <v/>
      </c>
      <c r="I102" s="60"/>
      <c r="J102" s="108" t="str">
        <f t="shared" si="18"/>
        <v/>
      </c>
      <c r="K102" s="110" t="str">
        <f t="shared" si="12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16"/>
        <v/>
      </c>
      <c r="G103" s="59"/>
      <c r="H103" s="9" t="str">
        <f t="shared" si="17"/>
        <v/>
      </c>
      <c r="I103" s="60"/>
      <c r="J103" s="108" t="str">
        <f t="shared" si="18"/>
        <v/>
      </c>
      <c r="K103" s="110" t="str">
        <f t="shared" si="12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16"/>
        <v/>
      </c>
      <c r="G104" s="59"/>
      <c r="H104" s="9" t="str">
        <f t="shared" si="17"/>
        <v/>
      </c>
      <c r="I104" s="60"/>
      <c r="J104" s="108" t="str">
        <f t="shared" si="18"/>
        <v/>
      </c>
      <c r="K104" s="110" t="str">
        <f t="shared" si="12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16"/>
        <v/>
      </c>
      <c r="G105" s="59"/>
      <c r="H105" s="9" t="str">
        <f t="shared" si="17"/>
        <v/>
      </c>
      <c r="I105" s="60"/>
      <c r="J105" s="108" t="str">
        <f t="shared" si="18"/>
        <v/>
      </c>
      <c r="K105" s="110" t="str">
        <f t="shared" si="12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16"/>
        <v/>
      </c>
      <c r="G106" s="59"/>
      <c r="H106" s="9" t="str">
        <f t="shared" si="17"/>
        <v/>
      </c>
      <c r="I106" s="60"/>
      <c r="J106" s="108" t="str">
        <f t="shared" si="18"/>
        <v/>
      </c>
      <c r="K106" s="110" t="str">
        <f t="shared" si="12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16"/>
        <v/>
      </c>
      <c r="G107" s="59"/>
      <c r="H107" s="9" t="str">
        <f t="shared" si="17"/>
        <v/>
      </c>
      <c r="I107" s="60"/>
      <c r="J107" s="108" t="str">
        <f t="shared" si="18"/>
        <v/>
      </c>
      <c r="K107" s="110" t="str">
        <f t="shared" si="12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16"/>
        <v/>
      </c>
      <c r="G108" s="59"/>
      <c r="H108" s="9" t="str">
        <f t="shared" si="17"/>
        <v/>
      </c>
      <c r="I108" s="60"/>
      <c r="J108" s="108" t="str">
        <f t="shared" si="18"/>
        <v/>
      </c>
      <c r="K108" s="110" t="str">
        <f t="shared" si="12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16"/>
        <v/>
      </c>
      <c r="G109" s="59"/>
      <c r="H109" s="9" t="str">
        <f t="shared" si="17"/>
        <v/>
      </c>
      <c r="I109" s="60"/>
      <c r="J109" s="108" t="str">
        <f t="shared" si="18"/>
        <v/>
      </c>
      <c r="K109" s="110" t="str">
        <f t="shared" si="12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16"/>
        <v/>
      </c>
      <c r="G110" s="59"/>
      <c r="H110" s="9" t="str">
        <f t="shared" si="17"/>
        <v/>
      </c>
      <c r="I110" s="60"/>
      <c r="J110" s="108" t="str">
        <f t="shared" si="18"/>
        <v/>
      </c>
      <c r="K110" s="110" t="str">
        <f t="shared" si="12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16"/>
        <v/>
      </c>
      <c r="G111" s="59"/>
      <c r="H111" s="9" t="str">
        <f t="shared" si="17"/>
        <v/>
      </c>
      <c r="I111" s="60"/>
      <c r="J111" s="108" t="str">
        <f t="shared" si="18"/>
        <v/>
      </c>
      <c r="K111" s="110" t="str">
        <f t="shared" si="12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16"/>
        <v/>
      </c>
      <c r="G112" s="59"/>
      <c r="H112" s="9" t="str">
        <f t="shared" si="17"/>
        <v/>
      </c>
      <c r="I112" s="60"/>
      <c r="J112" s="108" t="str">
        <f t="shared" si="18"/>
        <v/>
      </c>
      <c r="K112" s="110" t="str">
        <f t="shared" si="12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16"/>
        <v/>
      </c>
      <c r="G113" s="59"/>
      <c r="H113" s="9" t="str">
        <f t="shared" si="17"/>
        <v/>
      </c>
      <c r="I113" s="60"/>
      <c r="J113" s="108" t="str">
        <f t="shared" si="18"/>
        <v/>
      </c>
      <c r="K113" s="110" t="str">
        <f t="shared" si="12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16"/>
        <v/>
      </c>
      <c r="G114" s="59"/>
      <c r="H114" s="9" t="str">
        <f t="shared" si="17"/>
        <v/>
      </c>
      <c r="I114" s="60"/>
      <c r="J114" s="108" t="str">
        <f t="shared" si="18"/>
        <v/>
      </c>
      <c r="K114" s="110" t="str">
        <f t="shared" si="12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16"/>
        <v/>
      </c>
      <c r="G115" s="59"/>
      <c r="H115" s="9" t="str">
        <f t="shared" si="17"/>
        <v/>
      </c>
      <c r="I115" s="60"/>
      <c r="J115" s="108" t="str">
        <f t="shared" si="18"/>
        <v/>
      </c>
      <c r="K115" s="110" t="str">
        <f t="shared" si="12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16"/>
        <v/>
      </c>
      <c r="G116" s="59"/>
      <c r="H116" s="9" t="str">
        <f t="shared" si="17"/>
        <v/>
      </c>
      <c r="I116" s="60"/>
      <c r="J116" s="108" t="str">
        <f t="shared" si="18"/>
        <v/>
      </c>
      <c r="K116" s="110" t="str">
        <f t="shared" si="12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16"/>
        <v/>
      </c>
      <c r="G117" s="59"/>
      <c r="H117" s="9" t="str">
        <f t="shared" si="17"/>
        <v/>
      </c>
      <c r="I117" s="60"/>
      <c r="J117" s="108" t="str">
        <f t="shared" si="18"/>
        <v/>
      </c>
      <c r="K117" s="110" t="str">
        <f t="shared" si="12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16"/>
        <v/>
      </c>
      <c r="G118" s="59"/>
      <c r="H118" s="9" t="str">
        <f t="shared" si="17"/>
        <v/>
      </c>
      <c r="I118" s="60"/>
      <c r="J118" s="108" t="str">
        <f t="shared" si="18"/>
        <v/>
      </c>
      <c r="K118" s="110" t="str">
        <f t="shared" si="12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16"/>
        <v/>
      </c>
      <c r="G119" s="59"/>
      <c r="H119" s="9" t="str">
        <f t="shared" si="17"/>
        <v/>
      </c>
      <c r="I119" s="60"/>
      <c r="J119" s="108" t="str">
        <f t="shared" si="18"/>
        <v/>
      </c>
      <c r="K119" s="110" t="str">
        <f t="shared" si="12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16"/>
        <v/>
      </c>
      <c r="G120" s="59"/>
      <c r="H120" s="9" t="str">
        <f t="shared" si="17"/>
        <v/>
      </c>
      <c r="I120" s="60"/>
      <c r="J120" s="108" t="str">
        <f t="shared" si="18"/>
        <v/>
      </c>
      <c r="K120" s="110" t="str">
        <f t="shared" si="12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16"/>
        <v/>
      </c>
      <c r="G121" s="59"/>
      <c r="H121" s="9" t="str">
        <f t="shared" si="17"/>
        <v/>
      </c>
      <c r="I121" s="60"/>
      <c r="J121" s="108" t="str">
        <f t="shared" si="18"/>
        <v/>
      </c>
      <c r="K121" s="110" t="str">
        <f t="shared" si="12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16"/>
        <v/>
      </c>
      <c r="G122" s="59"/>
      <c r="H122" s="9" t="str">
        <f t="shared" si="17"/>
        <v/>
      </c>
      <c r="I122" s="60"/>
      <c r="J122" s="108" t="str">
        <f t="shared" si="18"/>
        <v/>
      </c>
      <c r="K122" s="110" t="str">
        <f t="shared" si="12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16"/>
        <v/>
      </c>
      <c r="G123" s="59"/>
      <c r="H123" s="9" t="str">
        <f t="shared" si="17"/>
        <v/>
      </c>
      <c r="I123" s="60"/>
      <c r="J123" s="108" t="str">
        <f t="shared" si="18"/>
        <v/>
      </c>
      <c r="K123" s="110" t="str">
        <f t="shared" si="12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16"/>
        <v/>
      </c>
      <c r="G124" s="59"/>
      <c r="H124" s="9" t="str">
        <f t="shared" si="17"/>
        <v/>
      </c>
      <c r="I124" s="60"/>
      <c r="J124" s="108" t="str">
        <f t="shared" si="18"/>
        <v/>
      </c>
      <c r="K124" s="110" t="str">
        <f t="shared" si="12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16"/>
        <v/>
      </c>
      <c r="G125" s="59"/>
      <c r="H125" s="9" t="str">
        <f t="shared" si="17"/>
        <v/>
      </c>
      <c r="I125" s="60"/>
      <c r="J125" s="108" t="str">
        <f t="shared" si="18"/>
        <v/>
      </c>
      <c r="K125" s="110" t="str">
        <f t="shared" si="12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16"/>
        <v/>
      </c>
      <c r="G126" s="59"/>
      <c r="H126" s="9" t="str">
        <f t="shared" si="17"/>
        <v/>
      </c>
      <c r="I126" s="60"/>
      <c r="J126" s="108" t="str">
        <f t="shared" si="18"/>
        <v/>
      </c>
      <c r="K126" s="110" t="str">
        <f t="shared" si="12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16"/>
        <v/>
      </c>
      <c r="G127" s="59"/>
      <c r="H127" s="9" t="str">
        <f t="shared" si="17"/>
        <v/>
      </c>
      <c r="I127" s="60"/>
      <c r="J127" s="108" t="str">
        <f t="shared" si="18"/>
        <v/>
      </c>
      <c r="K127" s="110" t="str">
        <f t="shared" si="12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16"/>
        <v/>
      </c>
      <c r="G128" s="59"/>
      <c r="H128" s="9" t="str">
        <f t="shared" si="17"/>
        <v/>
      </c>
      <c r="I128" s="60"/>
      <c r="J128" s="108" t="str">
        <f t="shared" si="18"/>
        <v/>
      </c>
      <c r="K128" s="110" t="str">
        <f t="shared" si="12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16"/>
        <v/>
      </c>
      <c r="G129" s="59"/>
      <c r="H129" s="9" t="str">
        <f t="shared" si="17"/>
        <v/>
      </c>
      <c r="I129" s="60"/>
      <c r="J129" s="108" t="str">
        <f t="shared" si="18"/>
        <v/>
      </c>
      <c r="K129" s="110" t="str">
        <f t="shared" si="12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16"/>
        <v/>
      </c>
      <c r="G130" s="59"/>
      <c r="H130" s="9" t="str">
        <f t="shared" si="17"/>
        <v/>
      </c>
      <c r="I130" s="60"/>
      <c r="J130" s="108" t="str">
        <f t="shared" si="18"/>
        <v/>
      </c>
      <c r="K130" s="110" t="str">
        <f t="shared" si="12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16"/>
        <v/>
      </c>
      <c r="G131" s="59"/>
      <c r="H131" s="9" t="str">
        <f t="shared" si="17"/>
        <v/>
      </c>
      <c r="I131" s="60"/>
      <c r="J131" s="108" t="str">
        <f t="shared" si="18"/>
        <v/>
      </c>
      <c r="K131" s="110" t="str">
        <f t="shared" si="12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16"/>
        <v/>
      </c>
      <c r="G132" s="59"/>
      <c r="H132" s="9" t="str">
        <f t="shared" si="17"/>
        <v/>
      </c>
      <c r="I132" s="60"/>
      <c r="J132" s="108" t="str">
        <f t="shared" si="18"/>
        <v/>
      </c>
      <c r="K132" s="110" t="str">
        <f t="shared" si="12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16"/>
        <v/>
      </c>
      <c r="G133" s="59"/>
      <c r="H133" s="9" t="str">
        <f t="shared" si="17"/>
        <v/>
      </c>
      <c r="I133" s="60"/>
      <c r="J133" s="108" t="str">
        <f t="shared" si="18"/>
        <v/>
      </c>
      <c r="K133" s="110" t="str">
        <f t="shared" si="12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16"/>
        <v/>
      </c>
      <c r="G134" s="59"/>
      <c r="H134" s="9" t="str">
        <f t="shared" si="17"/>
        <v/>
      </c>
      <c r="I134" s="60"/>
      <c r="J134" s="108" t="str">
        <f t="shared" si="18"/>
        <v/>
      </c>
      <c r="K134" s="110" t="str">
        <f t="shared" si="12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16"/>
        <v/>
      </c>
      <c r="G135" s="59"/>
      <c r="H135" s="9" t="str">
        <f t="shared" si="17"/>
        <v/>
      </c>
      <c r="I135" s="60"/>
      <c r="J135" s="108" t="str">
        <f t="shared" si="18"/>
        <v/>
      </c>
      <c r="K135" s="110" t="str">
        <f t="shared" si="12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16"/>
        <v/>
      </c>
      <c r="G136" s="59"/>
      <c r="H136" s="9" t="str">
        <f t="shared" si="17"/>
        <v/>
      </c>
      <c r="I136" s="60"/>
      <c r="J136" s="108" t="str">
        <f t="shared" si="18"/>
        <v/>
      </c>
      <c r="K136" s="110" t="str">
        <f t="shared" si="12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16"/>
        <v/>
      </c>
      <c r="G137" s="59"/>
      <c r="H137" s="9" t="str">
        <f t="shared" si="17"/>
        <v/>
      </c>
      <c r="I137" s="60"/>
      <c r="J137" s="108" t="str">
        <f t="shared" si="18"/>
        <v/>
      </c>
      <c r="K137" s="110" t="str">
        <f t="shared" si="12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16"/>
        <v/>
      </c>
      <c r="G138" s="59"/>
      <c r="H138" s="9" t="str">
        <f t="shared" si="17"/>
        <v/>
      </c>
      <c r="I138" s="60"/>
      <c r="J138" s="108" t="str">
        <f t="shared" si="18"/>
        <v/>
      </c>
      <c r="K138" s="110" t="str">
        <f t="shared" si="12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16"/>
        <v/>
      </c>
      <c r="G139" s="59"/>
      <c r="H139" s="9" t="str">
        <f t="shared" si="17"/>
        <v/>
      </c>
      <c r="I139" s="60"/>
      <c r="J139" s="108" t="str">
        <f t="shared" si="18"/>
        <v/>
      </c>
      <c r="K139" s="110" t="str">
        <f t="shared" si="12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ref="F140:F203" si="19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20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21">IFERROR((SUM(N140,Q140,T140,W140,Z140,AC140,AF140,AI140,AL140,AO140,AR140,AU140,AX140,BA140,BD140,BG140,BJ140,BM140,BP140,BS140,BV140,BY140,CB140,CE140,CH140,CK140)/I140),"")</f>
        <v/>
      </c>
      <c r="K140" s="110" t="str">
        <f t="shared" si="12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19"/>
        <v/>
      </c>
      <c r="G141" s="59"/>
      <c r="H141" s="9" t="str">
        <f t="shared" si="20"/>
        <v/>
      </c>
      <c r="I141" s="60"/>
      <c r="J141" s="108" t="str">
        <f t="shared" si="21"/>
        <v/>
      </c>
      <c r="K141" s="110" t="str">
        <f t="shared" si="12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19"/>
        <v/>
      </c>
      <c r="G142" s="59"/>
      <c r="H142" s="9" t="str">
        <f t="shared" si="20"/>
        <v/>
      </c>
      <c r="I142" s="60"/>
      <c r="J142" s="108" t="str">
        <f t="shared" si="21"/>
        <v/>
      </c>
      <c r="K142" s="110" t="str">
        <f t="shared" si="12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19"/>
        <v/>
      </c>
      <c r="G143" s="59"/>
      <c r="H143" s="9" t="str">
        <f t="shared" si="20"/>
        <v/>
      </c>
      <c r="I143" s="60"/>
      <c r="J143" s="108" t="str">
        <f t="shared" si="21"/>
        <v/>
      </c>
      <c r="K143" s="110" t="str">
        <f t="shared" si="12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19"/>
        <v/>
      </c>
      <c r="G144" s="59"/>
      <c r="H144" s="9" t="str">
        <f t="shared" si="20"/>
        <v/>
      </c>
      <c r="I144" s="60"/>
      <c r="J144" s="108" t="str">
        <f t="shared" si="21"/>
        <v/>
      </c>
      <c r="K144" s="110" t="str">
        <f t="shared" si="12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19"/>
        <v/>
      </c>
      <c r="G145" s="59"/>
      <c r="H145" s="9" t="str">
        <f t="shared" si="20"/>
        <v/>
      </c>
      <c r="I145" s="60"/>
      <c r="J145" s="108" t="str">
        <f t="shared" si="21"/>
        <v/>
      </c>
      <c r="K145" s="110" t="str">
        <f t="shared" si="12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19"/>
        <v/>
      </c>
      <c r="G146" s="59"/>
      <c r="H146" s="9" t="str">
        <f t="shared" si="20"/>
        <v/>
      </c>
      <c r="I146" s="60"/>
      <c r="J146" s="108" t="str">
        <f t="shared" si="21"/>
        <v/>
      </c>
      <c r="K146" s="110" t="str">
        <f t="shared" si="12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19"/>
        <v/>
      </c>
      <c r="G147" s="59"/>
      <c r="H147" s="9" t="str">
        <f t="shared" si="20"/>
        <v/>
      </c>
      <c r="I147" s="60"/>
      <c r="J147" s="108" t="str">
        <f t="shared" si="21"/>
        <v/>
      </c>
      <c r="K147" s="110" t="str">
        <f t="shared" si="12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19"/>
        <v/>
      </c>
      <c r="G148" s="59"/>
      <c r="H148" s="9" t="str">
        <f t="shared" si="20"/>
        <v/>
      </c>
      <c r="I148" s="60"/>
      <c r="J148" s="108" t="str">
        <f t="shared" si="21"/>
        <v/>
      </c>
      <c r="K148" s="110" t="str">
        <f t="shared" si="12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19"/>
        <v/>
      </c>
      <c r="G149" s="59"/>
      <c r="H149" s="9" t="str">
        <f t="shared" si="20"/>
        <v/>
      </c>
      <c r="I149" s="60"/>
      <c r="J149" s="108" t="str">
        <f t="shared" si="21"/>
        <v/>
      </c>
      <c r="K149" s="110" t="str">
        <f t="shared" si="12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19"/>
        <v/>
      </c>
      <c r="G150" s="59"/>
      <c r="H150" s="9" t="str">
        <f t="shared" si="20"/>
        <v/>
      </c>
      <c r="I150" s="60"/>
      <c r="J150" s="108" t="str">
        <f t="shared" si="21"/>
        <v/>
      </c>
      <c r="K150" s="110" t="str">
        <f t="shared" si="12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19"/>
        <v/>
      </c>
      <c r="G151" s="59"/>
      <c r="H151" s="9" t="str">
        <f t="shared" si="20"/>
        <v/>
      </c>
      <c r="I151" s="60"/>
      <c r="J151" s="108" t="str">
        <f t="shared" si="21"/>
        <v/>
      </c>
      <c r="K151" s="110" t="str">
        <f t="shared" si="12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19"/>
        <v/>
      </c>
      <c r="G152" s="59"/>
      <c r="H152" s="9" t="str">
        <f t="shared" si="20"/>
        <v/>
      </c>
      <c r="I152" s="60"/>
      <c r="J152" s="108" t="str">
        <f t="shared" si="21"/>
        <v/>
      </c>
      <c r="K152" s="110" t="str">
        <f t="shared" si="12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19"/>
        <v/>
      </c>
      <c r="G153" s="59"/>
      <c r="H153" s="9" t="str">
        <f t="shared" si="20"/>
        <v/>
      </c>
      <c r="I153" s="60"/>
      <c r="J153" s="108" t="str">
        <f t="shared" si="21"/>
        <v/>
      </c>
      <c r="K153" s="110" t="str">
        <f t="shared" si="12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19"/>
        <v/>
      </c>
      <c r="G154" s="59"/>
      <c r="H154" s="9" t="str">
        <f t="shared" si="20"/>
        <v/>
      </c>
      <c r="I154" s="60"/>
      <c r="J154" s="108" t="str">
        <f t="shared" si="21"/>
        <v/>
      </c>
      <c r="K154" s="110" t="str">
        <f t="shared" si="12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19"/>
        <v/>
      </c>
      <c r="G155" s="59"/>
      <c r="H155" s="9" t="str">
        <f t="shared" si="20"/>
        <v/>
      </c>
      <c r="I155" s="60"/>
      <c r="J155" s="108" t="str">
        <f t="shared" si="21"/>
        <v/>
      </c>
      <c r="K155" s="110" t="str">
        <f t="shared" si="12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19"/>
        <v/>
      </c>
      <c r="G156" s="59"/>
      <c r="H156" s="9" t="str">
        <f t="shared" si="20"/>
        <v/>
      </c>
      <c r="I156" s="60"/>
      <c r="J156" s="108" t="str">
        <f t="shared" si="21"/>
        <v/>
      </c>
      <c r="K156" s="110" t="str">
        <f t="shared" si="12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19"/>
        <v/>
      </c>
      <c r="G157" s="59"/>
      <c r="H157" s="9" t="str">
        <f t="shared" si="20"/>
        <v/>
      </c>
      <c r="I157" s="60"/>
      <c r="J157" s="108" t="str">
        <f t="shared" si="21"/>
        <v/>
      </c>
      <c r="K157" s="110" t="str">
        <f t="shared" si="12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19"/>
        <v/>
      </c>
      <c r="G158" s="59"/>
      <c r="H158" s="9" t="str">
        <f t="shared" si="20"/>
        <v/>
      </c>
      <c r="I158" s="60"/>
      <c r="J158" s="108" t="str">
        <f t="shared" si="21"/>
        <v/>
      </c>
      <c r="K158" s="110" t="str">
        <f t="shared" si="12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19"/>
        <v/>
      </c>
      <c r="G159" s="59"/>
      <c r="H159" s="9" t="str">
        <f t="shared" si="20"/>
        <v/>
      </c>
      <c r="I159" s="60"/>
      <c r="J159" s="108" t="str">
        <f t="shared" si="21"/>
        <v/>
      </c>
      <c r="K159" s="110" t="str">
        <f t="shared" si="12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19"/>
        <v/>
      </c>
      <c r="G160" s="59"/>
      <c r="H160" s="9" t="str">
        <f t="shared" si="20"/>
        <v/>
      </c>
      <c r="I160" s="60"/>
      <c r="J160" s="108" t="str">
        <f t="shared" si="21"/>
        <v/>
      </c>
      <c r="K160" s="110" t="str">
        <f t="shared" si="12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19"/>
        <v/>
      </c>
      <c r="G161" s="59"/>
      <c r="H161" s="9" t="str">
        <f t="shared" si="20"/>
        <v/>
      </c>
      <c r="I161" s="60"/>
      <c r="J161" s="108" t="str">
        <f t="shared" si="21"/>
        <v/>
      </c>
      <c r="K161" s="110" t="str">
        <f t="shared" si="12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19"/>
        <v/>
      </c>
      <c r="G162" s="59"/>
      <c r="H162" s="9" t="str">
        <f t="shared" si="20"/>
        <v/>
      </c>
      <c r="I162" s="60"/>
      <c r="J162" s="108" t="str">
        <f t="shared" si="21"/>
        <v/>
      </c>
      <c r="K162" s="110" t="str">
        <f t="shared" si="12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19"/>
        <v/>
      </c>
      <c r="G163" s="59"/>
      <c r="H163" s="9" t="str">
        <f t="shared" si="20"/>
        <v/>
      </c>
      <c r="I163" s="60"/>
      <c r="J163" s="108" t="str">
        <f t="shared" si="21"/>
        <v/>
      </c>
      <c r="K163" s="110" t="str">
        <f t="shared" si="12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19"/>
        <v/>
      </c>
      <c r="G164" s="59"/>
      <c r="H164" s="9" t="str">
        <f t="shared" si="20"/>
        <v/>
      </c>
      <c r="I164" s="60"/>
      <c r="J164" s="108" t="str">
        <f t="shared" si="21"/>
        <v/>
      </c>
      <c r="K164" s="110" t="str">
        <f t="shared" si="12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19"/>
        <v/>
      </c>
      <c r="G165" s="59"/>
      <c r="H165" s="9" t="str">
        <f t="shared" si="20"/>
        <v/>
      </c>
      <c r="I165" s="60"/>
      <c r="J165" s="108" t="str">
        <f t="shared" si="21"/>
        <v/>
      </c>
      <c r="K165" s="110" t="str">
        <f t="shared" si="12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19"/>
        <v/>
      </c>
      <c r="G166" s="59"/>
      <c r="H166" s="9" t="str">
        <f t="shared" si="20"/>
        <v/>
      </c>
      <c r="I166" s="60"/>
      <c r="J166" s="108" t="str">
        <f t="shared" si="21"/>
        <v/>
      </c>
      <c r="K166" s="110" t="str">
        <f t="shared" si="12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19"/>
        <v/>
      </c>
      <c r="G167" s="59"/>
      <c r="H167" s="9" t="str">
        <f t="shared" si="20"/>
        <v/>
      </c>
      <c r="I167" s="60"/>
      <c r="J167" s="108" t="str">
        <f t="shared" si="21"/>
        <v/>
      </c>
      <c r="K167" s="110" t="str">
        <f t="shared" si="12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19"/>
        <v/>
      </c>
      <c r="G168" s="59"/>
      <c r="H168" s="9" t="str">
        <f t="shared" si="20"/>
        <v/>
      </c>
      <c r="I168" s="60"/>
      <c r="J168" s="108" t="str">
        <f t="shared" si="21"/>
        <v/>
      </c>
      <c r="K168" s="110" t="str">
        <f t="shared" si="12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19"/>
        <v/>
      </c>
      <c r="G169" s="59"/>
      <c r="H169" s="9" t="str">
        <f t="shared" si="20"/>
        <v/>
      </c>
      <c r="I169" s="60"/>
      <c r="J169" s="108" t="str">
        <f t="shared" si="21"/>
        <v/>
      </c>
      <c r="K169" s="110" t="str">
        <f t="shared" si="12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19"/>
        <v/>
      </c>
      <c r="G170" s="59"/>
      <c r="H170" s="9" t="str">
        <f t="shared" si="20"/>
        <v/>
      </c>
      <c r="I170" s="60"/>
      <c r="J170" s="108" t="str">
        <f t="shared" si="21"/>
        <v/>
      </c>
      <c r="K170" s="110" t="str">
        <f t="shared" si="12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19"/>
        <v/>
      </c>
      <c r="G171" s="59"/>
      <c r="H171" s="9" t="str">
        <f t="shared" si="20"/>
        <v/>
      </c>
      <c r="I171" s="60"/>
      <c r="J171" s="108" t="str">
        <f t="shared" si="21"/>
        <v/>
      </c>
      <c r="K171" s="110" t="str">
        <f t="shared" si="12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19"/>
        <v/>
      </c>
      <c r="G172" s="59"/>
      <c r="H172" s="9" t="str">
        <f t="shared" si="20"/>
        <v/>
      </c>
      <c r="I172" s="60"/>
      <c r="J172" s="108" t="str">
        <f t="shared" si="21"/>
        <v/>
      </c>
      <c r="K172" s="110" t="str">
        <f t="shared" si="12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19"/>
        <v/>
      </c>
      <c r="G173" s="59"/>
      <c r="H173" s="9" t="str">
        <f t="shared" si="20"/>
        <v/>
      </c>
      <c r="I173" s="60"/>
      <c r="J173" s="108" t="str">
        <f t="shared" si="21"/>
        <v/>
      </c>
      <c r="K173" s="110" t="str">
        <f t="shared" si="12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19"/>
        <v/>
      </c>
      <c r="G174" s="59"/>
      <c r="H174" s="9" t="str">
        <f t="shared" si="20"/>
        <v/>
      </c>
      <c r="I174" s="60"/>
      <c r="J174" s="108" t="str">
        <f t="shared" si="21"/>
        <v/>
      </c>
      <c r="K174" s="110" t="str">
        <f t="shared" si="12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19"/>
        <v/>
      </c>
      <c r="G175" s="59"/>
      <c r="H175" s="9" t="str">
        <f t="shared" si="20"/>
        <v/>
      </c>
      <c r="I175" s="60"/>
      <c r="J175" s="108" t="str">
        <f t="shared" si="21"/>
        <v/>
      </c>
      <c r="K175" s="110" t="str">
        <f t="shared" si="12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19"/>
        <v/>
      </c>
      <c r="G176" s="59"/>
      <c r="H176" s="9" t="str">
        <f t="shared" si="20"/>
        <v/>
      </c>
      <c r="I176" s="60"/>
      <c r="J176" s="108" t="str">
        <f t="shared" si="21"/>
        <v/>
      </c>
      <c r="K176" s="110" t="str">
        <f t="shared" si="12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19"/>
        <v/>
      </c>
      <c r="G177" s="59"/>
      <c r="H177" s="9" t="str">
        <f t="shared" si="20"/>
        <v/>
      </c>
      <c r="I177" s="60"/>
      <c r="J177" s="108" t="str">
        <f t="shared" si="21"/>
        <v/>
      </c>
      <c r="K177" s="110" t="str">
        <f t="shared" si="12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19"/>
        <v/>
      </c>
      <c r="G178" s="59"/>
      <c r="H178" s="9" t="str">
        <f t="shared" si="20"/>
        <v/>
      </c>
      <c r="I178" s="60"/>
      <c r="J178" s="108" t="str">
        <f t="shared" si="21"/>
        <v/>
      </c>
      <c r="K178" s="110" t="str">
        <f t="shared" si="12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19"/>
        <v/>
      </c>
      <c r="G179" s="59"/>
      <c r="H179" s="9" t="str">
        <f t="shared" si="20"/>
        <v/>
      </c>
      <c r="I179" s="60"/>
      <c r="J179" s="108" t="str">
        <f t="shared" si="21"/>
        <v/>
      </c>
      <c r="K179" s="110" t="str">
        <f t="shared" si="12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19"/>
        <v/>
      </c>
      <c r="G180" s="59"/>
      <c r="H180" s="9" t="str">
        <f t="shared" si="20"/>
        <v/>
      </c>
      <c r="I180" s="60"/>
      <c r="J180" s="108" t="str">
        <f t="shared" si="21"/>
        <v/>
      </c>
      <c r="K180" s="110" t="str">
        <f t="shared" si="12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19"/>
        <v/>
      </c>
      <c r="G181" s="59"/>
      <c r="H181" s="9" t="str">
        <f t="shared" si="20"/>
        <v/>
      </c>
      <c r="I181" s="60"/>
      <c r="J181" s="108" t="str">
        <f t="shared" si="21"/>
        <v/>
      </c>
      <c r="K181" s="110" t="str">
        <f t="shared" si="12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19"/>
        <v/>
      </c>
      <c r="G182" s="59"/>
      <c r="H182" s="9" t="str">
        <f t="shared" si="20"/>
        <v/>
      </c>
      <c r="I182" s="60"/>
      <c r="J182" s="108" t="str">
        <f t="shared" si="21"/>
        <v/>
      </c>
      <c r="K182" s="110" t="str">
        <f t="shared" si="12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19"/>
        <v/>
      </c>
      <c r="G183" s="59"/>
      <c r="H183" s="9" t="str">
        <f t="shared" si="20"/>
        <v/>
      </c>
      <c r="I183" s="60"/>
      <c r="J183" s="108" t="str">
        <f t="shared" si="21"/>
        <v/>
      </c>
      <c r="K183" s="110" t="str">
        <f t="shared" si="12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19"/>
        <v/>
      </c>
      <c r="G184" s="59"/>
      <c r="H184" s="9" t="str">
        <f t="shared" si="20"/>
        <v/>
      </c>
      <c r="I184" s="60"/>
      <c r="J184" s="108" t="str">
        <f t="shared" si="21"/>
        <v/>
      </c>
      <c r="K184" s="110" t="str">
        <f t="shared" si="12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19"/>
        <v/>
      </c>
      <c r="G185" s="59"/>
      <c r="H185" s="9" t="str">
        <f t="shared" si="20"/>
        <v/>
      </c>
      <c r="I185" s="60"/>
      <c r="J185" s="108" t="str">
        <f t="shared" si="21"/>
        <v/>
      </c>
      <c r="K185" s="110" t="str">
        <f t="shared" si="12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19"/>
        <v/>
      </c>
      <c r="G186" s="59"/>
      <c r="H186" s="9" t="str">
        <f t="shared" si="20"/>
        <v/>
      </c>
      <c r="I186" s="60"/>
      <c r="J186" s="108" t="str">
        <f t="shared" si="21"/>
        <v/>
      </c>
      <c r="K186" s="110" t="str">
        <f t="shared" si="12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19"/>
        <v/>
      </c>
      <c r="G187" s="59"/>
      <c r="H187" s="9" t="str">
        <f t="shared" si="20"/>
        <v/>
      </c>
      <c r="I187" s="60"/>
      <c r="J187" s="108" t="str">
        <f t="shared" si="21"/>
        <v/>
      </c>
      <c r="K187" s="110" t="str">
        <f t="shared" si="12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19"/>
        <v/>
      </c>
      <c r="G188" s="59"/>
      <c r="H188" s="9" t="str">
        <f t="shared" si="20"/>
        <v/>
      </c>
      <c r="I188" s="60"/>
      <c r="J188" s="108" t="str">
        <f t="shared" si="21"/>
        <v/>
      </c>
      <c r="K188" s="110" t="str">
        <f t="shared" si="12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19"/>
        <v/>
      </c>
      <c r="G189" s="59"/>
      <c r="H189" s="9" t="str">
        <f t="shared" si="20"/>
        <v/>
      </c>
      <c r="I189" s="60"/>
      <c r="J189" s="108" t="str">
        <f t="shared" si="21"/>
        <v/>
      </c>
      <c r="K189" s="110" t="str">
        <f t="shared" si="12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19"/>
        <v/>
      </c>
      <c r="G190" s="59"/>
      <c r="H190" s="9" t="str">
        <f t="shared" si="20"/>
        <v/>
      </c>
      <c r="I190" s="60"/>
      <c r="J190" s="108" t="str">
        <f t="shared" si="21"/>
        <v/>
      </c>
      <c r="K190" s="110" t="str">
        <f t="shared" si="12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19"/>
        <v/>
      </c>
      <c r="G191" s="59"/>
      <c r="H191" s="9" t="str">
        <f t="shared" si="20"/>
        <v/>
      </c>
      <c r="I191" s="60"/>
      <c r="J191" s="108" t="str">
        <f t="shared" si="21"/>
        <v/>
      </c>
      <c r="K191" s="110" t="str">
        <f t="shared" si="12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19"/>
        <v/>
      </c>
      <c r="G192" s="59"/>
      <c r="H192" s="9" t="str">
        <f t="shared" si="20"/>
        <v/>
      </c>
      <c r="I192" s="60"/>
      <c r="J192" s="108" t="str">
        <f t="shared" si="21"/>
        <v/>
      </c>
      <c r="K192" s="110" t="str">
        <f t="shared" si="12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19"/>
        <v/>
      </c>
      <c r="G193" s="59"/>
      <c r="H193" s="9" t="str">
        <f t="shared" si="20"/>
        <v/>
      </c>
      <c r="I193" s="60"/>
      <c r="J193" s="108" t="str">
        <f t="shared" si="21"/>
        <v/>
      </c>
      <c r="K193" s="110" t="str">
        <f t="shared" si="12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19"/>
        <v/>
      </c>
      <c r="G194" s="59"/>
      <c r="H194" s="9" t="str">
        <f t="shared" si="20"/>
        <v/>
      </c>
      <c r="I194" s="60"/>
      <c r="J194" s="108" t="str">
        <f t="shared" si="21"/>
        <v/>
      </c>
      <c r="K194" s="110" t="str">
        <f t="shared" si="12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19"/>
        <v/>
      </c>
      <c r="G195" s="59"/>
      <c r="H195" s="9" t="str">
        <f t="shared" si="20"/>
        <v/>
      </c>
      <c r="I195" s="60"/>
      <c r="J195" s="108" t="str">
        <f t="shared" si="21"/>
        <v/>
      </c>
      <c r="K195" s="110" t="str">
        <f t="shared" si="12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19"/>
        <v/>
      </c>
      <c r="G196" s="59"/>
      <c r="H196" s="9" t="str">
        <f t="shared" si="20"/>
        <v/>
      </c>
      <c r="I196" s="60"/>
      <c r="J196" s="108" t="str">
        <f t="shared" si="21"/>
        <v/>
      </c>
      <c r="K196" s="110" t="str">
        <f t="shared" si="12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19"/>
        <v/>
      </c>
      <c r="G197" s="59"/>
      <c r="H197" s="9" t="str">
        <f t="shared" si="20"/>
        <v/>
      </c>
      <c r="I197" s="60"/>
      <c r="J197" s="108" t="str">
        <f t="shared" si="21"/>
        <v/>
      </c>
      <c r="K197" s="110" t="str">
        <f t="shared" si="12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19"/>
        <v/>
      </c>
      <c r="G198" s="59"/>
      <c r="H198" s="9" t="str">
        <f t="shared" si="20"/>
        <v/>
      </c>
      <c r="I198" s="60"/>
      <c r="J198" s="108" t="str">
        <f t="shared" si="21"/>
        <v/>
      </c>
      <c r="K198" s="110" t="str">
        <f t="shared" si="12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19"/>
        <v/>
      </c>
      <c r="G199" s="59"/>
      <c r="H199" s="9" t="str">
        <f t="shared" si="20"/>
        <v/>
      </c>
      <c r="I199" s="60"/>
      <c r="J199" s="108" t="str">
        <f t="shared" si="21"/>
        <v/>
      </c>
      <c r="K199" s="110" t="str">
        <f t="shared" si="12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19"/>
        <v/>
      </c>
      <c r="G200" s="59"/>
      <c r="H200" s="9" t="str">
        <f t="shared" si="20"/>
        <v/>
      </c>
      <c r="I200" s="60"/>
      <c r="J200" s="108" t="str">
        <f t="shared" si="21"/>
        <v/>
      </c>
      <c r="K200" s="110" t="str">
        <f t="shared" si="12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19"/>
        <v/>
      </c>
      <c r="G201" s="59"/>
      <c r="H201" s="9" t="str">
        <f t="shared" si="20"/>
        <v/>
      </c>
      <c r="I201" s="60"/>
      <c r="J201" s="108" t="str">
        <f t="shared" si="21"/>
        <v/>
      </c>
      <c r="K201" s="110" t="str">
        <f t="shared" si="12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19"/>
        <v/>
      </c>
      <c r="G202" s="59"/>
      <c r="H202" s="9" t="str">
        <f t="shared" si="20"/>
        <v/>
      </c>
      <c r="I202" s="60"/>
      <c r="J202" s="108" t="str">
        <f t="shared" si="21"/>
        <v/>
      </c>
      <c r="K202" s="110" t="str">
        <f t="shared" si="12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19"/>
        <v/>
      </c>
      <c r="G203" s="59"/>
      <c r="H203" s="9" t="str">
        <f t="shared" si="20"/>
        <v/>
      </c>
      <c r="I203" s="60"/>
      <c r="J203" s="108" t="str">
        <f t="shared" si="21"/>
        <v/>
      </c>
      <c r="K203" s="110" t="str">
        <f t="shared" si="12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ref="F204:F255" si="22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3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4">IFERROR((SUM(N204,Q204,T204,W204,Z204,AC204,AF204,AI204,AL204,AO204,AR204,AU204,AX204,BA204,BD204,BG204,BJ204,BM204,BP204,BS204,BV204,BY204,CB204,CE204,CH204,CK204)/I204),"")</f>
        <v/>
      </c>
      <c r="K204" s="110" t="str">
        <f t="shared" si="12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22"/>
        <v/>
      </c>
      <c r="G205" s="59"/>
      <c r="H205" s="9" t="str">
        <f t="shared" si="23"/>
        <v/>
      </c>
      <c r="I205" s="60"/>
      <c r="J205" s="108" t="str">
        <f t="shared" si="24"/>
        <v/>
      </c>
      <c r="K205" s="110" t="str">
        <f t="shared" si="12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22"/>
        <v/>
      </c>
      <c r="G206" s="59"/>
      <c r="H206" s="9" t="str">
        <f t="shared" si="23"/>
        <v/>
      </c>
      <c r="I206" s="60"/>
      <c r="J206" s="108" t="str">
        <f t="shared" si="24"/>
        <v/>
      </c>
      <c r="K206" s="110" t="str">
        <f t="shared" si="12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22"/>
        <v/>
      </c>
      <c r="G207" s="59"/>
      <c r="H207" s="9" t="str">
        <f t="shared" si="23"/>
        <v/>
      </c>
      <c r="I207" s="60"/>
      <c r="J207" s="108" t="str">
        <f t="shared" si="24"/>
        <v/>
      </c>
      <c r="K207" s="110" t="str">
        <f t="shared" si="12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22"/>
        <v/>
      </c>
      <c r="G208" s="59"/>
      <c r="H208" s="9" t="str">
        <f t="shared" si="23"/>
        <v/>
      </c>
      <c r="I208" s="60"/>
      <c r="J208" s="108" t="str">
        <f t="shared" si="24"/>
        <v/>
      </c>
      <c r="K208" s="110" t="str">
        <f t="shared" si="12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22"/>
        <v/>
      </c>
      <c r="G209" s="59"/>
      <c r="H209" s="9" t="str">
        <f t="shared" si="23"/>
        <v/>
      </c>
      <c r="I209" s="60"/>
      <c r="J209" s="108" t="str">
        <f t="shared" si="24"/>
        <v/>
      </c>
      <c r="K209" s="110" t="str">
        <f t="shared" si="12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22"/>
        <v/>
      </c>
      <c r="G210" s="59"/>
      <c r="H210" s="9" t="str">
        <f t="shared" si="23"/>
        <v/>
      </c>
      <c r="I210" s="60"/>
      <c r="J210" s="108" t="str">
        <f t="shared" si="24"/>
        <v/>
      </c>
      <c r="K210" s="110" t="str">
        <f t="shared" si="12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22"/>
        <v/>
      </c>
      <c r="G211" s="59"/>
      <c r="H211" s="9" t="str">
        <f t="shared" si="23"/>
        <v/>
      </c>
      <c r="I211" s="60"/>
      <c r="J211" s="108" t="str">
        <f t="shared" si="24"/>
        <v/>
      </c>
      <c r="K211" s="110" t="str">
        <f t="shared" si="12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22"/>
        <v/>
      </c>
      <c r="G212" s="59"/>
      <c r="H212" s="9" t="str">
        <f t="shared" si="23"/>
        <v/>
      </c>
      <c r="I212" s="60"/>
      <c r="J212" s="108" t="str">
        <f t="shared" si="24"/>
        <v/>
      </c>
      <c r="K212" s="110" t="str">
        <f t="shared" si="12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22"/>
        <v/>
      </c>
      <c r="G213" s="59"/>
      <c r="H213" s="9" t="str">
        <f t="shared" si="23"/>
        <v/>
      </c>
      <c r="I213" s="60"/>
      <c r="J213" s="108" t="str">
        <f t="shared" si="24"/>
        <v/>
      </c>
      <c r="K213" s="110" t="str">
        <f t="shared" si="12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22"/>
        <v/>
      </c>
      <c r="G214" s="59"/>
      <c r="H214" s="9" t="str">
        <f t="shared" si="23"/>
        <v/>
      </c>
      <c r="I214" s="60"/>
      <c r="J214" s="108" t="str">
        <f t="shared" si="24"/>
        <v/>
      </c>
      <c r="K214" s="110" t="str">
        <f t="shared" si="12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22"/>
        <v/>
      </c>
      <c r="G215" s="59"/>
      <c r="H215" s="9" t="str">
        <f t="shared" si="23"/>
        <v/>
      </c>
      <c r="I215" s="60"/>
      <c r="J215" s="108" t="str">
        <f t="shared" si="24"/>
        <v/>
      </c>
      <c r="K215" s="110" t="str">
        <f t="shared" si="12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22"/>
        <v/>
      </c>
      <c r="G216" s="59"/>
      <c r="H216" s="9" t="str">
        <f t="shared" si="23"/>
        <v/>
      </c>
      <c r="I216" s="60"/>
      <c r="J216" s="108" t="str">
        <f t="shared" si="24"/>
        <v/>
      </c>
      <c r="K216" s="110" t="str">
        <f t="shared" si="12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22"/>
        <v/>
      </c>
      <c r="G217" s="59"/>
      <c r="H217" s="9" t="str">
        <f t="shared" si="23"/>
        <v/>
      </c>
      <c r="I217" s="60"/>
      <c r="J217" s="108" t="str">
        <f t="shared" si="24"/>
        <v/>
      </c>
      <c r="K217" s="110" t="str">
        <f t="shared" si="12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22"/>
        <v/>
      </c>
      <c r="G218" s="59"/>
      <c r="H218" s="9" t="str">
        <f t="shared" si="23"/>
        <v/>
      </c>
      <c r="I218" s="60"/>
      <c r="J218" s="108" t="str">
        <f t="shared" si="24"/>
        <v/>
      </c>
      <c r="K218" s="110" t="str">
        <f t="shared" si="12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22"/>
        <v/>
      </c>
      <c r="G219" s="59"/>
      <c r="H219" s="9" t="str">
        <f t="shared" si="23"/>
        <v/>
      </c>
      <c r="I219" s="60"/>
      <c r="J219" s="108" t="str">
        <f t="shared" si="24"/>
        <v/>
      </c>
      <c r="K219" s="110" t="str">
        <f t="shared" si="12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22"/>
        <v/>
      </c>
      <c r="G220" s="59"/>
      <c r="H220" s="9" t="str">
        <f t="shared" si="23"/>
        <v/>
      </c>
      <c r="I220" s="60"/>
      <c r="J220" s="108" t="str">
        <f t="shared" si="24"/>
        <v/>
      </c>
      <c r="K220" s="110" t="str">
        <f t="shared" si="12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22"/>
        <v/>
      </c>
      <c r="G221" s="59"/>
      <c r="H221" s="9" t="str">
        <f t="shared" si="23"/>
        <v/>
      </c>
      <c r="I221" s="60"/>
      <c r="J221" s="108" t="str">
        <f t="shared" si="24"/>
        <v/>
      </c>
      <c r="K221" s="110" t="str">
        <f t="shared" si="12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22"/>
        <v/>
      </c>
      <c r="G222" s="59"/>
      <c r="H222" s="9" t="str">
        <f t="shared" si="23"/>
        <v/>
      </c>
      <c r="I222" s="60"/>
      <c r="J222" s="108" t="str">
        <f t="shared" si="24"/>
        <v/>
      </c>
      <c r="K222" s="110" t="str">
        <f t="shared" si="12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22"/>
        <v/>
      </c>
      <c r="G223" s="59"/>
      <c r="H223" s="9" t="str">
        <f t="shared" si="23"/>
        <v/>
      </c>
      <c r="I223" s="60"/>
      <c r="J223" s="108" t="str">
        <f t="shared" si="24"/>
        <v/>
      </c>
      <c r="K223" s="110" t="str">
        <f t="shared" si="12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22"/>
        <v/>
      </c>
      <c r="G224" s="59"/>
      <c r="H224" s="9" t="str">
        <f t="shared" si="23"/>
        <v/>
      </c>
      <c r="I224" s="60"/>
      <c r="J224" s="108" t="str">
        <f t="shared" si="24"/>
        <v/>
      </c>
      <c r="K224" s="110" t="str">
        <f t="shared" si="12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22"/>
        <v/>
      </c>
      <c r="G225" s="59"/>
      <c r="H225" s="9" t="str">
        <f t="shared" si="23"/>
        <v/>
      </c>
      <c r="I225" s="60"/>
      <c r="J225" s="108" t="str">
        <f t="shared" si="24"/>
        <v/>
      </c>
      <c r="K225" s="110" t="str">
        <f t="shared" si="12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22"/>
        <v/>
      </c>
      <c r="G226" s="59"/>
      <c r="H226" s="9" t="str">
        <f t="shared" si="23"/>
        <v/>
      </c>
      <c r="I226" s="60"/>
      <c r="J226" s="108" t="str">
        <f t="shared" si="24"/>
        <v/>
      </c>
      <c r="K226" s="110" t="str">
        <f t="shared" si="12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22"/>
        <v/>
      </c>
      <c r="G227" s="59"/>
      <c r="H227" s="9" t="str">
        <f t="shared" si="23"/>
        <v/>
      </c>
      <c r="I227" s="60"/>
      <c r="J227" s="108" t="str">
        <f t="shared" si="24"/>
        <v/>
      </c>
      <c r="K227" s="110" t="str">
        <f t="shared" si="12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22"/>
        <v/>
      </c>
      <c r="G228" s="59"/>
      <c r="H228" s="9" t="str">
        <f t="shared" si="23"/>
        <v/>
      </c>
      <c r="I228" s="60"/>
      <c r="J228" s="108" t="str">
        <f t="shared" si="24"/>
        <v/>
      </c>
      <c r="K228" s="110" t="str">
        <f t="shared" si="12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22"/>
        <v/>
      </c>
      <c r="G229" s="59"/>
      <c r="H229" s="9" t="str">
        <f t="shared" si="23"/>
        <v/>
      </c>
      <c r="I229" s="60"/>
      <c r="J229" s="108" t="str">
        <f t="shared" si="24"/>
        <v/>
      </c>
      <c r="K229" s="110" t="str">
        <f t="shared" si="12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22"/>
        <v/>
      </c>
      <c r="G230" s="59"/>
      <c r="H230" s="9" t="str">
        <f t="shared" si="23"/>
        <v/>
      </c>
      <c r="I230" s="60"/>
      <c r="J230" s="108" t="str">
        <f t="shared" si="24"/>
        <v/>
      </c>
      <c r="K230" s="110" t="str">
        <f t="shared" si="12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22"/>
        <v/>
      </c>
      <c r="G231" s="59"/>
      <c r="H231" s="9" t="str">
        <f t="shared" si="23"/>
        <v/>
      </c>
      <c r="I231" s="60"/>
      <c r="J231" s="108" t="str">
        <f t="shared" si="24"/>
        <v/>
      </c>
      <c r="K231" s="110" t="str">
        <f t="shared" si="12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22"/>
        <v/>
      </c>
      <c r="G232" s="59"/>
      <c r="H232" s="9" t="str">
        <f t="shared" si="23"/>
        <v/>
      </c>
      <c r="I232" s="60"/>
      <c r="J232" s="108" t="str">
        <f t="shared" si="24"/>
        <v/>
      </c>
      <c r="K232" s="110" t="str">
        <f t="shared" si="12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22"/>
        <v/>
      </c>
      <c r="G233" s="59"/>
      <c r="H233" s="9" t="str">
        <f t="shared" si="23"/>
        <v/>
      </c>
      <c r="I233" s="60"/>
      <c r="J233" s="108" t="str">
        <f t="shared" si="24"/>
        <v/>
      </c>
      <c r="K233" s="110" t="str">
        <f t="shared" si="12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22"/>
        <v/>
      </c>
      <c r="G234" s="59"/>
      <c r="H234" s="9" t="str">
        <f t="shared" si="23"/>
        <v/>
      </c>
      <c r="I234" s="60"/>
      <c r="J234" s="108" t="str">
        <f t="shared" si="24"/>
        <v/>
      </c>
      <c r="K234" s="110" t="str">
        <f t="shared" si="12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22"/>
        <v/>
      </c>
      <c r="G235" s="59"/>
      <c r="H235" s="9" t="str">
        <f t="shared" si="23"/>
        <v/>
      </c>
      <c r="I235" s="60"/>
      <c r="J235" s="108" t="str">
        <f t="shared" si="24"/>
        <v/>
      </c>
      <c r="K235" s="110" t="str">
        <f t="shared" si="12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22"/>
        <v/>
      </c>
      <c r="G236" s="59"/>
      <c r="H236" s="9" t="str">
        <f t="shared" si="23"/>
        <v/>
      </c>
      <c r="I236" s="60"/>
      <c r="J236" s="108" t="str">
        <f t="shared" si="24"/>
        <v/>
      </c>
      <c r="K236" s="110" t="str">
        <f t="shared" si="12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22"/>
        <v/>
      </c>
      <c r="G237" s="59"/>
      <c r="H237" s="9" t="str">
        <f t="shared" si="23"/>
        <v/>
      </c>
      <c r="I237" s="60"/>
      <c r="J237" s="108" t="str">
        <f t="shared" si="24"/>
        <v/>
      </c>
      <c r="K237" s="110" t="str">
        <f t="shared" si="12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22"/>
        <v/>
      </c>
      <c r="G238" s="59"/>
      <c r="H238" s="9" t="str">
        <f t="shared" si="23"/>
        <v/>
      </c>
      <c r="I238" s="60"/>
      <c r="J238" s="108" t="str">
        <f t="shared" si="24"/>
        <v/>
      </c>
      <c r="K238" s="110" t="str">
        <f t="shared" si="12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22"/>
        <v/>
      </c>
      <c r="G239" s="59"/>
      <c r="H239" s="9" t="str">
        <f t="shared" si="23"/>
        <v/>
      </c>
      <c r="I239" s="60"/>
      <c r="J239" s="108" t="str">
        <f t="shared" si="24"/>
        <v/>
      </c>
      <c r="K239" s="110" t="str">
        <f t="shared" si="12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22"/>
        <v/>
      </c>
      <c r="G240" s="59"/>
      <c r="H240" s="9" t="str">
        <f t="shared" si="23"/>
        <v/>
      </c>
      <c r="I240" s="60"/>
      <c r="J240" s="108" t="str">
        <f t="shared" si="24"/>
        <v/>
      </c>
      <c r="K240" s="110" t="str">
        <f t="shared" ref="K240:K255" si="25">IFERROR(H240-F240,"")</f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22"/>
        <v/>
      </c>
      <c r="G241" s="59"/>
      <c r="H241" s="9" t="str">
        <f t="shared" si="23"/>
        <v/>
      </c>
      <c r="I241" s="60"/>
      <c r="J241" s="108" t="str">
        <f t="shared" si="24"/>
        <v/>
      </c>
      <c r="K241" s="110" t="str">
        <f t="shared" si="25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22"/>
        <v/>
      </c>
      <c r="G242" s="59"/>
      <c r="H242" s="9" t="str">
        <f t="shared" si="23"/>
        <v/>
      </c>
      <c r="I242" s="60"/>
      <c r="J242" s="108" t="str">
        <f t="shared" si="24"/>
        <v/>
      </c>
      <c r="K242" s="110" t="str">
        <f t="shared" si="25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22"/>
        <v/>
      </c>
      <c r="G243" s="59"/>
      <c r="H243" s="9" t="str">
        <f t="shared" si="23"/>
        <v/>
      </c>
      <c r="I243" s="60"/>
      <c r="J243" s="108" t="str">
        <f t="shared" si="24"/>
        <v/>
      </c>
      <c r="K243" s="110" t="str">
        <f t="shared" si="25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22"/>
        <v/>
      </c>
      <c r="G244" s="59"/>
      <c r="H244" s="9" t="str">
        <f t="shared" si="23"/>
        <v/>
      </c>
      <c r="I244" s="60"/>
      <c r="J244" s="108" t="str">
        <f t="shared" si="24"/>
        <v/>
      </c>
      <c r="K244" s="110" t="str">
        <f t="shared" si="25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22"/>
        <v/>
      </c>
      <c r="G245" s="59"/>
      <c r="H245" s="9" t="str">
        <f t="shared" si="23"/>
        <v/>
      </c>
      <c r="I245" s="60"/>
      <c r="J245" s="108" t="str">
        <f t="shared" si="24"/>
        <v/>
      </c>
      <c r="K245" s="110" t="str">
        <f t="shared" si="25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22"/>
        <v/>
      </c>
      <c r="G246" s="59"/>
      <c r="H246" s="9" t="str">
        <f t="shared" si="23"/>
        <v/>
      </c>
      <c r="I246" s="60"/>
      <c r="J246" s="108" t="str">
        <f t="shared" si="24"/>
        <v/>
      </c>
      <c r="K246" s="110" t="str">
        <f t="shared" si="25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22"/>
        <v/>
      </c>
      <c r="G247" s="59"/>
      <c r="H247" s="9" t="str">
        <f t="shared" si="23"/>
        <v/>
      </c>
      <c r="I247" s="60"/>
      <c r="J247" s="108" t="str">
        <f t="shared" si="24"/>
        <v/>
      </c>
      <c r="K247" s="110" t="str">
        <f t="shared" si="25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22"/>
        <v/>
      </c>
      <c r="G248" s="59"/>
      <c r="H248" s="9" t="str">
        <f t="shared" si="23"/>
        <v/>
      </c>
      <c r="I248" s="60"/>
      <c r="J248" s="108" t="str">
        <f t="shared" si="24"/>
        <v/>
      </c>
      <c r="K248" s="110" t="str">
        <f t="shared" si="25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22"/>
        <v/>
      </c>
      <c r="G249" s="59"/>
      <c r="H249" s="9" t="str">
        <f t="shared" si="23"/>
        <v/>
      </c>
      <c r="I249" s="60"/>
      <c r="J249" s="108" t="str">
        <f t="shared" si="24"/>
        <v/>
      </c>
      <c r="K249" s="110" t="str">
        <f t="shared" si="25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22"/>
        <v/>
      </c>
      <c r="G250" s="59"/>
      <c r="H250" s="9" t="str">
        <f t="shared" si="23"/>
        <v/>
      </c>
      <c r="I250" s="60"/>
      <c r="J250" s="108" t="str">
        <f t="shared" si="24"/>
        <v/>
      </c>
      <c r="K250" s="110" t="str">
        <f t="shared" si="25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22"/>
        <v/>
      </c>
      <c r="G251" s="59"/>
      <c r="H251" s="9" t="str">
        <f t="shared" si="23"/>
        <v/>
      </c>
      <c r="I251" s="60"/>
      <c r="J251" s="108" t="str">
        <f t="shared" si="24"/>
        <v/>
      </c>
      <c r="K251" s="110" t="str">
        <f t="shared" si="25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22"/>
        <v/>
      </c>
      <c r="G252" s="59"/>
      <c r="H252" s="9" t="str">
        <f t="shared" si="23"/>
        <v/>
      </c>
      <c r="I252" s="60"/>
      <c r="J252" s="108" t="str">
        <f t="shared" si="24"/>
        <v/>
      </c>
      <c r="K252" s="110" t="str">
        <f t="shared" si="25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22"/>
        <v/>
      </c>
      <c r="G253" s="59"/>
      <c r="H253" s="9" t="str">
        <f t="shared" si="23"/>
        <v/>
      </c>
      <c r="I253" s="60"/>
      <c r="J253" s="108" t="str">
        <f t="shared" si="24"/>
        <v/>
      </c>
      <c r="K253" s="110" t="str">
        <f t="shared" si="25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22"/>
        <v/>
      </c>
      <c r="G254" s="59"/>
      <c r="H254" s="9" t="str">
        <f t="shared" si="23"/>
        <v/>
      </c>
      <c r="I254" s="60"/>
      <c r="J254" s="108" t="str">
        <f t="shared" si="24"/>
        <v/>
      </c>
      <c r="K254" s="110" t="str">
        <f t="shared" si="25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74"/>
      <c r="C255" s="56"/>
      <c r="D255" s="69"/>
      <c r="E255" s="58"/>
      <c r="F255" s="171" t="str">
        <f t="shared" si="22"/>
        <v/>
      </c>
      <c r="G255" s="172"/>
      <c r="H255" s="171" t="str">
        <f t="shared" si="23"/>
        <v/>
      </c>
      <c r="I255" s="61"/>
      <c r="J255" s="173" t="str">
        <f t="shared" si="24"/>
        <v/>
      </c>
      <c r="K255" s="111" t="str">
        <f t="shared" si="25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19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8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187</v>
      </c>
      <c r="B1" s="212" t="str">
        <f ca="1">'LGA Registration'!A5</f>
        <v>Ifako Ijaiye</v>
      </c>
      <c r="C1" s="213"/>
      <c r="D1" s="118" t="s">
        <v>40</v>
      </c>
      <c r="E1" s="210" t="s">
        <v>7</v>
      </c>
      <c r="F1" s="211"/>
      <c r="G1" s="211"/>
      <c r="H1" s="211"/>
      <c r="I1" s="211"/>
      <c r="J1" s="211"/>
      <c r="K1" s="214" t="s">
        <v>8</v>
      </c>
      <c r="L1" s="204" t="s">
        <v>51</v>
      </c>
      <c r="M1" s="205"/>
      <c r="N1" s="206"/>
      <c r="O1" s="204" t="s">
        <v>52</v>
      </c>
      <c r="P1" s="207"/>
      <c r="Q1" s="208"/>
      <c r="R1" s="204" t="s">
        <v>53</v>
      </c>
      <c r="S1" s="207"/>
      <c r="T1" s="208"/>
      <c r="U1" s="204" t="s">
        <v>54</v>
      </c>
      <c r="V1" s="205"/>
      <c r="W1" s="206"/>
      <c r="X1" s="204" t="s">
        <v>55</v>
      </c>
      <c r="Y1" s="207"/>
      <c r="Z1" s="206"/>
      <c r="AA1" s="204" t="s">
        <v>56</v>
      </c>
      <c r="AB1" s="207"/>
      <c r="AC1" s="208"/>
      <c r="AD1" s="204" t="s">
        <v>57</v>
      </c>
      <c r="AE1" s="207"/>
      <c r="AF1" s="206"/>
      <c r="AG1" s="204" t="s">
        <v>58</v>
      </c>
      <c r="AH1" s="207"/>
      <c r="AI1" s="208"/>
      <c r="AJ1" s="204" t="s">
        <v>59</v>
      </c>
      <c r="AK1" s="205"/>
      <c r="AL1" s="206"/>
      <c r="AM1" s="204" t="s">
        <v>60</v>
      </c>
      <c r="AN1" s="205"/>
      <c r="AO1" s="206"/>
      <c r="AP1" s="204" t="s">
        <v>61</v>
      </c>
      <c r="AQ1" s="205"/>
      <c r="AR1" s="206"/>
      <c r="AS1" s="204" t="s">
        <v>62</v>
      </c>
      <c r="AT1" s="205"/>
      <c r="AU1" s="206"/>
      <c r="AV1" s="204" t="s">
        <v>63</v>
      </c>
      <c r="AW1" s="205"/>
      <c r="AX1" s="206"/>
      <c r="AY1" s="204" t="s">
        <v>64</v>
      </c>
      <c r="AZ1" s="205"/>
      <c r="BA1" s="206"/>
      <c r="BB1" s="204" t="s">
        <v>65</v>
      </c>
      <c r="BC1" s="205"/>
      <c r="BD1" s="206"/>
      <c r="BE1" s="204" t="s">
        <v>66</v>
      </c>
      <c r="BF1" s="205"/>
      <c r="BG1" s="206"/>
      <c r="BH1" s="204" t="s">
        <v>67</v>
      </c>
      <c r="BI1" s="205"/>
      <c r="BJ1" s="206"/>
      <c r="BK1" s="204" t="s">
        <v>68</v>
      </c>
      <c r="BL1" s="205"/>
      <c r="BM1" s="206"/>
      <c r="BN1" s="204" t="s">
        <v>69</v>
      </c>
      <c r="BO1" s="205"/>
      <c r="BP1" s="206"/>
      <c r="BQ1" s="204" t="s">
        <v>70</v>
      </c>
      <c r="BR1" s="205"/>
      <c r="BS1" s="206"/>
      <c r="BT1" s="204" t="s">
        <v>71</v>
      </c>
      <c r="BU1" s="205"/>
      <c r="BV1" s="206"/>
      <c r="BW1" s="204" t="s">
        <v>72</v>
      </c>
      <c r="BX1" s="205"/>
      <c r="BY1" s="206"/>
      <c r="BZ1" s="204" t="s">
        <v>73</v>
      </c>
      <c r="CA1" s="205"/>
      <c r="CB1" s="206"/>
      <c r="CC1" s="209" t="s">
        <v>74</v>
      </c>
      <c r="CD1" s="207"/>
      <c r="CE1" s="208"/>
      <c r="CF1" s="204"/>
      <c r="CG1" s="207"/>
      <c r="CH1" s="208"/>
      <c r="CI1" s="209"/>
      <c r="CJ1" s="207"/>
      <c r="CK1" s="208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4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442030</v>
      </c>
      <c r="F3" s="127">
        <f>SUM(L3,O3,R3,U3,X3,AA3,AD3,AG3,AJ3,AM3,AP3,AS3,AV3,AY3,BB3,BE3,BH3,BK3,BN3,BQ3,BT3,BW3,BZ3,CC3,CF3,CI3)</f>
        <v>0</v>
      </c>
      <c r="G3" s="32">
        <f>SUM(G8:G255)</f>
        <v>52843</v>
      </c>
      <c r="H3" s="127">
        <f>SUM(M3,P3,S3,V3,Y3,AB3,AE3,AH3,AK3,AN3,AQ3,AT3,AW3,AZ3,BC3,BF3,BI3,BL3,BO3,BR3,BU3,BX3,CA3,CD3,CG3,CJ3)</f>
        <v>0</v>
      </c>
      <c r="I3" s="32">
        <f>SUM(I8:I255)</f>
        <v>4930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K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  <c r="CK3" s="98" t="str">
        <f t="shared" si="1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2">SUMIF($D$8:$D$255,"Facility",M8:M255)</f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si="2"/>
        <v>0</v>
      </c>
      <c r="BY4" s="99">
        <f t="shared" ref="BY4:CK4" si="3">SUMIF($D$8:$D$255,"Facility",BY8:BY255)</f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  <c r="CK4" s="99">
        <f t="shared" si="3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4">SUMIF($D$8:$D$255,"Community",M8:M255)</f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si="4"/>
        <v>0</v>
      </c>
      <c r="BY5" s="99">
        <f t="shared" ref="BY5:CK5" si="5">SUMIF($D$8:$D$255,"Community",BY8:BY255)</f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  <c r="CK5" s="99">
        <f t="shared" si="5"/>
        <v>0</v>
      </c>
    </row>
    <row r="6" spans="1:89" hidden="1" x14ac:dyDescent="0.2">
      <c r="D6" s="1" t="s">
        <v>36</v>
      </c>
      <c r="L6" s="100">
        <f t="shared" ref="L6:N7" si="6">SUM(L4,O4,R4,U4,X4,AA4,AD4,AG4,AJ4,AM4,AP4,AS4,AV4,AY4,BB4,BE4,BH4,BK4,BN4,BQ4,BT4,BW4,BZ4,CC4,CF4,CI4)</f>
        <v>0</v>
      </c>
      <c r="M6" s="100">
        <f t="shared" si="6"/>
        <v>0</v>
      </c>
      <c r="N6" s="100">
        <f t="shared" si="6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6"/>
        <v>0</v>
      </c>
      <c r="M7" s="100">
        <f t="shared" si="6"/>
        <v>0</v>
      </c>
      <c r="N7" s="100">
        <f t="shared" si="6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123</v>
      </c>
      <c r="D8" s="170" t="s">
        <v>22</v>
      </c>
      <c r="E8" s="101">
        <v>127988</v>
      </c>
      <c r="F8" s="102">
        <f>IFERROR((SUM(L8,O8,R8,U8,X8,AA8,AD8,AG8,AJ8,AM8,AP8,AS8,AV8,AY8,BB8,BE8,BH8,BK8,BN8,BQ8,BT8,BW8,BZ8,CC8,CF8,CI8)/E8),"")</f>
        <v>0</v>
      </c>
      <c r="G8" s="103">
        <v>4372</v>
      </c>
      <c r="H8" s="102">
        <f>IFERROR((SUM(M8,P8,S8,V8,Y8,AB8,AE8,AH8,AK8,AN8,AQ8,AT8,AW8,AZ8,BC8,BF8,BI8,BL8,BO8,BR8,BU8,BX8,CA8,CD8,CG8,CJ8)/G8),"")</f>
        <v>0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79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124</v>
      </c>
      <c r="D9" s="68" t="s">
        <v>0</v>
      </c>
      <c r="E9" s="57"/>
      <c r="F9" s="9" t="str">
        <f t="shared" ref="F9:F255" si="7">IFERROR((SUM(L9,O9,R9,U9,X9,AA9,AD9,AG9,AJ9,AM9,AP9,AS9,AV9,AY9,BB9,BE9,BH9,BK9,BN9,BQ9,BT9,BW9,BZ9,CC9,CF9,CI9)/E9),"")</f>
        <v/>
      </c>
      <c r="G9" s="59"/>
      <c r="H9" s="9" t="str">
        <f t="shared" ref="H9:H255" si="8">IFERROR((SUM(M9,P9,S9,V9,Y9,AB9,AE9,AH9,AK9,AN9,AQ9,AT9,AW9,AZ9,BC9,BF9,BI9,BL9,BO9,BR9,BU9,BX9,CA9,CD9,CG9,CJ9)/G9),"")</f>
        <v/>
      </c>
      <c r="I9" s="60"/>
      <c r="J9" s="108" t="str">
        <f t="shared" ref="J9:J255" si="9">IFERROR((SUM(N9,Q9,T9,W9,Z9,AC9,AF9,AI9,AL9,AO9,AR9,AU9,AX9,BA9,BD9,BG9,BJ9,BM9,BP9,BS9,BV9,BY9,CB9,CE9,CH9,CK9)/I9),"")</f>
        <v/>
      </c>
      <c r="K9" s="110" t="str">
        <f t="shared" ref="K9:K255" si="10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178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125</v>
      </c>
      <c r="D10" s="68" t="s">
        <v>0</v>
      </c>
      <c r="E10" s="57"/>
      <c r="F10" s="9" t="str">
        <f t="shared" si="7"/>
        <v/>
      </c>
      <c r="G10" s="59"/>
      <c r="H10" s="9" t="str">
        <f t="shared" si="8"/>
        <v/>
      </c>
      <c r="I10" s="60"/>
      <c r="J10" s="108" t="str">
        <f t="shared" si="9"/>
        <v/>
      </c>
      <c r="K10" s="110" t="str">
        <f t="shared" si="10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126</v>
      </c>
      <c r="D11" s="68" t="s">
        <v>0</v>
      </c>
      <c r="E11" s="57"/>
      <c r="F11" s="9" t="str">
        <f t="shared" si="7"/>
        <v/>
      </c>
      <c r="G11" s="59"/>
      <c r="H11" s="9" t="str">
        <f t="shared" si="8"/>
        <v/>
      </c>
      <c r="I11" s="60"/>
      <c r="J11" s="108" t="str">
        <f t="shared" si="9"/>
        <v/>
      </c>
      <c r="K11" s="110" t="str">
        <f t="shared" si="10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127</v>
      </c>
      <c r="D12" s="68" t="s">
        <v>0</v>
      </c>
      <c r="E12" s="57">
        <v>71029</v>
      </c>
      <c r="F12" s="9">
        <f t="shared" si="7"/>
        <v>0</v>
      </c>
      <c r="G12" s="59">
        <v>10954</v>
      </c>
      <c r="H12" s="9">
        <f t="shared" si="8"/>
        <v>0</v>
      </c>
      <c r="I12" s="60">
        <v>4611</v>
      </c>
      <c r="J12" s="108">
        <f t="shared" si="9"/>
        <v>0</v>
      </c>
      <c r="K12" s="110">
        <f t="shared" si="10"/>
        <v>0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128</v>
      </c>
      <c r="D13" s="68" t="s">
        <v>0</v>
      </c>
      <c r="E13" s="57">
        <v>82714</v>
      </c>
      <c r="F13" s="9">
        <f t="shared" si="7"/>
        <v>0</v>
      </c>
      <c r="G13" s="59">
        <v>12740</v>
      </c>
      <c r="H13" s="9">
        <f t="shared" si="8"/>
        <v>0</v>
      </c>
      <c r="I13" s="60">
        <v>81</v>
      </c>
      <c r="J13" s="108">
        <f t="shared" si="9"/>
        <v>0</v>
      </c>
      <c r="K13" s="110">
        <f t="shared" si="10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129</v>
      </c>
      <c r="D14" s="68" t="s">
        <v>0</v>
      </c>
      <c r="E14" s="57"/>
      <c r="F14" s="9" t="str">
        <f t="shared" si="7"/>
        <v/>
      </c>
      <c r="G14" s="59"/>
      <c r="H14" s="9" t="str">
        <f t="shared" si="8"/>
        <v/>
      </c>
      <c r="I14" s="60"/>
      <c r="J14" s="108" t="str">
        <f t="shared" si="9"/>
        <v/>
      </c>
      <c r="K14" s="110" t="str">
        <f t="shared" si="10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178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130</v>
      </c>
      <c r="D15" s="68" t="s">
        <v>0</v>
      </c>
      <c r="E15" s="57"/>
      <c r="F15" s="9" t="str">
        <f t="shared" si="7"/>
        <v/>
      </c>
      <c r="G15" s="59"/>
      <c r="H15" s="9" t="str">
        <f t="shared" si="8"/>
        <v/>
      </c>
      <c r="I15" s="60"/>
      <c r="J15" s="108" t="str">
        <f t="shared" si="9"/>
        <v/>
      </c>
      <c r="K15" s="110" t="str">
        <f t="shared" si="10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131</v>
      </c>
      <c r="D16" s="68" t="s">
        <v>0</v>
      </c>
      <c r="E16" s="57">
        <v>60051</v>
      </c>
      <c r="F16" s="9">
        <f t="shared" si="7"/>
        <v>0</v>
      </c>
      <c r="G16" s="59">
        <v>9243</v>
      </c>
      <c r="H16" s="9">
        <f t="shared" si="8"/>
        <v>0</v>
      </c>
      <c r="I16" s="60"/>
      <c r="J16" s="108" t="str">
        <f t="shared" si="9"/>
        <v/>
      </c>
      <c r="K16" s="110">
        <f t="shared" si="10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132</v>
      </c>
      <c r="D17" s="68" t="s">
        <v>0</v>
      </c>
      <c r="E17" s="57"/>
      <c r="F17" s="9" t="str">
        <f t="shared" si="7"/>
        <v/>
      </c>
      <c r="G17" s="59"/>
      <c r="H17" s="9" t="str">
        <f t="shared" si="8"/>
        <v/>
      </c>
      <c r="I17" s="60"/>
      <c r="J17" s="108" t="str">
        <f t="shared" si="9"/>
        <v/>
      </c>
      <c r="K17" s="110" t="str">
        <f t="shared" si="10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133</v>
      </c>
      <c r="D18" s="68" t="s">
        <v>0</v>
      </c>
      <c r="E18" s="57">
        <v>94701</v>
      </c>
      <c r="F18" s="9">
        <f t="shared" si="7"/>
        <v>0</v>
      </c>
      <c r="G18" s="59">
        <v>14594</v>
      </c>
      <c r="H18" s="9">
        <f t="shared" si="8"/>
        <v>0</v>
      </c>
      <c r="I18" s="60"/>
      <c r="J18" s="108" t="str">
        <f t="shared" si="9"/>
        <v/>
      </c>
      <c r="K18" s="110">
        <f t="shared" si="10"/>
        <v>0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134</v>
      </c>
      <c r="D19" s="68" t="s">
        <v>0</v>
      </c>
      <c r="E19" s="57">
        <v>3839</v>
      </c>
      <c r="F19" s="9">
        <f t="shared" si="7"/>
        <v>0</v>
      </c>
      <c r="G19" s="59">
        <v>609</v>
      </c>
      <c r="H19" s="9">
        <f t="shared" si="8"/>
        <v>0</v>
      </c>
      <c r="I19" s="60">
        <v>238</v>
      </c>
      <c r="J19" s="108">
        <f t="shared" si="9"/>
        <v>0</v>
      </c>
      <c r="K19" s="110">
        <f t="shared" si="10"/>
        <v>0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135</v>
      </c>
      <c r="D20" s="68" t="s">
        <v>0</v>
      </c>
      <c r="E20" s="57"/>
      <c r="F20" s="9" t="str">
        <f t="shared" si="7"/>
        <v/>
      </c>
      <c r="G20" s="59"/>
      <c r="H20" s="9" t="str">
        <f t="shared" si="8"/>
        <v/>
      </c>
      <c r="I20" s="60"/>
      <c r="J20" s="108" t="str">
        <f t="shared" si="9"/>
        <v/>
      </c>
      <c r="K20" s="110" t="str">
        <f t="shared" si="10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136</v>
      </c>
      <c r="D21" s="68" t="s">
        <v>0</v>
      </c>
      <c r="E21" s="57"/>
      <c r="F21" s="9" t="str">
        <f t="shared" si="7"/>
        <v/>
      </c>
      <c r="G21" s="59"/>
      <c r="H21" s="9" t="str">
        <f t="shared" si="8"/>
        <v/>
      </c>
      <c r="I21" s="60"/>
      <c r="J21" s="108" t="str">
        <f t="shared" si="9"/>
        <v/>
      </c>
      <c r="K21" s="110" t="str">
        <f t="shared" si="10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137</v>
      </c>
      <c r="D22" s="68" t="s">
        <v>0</v>
      </c>
      <c r="E22" s="57">
        <v>259</v>
      </c>
      <c r="F22" s="9">
        <f t="shared" si="7"/>
        <v>0</v>
      </c>
      <c r="G22" s="59">
        <v>51</v>
      </c>
      <c r="H22" s="9">
        <f t="shared" si="8"/>
        <v>0</v>
      </c>
      <c r="I22" s="60"/>
      <c r="J22" s="108" t="str">
        <f t="shared" si="9"/>
        <v/>
      </c>
      <c r="K22" s="110">
        <f t="shared" si="10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138</v>
      </c>
      <c r="D23" s="68" t="s">
        <v>0</v>
      </c>
      <c r="E23" s="57"/>
      <c r="F23" s="9" t="str">
        <f t="shared" si="7"/>
        <v/>
      </c>
      <c r="G23" s="59"/>
      <c r="H23" s="9" t="str">
        <f t="shared" si="8"/>
        <v/>
      </c>
      <c r="I23" s="60"/>
      <c r="J23" s="108" t="str">
        <f t="shared" si="9"/>
        <v/>
      </c>
      <c r="K23" s="110" t="str">
        <f t="shared" si="10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139</v>
      </c>
      <c r="D24" s="68" t="s">
        <v>0</v>
      </c>
      <c r="E24" s="57">
        <v>111</v>
      </c>
      <c r="F24" s="9">
        <f t="shared" si="7"/>
        <v>0</v>
      </c>
      <c r="G24" s="59">
        <v>22</v>
      </c>
      <c r="H24" s="9">
        <f t="shared" si="8"/>
        <v>0</v>
      </c>
      <c r="I24" s="60"/>
      <c r="J24" s="108" t="str">
        <f t="shared" si="9"/>
        <v/>
      </c>
      <c r="K24" s="110">
        <f t="shared" si="10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140</v>
      </c>
      <c r="D25" s="68" t="s">
        <v>0</v>
      </c>
      <c r="E25" s="57">
        <v>517</v>
      </c>
      <c r="F25" s="9">
        <f t="shared" si="7"/>
        <v>0</v>
      </c>
      <c r="G25" s="59">
        <v>101</v>
      </c>
      <c r="H25" s="9">
        <f t="shared" si="8"/>
        <v>0</v>
      </c>
      <c r="I25" s="60"/>
      <c r="J25" s="108" t="str">
        <f t="shared" si="9"/>
        <v/>
      </c>
      <c r="K25" s="110">
        <f t="shared" si="10"/>
        <v>0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141</v>
      </c>
      <c r="D26" s="68" t="s">
        <v>0</v>
      </c>
      <c r="E26" s="57">
        <v>500</v>
      </c>
      <c r="F26" s="9">
        <f t="shared" si="7"/>
        <v>0</v>
      </c>
      <c r="G26" s="59">
        <v>94</v>
      </c>
      <c r="H26" s="9">
        <f t="shared" si="8"/>
        <v>0</v>
      </c>
      <c r="I26" s="60"/>
      <c r="J26" s="108" t="str">
        <f t="shared" si="9"/>
        <v/>
      </c>
      <c r="K26" s="110">
        <f t="shared" si="10"/>
        <v>0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142</v>
      </c>
      <c r="D27" s="68" t="s">
        <v>0</v>
      </c>
      <c r="E27" s="57">
        <v>321</v>
      </c>
      <c r="F27" s="9">
        <f t="shared" si="7"/>
        <v>0</v>
      </c>
      <c r="G27" s="59">
        <v>63</v>
      </c>
      <c r="H27" s="9">
        <f t="shared" si="8"/>
        <v>0</v>
      </c>
      <c r="I27" s="60"/>
      <c r="J27" s="108" t="str">
        <f t="shared" si="9"/>
        <v/>
      </c>
      <c r="K27" s="110">
        <f t="shared" si="10"/>
        <v>0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/>
      <c r="C28" s="55"/>
      <c r="D28" s="68"/>
      <c r="E28" s="57"/>
      <c r="F28" s="9"/>
      <c r="G28" s="59"/>
      <c r="H28" s="9"/>
      <c r="I28" s="60"/>
      <c r="J28" s="108"/>
      <c r="K28" s="110"/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/>
      <c r="C29" s="55"/>
      <c r="D29" s="68"/>
      <c r="E29" s="57"/>
      <c r="F29" s="9" t="str">
        <f t="shared" si="7"/>
        <v/>
      </c>
      <c r="G29" s="59"/>
      <c r="H29" s="9" t="str">
        <f t="shared" si="8"/>
        <v/>
      </c>
      <c r="I29" s="60"/>
      <c r="J29" s="108" t="str">
        <f t="shared" si="9"/>
        <v/>
      </c>
      <c r="K29" s="110" t="str">
        <f t="shared" si="10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7"/>
        <v/>
      </c>
      <c r="G30" s="59"/>
      <c r="H30" s="9" t="str">
        <f t="shared" si="8"/>
        <v/>
      </c>
      <c r="I30" s="60"/>
      <c r="J30" s="108" t="str">
        <f t="shared" si="9"/>
        <v/>
      </c>
      <c r="K30" s="110" t="str">
        <f t="shared" si="10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7"/>
        <v/>
      </c>
      <c r="G31" s="59"/>
      <c r="H31" s="9" t="str">
        <f t="shared" si="8"/>
        <v/>
      </c>
      <c r="I31" s="60"/>
      <c r="J31" s="108" t="str">
        <f t="shared" si="9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7"/>
        <v/>
      </c>
      <c r="G32" s="59"/>
      <c r="H32" s="9" t="str">
        <f t="shared" si="8"/>
        <v/>
      </c>
      <c r="I32" s="60"/>
      <c r="J32" s="108" t="str">
        <f t="shared" si="9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7"/>
        <v/>
      </c>
      <c r="G33" s="59"/>
      <c r="H33" s="9" t="str">
        <f t="shared" si="8"/>
        <v/>
      </c>
      <c r="I33" s="60"/>
      <c r="J33" s="108" t="str">
        <f t="shared" si="9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7"/>
        <v/>
      </c>
      <c r="G34" s="59"/>
      <c r="H34" s="9" t="str">
        <f t="shared" si="8"/>
        <v/>
      </c>
      <c r="I34" s="60"/>
      <c r="J34" s="108" t="str">
        <f t="shared" si="9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7"/>
        <v/>
      </c>
      <c r="G35" s="59"/>
      <c r="H35" s="9" t="str">
        <f t="shared" si="8"/>
        <v/>
      </c>
      <c r="I35" s="60"/>
      <c r="J35" s="108" t="str">
        <f t="shared" si="9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7"/>
        <v/>
      </c>
      <c r="G36" s="59"/>
      <c r="H36" s="9" t="str">
        <f t="shared" si="8"/>
        <v/>
      </c>
      <c r="I36" s="60"/>
      <c r="J36" s="108" t="str">
        <f t="shared" si="9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7"/>
        <v/>
      </c>
      <c r="G37" s="59"/>
      <c r="H37" s="9" t="str">
        <f t="shared" si="8"/>
        <v/>
      </c>
      <c r="I37" s="60"/>
      <c r="J37" s="108" t="str">
        <f t="shared" si="9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7"/>
        <v/>
      </c>
      <c r="G38" s="59"/>
      <c r="H38" s="9" t="str">
        <f t="shared" si="8"/>
        <v/>
      </c>
      <c r="I38" s="60"/>
      <c r="J38" s="108" t="str">
        <f t="shared" si="9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7"/>
        <v/>
      </c>
      <c r="G39" s="59"/>
      <c r="H39" s="9" t="str">
        <f t="shared" si="8"/>
        <v/>
      </c>
      <c r="I39" s="60"/>
      <c r="J39" s="108" t="str">
        <f t="shared" si="9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7"/>
        <v/>
      </c>
      <c r="G40" s="59"/>
      <c r="H40" s="9" t="str">
        <f t="shared" si="8"/>
        <v/>
      </c>
      <c r="I40" s="60"/>
      <c r="J40" s="108" t="str">
        <f t="shared" si="9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7"/>
        <v/>
      </c>
      <c r="G41" s="59"/>
      <c r="H41" s="9" t="str">
        <f t="shared" si="8"/>
        <v/>
      </c>
      <c r="I41" s="60"/>
      <c r="J41" s="108" t="str">
        <f t="shared" si="9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7"/>
        <v/>
      </c>
      <c r="G42" s="59"/>
      <c r="H42" s="9" t="str">
        <f t="shared" si="8"/>
        <v/>
      </c>
      <c r="I42" s="60"/>
      <c r="J42" s="108" t="str">
        <f t="shared" si="9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7"/>
        <v/>
      </c>
      <c r="G43" s="59"/>
      <c r="H43" s="9" t="str">
        <f t="shared" si="8"/>
        <v/>
      </c>
      <c r="I43" s="60"/>
      <c r="J43" s="108" t="str">
        <f t="shared" si="9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7"/>
        <v/>
      </c>
      <c r="G44" s="59"/>
      <c r="H44" s="9" t="str">
        <f t="shared" si="8"/>
        <v/>
      </c>
      <c r="I44" s="60"/>
      <c r="J44" s="108" t="str">
        <f t="shared" si="9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7"/>
        <v/>
      </c>
      <c r="G45" s="59"/>
      <c r="H45" s="9" t="str">
        <f t="shared" si="8"/>
        <v/>
      </c>
      <c r="I45" s="60"/>
      <c r="J45" s="108" t="str">
        <f t="shared" si="9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7"/>
        <v/>
      </c>
      <c r="G46" s="59"/>
      <c r="H46" s="9" t="str">
        <f t="shared" si="8"/>
        <v/>
      </c>
      <c r="I46" s="60"/>
      <c r="J46" s="108" t="str">
        <f t="shared" si="9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7"/>
        <v/>
      </c>
      <c r="G47" s="59"/>
      <c r="H47" s="9" t="str">
        <f t="shared" si="8"/>
        <v/>
      </c>
      <c r="I47" s="60"/>
      <c r="J47" s="108" t="str">
        <f t="shared" si="9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7"/>
        <v/>
      </c>
      <c r="G48" s="59"/>
      <c r="H48" s="9" t="str">
        <f t="shared" si="8"/>
        <v/>
      </c>
      <c r="I48" s="60"/>
      <c r="J48" s="108" t="str">
        <f t="shared" si="9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7"/>
        <v/>
      </c>
      <c r="G49" s="59"/>
      <c r="H49" s="9" t="str">
        <f t="shared" si="8"/>
        <v/>
      </c>
      <c r="I49" s="60"/>
      <c r="J49" s="108" t="str">
        <f t="shared" si="9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7"/>
        <v/>
      </c>
      <c r="G50" s="59"/>
      <c r="H50" s="9" t="str">
        <f t="shared" si="8"/>
        <v/>
      </c>
      <c r="I50" s="60"/>
      <c r="J50" s="108" t="str">
        <f t="shared" si="9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7"/>
        <v/>
      </c>
      <c r="G51" s="59"/>
      <c r="H51" s="9" t="str">
        <f t="shared" si="8"/>
        <v/>
      </c>
      <c r="I51" s="60"/>
      <c r="J51" s="108" t="str">
        <f t="shared" si="9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7"/>
        <v/>
      </c>
      <c r="G52" s="59"/>
      <c r="H52" s="9" t="str">
        <f t="shared" si="8"/>
        <v/>
      </c>
      <c r="I52" s="60"/>
      <c r="J52" s="108" t="str">
        <f t="shared" si="9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7"/>
        <v/>
      </c>
      <c r="G53" s="59"/>
      <c r="H53" s="9" t="str">
        <f t="shared" si="8"/>
        <v/>
      </c>
      <c r="I53" s="60"/>
      <c r="J53" s="108" t="str">
        <f t="shared" si="9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7"/>
        <v/>
      </c>
      <c r="G54" s="59"/>
      <c r="H54" s="9" t="str">
        <f t="shared" si="8"/>
        <v/>
      </c>
      <c r="I54" s="60"/>
      <c r="J54" s="108" t="str">
        <f t="shared" si="9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7"/>
        <v/>
      </c>
      <c r="G55" s="59"/>
      <c r="H55" s="9" t="str">
        <f t="shared" si="8"/>
        <v/>
      </c>
      <c r="I55" s="60"/>
      <c r="J55" s="108" t="str">
        <f t="shared" si="9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7"/>
        <v/>
      </c>
      <c r="G56" s="59"/>
      <c r="H56" s="9" t="str">
        <f t="shared" si="8"/>
        <v/>
      </c>
      <c r="I56" s="60"/>
      <c r="J56" s="108" t="str">
        <f t="shared" si="9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7"/>
        <v/>
      </c>
      <c r="G57" s="59"/>
      <c r="H57" s="9" t="str">
        <f t="shared" si="8"/>
        <v/>
      </c>
      <c r="I57" s="60"/>
      <c r="J57" s="108" t="str">
        <f t="shared" si="9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7"/>
        <v/>
      </c>
      <c r="G58" s="59"/>
      <c r="H58" s="9" t="str">
        <f t="shared" si="8"/>
        <v/>
      </c>
      <c r="I58" s="60"/>
      <c r="J58" s="108" t="str">
        <f t="shared" si="9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7"/>
        <v/>
      </c>
      <c r="G59" s="59"/>
      <c r="H59" s="9" t="str">
        <f t="shared" si="8"/>
        <v/>
      </c>
      <c r="I59" s="60"/>
      <c r="J59" s="108" t="str">
        <f t="shared" si="9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7"/>
        <v/>
      </c>
      <c r="G60" s="59"/>
      <c r="H60" s="9" t="str">
        <f t="shared" si="8"/>
        <v/>
      </c>
      <c r="I60" s="60"/>
      <c r="J60" s="108" t="str">
        <f t="shared" si="9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7"/>
        <v/>
      </c>
      <c r="G61" s="59"/>
      <c r="H61" s="9" t="str">
        <f t="shared" si="8"/>
        <v/>
      </c>
      <c r="I61" s="60"/>
      <c r="J61" s="108" t="str">
        <f t="shared" si="9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7"/>
        <v/>
      </c>
      <c r="G62" s="59"/>
      <c r="H62" s="9" t="str">
        <f t="shared" si="8"/>
        <v/>
      </c>
      <c r="I62" s="60"/>
      <c r="J62" s="108" t="str">
        <f t="shared" si="9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7"/>
        <v/>
      </c>
      <c r="G63" s="59"/>
      <c r="H63" s="9" t="str">
        <f t="shared" si="8"/>
        <v/>
      </c>
      <c r="I63" s="60"/>
      <c r="J63" s="108" t="str">
        <f t="shared" si="9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7"/>
        <v/>
      </c>
      <c r="G64" s="59"/>
      <c r="H64" s="9" t="str">
        <f t="shared" si="8"/>
        <v/>
      </c>
      <c r="I64" s="60"/>
      <c r="J64" s="108" t="str">
        <f t="shared" si="9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7"/>
        <v/>
      </c>
      <c r="G65" s="59"/>
      <c r="H65" s="9" t="str">
        <f t="shared" si="8"/>
        <v/>
      </c>
      <c r="I65" s="60"/>
      <c r="J65" s="108" t="str">
        <f t="shared" si="9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7"/>
        <v/>
      </c>
      <c r="G66" s="59"/>
      <c r="H66" s="9" t="str">
        <f t="shared" si="8"/>
        <v/>
      </c>
      <c r="I66" s="60"/>
      <c r="J66" s="108" t="str">
        <f t="shared" si="9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7"/>
        <v/>
      </c>
      <c r="G67" s="59"/>
      <c r="H67" s="9" t="str">
        <f t="shared" si="8"/>
        <v/>
      </c>
      <c r="I67" s="60"/>
      <c r="J67" s="108" t="str">
        <f t="shared" si="9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7"/>
        <v/>
      </c>
      <c r="G68" s="59"/>
      <c r="H68" s="9" t="str">
        <f t="shared" si="8"/>
        <v/>
      </c>
      <c r="I68" s="60"/>
      <c r="J68" s="108" t="str">
        <f t="shared" si="9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7"/>
        <v/>
      </c>
      <c r="G69" s="59"/>
      <c r="H69" s="9" t="str">
        <f t="shared" si="8"/>
        <v/>
      </c>
      <c r="I69" s="60"/>
      <c r="J69" s="108" t="str">
        <f t="shared" si="9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7"/>
        <v/>
      </c>
      <c r="G70" s="59"/>
      <c r="H70" s="9" t="str">
        <f t="shared" si="8"/>
        <v/>
      </c>
      <c r="I70" s="60"/>
      <c r="J70" s="108" t="str">
        <f t="shared" si="9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7"/>
        <v/>
      </c>
      <c r="G71" s="59"/>
      <c r="H71" s="9" t="str">
        <f t="shared" si="8"/>
        <v/>
      </c>
      <c r="I71" s="60"/>
      <c r="J71" s="108" t="str">
        <f t="shared" si="9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7"/>
        <v/>
      </c>
      <c r="G72" s="59"/>
      <c r="H72" s="9" t="str">
        <f t="shared" si="8"/>
        <v/>
      </c>
      <c r="I72" s="60"/>
      <c r="J72" s="108" t="str">
        <f t="shared" si="9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7"/>
        <v/>
      </c>
      <c r="G73" s="59"/>
      <c r="H73" s="9" t="str">
        <f t="shared" si="8"/>
        <v/>
      </c>
      <c r="I73" s="60"/>
      <c r="J73" s="108" t="str">
        <f t="shared" si="9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7"/>
        <v/>
      </c>
      <c r="G74" s="59"/>
      <c r="H74" s="9" t="str">
        <f t="shared" si="8"/>
        <v/>
      </c>
      <c r="I74" s="60"/>
      <c r="J74" s="108" t="str">
        <f t="shared" si="9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7"/>
        <v/>
      </c>
      <c r="G75" s="59"/>
      <c r="H75" s="9" t="str">
        <f t="shared" si="8"/>
        <v/>
      </c>
      <c r="I75" s="60"/>
      <c r="J75" s="108" t="str">
        <f t="shared" si="9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7"/>
        <v/>
      </c>
      <c r="G76" s="59"/>
      <c r="H76" s="9" t="str">
        <f t="shared" si="8"/>
        <v/>
      </c>
      <c r="I76" s="60"/>
      <c r="J76" s="108" t="str">
        <f t="shared" si="9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7"/>
        <v/>
      </c>
      <c r="G77" s="59"/>
      <c r="H77" s="9" t="str">
        <f t="shared" si="8"/>
        <v/>
      </c>
      <c r="I77" s="60"/>
      <c r="J77" s="108" t="str">
        <f t="shared" si="9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7"/>
        <v/>
      </c>
      <c r="G78" s="59"/>
      <c r="H78" s="9" t="str">
        <f t="shared" si="8"/>
        <v/>
      </c>
      <c r="I78" s="60"/>
      <c r="J78" s="108" t="str">
        <f t="shared" si="9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7"/>
        <v/>
      </c>
      <c r="G79" s="59"/>
      <c r="H79" s="9" t="str">
        <f t="shared" si="8"/>
        <v/>
      </c>
      <c r="I79" s="60"/>
      <c r="J79" s="108" t="str">
        <f t="shared" si="9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7"/>
        <v/>
      </c>
      <c r="G80" s="59"/>
      <c r="H80" s="9" t="str">
        <f t="shared" si="8"/>
        <v/>
      </c>
      <c r="I80" s="60"/>
      <c r="J80" s="108" t="str">
        <f t="shared" si="9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7"/>
        <v/>
      </c>
      <c r="G81" s="59"/>
      <c r="H81" s="9" t="str">
        <f t="shared" si="8"/>
        <v/>
      </c>
      <c r="I81" s="60"/>
      <c r="J81" s="108" t="str">
        <f t="shared" si="9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7"/>
        <v/>
      </c>
      <c r="G82" s="59"/>
      <c r="H82" s="9" t="str">
        <f t="shared" si="8"/>
        <v/>
      </c>
      <c r="I82" s="60"/>
      <c r="J82" s="108" t="str">
        <f t="shared" si="9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7"/>
        <v/>
      </c>
      <c r="G83" s="59"/>
      <c r="H83" s="9" t="str">
        <f t="shared" si="8"/>
        <v/>
      </c>
      <c r="I83" s="60"/>
      <c r="J83" s="108" t="str">
        <f t="shared" si="9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7"/>
        <v/>
      </c>
      <c r="G84" s="59"/>
      <c r="H84" s="9" t="str">
        <f t="shared" si="8"/>
        <v/>
      </c>
      <c r="I84" s="60"/>
      <c r="J84" s="108" t="str">
        <f t="shared" si="9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7"/>
        <v/>
      </c>
      <c r="G85" s="59"/>
      <c r="H85" s="9" t="str">
        <f t="shared" si="8"/>
        <v/>
      </c>
      <c r="I85" s="60"/>
      <c r="J85" s="108" t="str">
        <f t="shared" si="9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7"/>
        <v/>
      </c>
      <c r="G86" s="59"/>
      <c r="H86" s="9" t="str">
        <f t="shared" si="8"/>
        <v/>
      </c>
      <c r="I86" s="60"/>
      <c r="J86" s="108" t="str">
        <f t="shared" si="9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7"/>
        <v/>
      </c>
      <c r="G87" s="59"/>
      <c r="H87" s="9" t="str">
        <f t="shared" si="8"/>
        <v/>
      </c>
      <c r="I87" s="60"/>
      <c r="J87" s="108" t="str">
        <f t="shared" si="9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7"/>
        <v/>
      </c>
      <c r="G88" s="59"/>
      <c r="H88" s="9" t="str">
        <f t="shared" si="8"/>
        <v/>
      </c>
      <c r="I88" s="60"/>
      <c r="J88" s="108" t="str">
        <f t="shared" si="9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7"/>
        <v/>
      </c>
      <c r="G89" s="59"/>
      <c r="H89" s="9" t="str">
        <f t="shared" si="8"/>
        <v/>
      </c>
      <c r="I89" s="60"/>
      <c r="J89" s="108" t="str">
        <f t="shared" si="9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7"/>
        <v/>
      </c>
      <c r="G90" s="59"/>
      <c r="H90" s="9" t="str">
        <f t="shared" si="8"/>
        <v/>
      </c>
      <c r="I90" s="60"/>
      <c r="J90" s="108" t="str">
        <f t="shared" si="9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7"/>
        <v/>
      </c>
      <c r="G91" s="59"/>
      <c r="H91" s="9" t="str">
        <f t="shared" si="8"/>
        <v/>
      </c>
      <c r="I91" s="60"/>
      <c r="J91" s="108" t="str">
        <f t="shared" si="9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7"/>
        <v/>
      </c>
      <c r="G92" s="59"/>
      <c r="H92" s="9" t="str">
        <f t="shared" si="8"/>
        <v/>
      </c>
      <c r="I92" s="60"/>
      <c r="J92" s="108" t="str">
        <f t="shared" si="9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7"/>
        <v/>
      </c>
      <c r="G93" s="59"/>
      <c r="H93" s="9" t="str">
        <f t="shared" si="8"/>
        <v/>
      </c>
      <c r="I93" s="60"/>
      <c r="J93" s="108" t="str">
        <f t="shared" si="9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7"/>
        <v/>
      </c>
      <c r="G94" s="59"/>
      <c r="H94" s="9" t="str">
        <f t="shared" si="8"/>
        <v/>
      </c>
      <c r="I94" s="60"/>
      <c r="J94" s="108" t="str">
        <f t="shared" si="9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7"/>
        <v/>
      </c>
      <c r="G95" s="59"/>
      <c r="H95" s="9" t="str">
        <f t="shared" si="8"/>
        <v/>
      </c>
      <c r="I95" s="60"/>
      <c r="J95" s="108" t="str">
        <f t="shared" si="9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7"/>
        <v/>
      </c>
      <c r="G96" s="59"/>
      <c r="H96" s="9" t="str">
        <f t="shared" si="8"/>
        <v/>
      </c>
      <c r="I96" s="60"/>
      <c r="J96" s="108" t="str">
        <f t="shared" si="9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7"/>
        <v/>
      </c>
      <c r="G97" s="59"/>
      <c r="H97" s="9" t="str">
        <f t="shared" si="8"/>
        <v/>
      </c>
      <c r="I97" s="60"/>
      <c r="J97" s="108" t="str">
        <f t="shared" si="9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7"/>
        <v/>
      </c>
      <c r="G98" s="59"/>
      <c r="H98" s="9" t="str">
        <f t="shared" si="8"/>
        <v/>
      </c>
      <c r="I98" s="60"/>
      <c r="J98" s="108" t="str">
        <f t="shared" si="9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7"/>
        <v/>
      </c>
      <c r="G99" s="59"/>
      <c r="H99" s="9" t="str">
        <f t="shared" si="8"/>
        <v/>
      </c>
      <c r="I99" s="60"/>
      <c r="J99" s="108" t="str">
        <f t="shared" si="9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7"/>
        <v/>
      </c>
      <c r="G100" s="59"/>
      <c r="H100" s="9" t="str">
        <f t="shared" si="8"/>
        <v/>
      </c>
      <c r="I100" s="60"/>
      <c r="J100" s="108" t="str">
        <f t="shared" si="9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7"/>
        <v/>
      </c>
      <c r="G101" s="59"/>
      <c r="H101" s="9" t="str">
        <f t="shared" si="8"/>
        <v/>
      </c>
      <c r="I101" s="60"/>
      <c r="J101" s="108" t="str">
        <f t="shared" si="9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7"/>
        <v/>
      </c>
      <c r="G102" s="59"/>
      <c r="H102" s="9" t="str">
        <f t="shared" si="8"/>
        <v/>
      </c>
      <c r="I102" s="60"/>
      <c r="J102" s="108" t="str">
        <f t="shared" si="9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7"/>
        <v/>
      </c>
      <c r="G103" s="59"/>
      <c r="H103" s="9" t="str">
        <f t="shared" si="8"/>
        <v/>
      </c>
      <c r="I103" s="60"/>
      <c r="J103" s="108" t="str">
        <f t="shared" si="9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7"/>
        <v/>
      </c>
      <c r="G104" s="59"/>
      <c r="H104" s="9" t="str">
        <f t="shared" si="8"/>
        <v/>
      </c>
      <c r="I104" s="60"/>
      <c r="J104" s="108" t="str">
        <f t="shared" si="9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7"/>
        <v/>
      </c>
      <c r="G105" s="59"/>
      <c r="H105" s="9" t="str">
        <f t="shared" si="8"/>
        <v/>
      </c>
      <c r="I105" s="60"/>
      <c r="J105" s="108" t="str">
        <f t="shared" si="9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7"/>
        <v/>
      </c>
      <c r="G106" s="59"/>
      <c r="H106" s="9" t="str">
        <f t="shared" si="8"/>
        <v/>
      </c>
      <c r="I106" s="60"/>
      <c r="J106" s="108" t="str">
        <f t="shared" si="9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7"/>
        <v/>
      </c>
      <c r="G107" s="59"/>
      <c r="H107" s="9" t="str">
        <f t="shared" si="8"/>
        <v/>
      </c>
      <c r="I107" s="60"/>
      <c r="J107" s="108" t="str">
        <f t="shared" si="9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7"/>
        <v/>
      </c>
      <c r="G108" s="59"/>
      <c r="H108" s="9" t="str">
        <f t="shared" si="8"/>
        <v/>
      </c>
      <c r="I108" s="60"/>
      <c r="J108" s="108" t="str">
        <f t="shared" si="9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7"/>
        <v/>
      </c>
      <c r="G109" s="59"/>
      <c r="H109" s="9" t="str">
        <f t="shared" si="8"/>
        <v/>
      </c>
      <c r="I109" s="60"/>
      <c r="J109" s="108" t="str">
        <f t="shared" si="9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7"/>
        <v/>
      </c>
      <c r="G110" s="59"/>
      <c r="H110" s="9" t="str">
        <f t="shared" si="8"/>
        <v/>
      </c>
      <c r="I110" s="60"/>
      <c r="J110" s="108" t="str">
        <f t="shared" si="9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7"/>
        <v/>
      </c>
      <c r="G111" s="59"/>
      <c r="H111" s="9" t="str">
        <f t="shared" si="8"/>
        <v/>
      </c>
      <c r="I111" s="60"/>
      <c r="J111" s="108" t="str">
        <f t="shared" si="9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7"/>
        <v/>
      </c>
      <c r="G112" s="59"/>
      <c r="H112" s="9" t="str">
        <f t="shared" si="8"/>
        <v/>
      </c>
      <c r="I112" s="60"/>
      <c r="J112" s="108" t="str">
        <f t="shared" si="9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7"/>
        <v/>
      </c>
      <c r="G113" s="59"/>
      <c r="H113" s="9" t="str">
        <f t="shared" si="8"/>
        <v/>
      </c>
      <c r="I113" s="60"/>
      <c r="J113" s="108" t="str">
        <f t="shared" si="9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7"/>
        <v/>
      </c>
      <c r="G114" s="59"/>
      <c r="H114" s="9" t="str">
        <f t="shared" si="8"/>
        <v/>
      </c>
      <c r="I114" s="60"/>
      <c r="J114" s="108" t="str">
        <f t="shared" si="9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7"/>
        <v/>
      </c>
      <c r="G115" s="59"/>
      <c r="H115" s="9" t="str">
        <f t="shared" si="8"/>
        <v/>
      </c>
      <c r="I115" s="60"/>
      <c r="J115" s="108" t="str">
        <f t="shared" si="9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7"/>
        <v/>
      </c>
      <c r="G116" s="59"/>
      <c r="H116" s="9" t="str">
        <f t="shared" si="8"/>
        <v/>
      </c>
      <c r="I116" s="60"/>
      <c r="J116" s="108" t="str">
        <f t="shared" si="9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7"/>
        <v/>
      </c>
      <c r="G117" s="59"/>
      <c r="H117" s="9" t="str">
        <f t="shared" si="8"/>
        <v/>
      </c>
      <c r="I117" s="60"/>
      <c r="J117" s="108" t="str">
        <f t="shared" si="9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7"/>
        <v/>
      </c>
      <c r="G118" s="59"/>
      <c r="H118" s="9" t="str">
        <f t="shared" si="8"/>
        <v/>
      </c>
      <c r="I118" s="60"/>
      <c r="J118" s="108" t="str">
        <f t="shared" si="9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7"/>
        <v/>
      </c>
      <c r="G119" s="59"/>
      <c r="H119" s="9" t="str">
        <f t="shared" si="8"/>
        <v/>
      </c>
      <c r="I119" s="60"/>
      <c r="J119" s="108" t="str">
        <f t="shared" si="9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7"/>
        <v/>
      </c>
      <c r="G120" s="59"/>
      <c r="H120" s="9" t="str">
        <f t="shared" si="8"/>
        <v/>
      </c>
      <c r="I120" s="60"/>
      <c r="J120" s="108" t="str">
        <f t="shared" si="9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7"/>
        <v/>
      </c>
      <c r="G121" s="59"/>
      <c r="H121" s="9" t="str">
        <f t="shared" si="8"/>
        <v/>
      </c>
      <c r="I121" s="60"/>
      <c r="J121" s="108" t="str">
        <f t="shared" si="9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7"/>
        <v/>
      </c>
      <c r="G122" s="59"/>
      <c r="H122" s="9" t="str">
        <f t="shared" si="8"/>
        <v/>
      </c>
      <c r="I122" s="60"/>
      <c r="J122" s="108" t="str">
        <f t="shared" si="9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7"/>
        <v/>
      </c>
      <c r="G123" s="59"/>
      <c r="H123" s="9" t="str">
        <f t="shared" si="8"/>
        <v/>
      </c>
      <c r="I123" s="60"/>
      <c r="J123" s="108" t="str">
        <f t="shared" si="9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7"/>
        <v/>
      </c>
      <c r="G124" s="59"/>
      <c r="H124" s="9" t="str">
        <f t="shared" si="8"/>
        <v/>
      </c>
      <c r="I124" s="60"/>
      <c r="J124" s="108" t="str">
        <f t="shared" si="9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7"/>
        <v/>
      </c>
      <c r="G125" s="59"/>
      <c r="H125" s="9" t="str">
        <f t="shared" si="8"/>
        <v/>
      </c>
      <c r="I125" s="60"/>
      <c r="J125" s="108" t="str">
        <f t="shared" si="9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7"/>
        <v/>
      </c>
      <c r="G126" s="59"/>
      <c r="H126" s="9" t="str">
        <f t="shared" si="8"/>
        <v/>
      </c>
      <c r="I126" s="60"/>
      <c r="J126" s="108" t="str">
        <f t="shared" si="9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7"/>
        <v/>
      </c>
      <c r="G127" s="59"/>
      <c r="H127" s="9" t="str">
        <f t="shared" si="8"/>
        <v/>
      </c>
      <c r="I127" s="60"/>
      <c r="J127" s="108" t="str">
        <f t="shared" si="9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7"/>
        <v/>
      </c>
      <c r="G128" s="59"/>
      <c r="H128" s="9" t="str">
        <f t="shared" si="8"/>
        <v/>
      </c>
      <c r="I128" s="60"/>
      <c r="J128" s="108" t="str">
        <f t="shared" si="9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7"/>
        <v/>
      </c>
      <c r="G129" s="59"/>
      <c r="H129" s="9" t="str">
        <f t="shared" si="8"/>
        <v/>
      </c>
      <c r="I129" s="60"/>
      <c r="J129" s="108" t="str">
        <f t="shared" si="9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7"/>
        <v/>
      </c>
      <c r="G130" s="59"/>
      <c r="H130" s="9" t="str">
        <f t="shared" si="8"/>
        <v/>
      </c>
      <c r="I130" s="60"/>
      <c r="J130" s="108" t="str">
        <f t="shared" si="9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7"/>
        <v/>
      </c>
      <c r="G131" s="59"/>
      <c r="H131" s="9" t="str">
        <f t="shared" si="8"/>
        <v/>
      </c>
      <c r="I131" s="60"/>
      <c r="J131" s="108" t="str">
        <f t="shared" si="9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7"/>
        <v/>
      </c>
      <c r="G132" s="59"/>
      <c r="H132" s="9" t="str">
        <f t="shared" si="8"/>
        <v/>
      </c>
      <c r="I132" s="60"/>
      <c r="J132" s="108" t="str">
        <f t="shared" si="9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7"/>
        <v/>
      </c>
      <c r="G133" s="59"/>
      <c r="H133" s="9" t="str">
        <f t="shared" si="8"/>
        <v/>
      </c>
      <c r="I133" s="60"/>
      <c r="J133" s="108" t="str">
        <f t="shared" si="9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7"/>
        <v/>
      </c>
      <c r="G134" s="59"/>
      <c r="H134" s="9" t="str">
        <f t="shared" si="8"/>
        <v/>
      </c>
      <c r="I134" s="60"/>
      <c r="J134" s="108" t="str">
        <f t="shared" si="9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7"/>
        <v/>
      </c>
      <c r="G135" s="59"/>
      <c r="H135" s="9" t="str">
        <f t="shared" si="8"/>
        <v/>
      </c>
      <c r="I135" s="60"/>
      <c r="J135" s="108" t="str">
        <f t="shared" si="9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7"/>
        <v/>
      </c>
      <c r="G136" s="59"/>
      <c r="H136" s="9" t="str">
        <f t="shared" si="8"/>
        <v/>
      </c>
      <c r="I136" s="60"/>
      <c r="J136" s="108" t="str">
        <f t="shared" si="9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7"/>
        <v/>
      </c>
      <c r="G137" s="59"/>
      <c r="H137" s="9" t="str">
        <f t="shared" si="8"/>
        <v/>
      </c>
      <c r="I137" s="60"/>
      <c r="J137" s="108" t="str">
        <f t="shared" si="9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7"/>
        <v/>
      </c>
      <c r="G138" s="59"/>
      <c r="H138" s="9" t="str">
        <f t="shared" si="8"/>
        <v/>
      </c>
      <c r="I138" s="60"/>
      <c r="J138" s="108" t="str">
        <f t="shared" si="9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7"/>
        <v/>
      </c>
      <c r="G139" s="59"/>
      <c r="H139" s="9" t="str">
        <f t="shared" si="8"/>
        <v/>
      </c>
      <c r="I139" s="60"/>
      <c r="J139" s="108" t="str">
        <f t="shared" si="9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7"/>
        <v/>
      </c>
      <c r="G140" s="59"/>
      <c r="H140" s="9" t="str">
        <f t="shared" si="8"/>
        <v/>
      </c>
      <c r="I140" s="60"/>
      <c r="J140" s="108" t="str">
        <f t="shared" si="9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7"/>
        <v/>
      </c>
      <c r="G141" s="59"/>
      <c r="H141" s="9" t="str">
        <f t="shared" si="8"/>
        <v/>
      </c>
      <c r="I141" s="60"/>
      <c r="J141" s="108" t="str">
        <f t="shared" si="9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7"/>
        <v/>
      </c>
      <c r="G142" s="59"/>
      <c r="H142" s="9" t="str">
        <f t="shared" si="8"/>
        <v/>
      </c>
      <c r="I142" s="60"/>
      <c r="J142" s="108" t="str">
        <f t="shared" si="9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7"/>
        <v/>
      </c>
      <c r="G143" s="59"/>
      <c r="H143" s="9" t="str">
        <f t="shared" si="8"/>
        <v/>
      </c>
      <c r="I143" s="60"/>
      <c r="J143" s="108" t="str">
        <f t="shared" si="9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7"/>
        <v/>
      </c>
      <c r="G144" s="59"/>
      <c r="H144" s="9" t="str">
        <f t="shared" si="8"/>
        <v/>
      </c>
      <c r="I144" s="60"/>
      <c r="J144" s="108" t="str">
        <f t="shared" si="9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7"/>
        <v/>
      </c>
      <c r="G145" s="59"/>
      <c r="H145" s="9" t="str">
        <f t="shared" si="8"/>
        <v/>
      </c>
      <c r="I145" s="60"/>
      <c r="J145" s="108" t="str">
        <f t="shared" si="9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7"/>
        <v/>
      </c>
      <c r="G146" s="59"/>
      <c r="H146" s="9" t="str">
        <f t="shared" si="8"/>
        <v/>
      </c>
      <c r="I146" s="60"/>
      <c r="J146" s="108" t="str">
        <f t="shared" si="9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7"/>
        <v/>
      </c>
      <c r="G147" s="59"/>
      <c r="H147" s="9" t="str">
        <f t="shared" si="8"/>
        <v/>
      </c>
      <c r="I147" s="60"/>
      <c r="J147" s="108" t="str">
        <f t="shared" si="9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7"/>
        <v/>
      </c>
      <c r="G148" s="59"/>
      <c r="H148" s="9" t="str">
        <f t="shared" si="8"/>
        <v/>
      </c>
      <c r="I148" s="60"/>
      <c r="J148" s="108" t="str">
        <f t="shared" si="9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7"/>
        <v/>
      </c>
      <c r="G149" s="59"/>
      <c r="H149" s="9" t="str">
        <f t="shared" si="8"/>
        <v/>
      </c>
      <c r="I149" s="60"/>
      <c r="J149" s="108" t="str">
        <f t="shared" si="9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7"/>
        <v/>
      </c>
      <c r="G150" s="59"/>
      <c r="H150" s="9" t="str">
        <f t="shared" si="8"/>
        <v/>
      </c>
      <c r="I150" s="60"/>
      <c r="J150" s="108" t="str">
        <f t="shared" si="9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7"/>
        <v/>
      </c>
      <c r="G151" s="59"/>
      <c r="H151" s="9" t="str">
        <f t="shared" si="8"/>
        <v/>
      </c>
      <c r="I151" s="60"/>
      <c r="J151" s="108" t="str">
        <f t="shared" si="9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7"/>
        <v/>
      </c>
      <c r="G152" s="59"/>
      <c r="H152" s="9" t="str">
        <f t="shared" si="8"/>
        <v/>
      </c>
      <c r="I152" s="60"/>
      <c r="J152" s="108" t="str">
        <f t="shared" si="9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7"/>
        <v/>
      </c>
      <c r="G153" s="59"/>
      <c r="H153" s="9" t="str">
        <f t="shared" si="8"/>
        <v/>
      </c>
      <c r="I153" s="60"/>
      <c r="J153" s="108" t="str">
        <f t="shared" si="9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7"/>
        <v/>
      </c>
      <c r="G154" s="59"/>
      <c r="H154" s="9" t="str">
        <f t="shared" si="8"/>
        <v/>
      </c>
      <c r="I154" s="60"/>
      <c r="J154" s="108" t="str">
        <f t="shared" si="9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7"/>
        <v/>
      </c>
      <c r="G155" s="59"/>
      <c r="H155" s="9" t="str">
        <f t="shared" si="8"/>
        <v/>
      </c>
      <c r="I155" s="60"/>
      <c r="J155" s="108" t="str">
        <f t="shared" si="9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7"/>
        <v/>
      </c>
      <c r="G156" s="59"/>
      <c r="H156" s="9" t="str">
        <f t="shared" si="8"/>
        <v/>
      </c>
      <c r="I156" s="60"/>
      <c r="J156" s="108" t="str">
        <f t="shared" si="9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7"/>
        <v/>
      </c>
      <c r="G157" s="59"/>
      <c r="H157" s="9" t="str">
        <f t="shared" si="8"/>
        <v/>
      </c>
      <c r="I157" s="60"/>
      <c r="J157" s="108" t="str">
        <f t="shared" si="9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7"/>
        <v/>
      </c>
      <c r="G158" s="59"/>
      <c r="H158" s="9" t="str">
        <f t="shared" si="8"/>
        <v/>
      </c>
      <c r="I158" s="60"/>
      <c r="J158" s="108" t="str">
        <f t="shared" si="9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7"/>
        <v/>
      </c>
      <c r="G159" s="59"/>
      <c r="H159" s="9" t="str">
        <f t="shared" si="8"/>
        <v/>
      </c>
      <c r="I159" s="60"/>
      <c r="J159" s="108" t="str">
        <f t="shared" si="9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7"/>
        <v/>
      </c>
      <c r="G160" s="59"/>
      <c r="H160" s="9" t="str">
        <f t="shared" si="8"/>
        <v/>
      </c>
      <c r="I160" s="60"/>
      <c r="J160" s="108" t="str">
        <f t="shared" si="9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7"/>
        <v/>
      </c>
      <c r="G161" s="59"/>
      <c r="H161" s="9" t="str">
        <f t="shared" si="8"/>
        <v/>
      </c>
      <c r="I161" s="60"/>
      <c r="J161" s="108" t="str">
        <f t="shared" si="9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7"/>
        <v/>
      </c>
      <c r="G162" s="59"/>
      <c r="H162" s="9" t="str">
        <f t="shared" si="8"/>
        <v/>
      </c>
      <c r="I162" s="60"/>
      <c r="J162" s="108" t="str">
        <f t="shared" si="9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7"/>
        <v/>
      </c>
      <c r="G163" s="59"/>
      <c r="H163" s="9" t="str">
        <f t="shared" si="8"/>
        <v/>
      </c>
      <c r="I163" s="60"/>
      <c r="J163" s="108" t="str">
        <f t="shared" si="9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7"/>
        <v/>
      </c>
      <c r="G164" s="59"/>
      <c r="H164" s="9" t="str">
        <f t="shared" si="8"/>
        <v/>
      </c>
      <c r="I164" s="60"/>
      <c r="J164" s="108" t="str">
        <f t="shared" si="9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7"/>
        <v/>
      </c>
      <c r="G165" s="59"/>
      <c r="H165" s="9" t="str">
        <f t="shared" si="8"/>
        <v/>
      </c>
      <c r="I165" s="60"/>
      <c r="J165" s="108" t="str">
        <f t="shared" si="9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7"/>
        <v/>
      </c>
      <c r="G166" s="59"/>
      <c r="H166" s="9" t="str">
        <f t="shared" si="8"/>
        <v/>
      </c>
      <c r="I166" s="60"/>
      <c r="J166" s="108" t="str">
        <f t="shared" si="9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7"/>
        <v/>
      </c>
      <c r="G167" s="59"/>
      <c r="H167" s="9" t="str">
        <f t="shared" si="8"/>
        <v/>
      </c>
      <c r="I167" s="60"/>
      <c r="J167" s="108" t="str">
        <f t="shared" si="9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7"/>
        <v/>
      </c>
      <c r="G168" s="59"/>
      <c r="H168" s="9" t="str">
        <f t="shared" si="8"/>
        <v/>
      </c>
      <c r="I168" s="60"/>
      <c r="J168" s="108" t="str">
        <f t="shared" si="9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7"/>
        <v/>
      </c>
      <c r="G169" s="59"/>
      <c r="H169" s="9" t="str">
        <f t="shared" si="8"/>
        <v/>
      </c>
      <c r="I169" s="60"/>
      <c r="J169" s="108" t="str">
        <f t="shared" si="9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7"/>
        <v/>
      </c>
      <c r="G170" s="59"/>
      <c r="H170" s="9" t="str">
        <f t="shared" si="8"/>
        <v/>
      </c>
      <c r="I170" s="60"/>
      <c r="J170" s="108" t="str">
        <f t="shared" si="9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7"/>
        <v/>
      </c>
      <c r="G171" s="59"/>
      <c r="H171" s="9" t="str">
        <f t="shared" si="8"/>
        <v/>
      </c>
      <c r="I171" s="60"/>
      <c r="J171" s="108" t="str">
        <f t="shared" si="9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7"/>
        <v/>
      </c>
      <c r="G172" s="59"/>
      <c r="H172" s="9" t="str">
        <f t="shared" si="8"/>
        <v/>
      </c>
      <c r="I172" s="60"/>
      <c r="J172" s="108" t="str">
        <f t="shared" si="9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7"/>
        <v/>
      </c>
      <c r="G173" s="59"/>
      <c r="H173" s="9" t="str">
        <f t="shared" si="8"/>
        <v/>
      </c>
      <c r="I173" s="60"/>
      <c r="J173" s="108" t="str">
        <f t="shared" si="9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7"/>
        <v/>
      </c>
      <c r="G174" s="59"/>
      <c r="H174" s="9" t="str">
        <f t="shared" si="8"/>
        <v/>
      </c>
      <c r="I174" s="60"/>
      <c r="J174" s="108" t="str">
        <f t="shared" si="9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7"/>
        <v/>
      </c>
      <c r="G175" s="59"/>
      <c r="H175" s="9" t="str">
        <f t="shared" si="8"/>
        <v/>
      </c>
      <c r="I175" s="60"/>
      <c r="J175" s="108" t="str">
        <f t="shared" si="9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7"/>
        <v/>
      </c>
      <c r="G176" s="59"/>
      <c r="H176" s="9" t="str">
        <f t="shared" si="8"/>
        <v/>
      </c>
      <c r="I176" s="60"/>
      <c r="J176" s="108" t="str">
        <f t="shared" si="9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7"/>
        <v/>
      </c>
      <c r="G177" s="59"/>
      <c r="H177" s="9" t="str">
        <f t="shared" si="8"/>
        <v/>
      </c>
      <c r="I177" s="60"/>
      <c r="J177" s="108" t="str">
        <f t="shared" si="9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7"/>
        <v/>
      </c>
      <c r="G178" s="59"/>
      <c r="H178" s="9" t="str">
        <f t="shared" si="8"/>
        <v/>
      </c>
      <c r="I178" s="60"/>
      <c r="J178" s="108" t="str">
        <f t="shared" si="9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7"/>
        <v/>
      </c>
      <c r="G179" s="59"/>
      <c r="H179" s="9" t="str">
        <f t="shared" si="8"/>
        <v/>
      </c>
      <c r="I179" s="60"/>
      <c r="J179" s="108" t="str">
        <f t="shared" si="9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7"/>
        <v/>
      </c>
      <c r="G180" s="59"/>
      <c r="H180" s="9" t="str">
        <f t="shared" si="8"/>
        <v/>
      </c>
      <c r="I180" s="60"/>
      <c r="J180" s="108" t="str">
        <f t="shared" si="9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7"/>
        <v/>
      </c>
      <c r="G181" s="59"/>
      <c r="H181" s="9" t="str">
        <f t="shared" si="8"/>
        <v/>
      </c>
      <c r="I181" s="60"/>
      <c r="J181" s="108" t="str">
        <f t="shared" si="9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7"/>
        <v/>
      </c>
      <c r="G182" s="59"/>
      <c r="H182" s="9" t="str">
        <f t="shared" si="8"/>
        <v/>
      </c>
      <c r="I182" s="60"/>
      <c r="J182" s="108" t="str">
        <f t="shared" si="9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7"/>
        <v/>
      </c>
      <c r="G183" s="59"/>
      <c r="H183" s="9" t="str">
        <f t="shared" si="8"/>
        <v/>
      </c>
      <c r="I183" s="60"/>
      <c r="J183" s="108" t="str">
        <f t="shared" si="9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7"/>
        <v/>
      </c>
      <c r="G184" s="59"/>
      <c r="H184" s="9" t="str">
        <f t="shared" si="8"/>
        <v/>
      </c>
      <c r="I184" s="60"/>
      <c r="J184" s="108" t="str">
        <f t="shared" si="9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7"/>
        <v/>
      </c>
      <c r="G185" s="59"/>
      <c r="H185" s="9" t="str">
        <f t="shared" si="8"/>
        <v/>
      </c>
      <c r="I185" s="60"/>
      <c r="J185" s="108" t="str">
        <f t="shared" si="9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7"/>
        <v/>
      </c>
      <c r="G186" s="59"/>
      <c r="H186" s="9" t="str">
        <f t="shared" si="8"/>
        <v/>
      </c>
      <c r="I186" s="60"/>
      <c r="J186" s="108" t="str">
        <f t="shared" si="9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7"/>
        <v/>
      </c>
      <c r="G187" s="59"/>
      <c r="H187" s="9" t="str">
        <f t="shared" si="8"/>
        <v/>
      </c>
      <c r="I187" s="60"/>
      <c r="J187" s="108" t="str">
        <f t="shared" si="9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7"/>
        <v/>
      </c>
      <c r="G188" s="59"/>
      <c r="H188" s="9" t="str">
        <f t="shared" si="8"/>
        <v/>
      </c>
      <c r="I188" s="60"/>
      <c r="J188" s="108" t="str">
        <f t="shared" si="9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7"/>
        <v/>
      </c>
      <c r="G189" s="59"/>
      <c r="H189" s="9" t="str">
        <f t="shared" si="8"/>
        <v/>
      </c>
      <c r="I189" s="60"/>
      <c r="J189" s="108" t="str">
        <f t="shared" si="9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7"/>
        <v/>
      </c>
      <c r="G190" s="59"/>
      <c r="H190" s="9" t="str">
        <f t="shared" si="8"/>
        <v/>
      </c>
      <c r="I190" s="60"/>
      <c r="J190" s="108" t="str">
        <f t="shared" si="9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7"/>
        <v/>
      </c>
      <c r="G191" s="59"/>
      <c r="H191" s="9" t="str">
        <f t="shared" si="8"/>
        <v/>
      </c>
      <c r="I191" s="60"/>
      <c r="J191" s="108" t="str">
        <f t="shared" si="9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7"/>
        <v/>
      </c>
      <c r="G192" s="59"/>
      <c r="H192" s="9" t="str">
        <f t="shared" si="8"/>
        <v/>
      </c>
      <c r="I192" s="60"/>
      <c r="J192" s="108" t="str">
        <f t="shared" si="9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7"/>
        <v/>
      </c>
      <c r="G193" s="59"/>
      <c r="H193" s="9" t="str">
        <f t="shared" si="8"/>
        <v/>
      </c>
      <c r="I193" s="60"/>
      <c r="J193" s="108" t="str">
        <f t="shared" si="9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7"/>
        <v/>
      </c>
      <c r="G194" s="59"/>
      <c r="H194" s="9" t="str">
        <f t="shared" si="8"/>
        <v/>
      </c>
      <c r="I194" s="60"/>
      <c r="J194" s="108" t="str">
        <f t="shared" si="9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7"/>
        <v/>
      </c>
      <c r="G195" s="59"/>
      <c r="H195" s="9" t="str">
        <f t="shared" si="8"/>
        <v/>
      </c>
      <c r="I195" s="60"/>
      <c r="J195" s="108" t="str">
        <f t="shared" si="9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7"/>
        <v/>
      </c>
      <c r="G196" s="59"/>
      <c r="H196" s="9" t="str">
        <f t="shared" si="8"/>
        <v/>
      </c>
      <c r="I196" s="60"/>
      <c r="J196" s="108" t="str">
        <f t="shared" si="9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7"/>
        <v/>
      </c>
      <c r="G197" s="59"/>
      <c r="H197" s="9" t="str">
        <f t="shared" si="8"/>
        <v/>
      </c>
      <c r="I197" s="60"/>
      <c r="J197" s="108" t="str">
        <f t="shared" si="9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7"/>
        <v/>
      </c>
      <c r="G198" s="59"/>
      <c r="H198" s="9" t="str">
        <f t="shared" si="8"/>
        <v/>
      </c>
      <c r="I198" s="60"/>
      <c r="J198" s="108" t="str">
        <f t="shared" si="9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7"/>
        <v/>
      </c>
      <c r="G199" s="59"/>
      <c r="H199" s="9" t="str">
        <f t="shared" si="8"/>
        <v/>
      </c>
      <c r="I199" s="60"/>
      <c r="J199" s="108" t="str">
        <f t="shared" si="9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7"/>
        <v/>
      </c>
      <c r="G200" s="59"/>
      <c r="H200" s="9" t="str">
        <f t="shared" si="8"/>
        <v/>
      </c>
      <c r="I200" s="60"/>
      <c r="J200" s="108" t="str">
        <f t="shared" si="9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7"/>
        <v/>
      </c>
      <c r="G201" s="59"/>
      <c r="H201" s="9" t="str">
        <f t="shared" si="8"/>
        <v/>
      </c>
      <c r="I201" s="60"/>
      <c r="J201" s="108" t="str">
        <f t="shared" si="9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7"/>
        <v/>
      </c>
      <c r="G202" s="59"/>
      <c r="H202" s="9" t="str">
        <f t="shared" si="8"/>
        <v/>
      </c>
      <c r="I202" s="60"/>
      <c r="J202" s="108" t="str">
        <f t="shared" si="9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7"/>
        <v/>
      </c>
      <c r="G203" s="59"/>
      <c r="H203" s="9" t="str">
        <f t="shared" si="8"/>
        <v/>
      </c>
      <c r="I203" s="60"/>
      <c r="J203" s="108" t="str">
        <f t="shared" si="9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7"/>
        <v/>
      </c>
      <c r="G204" s="59"/>
      <c r="H204" s="9" t="str">
        <f t="shared" si="8"/>
        <v/>
      </c>
      <c r="I204" s="60"/>
      <c r="J204" s="108" t="str">
        <f t="shared" si="9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7"/>
        <v/>
      </c>
      <c r="G205" s="59"/>
      <c r="H205" s="9" t="str">
        <f t="shared" si="8"/>
        <v/>
      </c>
      <c r="I205" s="60"/>
      <c r="J205" s="108" t="str">
        <f t="shared" si="9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7"/>
        <v/>
      </c>
      <c r="G206" s="59"/>
      <c r="H206" s="9" t="str">
        <f t="shared" si="8"/>
        <v/>
      </c>
      <c r="I206" s="60"/>
      <c r="J206" s="108" t="str">
        <f t="shared" si="9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7"/>
        <v/>
      </c>
      <c r="G207" s="59"/>
      <c r="H207" s="9" t="str">
        <f t="shared" si="8"/>
        <v/>
      </c>
      <c r="I207" s="60"/>
      <c r="J207" s="108" t="str">
        <f t="shared" si="9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7"/>
        <v/>
      </c>
      <c r="G208" s="59"/>
      <c r="H208" s="9" t="str">
        <f t="shared" si="8"/>
        <v/>
      </c>
      <c r="I208" s="60"/>
      <c r="J208" s="108" t="str">
        <f t="shared" si="9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7"/>
        <v/>
      </c>
      <c r="G209" s="59"/>
      <c r="H209" s="9" t="str">
        <f t="shared" si="8"/>
        <v/>
      </c>
      <c r="I209" s="60"/>
      <c r="J209" s="108" t="str">
        <f t="shared" si="9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7"/>
        <v/>
      </c>
      <c r="G210" s="59"/>
      <c r="H210" s="9" t="str">
        <f t="shared" si="8"/>
        <v/>
      </c>
      <c r="I210" s="60"/>
      <c r="J210" s="108" t="str">
        <f t="shared" si="9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7"/>
        <v/>
      </c>
      <c r="G211" s="59"/>
      <c r="H211" s="9" t="str">
        <f t="shared" si="8"/>
        <v/>
      </c>
      <c r="I211" s="60"/>
      <c r="J211" s="108" t="str">
        <f t="shared" si="9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7"/>
        <v/>
      </c>
      <c r="G212" s="59"/>
      <c r="H212" s="9" t="str">
        <f t="shared" si="8"/>
        <v/>
      </c>
      <c r="I212" s="60"/>
      <c r="J212" s="108" t="str">
        <f t="shared" si="9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7"/>
        <v/>
      </c>
      <c r="G213" s="59"/>
      <c r="H213" s="9" t="str">
        <f t="shared" si="8"/>
        <v/>
      </c>
      <c r="I213" s="60"/>
      <c r="J213" s="108" t="str">
        <f t="shared" si="9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7"/>
        <v/>
      </c>
      <c r="G214" s="59"/>
      <c r="H214" s="9" t="str">
        <f t="shared" si="8"/>
        <v/>
      </c>
      <c r="I214" s="60"/>
      <c r="J214" s="108" t="str">
        <f t="shared" si="9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7"/>
        <v/>
      </c>
      <c r="G215" s="59"/>
      <c r="H215" s="9" t="str">
        <f t="shared" si="8"/>
        <v/>
      </c>
      <c r="I215" s="60"/>
      <c r="J215" s="108" t="str">
        <f t="shared" si="9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7"/>
        <v/>
      </c>
      <c r="G216" s="59"/>
      <c r="H216" s="9" t="str">
        <f t="shared" si="8"/>
        <v/>
      </c>
      <c r="I216" s="60"/>
      <c r="J216" s="108" t="str">
        <f t="shared" si="9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7"/>
        <v/>
      </c>
      <c r="G217" s="59"/>
      <c r="H217" s="9" t="str">
        <f t="shared" si="8"/>
        <v/>
      </c>
      <c r="I217" s="60"/>
      <c r="J217" s="108" t="str">
        <f t="shared" si="9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7"/>
        <v/>
      </c>
      <c r="G218" s="59"/>
      <c r="H218" s="9" t="str">
        <f t="shared" si="8"/>
        <v/>
      </c>
      <c r="I218" s="60"/>
      <c r="J218" s="108" t="str">
        <f t="shared" si="9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7"/>
        <v/>
      </c>
      <c r="G219" s="59"/>
      <c r="H219" s="9" t="str">
        <f t="shared" si="8"/>
        <v/>
      </c>
      <c r="I219" s="60"/>
      <c r="J219" s="108" t="str">
        <f t="shared" si="9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7"/>
        <v/>
      </c>
      <c r="G220" s="59"/>
      <c r="H220" s="9" t="str">
        <f t="shared" si="8"/>
        <v/>
      </c>
      <c r="I220" s="60"/>
      <c r="J220" s="108" t="str">
        <f t="shared" si="9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7"/>
        <v/>
      </c>
      <c r="G221" s="59"/>
      <c r="H221" s="9" t="str">
        <f t="shared" si="8"/>
        <v/>
      </c>
      <c r="I221" s="60"/>
      <c r="J221" s="108" t="str">
        <f t="shared" si="9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7"/>
        <v/>
      </c>
      <c r="G222" s="59"/>
      <c r="H222" s="9" t="str">
        <f t="shared" si="8"/>
        <v/>
      </c>
      <c r="I222" s="60"/>
      <c r="J222" s="108" t="str">
        <f t="shared" si="9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7"/>
        <v/>
      </c>
      <c r="G223" s="59"/>
      <c r="H223" s="9" t="str">
        <f t="shared" si="8"/>
        <v/>
      </c>
      <c r="I223" s="60"/>
      <c r="J223" s="108" t="str">
        <f t="shared" si="9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7"/>
        <v/>
      </c>
      <c r="G224" s="59"/>
      <c r="H224" s="9" t="str">
        <f t="shared" si="8"/>
        <v/>
      </c>
      <c r="I224" s="60"/>
      <c r="J224" s="108" t="str">
        <f t="shared" si="9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7"/>
        <v/>
      </c>
      <c r="G225" s="59"/>
      <c r="H225" s="9" t="str">
        <f t="shared" si="8"/>
        <v/>
      </c>
      <c r="I225" s="60"/>
      <c r="J225" s="108" t="str">
        <f t="shared" si="9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7"/>
        <v/>
      </c>
      <c r="G226" s="59"/>
      <c r="H226" s="9" t="str">
        <f t="shared" si="8"/>
        <v/>
      </c>
      <c r="I226" s="60"/>
      <c r="J226" s="108" t="str">
        <f t="shared" si="9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7"/>
        <v/>
      </c>
      <c r="G227" s="59"/>
      <c r="H227" s="9" t="str">
        <f t="shared" si="8"/>
        <v/>
      </c>
      <c r="I227" s="60"/>
      <c r="J227" s="108" t="str">
        <f t="shared" si="9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7"/>
        <v/>
      </c>
      <c r="G228" s="59"/>
      <c r="H228" s="9" t="str">
        <f t="shared" si="8"/>
        <v/>
      </c>
      <c r="I228" s="60"/>
      <c r="J228" s="108" t="str">
        <f t="shared" si="9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7"/>
        <v/>
      </c>
      <c r="G229" s="59"/>
      <c r="H229" s="9" t="str">
        <f t="shared" si="8"/>
        <v/>
      </c>
      <c r="I229" s="60"/>
      <c r="J229" s="108" t="str">
        <f t="shared" si="9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7"/>
        <v/>
      </c>
      <c r="G230" s="59"/>
      <c r="H230" s="9" t="str">
        <f t="shared" si="8"/>
        <v/>
      </c>
      <c r="I230" s="60"/>
      <c r="J230" s="108" t="str">
        <f t="shared" si="9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7"/>
        <v/>
      </c>
      <c r="G231" s="59"/>
      <c r="H231" s="9" t="str">
        <f t="shared" si="8"/>
        <v/>
      </c>
      <c r="I231" s="60"/>
      <c r="J231" s="108" t="str">
        <f t="shared" si="9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7"/>
        <v/>
      </c>
      <c r="G232" s="59"/>
      <c r="H232" s="9" t="str">
        <f t="shared" si="8"/>
        <v/>
      </c>
      <c r="I232" s="60"/>
      <c r="J232" s="108" t="str">
        <f t="shared" si="9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7"/>
        <v/>
      </c>
      <c r="G233" s="59"/>
      <c r="H233" s="9" t="str">
        <f t="shared" si="8"/>
        <v/>
      </c>
      <c r="I233" s="60"/>
      <c r="J233" s="108" t="str">
        <f t="shared" si="9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7"/>
        <v/>
      </c>
      <c r="G234" s="59"/>
      <c r="H234" s="9" t="str">
        <f t="shared" si="8"/>
        <v/>
      </c>
      <c r="I234" s="60"/>
      <c r="J234" s="108" t="str">
        <f t="shared" si="9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7"/>
        <v/>
      </c>
      <c r="G235" s="59"/>
      <c r="H235" s="9" t="str">
        <f t="shared" si="8"/>
        <v/>
      </c>
      <c r="I235" s="60"/>
      <c r="J235" s="108" t="str">
        <f t="shared" si="9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7"/>
        <v/>
      </c>
      <c r="G236" s="59"/>
      <c r="H236" s="9" t="str">
        <f t="shared" si="8"/>
        <v/>
      </c>
      <c r="I236" s="60"/>
      <c r="J236" s="108" t="str">
        <f t="shared" si="9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7"/>
        <v/>
      </c>
      <c r="G237" s="59"/>
      <c r="H237" s="9" t="str">
        <f t="shared" si="8"/>
        <v/>
      </c>
      <c r="I237" s="60"/>
      <c r="J237" s="108" t="str">
        <f t="shared" si="9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7"/>
        <v/>
      </c>
      <c r="G238" s="59"/>
      <c r="H238" s="9" t="str">
        <f t="shared" si="8"/>
        <v/>
      </c>
      <c r="I238" s="60"/>
      <c r="J238" s="108" t="str">
        <f t="shared" si="9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7"/>
        <v/>
      </c>
      <c r="G239" s="59"/>
      <c r="H239" s="9" t="str">
        <f t="shared" si="8"/>
        <v/>
      </c>
      <c r="I239" s="60"/>
      <c r="J239" s="108" t="str">
        <f t="shared" si="9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7"/>
        <v/>
      </c>
      <c r="G240" s="59"/>
      <c r="H240" s="9" t="str">
        <f t="shared" si="8"/>
        <v/>
      </c>
      <c r="I240" s="60"/>
      <c r="J240" s="108" t="str">
        <f t="shared" si="9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7"/>
        <v/>
      </c>
      <c r="G241" s="59"/>
      <c r="H241" s="9" t="str">
        <f t="shared" si="8"/>
        <v/>
      </c>
      <c r="I241" s="60"/>
      <c r="J241" s="108" t="str">
        <f t="shared" si="9"/>
        <v/>
      </c>
      <c r="K241" s="110" t="str">
        <f t="shared" si="10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7"/>
        <v/>
      </c>
      <c r="G242" s="59"/>
      <c r="H242" s="9" t="str">
        <f t="shared" si="8"/>
        <v/>
      </c>
      <c r="I242" s="60"/>
      <c r="J242" s="108" t="str">
        <f t="shared" si="9"/>
        <v/>
      </c>
      <c r="K242" s="110" t="str">
        <f t="shared" si="10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7"/>
        <v/>
      </c>
      <c r="G243" s="59"/>
      <c r="H243" s="9" t="str">
        <f t="shared" si="8"/>
        <v/>
      </c>
      <c r="I243" s="60"/>
      <c r="J243" s="108" t="str">
        <f t="shared" si="9"/>
        <v/>
      </c>
      <c r="K243" s="110" t="str">
        <f t="shared" si="10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7"/>
        <v/>
      </c>
      <c r="G244" s="59"/>
      <c r="H244" s="9" t="str">
        <f t="shared" si="8"/>
        <v/>
      </c>
      <c r="I244" s="60"/>
      <c r="J244" s="108" t="str">
        <f t="shared" si="9"/>
        <v/>
      </c>
      <c r="K244" s="110" t="str">
        <f t="shared" si="10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7"/>
        <v/>
      </c>
      <c r="G245" s="59"/>
      <c r="H245" s="9" t="str">
        <f t="shared" si="8"/>
        <v/>
      </c>
      <c r="I245" s="60"/>
      <c r="J245" s="108" t="str">
        <f t="shared" si="9"/>
        <v/>
      </c>
      <c r="K245" s="110" t="str">
        <f t="shared" si="10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7"/>
        <v/>
      </c>
      <c r="G246" s="59"/>
      <c r="H246" s="9" t="str">
        <f t="shared" si="8"/>
        <v/>
      </c>
      <c r="I246" s="60"/>
      <c r="J246" s="108" t="str">
        <f t="shared" si="9"/>
        <v/>
      </c>
      <c r="K246" s="110" t="str">
        <f t="shared" si="10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7"/>
        <v/>
      </c>
      <c r="G247" s="59"/>
      <c r="H247" s="9" t="str">
        <f t="shared" si="8"/>
        <v/>
      </c>
      <c r="I247" s="60"/>
      <c r="J247" s="108" t="str">
        <f t="shared" si="9"/>
        <v/>
      </c>
      <c r="K247" s="110" t="str">
        <f t="shared" si="10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7"/>
        <v/>
      </c>
      <c r="G248" s="59"/>
      <c r="H248" s="9" t="str">
        <f t="shared" si="8"/>
        <v/>
      </c>
      <c r="I248" s="60"/>
      <c r="J248" s="108" t="str">
        <f t="shared" si="9"/>
        <v/>
      </c>
      <c r="K248" s="110" t="str">
        <f t="shared" si="10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7"/>
        <v/>
      </c>
      <c r="G249" s="59"/>
      <c r="H249" s="9" t="str">
        <f t="shared" si="8"/>
        <v/>
      </c>
      <c r="I249" s="60"/>
      <c r="J249" s="108" t="str">
        <f t="shared" si="9"/>
        <v/>
      </c>
      <c r="K249" s="110" t="str">
        <f t="shared" si="10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7"/>
        <v/>
      </c>
      <c r="G250" s="59"/>
      <c r="H250" s="9" t="str">
        <f t="shared" si="8"/>
        <v/>
      </c>
      <c r="I250" s="60"/>
      <c r="J250" s="108" t="str">
        <f t="shared" si="9"/>
        <v/>
      </c>
      <c r="K250" s="110" t="str">
        <f t="shared" si="10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7"/>
        <v/>
      </c>
      <c r="G251" s="59"/>
      <c r="H251" s="9" t="str">
        <f t="shared" si="8"/>
        <v/>
      </c>
      <c r="I251" s="60"/>
      <c r="J251" s="108" t="str">
        <f t="shared" si="9"/>
        <v/>
      </c>
      <c r="K251" s="110" t="str">
        <f t="shared" si="10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7"/>
        <v/>
      </c>
      <c r="G252" s="59"/>
      <c r="H252" s="9" t="str">
        <f t="shared" si="8"/>
        <v/>
      </c>
      <c r="I252" s="60"/>
      <c r="J252" s="108" t="str">
        <f t="shared" si="9"/>
        <v/>
      </c>
      <c r="K252" s="110" t="str">
        <f t="shared" si="10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7"/>
        <v/>
      </c>
      <c r="G253" s="59"/>
      <c r="H253" s="9" t="str">
        <f t="shared" si="8"/>
        <v/>
      </c>
      <c r="I253" s="60"/>
      <c r="J253" s="108" t="str">
        <f t="shared" si="9"/>
        <v/>
      </c>
      <c r="K253" s="110" t="str">
        <f t="shared" si="10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7"/>
        <v/>
      </c>
      <c r="G254" s="59"/>
      <c r="H254" s="9" t="str">
        <f t="shared" si="8"/>
        <v/>
      </c>
      <c r="I254" s="60"/>
      <c r="J254" s="108" t="str">
        <f t="shared" si="9"/>
        <v/>
      </c>
      <c r="K254" s="110" t="str">
        <f t="shared" si="10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7"/>
        <v/>
      </c>
      <c r="G255" s="172"/>
      <c r="H255" s="171" t="str">
        <f t="shared" si="8"/>
        <v/>
      </c>
      <c r="I255" s="61"/>
      <c r="J255" s="173" t="str">
        <f t="shared" si="9"/>
        <v/>
      </c>
      <c r="K255" s="111" t="str">
        <f t="shared" si="10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6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189</v>
      </c>
      <c r="B1" s="212" t="str">
        <f ca="1">'LGA Registration'!A6</f>
        <v>Mushin</v>
      </c>
      <c r="C1" s="213"/>
      <c r="D1" s="118" t="s">
        <v>40</v>
      </c>
      <c r="E1" s="210" t="s">
        <v>7</v>
      </c>
      <c r="F1" s="211"/>
      <c r="G1" s="211"/>
      <c r="H1" s="211"/>
      <c r="I1" s="211"/>
      <c r="J1" s="211"/>
      <c r="K1" s="214" t="s">
        <v>8</v>
      </c>
      <c r="L1" s="204" t="s">
        <v>51</v>
      </c>
      <c r="M1" s="205"/>
      <c r="N1" s="206"/>
      <c r="O1" s="204" t="s">
        <v>52</v>
      </c>
      <c r="P1" s="207"/>
      <c r="Q1" s="208"/>
      <c r="R1" s="204" t="s">
        <v>53</v>
      </c>
      <c r="S1" s="207"/>
      <c r="T1" s="208"/>
      <c r="U1" s="204" t="s">
        <v>54</v>
      </c>
      <c r="V1" s="205"/>
      <c r="W1" s="206"/>
      <c r="X1" s="204" t="s">
        <v>55</v>
      </c>
      <c r="Y1" s="207"/>
      <c r="Z1" s="206"/>
      <c r="AA1" s="204" t="s">
        <v>56</v>
      </c>
      <c r="AB1" s="207"/>
      <c r="AC1" s="208"/>
      <c r="AD1" s="204" t="s">
        <v>57</v>
      </c>
      <c r="AE1" s="207"/>
      <c r="AF1" s="206"/>
      <c r="AG1" s="204" t="s">
        <v>58</v>
      </c>
      <c r="AH1" s="207"/>
      <c r="AI1" s="208"/>
      <c r="AJ1" s="204" t="s">
        <v>59</v>
      </c>
      <c r="AK1" s="205"/>
      <c r="AL1" s="206"/>
      <c r="AM1" s="204" t="s">
        <v>60</v>
      </c>
      <c r="AN1" s="205"/>
      <c r="AO1" s="206"/>
      <c r="AP1" s="204" t="s">
        <v>61</v>
      </c>
      <c r="AQ1" s="205"/>
      <c r="AR1" s="206"/>
      <c r="AS1" s="204" t="s">
        <v>62</v>
      </c>
      <c r="AT1" s="205"/>
      <c r="AU1" s="206"/>
      <c r="AV1" s="204" t="s">
        <v>63</v>
      </c>
      <c r="AW1" s="205"/>
      <c r="AX1" s="206"/>
      <c r="AY1" s="204" t="s">
        <v>64</v>
      </c>
      <c r="AZ1" s="205"/>
      <c r="BA1" s="206"/>
      <c r="BB1" s="204" t="s">
        <v>65</v>
      </c>
      <c r="BC1" s="205"/>
      <c r="BD1" s="206"/>
      <c r="BE1" s="204" t="s">
        <v>66</v>
      </c>
      <c r="BF1" s="205"/>
      <c r="BG1" s="206"/>
      <c r="BH1" s="204" t="s">
        <v>67</v>
      </c>
      <c r="BI1" s="205"/>
      <c r="BJ1" s="206"/>
      <c r="BK1" s="204" t="s">
        <v>68</v>
      </c>
      <c r="BL1" s="205"/>
      <c r="BM1" s="206"/>
      <c r="BN1" s="204" t="s">
        <v>69</v>
      </c>
      <c r="BO1" s="205"/>
      <c r="BP1" s="206"/>
      <c r="BQ1" s="204" t="s">
        <v>70</v>
      </c>
      <c r="BR1" s="205"/>
      <c r="BS1" s="206"/>
      <c r="BT1" s="204" t="s">
        <v>71</v>
      </c>
      <c r="BU1" s="205"/>
      <c r="BV1" s="206"/>
      <c r="BW1" s="204" t="s">
        <v>72</v>
      </c>
      <c r="BX1" s="205"/>
      <c r="BY1" s="206"/>
      <c r="BZ1" s="204" t="s">
        <v>73</v>
      </c>
      <c r="CA1" s="205"/>
      <c r="CB1" s="206"/>
      <c r="CC1" s="209" t="s">
        <v>74</v>
      </c>
      <c r="CD1" s="207"/>
      <c r="CE1" s="208"/>
      <c r="CF1" s="204"/>
      <c r="CG1" s="207"/>
      <c r="CH1" s="208"/>
      <c r="CI1" s="209"/>
      <c r="CJ1" s="207"/>
      <c r="CK1" s="208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4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403396</v>
      </c>
      <c r="F3" s="127">
        <f>SUM(L3,O3,R3,U3,X3,AA3,AD3,AG3,AJ3,AM3,AP3,AS3,AV3,AY3,BB3,BE3,BH3,BK3,BN3,BQ3,BT3,BW3,BZ3,CC3,CF3,CI3)</f>
        <v>0</v>
      </c>
      <c r="G3" s="32">
        <f>SUM(G8:G255)</f>
        <v>28021</v>
      </c>
      <c r="H3" s="127">
        <f>SUM(M3,P3,S3,V3,Y3,AB3,AE3,AH3,AK3,AN3,AQ3,AT3,AW3,AZ3,BC3,BF3,BI3,BL3,BO3,BR3,BU3,BX3,CA3,CD3,CG3,CJ3)</f>
        <v>0</v>
      </c>
      <c r="I3" s="32">
        <f>SUM(I8:I255)</f>
        <v>22544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159</v>
      </c>
      <c r="D8" s="170" t="s">
        <v>22</v>
      </c>
      <c r="E8" s="101">
        <v>118393</v>
      </c>
      <c r="F8" s="102">
        <f>IFERROR((SUM(L8,O8,R8,U8,X8,AA8,AD8,AG8,AJ8,AM8,AP8,AS8,AV8,AY8,BB8,BE8,BH8,BK8,BN8,BQ8,BT8,BW8,BZ8,CC8,CF8,CI8)/E8),"")</f>
        <v>0</v>
      </c>
      <c r="G8" s="103">
        <v>3975</v>
      </c>
      <c r="H8" s="102">
        <f>IFERROR((SUM(M8,P8,S8,V8,Y8,AB8,AE8,AH8,AK8,AN8,AQ8,AT8,AW8,AZ8,BC8,BF8,BI8,BL8,BO8,BR8,BU8,BX8,CA8,CD8,CG8,CJ8)/G8),"")</f>
        <v>0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79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160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55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178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161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162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163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164</v>
      </c>
      <c r="D13" s="68" t="s">
        <v>0</v>
      </c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165</v>
      </c>
      <c r="D14" s="68" t="s">
        <v>0</v>
      </c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178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166</v>
      </c>
      <c r="D15" s="68" t="s">
        <v>0</v>
      </c>
      <c r="E15" s="57">
        <v>28218</v>
      </c>
      <c r="F15" s="9">
        <f t="shared" si="8"/>
        <v>0</v>
      </c>
      <c r="G15" s="59">
        <v>2460</v>
      </c>
      <c r="H15" s="9">
        <f t="shared" si="9"/>
        <v>0</v>
      </c>
      <c r="I15" s="60"/>
      <c r="J15" s="108" t="str">
        <f t="shared" si="10"/>
        <v/>
      </c>
      <c r="K15" s="110">
        <f t="shared" si="11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167</v>
      </c>
      <c r="D16" s="68" t="s">
        <v>0</v>
      </c>
      <c r="E16" s="57">
        <v>13844</v>
      </c>
      <c r="F16" s="9">
        <f t="shared" si="8"/>
        <v>0</v>
      </c>
      <c r="G16" s="59">
        <v>1057</v>
      </c>
      <c r="H16" s="9">
        <f t="shared" si="9"/>
        <v>0</v>
      </c>
      <c r="I16" s="60">
        <v>1335</v>
      </c>
      <c r="J16" s="108">
        <f t="shared" si="10"/>
        <v>0</v>
      </c>
      <c r="K16" s="110">
        <f t="shared" si="11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178"/>
      <c r="BX16" s="18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168</v>
      </c>
      <c r="D17" s="68" t="s">
        <v>0</v>
      </c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169</v>
      </c>
      <c r="D18" s="68" t="s">
        <v>0</v>
      </c>
      <c r="E18" s="57">
        <v>60278</v>
      </c>
      <c r="F18" s="9">
        <f t="shared" si="8"/>
        <v>0</v>
      </c>
      <c r="G18" s="59">
        <v>5254</v>
      </c>
      <c r="H18" s="9">
        <f t="shared" si="9"/>
        <v>0</v>
      </c>
      <c r="I18" s="60"/>
      <c r="J18" s="108" t="str">
        <f t="shared" si="10"/>
        <v/>
      </c>
      <c r="K18" s="110">
        <f t="shared" si="11"/>
        <v>0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170</v>
      </c>
      <c r="D19" s="68" t="s">
        <v>0</v>
      </c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171</v>
      </c>
      <c r="D20" s="68" t="s">
        <v>0</v>
      </c>
      <c r="E20" s="57">
        <v>58234</v>
      </c>
      <c r="F20" s="9">
        <f t="shared" si="8"/>
        <v>0</v>
      </c>
      <c r="G20" s="59">
        <v>4915</v>
      </c>
      <c r="H20" s="9">
        <f t="shared" si="9"/>
        <v>0</v>
      </c>
      <c r="I20" s="60"/>
      <c r="J20" s="108" t="str">
        <f t="shared" si="10"/>
        <v/>
      </c>
      <c r="K20" s="110">
        <f t="shared" si="11"/>
        <v>0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172</v>
      </c>
      <c r="D21" s="68" t="s">
        <v>0</v>
      </c>
      <c r="E21" s="57">
        <v>53416</v>
      </c>
      <c r="F21" s="9">
        <f t="shared" si="8"/>
        <v>0</v>
      </c>
      <c r="G21" s="59">
        <v>4572</v>
      </c>
      <c r="H21" s="9">
        <f t="shared" si="9"/>
        <v>0</v>
      </c>
      <c r="I21" s="60"/>
      <c r="J21" s="108" t="str">
        <f t="shared" si="10"/>
        <v/>
      </c>
      <c r="K21" s="110">
        <f t="shared" si="11"/>
        <v>0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173</v>
      </c>
      <c r="D22" s="68" t="s">
        <v>0</v>
      </c>
      <c r="E22" s="57">
        <v>48178</v>
      </c>
      <c r="F22" s="9">
        <f t="shared" si="8"/>
        <v>0</v>
      </c>
      <c r="G22" s="59">
        <v>4069</v>
      </c>
      <c r="H22" s="9">
        <f t="shared" si="9"/>
        <v>0</v>
      </c>
      <c r="I22" s="60"/>
      <c r="J22" s="108" t="str">
        <f t="shared" si="10"/>
        <v/>
      </c>
      <c r="K22" s="110">
        <f t="shared" si="11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174</v>
      </c>
      <c r="D23" s="68" t="s">
        <v>0</v>
      </c>
      <c r="E23" s="57">
        <v>22498</v>
      </c>
      <c r="F23" s="9">
        <f t="shared" si="8"/>
        <v>0</v>
      </c>
      <c r="G23" s="59">
        <v>1717</v>
      </c>
      <c r="H23" s="9">
        <f t="shared" si="9"/>
        <v>0</v>
      </c>
      <c r="I23" s="60">
        <v>21209</v>
      </c>
      <c r="J23" s="108">
        <f t="shared" si="10"/>
        <v>0</v>
      </c>
      <c r="K23" s="110">
        <f t="shared" si="11"/>
        <v>0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178"/>
      <c r="BX23" s="180"/>
      <c r="BY23" s="181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175</v>
      </c>
      <c r="D24" s="68" t="s">
        <v>0</v>
      </c>
      <c r="E24" s="57">
        <v>337</v>
      </c>
      <c r="F24" s="9">
        <f t="shared" si="8"/>
        <v>0</v>
      </c>
      <c r="G24" s="59">
        <v>2</v>
      </c>
      <c r="H24" s="9">
        <f t="shared" si="9"/>
        <v>0</v>
      </c>
      <c r="I24" s="60"/>
      <c r="J24" s="108" t="str">
        <f t="shared" si="10"/>
        <v/>
      </c>
      <c r="K24" s="110">
        <f t="shared" si="11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186</v>
      </c>
      <c r="D25" s="68" t="s">
        <v>0</v>
      </c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178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190</v>
      </c>
      <c r="B1" s="212" t="str">
        <f ca="1">'LGA Registration'!A7</f>
        <v>Alimosho</v>
      </c>
      <c r="C1" s="213"/>
      <c r="D1" s="118" t="s">
        <v>40</v>
      </c>
      <c r="E1" s="210" t="s">
        <v>7</v>
      </c>
      <c r="F1" s="211"/>
      <c r="G1" s="211"/>
      <c r="H1" s="211"/>
      <c r="I1" s="211"/>
      <c r="J1" s="211"/>
      <c r="K1" s="214" t="s">
        <v>8</v>
      </c>
      <c r="L1" s="204" t="s">
        <v>51</v>
      </c>
      <c r="M1" s="205"/>
      <c r="N1" s="206"/>
      <c r="O1" s="204" t="s">
        <v>52</v>
      </c>
      <c r="P1" s="207"/>
      <c r="Q1" s="208"/>
      <c r="R1" s="204" t="s">
        <v>53</v>
      </c>
      <c r="S1" s="207"/>
      <c r="T1" s="208"/>
      <c r="U1" s="204" t="s">
        <v>54</v>
      </c>
      <c r="V1" s="205"/>
      <c r="W1" s="206"/>
      <c r="X1" s="204" t="s">
        <v>55</v>
      </c>
      <c r="Y1" s="207"/>
      <c r="Z1" s="206"/>
      <c r="AA1" s="204" t="s">
        <v>56</v>
      </c>
      <c r="AB1" s="207"/>
      <c r="AC1" s="208"/>
      <c r="AD1" s="204" t="s">
        <v>57</v>
      </c>
      <c r="AE1" s="207"/>
      <c r="AF1" s="206"/>
      <c r="AG1" s="204" t="s">
        <v>58</v>
      </c>
      <c r="AH1" s="207"/>
      <c r="AI1" s="208"/>
      <c r="AJ1" s="204" t="s">
        <v>59</v>
      </c>
      <c r="AK1" s="205"/>
      <c r="AL1" s="206"/>
      <c r="AM1" s="204" t="s">
        <v>60</v>
      </c>
      <c r="AN1" s="205"/>
      <c r="AO1" s="206"/>
      <c r="AP1" s="204" t="s">
        <v>61</v>
      </c>
      <c r="AQ1" s="205"/>
      <c r="AR1" s="206"/>
      <c r="AS1" s="204" t="s">
        <v>62</v>
      </c>
      <c r="AT1" s="205"/>
      <c r="AU1" s="206"/>
      <c r="AV1" s="204" t="s">
        <v>63</v>
      </c>
      <c r="AW1" s="205"/>
      <c r="AX1" s="206"/>
      <c r="AY1" s="204" t="s">
        <v>64</v>
      </c>
      <c r="AZ1" s="205"/>
      <c r="BA1" s="206"/>
      <c r="BB1" s="204" t="s">
        <v>65</v>
      </c>
      <c r="BC1" s="205"/>
      <c r="BD1" s="206"/>
      <c r="BE1" s="204" t="s">
        <v>66</v>
      </c>
      <c r="BF1" s="205"/>
      <c r="BG1" s="206"/>
      <c r="BH1" s="204" t="s">
        <v>67</v>
      </c>
      <c r="BI1" s="205"/>
      <c r="BJ1" s="206"/>
      <c r="BK1" s="204" t="s">
        <v>68</v>
      </c>
      <c r="BL1" s="205"/>
      <c r="BM1" s="206"/>
      <c r="BN1" s="204" t="s">
        <v>69</v>
      </c>
      <c r="BO1" s="205"/>
      <c r="BP1" s="206"/>
      <c r="BQ1" s="204" t="s">
        <v>70</v>
      </c>
      <c r="BR1" s="205"/>
      <c r="BS1" s="206"/>
      <c r="BT1" s="204" t="s">
        <v>71</v>
      </c>
      <c r="BU1" s="205"/>
      <c r="BV1" s="206"/>
      <c r="BW1" s="204" t="s">
        <v>72</v>
      </c>
      <c r="BX1" s="205"/>
      <c r="BY1" s="206"/>
      <c r="BZ1" s="204" t="s">
        <v>73</v>
      </c>
      <c r="CA1" s="205"/>
      <c r="CB1" s="206"/>
      <c r="CC1" s="209" t="s">
        <v>74</v>
      </c>
      <c r="CD1" s="207"/>
      <c r="CE1" s="208"/>
      <c r="CF1" s="204"/>
      <c r="CG1" s="207"/>
      <c r="CH1" s="208"/>
      <c r="CI1" s="209"/>
      <c r="CJ1" s="207"/>
      <c r="CK1" s="208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4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266290</v>
      </c>
      <c r="F3" s="127">
        <f>SUM(L3,O3,R3,U3,X3,AA3,AD3,AG3,AJ3,AM3,AP3,AS3,AV3,AY3,BB3,BE3,BH3,BK3,BN3,BQ3,BT3,BW3,BZ3,CC3,CF3,CI3)</f>
        <v>0</v>
      </c>
      <c r="G3" s="32">
        <f>SUM(G8:G255)</f>
        <v>18020</v>
      </c>
      <c r="H3" s="127">
        <f>SUM(M3,P3,S3,V3,Y3,AB3,AE3,AH3,AK3,AN3,AQ3,AT3,AW3,AZ3,BC3,BF3,BI3,BL3,BO3,BR3,BU3,BX3,CA3,CD3,CG3,CJ3)</f>
        <v>0</v>
      </c>
      <c r="I3" s="32">
        <f>SUM(I8:I255)</f>
        <v>8896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80</v>
      </c>
      <c r="D8" s="170" t="s">
        <v>22</v>
      </c>
      <c r="E8" s="101">
        <v>78050</v>
      </c>
      <c r="F8" s="102">
        <f>IFERROR((SUM(L8,O8,R8,U8,X8,AA8,AD8,AG8,AJ8,AM8,AP8,AS8,AV8,AY8,BB8,BE8,BH8,BK8,BN8,BQ8,BT8,BW8,BZ8,CC8,CF8,CI8)/E8),"")</f>
        <v>0</v>
      </c>
      <c r="G8" s="103">
        <v>2620</v>
      </c>
      <c r="H8" s="102">
        <f>IFERROR((SUM(M8,P8,S8,V8,Y8,AB8,AE8,AH8,AK8,AN8,AQ8,AT8,AW8,AZ8,BC8,BF8,BI8,BL8,BO8,BR8,BU8,BX8,CA8,CD8,CG8,CJ8)/G8),"")</f>
        <v>0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81</v>
      </c>
      <c r="D9" s="68" t="s">
        <v>0</v>
      </c>
      <c r="E9" s="57">
        <v>5767</v>
      </c>
      <c r="F9" s="9">
        <f t="shared" ref="F9:F255" si="8">IFERROR((SUM(L9,O9,R9,U9,X9,AA9,AD9,AG9,AJ9,AM9,AP9,AS9,AV9,AY9,BB9,BE9,BH9,BK9,BN9,BQ9,BT9,BW9,BZ9,CC9,CF9,CI9)/E9),"")</f>
        <v>0</v>
      </c>
      <c r="G9" s="59">
        <v>472</v>
      </c>
      <c r="H9" s="9">
        <f t="shared" ref="H9:H255" si="9">IFERROR((SUM(M9,P9,S9,V9,Y9,AB9,AE9,AH9,AK9,AN9,AQ9,AT9,AW9,AZ9,BC9,BF9,BI9,BL9,BO9,BR9,BU9,BX9,CA9,CD9,CG9,CJ9)/G9),"")</f>
        <v>0</v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>
        <f t="shared" ref="K9:K255" si="11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82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83</v>
      </c>
      <c r="D11" s="68" t="s">
        <v>0</v>
      </c>
      <c r="E11" s="57">
        <v>257</v>
      </c>
      <c r="F11" s="9">
        <f t="shared" si="8"/>
        <v>0</v>
      </c>
      <c r="G11" s="59">
        <v>21</v>
      </c>
      <c r="H11" s="9">
        <f t="shared" si="9"/>
        <v>0</v>
      </c>
      <c r="I11" s="60"/>
      <c r="J11" s="108" t="str">
        <f t="shared" si="10"/>
        <v/>
      </c>
      <c r="K11" s="110">
        <f t="shared" si="11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84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85</v>
      </c>
      <c r="D13" s="68" t="s">
        <v>0</v>
      </c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86</v>
      </c>
      <c r="D14" s="68" t="s">
        <v>0</v>
      </c>
      <c r="E14" s="57">
        <v>8039</v>
      </c>
      <c r="F14" s="9">
        <f t="shared" si="8"/>
        <v>0</v>
      </c>
      <c r="G14" s="59">
        <v>658</v>
      </c>
      <c r="H14" s="9">
        <f t="shared" si="9"/>
        <v>0</v>
      </c>
      <c r="I14" s="60"/>
      <c r="J14" s="108" t="str">
        <f t="shared" si="10"/>
        <v/>
      </c>
      <c r="K14" s="110">
        <f t="shared" si="11"/>
        <v>0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87</v>
      </c>
      <c r="D15" s="68" t="s">
        <v>0</v>
      </c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88</v>
      </c>
      <c r="D16" s="68" t="s">
        <v>0</v>
      </c>
      <c r="E16" s="57">
        <v>2144</v>
      </c>
      <c r="F16" s="9">
        <f t="shared" si="8"/>
        <v>0</v>
      </c>
      <c r="G16" s="59">
        <v>175</v>
      </c>
      <c r="H16" s="9">
        <f t="shared" si="9"/>
        <v>0</v>
      </c>
      <c r="I16" s="60">
        <v>533</v>
      </c>
      <c r="J16" s="108">
        <f t="shared" si="10"/>
        <v>0</v>
      </c>
      <c r="K16" s="110">
        <f t="shared" si="11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89</v>
      </c>
      <c r="D17" s="68" t="s">
        <v>0</v>
      </c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90</v>
      </c>
      <c r="D18" s="68" t="s">
        <v>0</v>
      </c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91</v>
      </c>
      <c r="D19" s="68" t="s">
        <v>0</v>
      </c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92</v>
      </c>
      <c r="D20" s="68" t="s">
        <v>0</v>
      </c>
      <c r="E20" s="57">
        <v>19230</v>
      </c>
      <c r="F20" s="9">
        <f t="shared" si="8"/>
        <v>0</v>
      </c>
      <c r="G20" s="59">
        <v>1573</v>
      </c>
      <c r="H20" s="9">
        <f t="shared" si="9"/>
        <v>0</v>
      </c>
      <c r="I20" s="60"/>
      <c r="J20" s="108" t="str">
        <f t="shared" si="10"/>
        <v/>
      </c>
      <c r="K20" s="110">
        <f t="shared" si="11"/>
        <v>0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93</v>
      </c>
      <c r="D21" s="68" t="s">
        <v>0</v>
      </c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94</v>
      </c>
      <c r="D22" s="68" t="s">
        <v>0</v>
      </c>
      <c r="E22" s="57">
        <v>1566</v>
      </c>
      <c r="F22" s="9">
        <f t="shared" si="8"/>
        <v>0</v>
      </c>
      <c r="G22" s="59">
        <v>128</v>
      </c>
      <c r="H22" s="9">
        <f t="shared" si="9"/>
        <v>0</v>
      </c>
      <c r="I22" s="60"/>
      <c r="J22" s="108" t="str">
        <f t="shared" si="10"/>
        <v/>
      </c>
      <c r="K22" s="110">
        <f t="shared" si="11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95</v>
      </c>
      <c r="D23" s="68" t="s">
        <v>0</v>
      </c>
      <c r="E23" s="57">
        <v>14021</v>
      </c>
      <c r="F23" s="9">
        <f t="shared" si="8"/>
        <v>0</v>
      </c>
      <c r="G23" s="59">
        <v>1148</v>
      </c>
      <c r="H23" s="9">
        <f t="shared" si="9"/>
        <v>0</v>
      </c>
      <c r="I23" s="60"/>
      <c r="J23" s="108" t="str">
        <f t="shared" si="10"/>
        <v/>
      </c>
      <c r="K23" s="110">
        <f t="shared" si="11"/>
        <v>0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96</v>
      </c>
      <c r="D24" s="68" t="s">
        <v>0</v>
      </c>
      <c r="E24" s="57">
        <v>33809</v>
      </c>
      <c r="F24" s="9">
        <f t="shared" si="8"/>
        <v>0</v>
      </c>
      <c r="G24" s="59">
        <v>2766</v>
      </c>
      <c r="H24" s="9">
        <f t="shared" si="9"/>
        <v>0</v>
      </c>
      <c r="I24" s="60">
        <v>8363</v>
      </c>
      <c r="J24" s="108">
        <f t="shared" si="10"/>
        <v>0</v>
      </c>
      <c r="K24" s="110">
        <f t="shared" si="11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97</v>
      </c>
      <c r="D25" s="68" t="s">
        <v>0</v>
      </c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98</v>
      </c>
      <c r="D26" s="68" t="s">
        <v>0</v>
      </c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99</v>
      </c>
      <c r="D27" s="68" t="s">
        <v>0</v>
      </c>
      <c r="E27" s="57">
        <v>15286</v>
      </c>
      <c r="F27" s="9">
        <f t="shared" si="8"/>
        <v>0</v>
      </c>
      <c r="G27" s="59">
        <v>1251</v>
      </c>
      <c r="H27" s="9">
        <f t="shared" si="9"/>
        <v>0</v>
      </c>
      <c r="I27" s="60"/>
      <c r="J27" s="108" t="str">
        <f t="shared" si="10"/>
        <v/>
      </c>
      <c r="K27" s="110">
        <f t="shared" si="11"/>
        <v>0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100</v>
      </c>
      <c r="D28" s="68" t="s">
        <v>0</v>
      </c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101</v>
      </c>
      <c r="D29" s="68" t="s">
        <v>0</v>
      </c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 t="s">
        <v>102</v>
      </c>
      <c r="D30" s="68" t="s">
        <v>0</v>
      </c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>
        <v>24</v>
      </c>
      <c r="C31" s="55" t="s">
        <v>103</v>
      </c>
      <c r="D31" s="68" t="s">
        <v>0</v>
      </c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>
        <v>25</v>
      </c>
      <c r="C32" s="55" t="s">
        <v>104</v>
      </c>
      <c r="D32" s="68" t="s">
        <v>0</v>
      </c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>
        <v>26</v>
      </c>
      <c r="C33" s="55" t="s">
        <v>105</v>
      </c>
      <c r="D33" s="68" t="s">
        <v>0</v>
      </c>
      <c r="E33" s="57">
        <v>16808</v>
      </c>
      <c r="F33" s="9">
        <f t="shared" si="8"/>
        <v>0</v>
      </c>
      <c r="G33" s="59">
        <v>1375</v>
      </c>
      <c r="H33" s="9">
        <f t="shared" si="9"/>
        <v>0</v>
      </c>
      <c r="I33" s="60"/>
      <c r="J33" s="108" t="str">
        <f t="shared" si="10"/>
        <v/>
      </c>
      <c r="K33" s="110">
        <f t="shared" si="11"/>
        <v>0</v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>
        <v>27</v>
      </c>
      <c r="C34" s="55" t="s">
        <v>106</v>
      </c>
      <c r="D34" s="68" t="s">
        <v>0</v>
      </c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>
        <v>28</v>
      </c>
      <c r="C35" s="55" t="s">
        <v>107</v>
      </c>
      <c r="D35" s="68" t="s">
        <v>0</v>
      </c>
      <c r="E35" s="57">
        <v>1651</v>
      </c>
      <c r="F35" s="9">
        <f t="shared" si="8"/>
        <v>0</v>
      </c>
      <c r="G35" s="59">
        <v>135</v>
      </c>
      <c r="H35" s="9">
        <f t="shared" si="9"/>
        <v>0</v>
      </c>
      <c r="I35" s="60"/>
      <c r="J35" s="108" t="str">
        <f t="shared" si="10"/>
        <v/>
      </c>
      <c r="K35" s="110">
        <f t="shared" si="11"/>
        <v>0</v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>
        <v>29</v>
      </c>
      <c r="C36" s="55" t="s">
        <v>108</v>
      </c>
      <c r="D36" s="68" t="s">
        <v>0</v>
      </c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>
        <v>30</v>
      </c>
      <c r="C37" s="55" t="s">
        <v>109</v>
      </c>
      <c r="D37" s="68" t="s">
        <v>0</v>
      </c>
      <c r="E37" s="57">
        <v>18566</v>
      </c>
      <c r="F37" s="9">
        <f t="shared" si="8"/>
        <v>0</v>
      </c>
      <c r="G37" s="59">
        <v>1519</v>
      </c>
      <c r="H37" s="9">
        <f t="shared" si="9"/>
        <v>0</v>
      </c>
      <c r="I37" s="60"/>
      <c r="J37" s="108" t="str">
        <f t="shared" si="10"/>
        <v/>
      </c>
      <c r="K37" s="110">
        <f t="shared" si="11"/>
        <v>0</v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>
        <v>31</v>
      </c>
      <c r="C38" s="55" t="s">
        <v>110</v>
      </c>
      <c r="D38" s="68" t="s">
        <v>0</v>
      </c>
      <c r="E38" s="57">
        <v>2916</v>
      </c>
      <c r="F38" s="9">
        <f t="shared" si="8"/>
        <v>0</v>
      </c>
      <c r="G38" s="59">
        <v>238</v>
      </c>
      <c r="H38" s="9">
        <f t="shared" si="9"/>
        <v>0</v>
      </c>
      <c r="I38" s="60"/>
      <c r="J38" s="108" t="str">
        <f t="shared" si="10"/>
        <v/>
      </c>
      <c r="K38" s="110">
        <f t="shared" si="11"/>
        <v>0</v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>
        <v>32</v>
      </c>
      <c r="C39" s="55" t="s">
        <v>111</v>
      </c>
      <c r="D39" s="68" t="s">
        <v>0</v>
      </c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>
        <v>33</v>
      </c>
      <c r="C40" s="55" t="s">
        <v>112</v>
      </c>
      <c r="D40" s="68" t="s">
        <v>0</v>
      </c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>
        <v>34</v>
      </c>
      <c r="C41" s="55" t="s">
        <v>113</v>
      </c>
      <c r="D41" s="68" t="s">
        <v>0</v>
      </c>
      <c r="E41" s="57">
        <v>236</v>
      </c>
      <c r="F41" s="9">
        <f t="shared" si="8"/>
        <v>0</v>
      </c>
      <c r="G41" s="59">
        <v>19</v>
      </c>
      <c r="H41" s="9">
        <f t="shared" si="9"/>
        <v>0</v>
      </c>
      <c r="I41" s="60"/>
      <c r="J41" s="108" t="str">
        <f t="shared" si="10"/>
        <v/>
      </c>
      <c r="K41" s="110">
        <f t="shared" si="11"/>
        <v>0</v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>
        <v>35</v>
      </c>
      <c r="C42" s="55" t="s">
        <v>114</v>
      </c>
      <c r="D42" s="68" t="s">
        <v>0</v>
      </c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>
        <v>36</v>
      </c>
      <c r="C43" s="55" t="s">
        <v>115</v>
      </c>
      <c r="D43" s="68" t="s">
        <v>0</v>
      </c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>
        <v>37</v>
      </c>
      <c r="C44" s="55" t="s">
        <v>116</v>
      </c>
      <c r="D44" s="68" t="s">
        <v>0</v>
      </c>
      <c r="E44" s="57">
        <v>7182</v>
      </c>
      <c r="F44" s="9">
        <f t="shared" si="8"/>
        <v>0</v>
      </c>
      <c r="G44" s="59">
        <v>588</v>
      </c>
      <c r="H44" s="9">
        <f t="shared" si="9"/>
        <v>0</v>
      </c>
      <c r="I44" s="60"/>
      <c r="J44" s="108" t="str">
        <f t="shared" si="10"/>
        <v/>
      </c>
      <c r="K44" s="110">
        <f t="shared" si="11"/>
        <v>0</v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>
        <v>38</v>
      </c>
      <c r="C45" s="55" t="s">
        <v>117</v>
      </c>
      <c r="D45" s="68" t="s">
        <v>0</v>
      </c>
      <c r="E45" s="57">
        <v>1979</v>
      </c>
      <c r="F45" s="9">
        <f t="shared" si="8"/>
        <v>0</v>
      </c>
      <c r="G45" s="59">
        <v>161</v>
      </c>
      <c r="H45" s="9">
        <f t="shared" si="9"/>
        <v>0</v>
      </c>
      <c r="I45" s="60"/>
      <c r="J45" s="108" t="str">
        <f t="shared" si="10"/>
        <v/>
      </c>
      <c r="K45" s="110">
        <f t="shared" si="11"/>
        <v>0</v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>
        <v>39</v>
      </c>
      <c r="C46" s="55" t="s">
        <v>118</v>
      </c>
      <c r="D46" s="68" t="s">
        <v>0</v>
      </c>
      <c r="E46" s="57">
        <v>5424</v>
      </c>
      <c r="F46" s="9">
        <f t="shared" si="8"/>
        <v>0</v>
      </c>
      <c r="G46" s="59">
        <v>444</v>
      </c>
      <c r="H46" s="9">
        <f t="shared" si="9"/>
        <v>0</v>
      </c>
      <c r="I46" s="60"/>
      <c r="J46" s="108" t="str">
        <f t="shared" si="10"/>
        <v/>
      </c>
      <c r="K46" s="110">
        <f t="shared" si="11"/>
        <v>0</v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>
        <v>40</v>
      </c>
      <c r="C47" s="55" t="s">
        <v>119</v>
      </c>
      <c r="D47" s="68" t="s">
        <v>0</v>
      </c>
      <c r="E47" s="57">
        <v>15350</v>
      </c>
      <c r="F47" s="9">
        <f t="shared" si="8"/>
        <v>0</v>
      </c>
      <c r="G47" s="59">
        <v>1256</v>
      </c>
      <c r="H47" s="9">
        <f t="shared" si="9"/>
        <v>0</v>
      </c>
      <c r="I47" s="60"/>
      <c r="J47" s="108" t="str">
        <f t="shared" si="10"/>
        <v/>
      </c>
      <c r="K47" s="110">
        <f t="shared" si="11"/>
        <v>0</v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>
        <v>41</v>
      </c>
      <c r="C48" s="55" t="s">
        <v>120</v>
      </c>
      <c r="D48" s="68" t="s">
        <v>0</v>
      </c>
      <c r="E48" s="57">
        <v>5896</v>
      </c>
      <c r="F48" s="9">
        <f t="shared" si="8"/>
        <v>0</v>
      </c>
      <c r="G48" s="59">
        <v>482</v>
      </c>
      <c r="H48" s="9">
        <f t="shared" si="9"/>
        <v>0</v>
      </c>
      <c r="I48" s="60"/>
      <c r="J48" s="108" t="str">
        <f t="shared" si="10"/>
        <v/>
      </c>
      <c r="K48" s="110">
        <f t="shared" si="11"/>
        <v>0</v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>
        <v>42</v>
      </c>
      <c r="C49" s="55" t="s">
        <v>121</v>
      </c>
      <c r="D49" s="68" t="s">
        <v>0</v>
      </c>
      <c r="E49" s="57">
        <v>772</v>
      </c>
      <c r="F49" s="9">
        <f t="shared" si="8"/>
        <v>0</v>
      </c>
      <c r="G49" s="59">
        <v>63</v>
      </c>
      <c r="H49" s="9">
        <f t="shared" si="9"/>
        <v>0</v>
      </c>
      <c r="I49" s="60"/>
      <c r="J49" s="108" t="str">
        <f t="shared" si="10"/>
        <v/>
      </c>
      <c r="K49" s="110">
        <f t="shared" si="11"/>
        <v>0</v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>
        <v>43</v>
      </c>
      <c r="C50" s="55" t="s">
        <v>122</v>
      </c>
      <c r="D50" s="68" t="s">
        <v>0</v>
      </c>
      <c r="E50" s="57">
        <v>11341</v>
      </c>
      <c r="F50" s="9">
        <f t="shared" si="8"/>
        <v>0</v>
      </c>
      <c r="G50" s="59">
        <v>928</v>
      </c>
      <c r="H50" s="9">
        <f t="shared" si="9"/>
        <v>0</v>
      </c>
      <c r="I50" s="60"/>
      <c r="J50" s="108" t="str">
        <f t="shared" si="10"/>
        <v/>
      </c>
      <c r="K50" s="110">
        <f t="shared" si="11"/>
        <v>0</v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>
        <v>44</v>
      </c>
      <c r="C51" s="55" t="s">
        <v>176</v>
      </c>
      <c r="D51" s="68" t="s">
        <v>0</v>
      </c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>
        <v>45</v>
      </c>
      <c r="C52" s="55" t="s">
        <v>177</v>
      </c>
      <c r="D52" s="68" t="s">
        <v>0</v>
      </c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>
        <v>46</v>
      </c>
      <c r="C53" s="55" t="s">
        <v>178</v>
      </c>
      <c r="D53" s="68" t="s">
        <v>0</v>
      </c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>
        <v>47</v>
      </c>
      <c r="C54" s="55" t="s">
        <v>179</v>
      </c>
      <c r="D54" s="68" t="s">
        <v>0</v>
      </c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>
        <v>48</v>
      </c>
      <c r="C55" s="55" t="s">
        <v>180</v>
      </c>
      <c r="D55" s="68" t="s">
        <v>0</v>
      </c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>
        <v>49</v>
      </c>
      <c r="C56" s="55" t="s">
        <v>181</v>
      </c>
      <c r="D56" s="68" t="s">
        <v>0</v>
      </c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>
        <v>50</v>
      </c>
      <c r="C57" s="55" t="s">
        <v>182</v>
      </c>
      <c r="D57" s="68" t="s">
        <v>0</v>
      </c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2" t="str">
        <f ca="1">'LGA Registration'!A8</f>
        <v>LGA5</v>
      </c>
      <c r="B1" s="213"/>
      <c r="C1" s="118" t="s">
        <v>40</v>
      </c>
      <c r="D1" s="210" t="s">
        <v>7</v>
      </c>
      <c r="E1" s="211"/>
      <c r="F1" s="211"/>
      <c r="G1" s="211"/>
      <c r="H1" s="211"/>
      <c r="I1" s="211"/>
      <c r="J1" s="214" t="s">
        <v>8</v>
      </c>
      <c r="K1" s="204" t="s">
        <v>51</v>
      </c>
      <c r="L1" s="205"/>
      <c r="M1" s="206"/>
      <c r="N1" s="204" t="s">
        <v>52</v>
      </c>
      <c r="O1" s="207"/>
      <c r="P1" s="208"/>
      <c r="Q1" s="204" t="s">
        <v>53</v>
      </c>
      <c r="R1" s="207"/>
      <c r="S1" s="208"/>
      <c r="T1" s="204" t="s">
        <v>54</v>
      </c>
      <c r="U1" s="205"/>
      <c r="V1" s="206"/>
      <c r="W1" s="204" t="s">
        <v>55</v>
      </c>
      <c r="X1" s="207"/>
      <c r="Y1" s="206"/>
      <c r="Z1" s="204" t="s">
        <v>56</v>
      </c>
      <c r="AA1" s="207"/>
      <c r="AB1" s="208"/>
      <c r="AC1" s="204" t="s">
        <v>57</v>
      </c>
      <c r="AD1" s="207"/>
      <c r="AE1" s="206"/>
      <c r="AF1" s="204" t="s">
        <v>58</v>
      </c>
      <c r="AG1" s="207"/>
      <c r="AH1" s="208"/>
      <c r="AI1" s="204" t="s">
        <v>59</v>
      </c>
      <c r="AJ1" s="205"/>
      <c r="AK1" s="206"/>
      <c r="AL1" s="204" t="s">
        <v>60</v>
      </c>
      <c r="AM1" s="205"/>
      <c r="AN1" s="206"/>
      <c r="AO1" s="204" t="s">
        <v>61</v>
      </c>
      <c r="AP1" s="205"/>
      <c r="AQ1" s="206"/>
      <c r="AR1" s="204" t="s">
        <v>62</v>
      </c>
      <c r="AS1" s="205"/>
      <c r="AT1" s="206"/>
      <c r="AU1" s="204" t="s">
        <v>63</v>
      </c>
      <c r="AV1" s="205"/>
      <c r="AW1" s="206"/>
      <c r="AX1" s="204" t="s">
        <v>64</v>
      </c>
      <c r="AY1" s="205"/>
      <c r="AZ1" s="206"/>
      <c r="BA1" s="204" t="s">
        <v>65</v>
      </c>
      <c r="BB1" s="205"/>
      <c r="BC1" s="206"/>
      <c r="BD1" s="204" t="s">
        <v>66</v>
      </c>
      <c r="BE1" s="205"/>
      <c r="BF1" s="206"/>
      <c r="BG1" s="204" t="s">
        <v>67</v>
      </c>
      <c r="BH1" s="205"/>
      <c r="BI1" s="206"/>
      <c r="BJ1" s="204" t="s">
        <v>68</v>
      </c>
      <c r="BK1" s="205"/>
      <c r="BL1" s="206"/>
      <c r="BM1" s="204" t="s">
        <v>69</v>
      </c>
      <c r="BN1" s="205"/>
      <c r="BO1" s="206"/>
      <c r="BP1" s="204" t="s">
        <v>70</v>
      </c>
      <c r="BQ1" s="205"/>
      <c r="BR1" s="206"/>
      <c r="BS1" s="204" t="s">
        <v>71</v>
      </c>
      <c r="BT1" s="205"/>
      <c r="BU1" s="206"/>
      <c r="BV1" s="204" t="s">
        <v>72</v>
      </c>
      <c r="BW1" s="205"/>
      <c r="BX1" s="206"/>
      <c r="BY1" s="204" t="s">
        <v>73</v>
      </c>
      <c r="BZ1" s="205"/>
      <c r="CA1" s="206"/>
      <c r="CB1" s="209" t="s">
        <v>74</v>
      </c>
      <c r="CC1" s="207"/>
      <c r="CD1" s="208"/>
      <c r="CE1" s="204"/>
      <c r="CF1" s="207"/>
      <c r="CG1" s="208"/>
      <c r="CH1" s="209"/>
      <c r="CI1" s="207"/>
      <c r="CJ1" s="208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4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68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55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si="10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0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0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0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0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0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0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0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0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0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0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0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0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0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0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23" priority="1">
      <formula>LEN(TRIM(J8))=0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2" t="str">
        <f ca="1">'LGA Registration'!A9</f>
        <v>LGA6</v>
      </c>
      <c r="B1" s="213"/>
      <c r="C1" s="118" t="s">
        <v>40</v>
      </c>
      <c r="D1" s="210" t="s">
        <v>7</v>
      </c>
      <c r="E1" s="211"/>
      <c r="F1" s="211"/>
      <c r="G1" s="211"/>
      <c r="H1" s="211"/>
      <c r="I1" s="211"/>
      <c r="J1" s="214" t="s">
        <v>8</v>
      </c>
      <c r="K1" s="204" t="s">
        <v>51</v>
      </c>
      <c r="L1" s="205"/>
      <c r="M1" s="206"/>
      <c r="N1" s="204" t="s">
        <v>52</v>
      </c>
      <c r="O1" s="207"/>
      <c r="P1" s="208"/>
      <c r="Q1" s="204" t="s">
        <v>53</v>
      </c>
      <c r="R1" s="207"/>
      <c r="S1" s="208"/>
      <c r="T1" s="204" t="s">
        <v>54</v>
      </c>
      <c r="U1" s="205"/>
      <c r="V1" s="206"/>
      <c r="W1" s="204" t="s">
        <v>55</v>
      </c>
      <c r="X1" s="207"/>
      <c r="Y1" s="206"/>
      <c r="Z1" s="204" t="s">
        <v>56</v>
      </c>
      <c r="AA1" s="207"/>
      <c r="AB1" s="208"/>
      <c r="AC1" s="204" t="s">
        <v>57</v>
      </c>
      <c r="AD1" s="207"/>
      <c r="AE1" s="206"/>
      <c r="AF1" s="204" t="s">
        <v>58</v>
      </c>
      <c r="AG1" s="207"/>
      <c r="AH1" s="208"/>
      <c r="AI1" s="204" t="s">
        <v>59</v>
      </c>
      <c r="AJ1" s="205"/>
      <c r="AK1" s="206"/>
      <c r="AL1" s="204" t="s">
        <v>60</v>
      </c>
      <c r="AM1" s="205"/>
      <c r="AN1" s="206"/>
      <c r="AO1" s="204" t="s">
        <v>61</v>
      </c>
      <c r="AP1" s="205"/>
      <c r="AQ1" s="206"/>
      <c r="AR1" s="204" t="s">
        <v>62</v>
      </c>
      <c r="AS1" s="205"/>
      <c r="AT1" s="206"/>
      <c r="AU1" s="204" t="s">
        <v>63</v>
      </c>
      <c r="AV1" s="205"/>
      <c r="AW1" s="206"/>
      <c r="AX1" s="204" t="s">
        <v>64</v>
      </c>
      <c r="AY1" s="205"/>
      <c r="AZ1" s="206"/>
      <c r="BA1" s="204" t="s">
        <v>65</v>
      </c>
      <c r="BB1" s="205"/>
      <c r="BC1" s="206"/>
      <c r="BD1" s="204" t="s">
        <v>66</v>
      </c>
      <c r="BE1" s="205"/>
      <c r="BF1" s="206"/>
      <c r="BG1" s="204" t="s">
        <v>67</v>
      </c>
      <c r="BH1" s="205"/>
      <c r="BI1" s="206"/>
      <c r="BJ1" s="204" t="s">
        <v>68</v>
      </c>
      <c r="BK1" s="205"/>
      <c r="BL1" s="206"/>
      <c r="BM1" s="204" t="s">
        <v>69</v>
      </c>
      <c r="BN1" s="205"/>
      <c r="BO1" s="206"/>
      <c r="BP1" s="204" t="s">
        <v>70</v>
      </c>
      <c r="BQ1" s="205"/>
      <c r="BR1" s="206"/>
      <c r="BS1" s="204" t="s">
        <v>71</v>
      </c>
      <c r="BT1" s="205"/>
      <c r="BU1" s="206"/>
      <c r="BV1" s="204" t="s">
        <v>72</v>
      </c>
      <c r="BW1" s="205"/>
      <c r="BX1" s="206"/>
      <c r="BY1" s="204" t="s">
        <v>73</v>
      </c>
      <c r="BZ1" s="205"/>
      <c r="CA1" s="206"/>
      <c r="CB1" s="209" t="s">
        <v>74</v>
      </c>
      <c r="CC1" s="207"/>
      <c r="CD1" s="208"/>
      <c r="CE1" s="204"/>
      <c r="CF1" s="207"/>
      <c r="CG1" s="208"/>
      <c r="CH1" s="209"/>
      <c r="CI1" s="207"/>
      <c r="CJ1" s="208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4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55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1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9" priority="1">
      <formula>LEN(TRIM(J8))=0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2" t="str">
        <f ca="1">'LGA Registration'!A10</f>
        <v>LGA7</v>
      </c>
      <c r="B1" s="213"/>
      <c r="C1" s="118" t="s">
        <v>40</v>
      </c>
      <c r="D1" s="210" t="s">
        <v>7</v>
      </c>
      <c r="E1" s="211"/>
      <c r="F1" s="211"/>
      <c r="G1" s="211"/>
      <c r="H1" s="211"/>
      <c r="I1" s="211"/>
      <c r="J1" s="214" t="s">
        <v>8</v>
      </c>
      <c r="K1" s="204" t="s">
        <v>51</v>
      </c>
      <c r="L1" s="205"/>
      <c r="M1" s="206"/>
      <c r="N1" s="204" t="s">
        <v>52</v>
      </c>
      <c r="O1" s="207"/>
      <c r="P1" s="208"/>
      <c r="Q1" s="204" t="s">
        <v>53</v>
      </c>
      <c r="R1" s="207"/>
      <c r="S1" s="208"/>
      <c r="T1" s="204" t="s">
        <v>54</v>
      </c>
      <c r="U1" s="205"/>
      <c r="V1" s="206"/>
      <c r="W1" s="204" t="s">
        <v>55</v>
      </c>
      <c r="X1" s="207"/>
      <c r="Y1" s="206"/>
      <c r="Z1" s="204" t="s">
        <v>56</v>
      </c>
      <c r="AA1" s="207"/>
      <c r="AB1" s="208"/>
      <c r="AC1" s="204" t="s">
        <v>57</v>
      </c>
      <c r="AD1" s="207"/>
      <c r="AE1" s="206"/>
      <c r="AF1" s="204" t="s">
        <v>58</v>
      </c>
      <c r="AG1" s="207"/>
      <c r="AH1" s="208"/>
      <c r="AI1" s="204" t="s">
        <v>59</v>
      </c>
      <c r="AJ1" s="205"/>
      <c r="AK1" s="206"/>
      <c r="AL1" s="204" t="s">
        <v>60</v>
      </c>
      <c r="AM1" s="205"/>
      <c r="AN1" s="206"/>
      <c r="AO1" s="204" t="s">
        <v>61</v>
      </c>
      <c r="AP1" s="205"/>
      <c r="AQ1" s="206"/>
      <c r="AR1" s="204" t="s">
        <v>62</v>
      </c>
      <c r="AS1" s="205"/>
      <c r="AT1" s="206"/>
      <c r="AU1" s="204" t="s">
        <v>63</v>
      </c>
      <c r="AV1" s="205"/>
      <c r="AW1" s="206"/>
      <c r="AX1" s="204" t="s">
        <v>64</v>
      </c>
      <c r="AY1" s="205"/>
      <c r="AZ1" s="206"/>
      <c r="BA1" s="204" t="s">
        <v>65</v>
      </c>
      <c r="BB1" s="205"/>
      <c r="BC1" s="206"/>
      <c r="BD1" s="204" t="s">
        <v>66</v>
      </c>
      <c r="BE1" s="205"/>
      <c r="BF1" s="206"/>
      <c r="BG1" s="204" t="s">
        <v>67</v>
      </c>
      <c r="BH1" s="205"/>
      <c r="BI1" s="206"/>
      <c r="BJ1" s="204" t="s">
        <v>68</v>
      </c>
      <c r="BK1" s="205"/>
      <c r="BL1" s="206"/>
      <c r="BM1" s="204" t="s">
        <v>69</v>
      </c>
      <c r="BN1" s="205"/>
      <c r="BO1" s="206"/>
      <c r="BP1" s="204" t="s">
        <v>70</v>
      </c>
      <c r="BQ1" s="205"/>
      <c r="BR1" s="206"/>
      <c r="BS1" s="204" t="s">
        <v>71</v>
      </c>
      <c r="BT1" s="205"/>
      <c r="BU1" s="206"/>
      <c r="BV1" s="204" t="s">
        <v>72</v>
      </c>
      <c r="BW1" s="205"/>
      <c r="BX1" s="206"/>
      <c r="BY1" s="204" t="s">
        <v>73</v>
      </c>
      <c r="BZ1" s="205"/>
      <c r="CA1" s="206"/>
      <c r="CB1" s="209" t="s">
        <v>74</v>
      </c>
      <c r="CC1" s="207"/>
      <c r="CD1" s="208"/>
      <c r="CE1" s="204"/>
      <c r="CF1" s="207"/>
      <c r="CG1" s="208"/>
      <c r="CH1" s="209"/>
      <c r="CI1" s="207"/>
      <c r="CJ1" s="208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4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55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si="10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0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0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0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0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0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0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0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0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0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0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0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0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0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0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5" priority="1">
      <formula>LEN(TRIM(J8))=0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2" t="str">
        <f ca="1">'LGA Registration'!A11</f>
        <v>LGA8</v>
      </c>
      <c r="B1" s="213"/>
      <c r="C1" s="118" t="s">
        <v>40</v>
      </c>
      <c r="D1" s="210" t="s">
        <v>7</v>
      </c>
      <c r="E1" s="211"/>
      <c r="F1" s="211"/>
      <c r="G1" s="211"/>
      <c r="H1" s="211"/>
      <c r="I1" s="211"/>
      <c r="J1" s="214" t="s">
        <v>8</v>
      </c>
      <c r="K1" s="204" t="s">
        <v>51</v>
      </c>
      <c r="L1" s="205"/>
      <c r="M1" s="206"/>
      <c r="N1" s="204" t="s">
        <v>52</v>
      </c>
      <c r="O1" s="207"/>
      <c r="P1" s="208"/>
      <c r="Q1" s="204" t="s">
        <v>53</v>
      </c>
      <c r="R1" s="207"/>
      <c r="S1" s="208"/>
      <c r="T1" s="204" t="s">
        <v>54</v>
      </c>
      <c r="U1" s="205"/>
      <c r="V1" s="206"/>
      <c r="W1" s="204" t="s">
        <v>55</v>
      </c>
      <c r="X1" s="207"/>
      <c r="Y1" s="206"/>
      <c r="Z1" s="204" t="s">
        <v>56</v>
      </c>
      <c r="AA1" s="207"/>
      <c r="AB1" s="208"/>
      <c r="AC1" s="204" t="s">
        <v>57</v>
      </c>
      <c r="AD1" s="207"/>
      <c r="AE1" s="206"/>
      <c r="AF1" s="204" t="s">
        <v>58</v>
      </c>
      <c r="AG1" s="207"/>
      <c r="AH1" s="208"/>
      <c r="AI1" s="204" t="s">
        <v>59</v>
      </c>
      <c r="AJ1" s="205"/>
      <c r="AK1" s="206"/>
      <c r="AL1" s="204" t="s">
        <v>60</v>
      </c>
      <c r="AM1" s="205"/>
      <c r="AN1" s="206"/>
      <c r="AO1" s="204" t="s">
        <v>61</v>
      </c>
      <c r="AP1" s="205"/>
      <c r="AQ1" s="206"/>
      <c r="AR1" s="204" t="s">
        <v>62</v>
      </c>
      <c r="AS1" s="205"/>
      <c r="AT1" s="206"/>
      <c r="AU1" s="204" t="s">
        <v>63</v>
      </c>
      <c r="AV1" s="205"/>
      <c r="AW1" s="206"/>
      <c r="AX1" s="204" t="s">
        <v>64</v>
      </c>
      <c r="AY1" s="205"/>
      <c r="AZ1" s="206"/>
      <c r="BA1" s="204" t="s">
        <v>65</v>
      </c>
      <c r="BB1" s="205"/>
      <c r="BC1" s="206"/>
      <c r="BD1" s="204" t="s">
        <v>66</v>
      </c>
      <c r="BE1" s="205"/>
      <c r="BF1" s="206"/>
      <c r="BG1" s="204" t="s">
        <v>67</v>
      </c>
      <c r="BH1" s="205"/>
      <c r="BI1" s="206"/>
      <c r="BJ1" s="204" t="s">
        <v>68</v>
      </c>
      <c r="BK1" s="205"/>
      <c r="BL1" s="206"/>
      <c r="BM1" s="204" t="s">
        <v>69</v>
      </c>
      <c r="BN1" s="205"/>
      <c r="BO1" s="206"/>
      <c r="BP1" s="204" t="s">
        <v>70</v>
      </c>
      <c r="BQ1" s="205"/>
      <c r="BR1" s="206"/>
      <c r="BS1" s="204" t="s">
        <v>71</v>
      </c>
      <c r="BT1" s="205"/>
      <c r="BU1" s="206"/>
      <c r="BV1" s="204" t="s">
        <v>72</v>
      </c>
      <c r="BW1" s="205"/>
      <c r="BX1" s="206"/>
      <c r="BY1" s="204" t="s">
        <v>73</v>
      </c>
      <c r="BZ1" s="205"/>
      <c r="CA1" s="206"/>
      <c r="CB1" s="209" t="s">
        <v>74</v>
      </c>
      <c r="CC1" s="207"/>
      <c r="CD1" s="208"/>
      <c r="CE1" s="204"/>
      <c r="CF1" s="207"/>
      <c r="CG1" s="208"/>
      <c r="CH1" s="209"/>
      <c r="CI1" s="207"/>
      <c r="CJ1" s="208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4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55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1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2" t="str">
        <f ca="1">'LGA Registration'!A12</f>
        <v>LGA9</v>
      </c>
      <c r="B1" s="213"/>
      <c r="C1" s="118" t="s">
        <v>40</v>
      </c>
      <c r="D1" s="210" t="s">
        <v>7</v>
      </c>
      <c r="E1" s="211"/>
      <c r="F1" s="211"/>
      <c r="G1" s="211"/>
      <c r="H1" s="211"/>
      <c r="I1" s="211"/>
      <c r="J1" s="214" t="s">
        <v>8</v>
      </c>
      <c r="K1" s="204" t="s">
        <v>51</v>
      </c>
      <c r="L1" s="205"/>
      <c r="M1" s="206"/>
      <c r="N1" s="204" t="s">
        <v>52</v>
      </c>
      <c r="O1" s="207"/>
      <c r="P1" s="208"/>
      <c r="Q1" s="204" t="s">
        <v>53</v>
      </c>
      <c r="R1" s="207"/>
      <c r="S1" s="208"/>
      <c r="T1" s="204" t="s">
        <v>54</v>
      </c>
      <c r="U1" s="205"/>
      <c r="V1" s="206"/>
      <c r="W1" s="204" t="s">
        <v>55</v>
      </c>
      <c r="X1" s="207"/>
      <c r="Y1" s="206"/>
      <c r="Z1" s="204" t="s">
        <v>56</v>
      </c>
      <c r="AA1" s="207"/>
      <c r="AB1" s="208"/>
      <c r="AC1" s="204" t="s">
        <v>57</v>
      </c>
      <c r="AD1" s="207"/>
      <c r="AE1" s="206"/>
      <c r="AF1" s="204" t="s">
        <v>58</v>
      </c>
      <c r="AG1" s="207"/>
      <c r="AH1" s="208"/>
      <c r="AI1" s="204" t="s">
        <v>59</v>
      </c>
      <c r="AJ1" s="205"/>
      <c r="AK1" s="206"/>
      <c r="AL1" s="204" t="s">
        <v>60</v>
      </c>
      <c r="AM1" s="205"/>
      <c r="AN1" s="206"/>
      <c r="AO1" s="204" t="s">
        <v>61</v>
      </c>
      <c r="AP1" s="205"/>
      <c r="AQ1" s="206"/>
      <c r="AR1" s="204" t="s">
        <v>62</v>
      </c>
      <c r="AS1" s="205"/>
      <c r="AT1" s="206"/>
      <c r="AU1" s="204" t="s">
        <v>63</v>
      </c>
      <c r="AV1" s="205"/>
      <c r="AW1" s="206"/>
      <c r="AX1" s="204" t="s">
        <v>64</v>
      </c>
      <c r="AY1" s="205"/>
      <c r="AZ1" s="206"/>
      <c r="BA1" s="204" t="s">
        <v>65</v>
      </c>
      <c r="BB1" s="205"/>
      <c r="BC1" s="206"/>
      <c r="BD1" s="204" t="s">
        <v>66</v>
      </c>
      <c r="BE1" s="205"/>
      <c r="BF1" s="206"/>
      <c r="BG1" s="204" t="s">
        <v>67</v>
      </c>
      <c r="BH1" s="205"/>
      <c r="BI1" s="206"/>
      <c r="BJ1" s="204" t="s">
        <v>68</v>
      </c>
      <c r="BK1" s="205"/>
      <c r="BL1" s="206"/>
      <c r="BM1" s="204" t="s">
        <v>69</v>
      </c>
      <c r="BN1" s="205"/>
      <c r="BO1" s="206"/>
      <c r="BP1" s="204" t="s">
        <v>70</v>
      </c>
      <c r="BQ1" s="205"/>
      <c r="BR1" s="206"/>
      <c r="BS1" s="204" t="s">
        <v>71</v>
      </c>
      <c r="BT1" s="205"/>
      <c r="BU1" s="206"/>
      <c r="BV1" s="204" t="s">
        <v>72</v>
      </c>
      <c r="BW1" s="205"/>
      <c r="BX1" s="206"/>
      <c r="BY1" s="204" t="s">
        <v>73</v>
      </c>
      <c r="BZ1" s="205"/>
      <c r="CA1" s="206"/>
      <c r="CB1" s="209" t="s">
        <v>74</v>
      </c>
      <c r="CC1" s="207"/>
      <c r="CD1" s="208"/>
      <c r="CE1" s="204"/>
      <c r="CF1" s="207"/>
      <c r="CG1" s="208"/>
      <c r="CH1" s="209"/>
      <c r="CI1" s="207"/>
      <c r="CJ1" s="208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4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55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1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2" t="str">
        <f ca="1">'LGA Registration'!A13</f>
        <v>LGA10</v>
      </c>
      <c r="B1" s="213"/>
      <c r="C1" s="118" t="s">
        <v>40</v>
      </c>
      <c r="D1" s="210" t="s">
        <v>7</v>
      </c>
      <c r="E1" s="211"/>
      <c r="F1" s="211"/>
      <c r="G1" s="211"/>
      <c r="H1" s="211"/>
      <c r="I1" s="211"/>
      <c r="J1" s="214" t="s">
        <v>8</v>
      </c>
      <c r="K1" s="204" t="s">
        <v>51</v>
      </c>
      <c r="L1" s="205"/>
      <c r="M1" s="206"/>
      <c r="N1" s="204" t="s">
        <v>52</v>
      </c>
      <c r="O1" s="207"/>
      <c r="P1" s="208"/>
      <c r="Q1" s="204" t="s">
        <v>53</v>
      </c>
      <c r="R1" s="207"/>
      <c r="S1" s="208"/>
      <c r="T1" s="204" t="s">
        <v>54</v>
      </c>
      <c r="U1" s="205"/>
      <c r="V1" s="206"/>
      <c r="W1" s="204" t="s">
        <v>55</v>
      </c>
      <c r="X1" s="207"/>
      <c r="Y1" s="206"/>
      <c r="Z1" s="204" t="s">
        <v>56</v>
      </c>
      <c r="AA1" s="207"/>
      <c r="AB1" s="208"/>
      <c r="AC1" s="204" t="s">
        <v>57</v>
      </c>
      <c r="AD1" s="207"/>
      <c r="AE1" s="206"/>
      <c r="AF1" s="204" t="s">
        <v>58</v>
      </c>
      <c r="AG1" s="207"/>
      <c r="AH1" s="208"/>
      <c r="AI1" s="204" t="s">
        <v>59</v>
      </c>
      <c r="AJ1" s="205"/>
      <c r="AK1" s="206"/>
      <c r="AL1" s="204" t="s">
        <v>60</v>
      </c>
      <c r="AM1" s="205"/>
      <c r="AN1" s="206"/>
      <c r="AO1" s="204" t="s">
        <v>61</v>
      </c>
      <c r="AP1" s="205"/>
      <c r="AQ1" s="206"/>
      <c r="AR1" s="204" t="s">
        <v>62</v>
      </c>
      <c r="AS1" s="205"/>
      <c r="AT1" s="206"/>
      <c r="AU1" s="204" t="s">
        <v>63</v>
      </c>
      <c r="AV1" s="205"/>
      <c r="AW1" s="206"/>
      <c r="AX1" s="204" t="s">
        <v>64</v>
      </c>
      <c r="AY1" s="205"/>
      <c r="AZ1" s="206"/>
      <c r="BA1" s="204" t="s">
        <v>65</v>
      </c>
      <c r="BB1" s="205"/>
      <c r="BC1" s="206"/>
      <c r="BD1" s="204" t="s">
        <v>66</v>
      </c>
      <c r="BE1" s="205"/>
      <c r="BF1" s="206"/>
      <c r="BG1" s="204" t="s">
        <v>67</v>
      </c>
      <c r="BH1" s="205"/>
      <c r="BI1" s="206"/>
      <c r="BJ1" s="204" t="s">
        <v>68</v>
      </c>
      <c r="BK1" s="205"/>
      <c r="BL1" s="206"/>
      <c r="BM1" s="204" t="s">
        <v>69</v>
      </c>
      <c r="BN1" s="205"/>
      <c r="BO1" s="206"/>
      <c r="BP1" s="204" t="s">
        <v>70</v>
      </c>
      <c r="BQ1" s="205"/>
      <c r="BR1" s="206"/>
      <c r="BS1" s="204" t="s">
        <v>71</v>
      </c>
      <c r="BT1" s="205"/>
      <c r="BU1" s="206"/>
      <c r="BV1" s="204" t="s">
        <v>72</v>
      </c>
      <c r="BW1" s="205"/>
      <c r="BX1" s="206"/>
      <c r="BY1" s="204" t="s">
        <v>73</v>
      </c>
      <c r="BZ1" s="205"/>
      <c r="CA1" s="206"/>
      <c r="CB1" s="209" t="s">
        <v>74</v>
      </c>
      <c r="CC1" s="207"/>
      <c r="CD1" s="208"/>
      <c r="CE1" s="204"/>
      <c r="CF1" s="207"/>
      <c r="CG1" s="208"/>
      <c r="CH1" s="209"/>
      <c r="CI1" s="207"/>
      <c r="CJ1" s="208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4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C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>IF(COUNTA(CD8:CD255)=0,"",SUM(CD8:CD255))</f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55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1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Ifako Ijaiye</vt:lpstr>
      <vt:lpstr>Mushin</vt:lpstr>
      <vt:lpstr>Alimosho</vt:lpstr>
      <vt:lpstr>LGA5</vt:lpstr>
      <vt:lpstr>LGA6</vt:lpstr>
      <vt:lpstr>LGA7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2017-01-31T08:48:58Z</dcterms:modified>
</cp:coreProperties>
</file>