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MAD\Desktop\"/>
    </mc:Choice>
  </mc:AlternateContent>
  <xr:revisionPtr revIDLastSave="0" documentId="13_ncr:1_{49B22A80-259C-4B42-9327-9862AA13F10C}" xr6:coauthVersionLast="47" xr6:coauthVersionMax="47" xr10:uidLastSave="{00000000-0000-0000-0000-000000000000}"/>
  <bookViews>
    <workbookView xWindow="-120" yWindow="-120" windowWidth="29040" windowHeight="15720" xr2:uid="{D501C286-FDAF-49A9-886B-CE478A4B2DCC}"/>
  </bookViews>
  <sheets>
    <sheet name="test_case_web_registration" sheetId="1" r:id="rId1"/>
    <sheet name="test_case_web_Login" sheetId="6" r:id="rId2"/>
    <sheet name="Repor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1" l="1"/>
  <c r="I2" i="1"/>
  <c r="I2" i="6"/>
  <c r="I3" i="6"/>
  <c r="I4" i="6"/>
  <c r="I5" i="6" l="1"/>
  <c r="K6" i="4"/>
  <c r="G29" i="4"/>
  <c r="O29" i="4"/>
  <c r="G30" i="4"/>
  <c r="O30" i="4"/>
  <c r="G31" i="4"/>
  <c r="O31" i="4"/>
  <c r="C32" i="4"/>
  <c r="D32" i="4"/>
  <c r="E32" i="4"/>
  <c r="F32" i="4"/>
  <c r="J32" i="4"/>
  <c r="K32" i="4"/>
  <c r="L32" i="4"/>
  <c r="M32" i="4"/>
  <c r="N32" i="4"/>
  <c r="G32" i="4" l="1"/>
  <c r="O32" i="4"/>
  <c r="I4" i="1"/>
  <c r="I5" i="1" l="1"/>
</calcChain>
</file>

<file path=xl/sharedStrings.xml><?xml version="1.0" encoding="utf-8"?>
<sst xmlns="http://schemas.openxmlformats.org/spreadsheetml/2006/main" count="354" uniqueCount="183">
  <si>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</si>
  <si>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</si>
  <si>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</si>
  <si>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</si>
  <si>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</si>
  <si>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</si>
  <si>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</si>
  <si>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</si>
  <si>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</si>
  <si>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</si>
  <si>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</si>
  <si>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</si>
  <si>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</si>
  <si>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</si>
  <si>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</si>
  <si>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</si>
  <si>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</si>
  <si>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</si>
  <si>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</si>
  <si>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</si>
  <si>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</si>
  <si>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</si>
  <si>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</si>
  <si>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</si>
  <si>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</si>
  <si>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</si>
  <si>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</si>
  <si>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</si>
  <si>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TC003</t>
  </si>
  <si>
    <t>TC004</t>
  </si>
  <si>
    <t>TC005</t>
  </si>
  <si>
    <t>TC006</t>
  </si>
  <si>
    <t>TC007</t>
  </si>
  <si>
    <t>TC008</t>
  </si>
  <si>
    <t>TC009</t>
  </si>
  <si>
    <t>TC010</t>
  </si>
  <si>
    <t>TC011</t>
  </si>
  <si>
    <t>TC012</t>
  </si>
  <si>
    <t>TC014</t>
  </si>
  <si>
    <t>Md. Emad Uddin Aksir</t>
  </si>
  <si>
    <t>Investorm</t>
  </si>
  <si>
    <t>TC015</t>
  </si>
  <si>
    <t>TC017</t>
  </si>
  <si>
    <t>TC018</t>
  </si>
  <si>
    <t>TC019</t>
  </si>
  <si>
    <t>TC020</t>
  </si>
  <si>
    <t>TC021</t>
  </si>
  <si>
    <t>Password should be visible.</t>
  </si>
  <si>
    <t>Component vs Bug-Type</t>
  </si>
  <si>
    <t>Component vs Severity</t>
  </si>
  <si>
    <t>Total</t>
  </si>
  <si>
    <t>web</t>
  </si>
  <si>
    <t>Android</t>
  </si>
  <si>
    <t>Backend</t>
  </si>
  <si>
    <t>Subtotal</t>
  </si>
  <si>
    <t>Crash</t>
  </si>
  <si>
    <t>Performance</t>
  </si>
  <si>
    <t>Content</t>
  </si>
  <si>
    <t>Visual</t>
  </si>
  <si>
    <t>Functional</t>
  </si>
  <si>
    <t>Component</t>
  </si>
  <si>
    <t>Low</t>
  </si>
  <si>
    <t>Minor</t>
  </si>
  <si>
    <t>Major</t>
  </si>
  <si>
    <t>Critical</t>
  </si>
  <si>
    <t>Bug-Type</t>
  </si>
  <si>
    <t>Severity</t>
  </si>
  <si>
    <t>Failed</t>
  </si>
  <si>
    <t>Untested</t>
  </si>
  <si>
    <t>Blocked</t>
  </si>
  <si>
    <t>Total Bugs</t>
  </si>
  <si>
    <t>Passed</t>
  </si>
  <si>
    <t>Count</t>
  </si>
  <si>
    <t>Test Case Run</t>
  </si>
  <si>
    <t>Login form for web</t>
  </si>
  <si>
    <t>1. Email null
2.password null.</t>
  </si>
  <si>
    <t>login will not be successful. Show a pop message Email and password is requird.</t>
  </si>
  <si>
    <t>Login was failed</t>
  </si>
  <si>
    <t xml:space="preserve">The login will not be successful. Show a message Email field is required.
</t>
  </si>
  <si>
    <t>Login was not completed.</t>
  </si>
  <si>
    <t>1.Email null.
2.password 'emran123'.</t>
  </si>
  <si>
    <t>1.Email "kayacey242@letpays.com"
2.password 'emran123'.</t>
  </si>
  <si>
    <t>The email address you entered is incorrect.</t>
  </si>
  <si>
    <t>Enter the email was not exits any account</t>
  </si>
  <si>
    <t>1. email address 'nikine1164kaftee.com'.
2. password 'rafiq123@'.</t>
  </si>
  <si>
    <t>Login will not be successfully.</t>
  </si>
  <si>
    <t>Login was not successfully</t>
  </si>
  <si>
    <t>1. Email address' '@#$%^&amp;'
2. password 'rafiq123@'</t>
  </si>
  <si>
    <t>Show a message Enter a valid email address</t>
  </si>
  <si>
    <t>Login was not successfully.</t>
  </si>
  <si>
    <t>1. Email address 'kayacey242@@letpays.com'
2. password 'rafiq123@'</t>
  </si>
  <si>
    <t>Verify password</t>
  </si>
  <si>
    <t>Show a message password field is required</t>
  </si>
  <si>
    <t>TC013</t>
  </si>
  <si>
    <t>Password should be at least 6 character</t>
  </si>
  <si>
    <t>Password was visible.</t>
  </si>
  <si>
    <t xml:space="preserve">Login will not be successful. </t>
  </si>
  <si>
    <t>Login was not successful</t>
  </si>
  <si>
    <t>Verify Forgot Code</t>
  </si>
  <si>
    <t xml:space="preserve">1.goto https://tariq.wip.websbd.com/
2.Tap login button
3. Observed the login page
</t>
  </si>
  <si>
    <t>Expected Sentence should be 'Forget Password'</t>
  </si>
  <si>
    <t>The visual sentence was 'Forgot Code'</t>
  </si>
  <si>
    <t>TC016</t>
  </si>
  <si>
    <t>Email address 'omm87@noexpire.top'
[unregisterd email address]</t>
  </si>
  <si>
    <t>Email address null</t>
  </si>
  <si>
    <t xml:space="preserve">1.goto https://tariq.wip.websbd.com/
2.Tap login button
3. Tap the Forgot code
4. Tap the send link button 
</t>
  </si>
  <si>
    <t>The pop message was shown Email field is required</t>
  </si>
  <si>
    <t>The pop message will be shown Email field is required</t>
  </si>
  <si>
    <t xml:space="preserve">1.goto https://tariq.wip.websbd.com/
2.Tap login button
3. fill with invalid email address
3. Tap the Forgot code
4. Tap the send link button 
</t>
  </si>
  <si>
    <r>
      <t>T</t>
    </r>
    <r>
      <rPr>
        <sz val="11"/>
        <color theme="1"/>
        <rFont val="Times New Roman"/>
        <family val="1"/>
      </rPr>
      <t>he pop message will be shown We couldn't find the account that associate with the email address you entered.</t>
    </r>
  </si>
  <si>
    <t>The pop message was  We couldn't find the account that associate with the email address you entered.</t>
  </si>
  <si>
    <t>Email address 'nikine1164@kaftee.com'
[unregisterd email address]</t>
  </si>
  <si>
    <t>Show a message We have emailed you instruction to reset your password. Please check your email. return to home button will shown.</t>
  </si>
  <si>
    <t>The message was shown We have emailed you instruction to reset your password. Please check your email and return to home button was shown .</t>
  </si>
  <si>
    <t>Verify Return to home button</t>
  </si>
  <si>
    <t>Successfully return to home button will be work and return to Home page.</t>
  </si>
  <si>
    <t>Successfully return to home button was worked and return to login page.</t>
  </si>
  <si>
    <t xml:space="preserve">1.goto https://tariq.wip.websbd.com/
2.Tap login button
3. Tap the Forgot code
4.fill with valid email address.
5. send the link button
6. goto the email account.
7. click the reset password button from email 
</t>
  </si>
  <si>
    <t>1. email address 'nikine1164@kaftee.com'.
2. new password 'Rafiq123@'
3. confirm new password 'Rafiq123@ '</t>
  </si>
  <si>
    <t>Successfully  the password will be change.</t>
  </si>
  <si>
    <t>Successfully  the password was changed</t>
  </si>
  <si>
    <t>1. email address vimun84@dummymails.cc'.
2. new password 'Rafiq123@'
3. confirm new password 'Rafiq123@ '</t>
  </si>
  <si>
    <t>The message was shown enter valid email address.</t>
  </si>
  <si>
    <t>TC022</t>
  </si>
  <si>
    <t xml:space="preserve">1.goto https://tariq.wip.websbd.com/
2.Tap login button
3. Tap the Forgot code
4.fill with valid email address.
5. send the link button
6. goto the email account.
7. click the reset password button from email.
</t>
  </si>
  <si>
    <t>The word will be new password and confirm password</t>
  </si>
  <si>
    <t>The word was shown new passcode and confirm passcode.</t>
  </si>
  <si>
    <t>Warning</t>
  </si>
  <si>
    <t>1. Email Address 'nikine1164@kaftee'
2. password 'rafiq123@'</t>
  </si>
  <si>
    <t>1. Email Address '.nikine1164@kaftee.com'
2. password 'rafiq123@'</t>
  </si>
  <si>
    <t>1. Email address 'kayacey..242@letpay.com'.
2.password 'aminul123'.</t>
  </si>
  <si>
    <t>1. Email address 'kayacey.242@letpay.com'.
2.password null.</t>
  </si>
  <si>
    <t>1. Email address 'kayacey.242@letpay.com'.
2.password 'amin'</t>
  </si>
  <si>
    <t>1. Email address 'kayacey.242@letpay.com'.
2.password 'Aminul'</t>
  </si>
  <si>
    <t>1. Email address 'dadudis77@molman.top'.
2.password 'mmmmmm'.
[Registration password was MMMMMM ]</t>
  </si>
  <si>
    <t>File-4</t>
  </si>
  <si>
    <t xml:space="preserve">Component wise </t>
  </si>
  <si>
    <t>Percentage</t>
  </si>
  <si>
    <t>Web</t>
  </si>
  <si>
    <t>1.goto https://tariq.wip.websbd.com/
2.tap on 'Login'
3. not fill up any section
4. tap the Login button.</t>
  </si>
  <si>
    <t>1.goto https://tariq.wip.websbd.com/
2.tap on 'Login'
3. not fill up the email field
4. Fill up the password field
5. Check the 'Remember me'.
6. tap the Login button.</t>
  </si>
  <si>
    <t>1.goto https://tariq.wip.websbd.com/
2.tap on 'Login'
3.  fill up the email field with invalid email
4. Fill up the password field
5. Click the 'Remember me'.
6. tap the Login button.</t>
  </si>
  <si>
    <t>1.goto https://tariq.wip.websbd.com/
2.tap on 'Login'
3.  fill up the email field with special character
4. Fill up the password field with valid password
5. Click the 'Remember me'.
6. tap the Login button.</t>
  </si>
  <si>
    <t>1.goto https://tariq.wip.websbd.com/
2.tap on 'Login'
3.Fill up the email field with tow '@@'
4. Fill up the password field with valid password
5. Click the 'Remember me'.
6. tap the Login button.</t>
  </si>
  <si>
    <t>1.goto https://tariq.wip.websbd.com/
2.tap on 'Login'
3. Fill up the email field valid email
4. Fill up the password field with at least 6 character.
5. Click the 'Remember me'.
6. tap the Login button.</t>
  </si>
  <si>
    <t>1.goto https://tariq.wip.websbd.com/
2.tap on 'Login'
3.Fill up the email field valid email
4. Fill up the password field 5 character
5. Click the 'Remember me'.
6. tap the Login button.</t>
  </si>
  <si>
    <t>1.goto https://tariq.wip.websbd.com/
2.tap on 'Login'
3. Fill up the email field valid email
4. Fill up the password field null
5. Click the 'Remember me'.
6. tap the Login button.</t>
  </si>
  <si>
    <t>1.goto https://tariq.wip.websbd.com/
2.tap on 'Login'
3.Fill up the email field with double dot in email.
4. Fill up the password field with valid password
5. Click the 'Remember me'.
6. tap the Login button.</t>
  </si>
  <si>
    <t>1.goto https://tariq.wip.websbd.com/
2.tap on 'Login'
3.Fill up the email field with first dot in email.
4. Fill up the password field with valid password
5. Click the 'Remember me'.
6. tap the Login button.</t>
  </si>
  <si>
    <t>1.goto https://tariq.wip.websbd.com/
2.tap on 'Login'
3. Fill up the email field without '.com'
4. Fill up the password field with valid password
5. Click the 'Remember me'.
6. tap the Login button.</t>
  </si>
  <si>
    <t>1.goto https://tariq.wip.websbd.com/
2.tap on 'Login'
3.  fill up the email field without @ 
4. Fill up the password field
5. Click the 'Remember me'.
6. tap the Login button.</t>
  </si>
  <si>
    <t>1.goto https://tariq.wip.websbd.com/
2.tap on 'Login'
3. Fill up the email field valid email
4. Fill up the password field with Uppercase.
5. Click the 'Remember me'.
6. tap the Login button.</t>
  </si>
  <si>
    <t xml:space="preserve">1.goto https://tariq.wip.websbd.com/
2.Tap the login button
3. Tap the Forgot code button
4. Fill up the field with valid email address
4. Tap the send link button 
</t>
  </si>
  <si>
    <t xml:space="preserve">1.goto https://tariq.wip.websbd.com/
2.Tap login button
3. Tap the Forgot code
4.Fill up the  email field with valid email address.
5. send the link button
6. return to home button
</t>
  </si>
  <si>
    <t xml:space="preserve">1.goto https://tariq.wip.websbd.com/
2.Tap the login button
3. Tap the Forgot code
4.Fill with valid email address.
5. send the link button
6. goto the email account.
7. click the reset password button from email 
</t>
  </si>
  <si>
    <t xml:space="preserve">Verify reset password </t>
  </si>
  <si>
    <t>Show a pop message valid email address.</t>
  </si>
  <si>
    <t>Verify Email</t>
  </si>
  <si>
    <t>Project Name: Investorm.
No. of Features: 2
No. of test Cases: 41
Total Bugs: 4</t>
  </si>
  <si>
    <t>About</t>
  </si>
  <si>
    <t>East West University</t>
  </si>
  <si>
    <t>1.goto 'https://www.ewubd.edu/'
2.tap on 'About'
3.tap on 'history'</t>
  </si>
  <si>
    <t>Successfully the history page will be shown .</t>
  </si>
  <si>
    <t>In history page some summery will be shown.</t>
  </si>
  <si>
    <t>In history page right side will be shown some module,the module should be worked properly.</t>
  </si>
  <si>
    <t>Verify History</t>
  </si>
  <si>
    <t>In ground ewu picture a line will be shown Home/About EWU/History.</t>
  </si>
  <si>
    <t>A ground ewu picture will be shown upper side</t>
  </si>
  <si>
    <t>In ground ewu picture history word will be shown</t>
  </si>
  <si>
    <t>EWU,ICS</t>
  </si>
  <si>
    <t>28/7/2023</t>
  </si>
  <si>
    <t>29/7/2023</t>
  </si>
  <si>
    <t>In history page some summery will be shown. The summery font size should be 14px.</t>
  </si>
  <si>
    <t>In history page right side will be shown some module  history,vision &amp; mission, syndicate,academic counsil,news letter</t>
  </si>
  <si>
    <t>In history page 'about ewu' will be captial letter.</t>
  </si>
  <si>
    <t>In history page 'history' word will be shown upper left side .</t>
  </si>
  <si>
    <t>Not Applicable</t>
  </si>
  <si>
    <t>As expected</t>
  </si>
  <si>
    <t>In footer option the university information, student option,university option, quick links, maps will be visibale</t>
  </si>
  <si>
    <t>In footer option in student feature 'academic calender', 'campus life','payment procedure', 'convocation', 'Rules &amp; Regulation','Facutly Search','Grading Policy' will be visibale.</t>
  </si>
  <si>
    <t>In footer option in University feature 'Directory','Proctor schedule','E-tender','Procurement','Gallery','Journal and publications','Archives' will be visiable.</t>
  </si>
  <si>
    <t>In footer option in Quick Links feature 'Apply online','jobs at EWU','Admission Test Result','Contact Us' will be visiable.</t>
  </si>
  <si>
    <t>In footer option in Quick Links feature 'Apply online','jobs at EWU','Admission Test Result','Contact Us' hover mouse will be visiable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</si>
</sst>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name val="Calibri"/>
      <family val="2"/>
    </font>
    <font>
      <sz val="10"/>
      <name val="Calibri"/>
      <family val="2"/>
    </font>
    <font>
      <sz val="10"/>
      <color rgb="FF000000"/>
      <name val="Calibri"/>
      <family val="2"/>
    </font>
    <font>
      <sz val="8"/>
      <name val="Calibri"/>
      <family val="2"/>
      <scheme val="minor"/>
    </font>
    <font>
      <b/>
      <sz val="10"/>
      <name val="Times New Roman"/>
      <family val="1"/>
    </font>
    <font>
      <sz val="12"/>
      <color rgb="FF000000"/>
      <name val="Times New Roman"/>
      <family val="1"/>
    </font>
    <font>
      <sz val="12"/>
      <color theme="1"/>
      <name val="Times New Roman"/>
      <family val="1"/>
    </font>
    <font>
      <b/>
      <sz val="10"/>
      <color theme="1"/>
      <name val="Arial"/>
      <family val="2"/>
    </font>
    <font>
      <sz val="10"/>
      <color theme="1"/>
      <name val="Arial"/>
      <family val="2"/>
    </font>
    <font>
      <b/>
      <sz val="14"/>
      <color theme="1"/>
      <name val="Arial"/>
      <family val="2"/>
    </font>
    <font>
      <u/>
      <sz val="11"/>
      <color theme="10"/>
      <name val="Calibri"/>
      <family val="2"/>
      <scheme val="minor"/>
    </font>
    <font>
      <sz val="11"/>
      <color theme="1"/>
      <name val="Times New Roman"/>
      <family val="1"/>
    </font>
    <font>
      <b/>
      <sz val="12"/>
      <color theme="1"/>
      <name val="Times New Roman"/>
      <family val="1"/>
    </font>
    <font>
      <b/>
      <sz val="12"/>
      <name val="Calibri"/>
      <family val="2"/>
    </font>
    <font>
      <sz val="12"/>
      <name val="Calibri"/>
      <family val="2"/>
    </font>
    <font>
      <b/>
      <sz val="12"/>
      <color rgb="FF000000"/>
      <name val="Calibri"/>
      <family val="2"/>
    </font>
    <font>
      <sz val="12"/>
      <color rgb="FF000000"/>
      <name val="Calibri"/>
      <family val="2"/>
    </font>
    <font>
      <sz val="12"/>
      <name val="Times New Roman"/>
      <family val="1"/>
    </font>
    <font>
      <b/>
      <sz val="11"/>
      <color theme="1"/>
      <name val="Arial"/>
      <family val="2"/>
    </font>
    <font>
      <b/>
      <sz val="12"/>
      <name val="Times New Roman"/>
      <family val="1"/>
    </font>
  </fonts>
  <fills count="18">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3" tint="0.79998168889431442"/>
        <bgColor indexed="64"/>
      </patternFill>
    </fill>
  </fills>
  <borders count="2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indexed="64"/>
      </right>
      <top/>
      <bottom style="thin">
        <color indexed="64"/>
      </bottom>
      <diagonal/>
    </border>
    <border>
      <left/>
      <right style="thin">
        <color rgb="FF000000"/>
      </right>
      <top/>
      <bottom/>
      <diagonal/>
    </border>
    <border>
      <left style="thin">
        <color rgb="FF000000"/>
      </left>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bottom style="thin">
        <color rgb="FF000000"/>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138">
    <xf numFmtId="0" fontId="0" fillId="0" borderId="0" xfId="0"/>
    <xf numFmtId="0" fontId="1" fillId="3" borderId="3" xfId="0" applyFont="1" applyFill="1" applyBorder="1" applyAlignment="1">
      <alignment vertical="center" wrapText="1"/>
    </xf>
    <xf numFmtId="0" fontId="1" fillId="8" borderId="2" xfId="0" applyFont="1" applyFill="1" applyBorder="1" applyAlignment="1">
      <alignment vertical="center" wrapText="1"/>
    </xf>
    <xf numFmtId="0" fontId="6" fillId="0" borderId="6" xfId="0" applyFont="1" applyBorder="1" applyAlignment="1">
      <alignment vertical="center"/>
    </xf>
    <xf numFmtId="0" fontId="6" fillId="0" borderId="7" xfId="0" applyFont="1" applyBorder="1" applyAlignment="1">
      <alignment horizontal="center" vertical="center" wrapText="1"/>
    </xf>
    <xf numFmtId="0" fontId="6" fillId="0" borderId="7" xfId="0" quotePrefix="1" applyFont="1" applyBorder="1" applyAlignment="1">
      <alignment vertical="top" wrapText="1"/>
    </xf>
    <xf numFmtId="0" fontId="6" fillId="0" borderId="3" xfId="0" applyFont="1" applyBorder="1" applyAlignment="1">
      <alignment vertical="center" wrapText="1"/>
    </xf>
    <xf numFmtId="0" fontId="6" fillId="0" borderId="7" xfId="0" applyFont="1" applyBorder="1" applyAlignment="1">
      <alignment vertical="top" wrapText="1"/>
    </xf>
    <xf numFmtId="0" fontId="6" fillId="0" borderId="3" xfId="0" applyFont="1" applyBorder="1" applyAlignment="1">
      <alignment vertical="top" wrapText="1"/>
    </xf>
    <xf numFmtId="0" fontId="7" fillId="0" borderId="10" xfId="0" applyFont="1" applyBorder="1" applyAlignment="1">
      <alignment vertical="top" wrapText="1"/>
    </xf>
    <xf numFmtId="0" fontId="7" fillId="0" borderId="9" xfId="0" applyFont="1" applyBorder="1" applyAlignment="1">
      <alignment vertical="top"/>
    </xf>
    <xf numFmtId="0" fontId="7" fillId="0" borderId="11" xfId="0" applyFont="1" applyBorder="1" applyAlignment="1">
      <alignment vertical="top"/>
    </xf>
    <xf numFmtId="0" fontId="6" fillId="0" borderId="9" xfId="0" applyFont="1" applyBorder="1" applyAlignment="1">
      <alignment vertical="top" wrapText="1"/>
    </xf>
    <xf numFmtId="0" fontId="7" fillId="0" borderId="10" xfId="0" applyFont="1" applyBorder="1" applyAlignment="1">
      <alignment vertical="top"/>
    </xf>
    <xf numFmtId="0" fontId="7" fillId="0" borderId="9" xfId="0" quotePrefix="1" applyFont="1" applyBorder="1" applyAlignment="1">
      <alignment vertical="top" wrapText="1"/>
    </xf>
    <xf numFmtId="0" fontId="7" fillId="0" borderId="11" xfId="0" applyFont="1" applyBorder="1" applyAlignment="1">
      <alignment vertical="top" wrapText="1"/>
    </xf>
    <xf numFmtId="0" fontId="7" fillId="0" borderId="13" xfId="0" applyFont="1" applyBorder="1" applyAlignment="1">
      <alignment vertical="top"/>
    </xf>
    <xf numFmtId="0" fontId="5" fillId="8" borderId="3" xfId="0" applyFont="1" applyFill="1" applyBorder="1" applyAlignment="1">
      <alignment horizontal="center" vertical="center" wrapText="1"/>
    </xf>
    <xf numFmtId="0" fontId="6" fillId="0" borderId="4" xfId="0" applyFont="1" applyBorder="1" applyAlignment="1">
      <alignment vertical="center" wrapText="1"/>
    </xf>
    <xf numFmtId="0" fontId="7" fillId="0" borderId="13" xfId="0" applyFont="1" applyBorder="1" applyAlignment="1">
      <alignment vertical="top" wrapText="1"/>
    </xf>
    <xf numFmtId="0" fontId="7" fillId="0" borderId="15" xfId="0" applyFont="1" applyBorder="1" applyAlignment="1">
      <alignment vertical="top" wrapText="1"/>
    </xf>
    <xf numFmtId="0" fontId="6" fillId="0" borderId="13" xfId="0" applyFont="1" applyBorder="1" applyAlignment="1">
      <alignment vertical="center" wrapText="1"/>
    </xf>
    <xf numFmtId="0" fontId="6" fillId="0" borderId="15" xfId="0" applyFont="1" applyBorder="1" applyAlignment="1">
      <alignment vertical="center" wrapText="1"/>
    </xf>
    <xf numFmtId="0" fontId="7" fillId="0" borderId="15" xfId="0" applyFont="1" applyBorder="1" applyAlignment="1">
      <alignment vertical="top"/>
    </xf>
    <xf numFmtId="0" fontId="8" fillId="10" borderId="3" xfId="0" applyFont="1" applyFill="1" applyBorder="1" applyAlignment="1">
      <alignment vertical="top" wrapText="1"/>
    </xf>
    <xf numFmtId="0" fontId="8" fillId="9" borderId="3" xfId="0" applyFont="1" applyFill="1" applyBorder="1" applyAlignment="1">
      <alignment vertical="top" wrapText="1"/>
    </xf>
    <xf numFmtId="0" fontId="8" fillId="0" borderId="0" xfId="0" applyFont="1"/>
    <xf numFmtId="10" fontId="9" fillId="0" borderId="3" xfId="0" applyNumberFormat="1" applyFont="1" applyBorder="1" applyAlignment="1">
      <alignment horizontal="right"/>
    </xf>
    <xf numFmtId="0" fontId="8" fillId="0" borderId="3" xfId="0" applyFont="1" applyBorder="1" applyAlignment="1">
      <alignment horizontal="right"/>
    </xf>
    <xf numFmtId="0" fontId="8" fillId="0" borderId="3" xfId="0" applyFont="1" applyBorder="1"/>
    <xf numFmtId="0" fontId="0" fillId="0" borderId="16" xfId="0" applyBorder="1"/>
    <xf numFmtId="0" fontId="8" fillId="0" borderId="3" xfId="0" applyFont="1" applyBorder="1" applyAlignment="1">
      <alignment horizontal="right" wrapText="1"/>
    </xf>
    <xf numFmtId="0" fontId="9" fillId="0" borderId="0" xfId="0" applyFont="1"/>
    <xf numFmtId="0" fontId="10" fillId="0" borderId="0" xfId="0" applyFont="1" applyAlignment="1">
      <alignment vertical="top" wrapText="1"/>
    </xf>
    <xf numFmtId="0" fontId="5" fillId="8" borderId="2" xfId="0" applyFont="1" applyFill="1" applyBorder="1" applyAlignment="1">
      <alignment vertical="center" wrapText="1"/>
    </xf>
    <xf numFmtId="0" fontId="7" fillId="0" borderId="9" xfId="0" applyFont="1" applyBorder="1" applyAlignment="1">
      <alignment horizontal="left" vertical="top" wrapText="1"/>
    </xf>
    <xf numFmtId="0" fontId="11" fillId="0" borderId="0" xfId="1" applyAlignment="1">
      <alignment vertical="center"/>
    </xf>
    <xf numFmtId="0" fontId="1" fillId="8" borderId="3" xfId="0" applyFont="1" applyFill="1" applyBorder="1" applyAlignment="1">
      <alignment vertical="center" wrapText="1"/>
    </xf>
    <xf numFmtId="0" fontId="7" fillId="0" borderId="18" xfId="0" applyFont="1" applyBorder="1" applyAlignment="1">
      <alignment vertical="top" wrapText="1"/>
    </xf>
    <xf numFmtId="0" fontId="7" fillId="0" borderId="8" xfId="0" applyFont="1" applyBorder="1" applyAlignment="1">
      <alignment vertical="top" wrapText="1"/>
    </xf>
    <xf numFmtId="0" fontId="6" fillId="0" borderId="19" xfId="0" applyFont="1" applyBorder="1" applyAlignment="1">
      <alignment vertical="center" wrapText="1"/>
    </xf>
    <xf numFmtId="0" fontId="6" fillId="0" borderId="14" xfId="0" applyFont="1" applyBorder="1" applyAlignment="1">
      <alignment vertical="top" wrapText="1"/>
    </xf>
    <xf numFmtId="0" fontId="6" fillId="0" borderId="20" xfId="0" applyFont="1" applyBorder="1" applyAlignment="1">
      <alignment vertical="center"/>
    </xf>
    <xf numFmtId="0" fontId="6" fillId="0" borderId="17" xfId="0" applyFont="1" applyBorder="1" applyAlignment="1">
      <alignment horizontal="center" vertical="center" wrapText="1"/>
    </xf>
    <xf numFmtId="0" fontId="6" fillId="0" borderId="21" xfId="0" applyFont="1" applyBorder="1" applyAlignment="1">
      <alignment vertical="center" wrapText="1"/>
    </xf>
    <xf numFmtId="0" fontId="6" fillId="0" borderId="13" xfId="0" applyFont="1" applyBorder="1" applyAlignment="1">
      <alignment horizontal="center" vertical="center" wrapText="1"/>
    </xf>
    <xf numFmtId="0" fontId="6" fillId="0" borderId="13" xfId="0" applyFont="1" applyBorder="1" applyAlignment="1">
      <alignment vertical="top" wrapText="1"/>
    </xf>
    <xf numFmtId="0" fontId="0" fillId="0" borderId="13" xfId="0" applyBorder="1"/>
    <xf numFmtId="0" fontId="0" fillId="0" borderId="13" xfId="0" applyBorder="1" applyAlignment="1">
      <alignment vertical="top"/>
    </xf>
    <xf numFmtId="0" fontId="0" fillId="0" borderId="15" xfId="0" applyBorder="1" applyAlignment="1">
      <alignment vertical="top" wrapText="1"/>
    </xf>
    <xf numFmtId="0" fontId="6" fillId="0" borderId="15" xfId="0" applyFont="1" applyBorder="1" applyAlignment="1">
      <alignment vertical="top" wrapText="1"/>
    </xf>
    <xf numFmtId="0" fontId="8" fillId="10" borderId="1" xfId="0" applyFont="1" applyFill="1" applyBorder="1" applyAlignment="1">
      <alignment vertical="top" wrapText="1"/>
    </xf>
    <xf numFmtId="0" fontId="9" fillId="0" borderId="13" xfId="0" applyFont="1" applyBorder="1" applyAlignment="1">
      <alignment horizontal="right"/>
    </xf>
    <xf numFmtId="0" fontId="6" fillId="4" borderId="1" xfId="0" applyFont="1" applyFill="1" applyBorder="1" applyAlignment="1">
      <alignment vertical="center" wrapText="1"/>
    </xf>
    <xf numFmtId="0" fontId="6" fillId="4" borderId="23" xfId="0" applyFont="1" applyFill="1" applyBorder="1" applyAlignment="1">
      <alignment vertical="center" wrapText="1"/>
    </xf>
    <xf numFmtId="0" fontId="11" fillId="0" borderId="13" xfId="1" applyBorder="1" applyAlignment="1">
      <alignment vertical="center"/>
    </xf>
    <xf numFmtId="0" fontId="5" fillId="8" borderId="5" xfId="0" applyFont="1" applyFill="1" applyBorder="1" applyAlignment="1">
      <alignment vertical="center" wrapText="1"/>
    </xf>
    <xf numFmtId="0" fontId="6" fillId="4" borderId="24" xfId="0" applyFont="1" applyFill="1" applyBorder="1" applyAlignment="1">
      <alignment vertical="center" wrapText="1"/>
    </xf>
    <xf numFmtId="0" fontId="6" fillId="4" borderId="25" xfId="0" applyFont="1" applyFill="1" applyBorder="1" applyAlignment="1">
      <alignment vertical="center" wrapText="1"/>
    </xf>
    <xf numFmtId="0" fontId="1" fillId="3" borderId="13" xfId="0" applyFont="1" applyFill="1" applyBorder="1" applyAlignment="1">
      <alignment vertical="center" wrapText="1"/>
    </xf>
    <xf numFmtId="0" fontId="1" fillId="8" borderId="13" xfId="0" applyFont="1" applyFill="1" applyBorder="1" applyAlignment="1">
      <alignment vertical="center" wrapText="1"/>
    </xf>
    <xf numFmtId="0" fontId="2" fillId="2" borderId="13" xfId="0" applyFont="1" applyFill="1" applyBorder="1" applyAlignment="1">
      <alignment horizontal="center" vertical="center" wrapText="1"/>
    </xf>
    <xf numFmtId="0" fontId="14" fillId="0" borderId="3" xfId="0" applyFont="1" applyBorder="1" applyAlignment="1">
      <alignment vertical="center" wrapText="1"/>
    </xf>
    <xf numFmtId="0" fontId="14" fillId="2" borderId="3" xfId="0" applyFont="1" applyFill="1" applyBorder="1" applyAlignment="1">
      <alignment vertical="center" wrapText="1"/>
    </xf>
    <xf numFmtId="14" fontId="15" fillId="0" borderId="3" xfId="0" applyNumberFormat="1" applyFont="1" applyBorder="1" applyAlignment="1">
      <alignment horizontal="right" vertical="center" wrapText="1"/>
    </xf>
    <xf numFmtId="0" fontId="16" fillId="2" borderId="3" xfId="0" applyFont="1" applyFill="1" applyBorder="1" applyAlignment="1">
      <alignment vertical="center"/>
    </xf>
    <xf numFmtId="14" fontId="15" fillId="0" borderId="1" xfId="0" applyNumberFormat="1" applyFont="1" applyBorder="1" applyAlignment="1">
      <alignment horizontal="right" vertical="center" wrapText="1"/>
    </xf>
    <xf numFmtId="0" fontId="14" fillId="2" borderId="2" xfId="0" applyFont="1" applyFill="1" applyBorder="1" applyAlignment="1">
      <alignment vertical="center" wrapText="1"/>
    </xf>
    <xf numFmtId="0" fontId="15" fillId="0" borderId="3" xfId="0" applyFont="1" applyBorder="1" applyAlignment="1">
      <alignment vertical="center" wrapText="1"/>
    </xf>
    <xf numFmtId="0" fontId="16" fillId="2" borderId="4" xfId="0" applyFont="1" applyFill="1" applyBorder="1" applyAlignment="1">
      <alignment vertical="center"/>
    </xf>
    <xf numFmtId="0" fontId="14" fillId="2" borderId="13" xfId="0" applyFont="1" applyFill="1" applyBorder="1" applyAlignment="1">
      <alignment vertical="center" wrapText="1"/>
    </xf>
    <xf numFmtId="0" fontId="17" fillId="4" borderId="13" xfId="0" applyFont="1" applyFill="1" applyBorder="1" applyAlignment="1">
      <alignment horizontal="center" vertical="center" wrapText="1"/>
    </xf>
    <xf numFmtId="0" fontId="15" fillId="0" borderId="1" xfId="0" applyFont="1" applyBorder="1" applyAlignment="1">
      <alignment vertical="center" wrapText="1"/>
    </xf>
    <xf numFmtId="0" fontId="14" fillId="3" borderId="13" xfId="0" applyFont="1" applyFill="1" applyBorder="1" applyAlignment="1">
      <alignment vertical="center" wrapText="1"/>
    </xf>
    <xf numFmtId="0" fontId="17" fillId="5" borderId="13" xfId="0" applyFont="1" applyFill="1" applyBorder="1" applyAlignment="1">
      <alignment horizontal="center" vertical="center" wrapText="1"/>
    </xf>
    <xf numFmtId="0" fontId="15" fillId="0" borderId="0" xfId="0" applyFont="1" applyAlignment="1">
      <alignment vertical="center" wrapText="1"/>
    </xf>
    <xf numFmtId="0" fontId="15" fillId="6" borderId="13" xfId="0" applyFont="1" applyFill="1" applyBorder="1" applyAlignment="1">
      <alignment horizontal="center" vertical="center" wrapText="1"/>
    </xf>
    <xf numFmtId="14" fontId="15" fillId="0" borderId="3" xfId="0" applyNumberFormat="1" applyFont="1" applyBorder="1" applyAlignment="1">
      <alignment vertical="center" wrapText="1"/>
    </xf>
    <xf numFmtId="0" fontId="18" fillId="0" borderId="3" xfId="0" applyFont="1" applyBorder="1" applyAlignment="1">
      <alignment vertical="center" wrapText="1"/>
    </xf>
    <xf numFmtId="0" fontId="17" fillId="4" borderId="3" xfId="0" applyFont="1" applyFill="1" applyBorder="1" applyAlignment="1">
      <alignment horizontal="center" vertical="center" wrapText="1"/>
    </xf>
    <xf numFmtId="0" fontId="18" fillId="0" borderId="1" xfId="0" applyFont="1" applyBorder="1" applyAlignment="1">
      <alignment horizontal="left" wrapText="1"/>
    </xf>
    <xf numFmtId="0" fontId="14" fillId="3" borderId="2" xfId="0" applyFont="1" applyFill="1" applyBorder="1" applyAlignment="1">
      <alignment vertical="center" wrapText="1"/>
    </xf>
    <xf numFmtId="0" fontId="17" fillId="5" borderId="3"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8" fillId="12" borderId="3" xfId="0" applyFont="1" applyFill="1" applyBorder="1" applyAlignment="1">
      <alignment vertical="top" wrapText="1"/>
    </xf>
    <xf numFmtId="0" fontId="8" fillId="12" borderId="1" xfId="0" applyFont="1" applyFill="1" applyBorder="1" applyAlignment="1">
      <alignment vertical="top" wrapText="1"/>
    </xf>
    <xf numFmtId="0" fontId="9" fillId="13" borderId="13" xfId="0" applyFont="1" applyFill="1" applyBorder="1" applyAlignment="1">
      <alignment horizontal="left"/>
    </xf>
    <xf numFmtId="0" fontId="8" fillId="12" borderId="6" xfId="0" applyFont="1" applyFill="1" applyBorder="1" applyAlignment="1">
      <alignment vertical="top" wrapText="1"/>
    </xf>
    <xf numFmtId="0" fontId="8" fillId="12" borderId="20" xfId="0" applyFont="1" applyFill="1" applyBorder="1" applyAlignment="1">
      <alignment vertical="top" wrapText="1"/>
    </xf>
    <xf numFmtId="0" fontId="8" fillId="13" borderId="12" xfId="0" applyFont="1" applyFill="1" applyBorder="1" applyAlignment="1">
      <alignment horizontal="left"/>
    </xf>
    <xf numFmtId="0" fontId="3" fillId="0" borderId="13" xfId="0" applyFont="1" applyBorder="1" applyAlignment="1">
      <alignment vertical="center"/>
    </xf>
    <xf numFmtId="0" fontId="8" fillId="9" borderId="3" xfId="0" applyFont="1" applyFill="1" applyBorder="1" applyAlignment="1">
      <alignment horizontal="center" vertical="top" wrapText="1"/>
    </xf>
    <xf numFmtId="0" fontId="8" fillId="9" borderId="17" xfId="0" applyFont="1" applyFill="1" applyBorder="1" applyAlignment="1">
      <alignment horizontal="center" vertical="top" wrapText="1"/>
    </xf>
    <xf numFmtId="0" fontId="0" fillId="0" borderId="0" xfId="0" applyAlignment="1">
      <alignment horizontal="left"/>
    </xf>
    <xf numFmtId="0" fontId="8" fillId="15" borderId="3" xfId="0" applyFont="1" applyFill="1" applyBorder="1" applyAlignment="1">
      <alignment vertical="top" wrapText="1"/>
    </xf>
    <xf numFmtId="0" fontId="8" fillId="15" borderId="1" xfId="0" applyFont="1" applyFill="1" applyBorder="1" applyAlignment="1">
      <alignment vertical="top" wrapText="1"/>
    </xf>
    <xf numFmtId="0" fontId="9" fillId="16" borderId="13" xfId="0" applyFont="1" applyFill="1" applyBorder="1" applyAlignment="1">
      <alignment horizontal="right"/>
    </xf>
    <xf numFmtId="0" fontId="8" fillId="16" borderId="13" xfId="0" applyFont="1" applyFill="1" applyBorder="1" applyAlignment="1">
      <alignment horizontal="right"/>
    </xf>
    <xf numFmtId="0" fontId="10" fillId="0" borderId="22" xfId="0" applyFont="1" applyBorder="1" applyAlignment="1">
      <alignment horizontal="center"/>
    </xf>
    <xf numFmtId="0" fontId="8" fillId="0" borderId="6" xfId="0" applyFont="1" applyBorder="1"/>
    <xf numFmtId="0" fontId="9" fillId="0" borderId="6" xfId="0" applyFont="1" applyBorder="1" applyAlignment="1">
      <alignment horizontal="right"/>
    </xf>
    <xf numFmtId="10" fontId="9" fillId="0" borderId="6" xfId="0" applyNumberFormat="1" applyFont="1" applyBorder="1" applyAlignment="1">
      <alignment horizontal="right"/>
    </xf>
    <xf numFmtId="0" fontId="8" fillId="11" borderId="13" xfId="0" applyFont="1" applyFill="1" applyBorder="1" applyAlignment="1">
      <alignment horizontal="center"/>
    </xf>
    <xf numFmtId="0" fontId="0" fillId="0" borderId="25" xfId="0" applyBorder="1"/>
    <xf numFmtId="0" fontId="11" fillId="0" borderId="25" xfId="1" applyBorder="1" applyAlignment="1">
      <alignment vertical="center"/>
    </xf>
    <xf numFmtId="0" fontId="2" fillId="2" borderId="4" xfId="0" applyFont="1" applyFill="1" applyBorder="1" applyAlignment="1">
      <alignment horizontal="center" vertical="center" wrapText="1"/>
    </xf>
    <xf numFmtId="0" fontId="20" fillId="8" borderId="2" xfId="0" applyFont="1" applyFill="1" applyBorder="1" applyAlignment="1">
      <alignment horizontal="center" vertical="center" wrapText="1"/>
    </xf>
    <xf numFmtId="0" fontId="14" fillId="8" borderId="24" xfId="0" applyFont="1" applyFill="1" applyBorder="1" applyAlignment="1">
      <alignment vertical="center" wrapText="1"/>
    </xf>
    <xf numFmtId="0" fontId="7" fillId="0" borderId="4" xfId="0" applyFont="1" applyBorder="1" applyAlignment="1">
      <alignment vertical="top" wrapText="1"/>
    </xf>
    <xf numFmtId="0" fontId="6" fillId="0" borderId="6" xfId="0" applyFont="1" applyBorder="1" applyAlignment="1">
      <alignment vertical="center" wrapText="1"/>
    </xf>
    <xf numFmtId="0" fontId="12" fillId="0" borderId="13" xfId="0" applyFont="1" applyBorder="1" applyAlignment="1">
      <alignment vertical="top" wrapText="1"/>
    </xf>
    <xf numFmtId="0" fontId="7" fillId="0" borderId="8" xfId="0" applyFont="1" applyBorder="1" applyAlignment="1">
      <alignment vertical="top"/>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1" fillId="7" borderId="5" xfId="0" applyFont="1" applyFill="1" applyBorder="1" applyAlignment="1">
      <alignment vertical="center" wrapText="1"/>
    </xf>
    <xf numFmtId="12" fontId="14" fillId="2" borderId="1" xfId="0" applyNumberFormat="1" applyFont="1" applyFill="1" applyBorder="1" applyAlignment="1">
      <alignment vertical="center" wrapText="1"/>
    </xf>
    <xf numFmtId="12" fontId="14" fillId="2" borderId="2" xfId="0" applyNumberFormat="1" applyFont="1" applyFill="1" applyBorder="1" applyAlignment="1">
      <alignment vertical="center" wrapText="1"/>
    </xf>
    <xf numFmtId="0" fontId="14" fillId="3" borderId="1" xfId="0" applyFont="1" applyFill="1" applyBorder="1" applyAlignment="1">
      <alignment vertical="center" wrapText="1"/>
    </xf>
    <xf numFmtId="0" fontId="15" fillId="0" borderId="2" xfId="0" applyFont="1" applyBorder="1" applyAlignment="1">
      <alignment vertical="center"/>
    </xf>
    <xf numFmtId="0" fontId="14" fillId="2" borderId="1" xfId="0" applyFont="1" applyFill="1" applyBorder="1" applyAlignment="1">
      <alignment vertical="center" wrapText="1"/>
    </xf>
    <xf numFmtId="0" fontId="14" fillId="2" borderId="2" xfId="0" applyFont="1" applyFill="1" applyBorder="1" applyAlignment="1">
      <alignment vertical="center" wrapText="1"/>
    </xf>
    <xf numFmtId="0" fontId="14" fillId="3" borderId="13" xfId="0" applyFont="1" applyFill="1" applyBorder="1" applyAlignment="1">
      <alignment horizontal="center" vertical="center" wrapText="1"/>
    </xf>
    <xf numFmtId="0" fontId="15" fillId="0" borderId="13" xfId="0" applyFont="1" applyBorder="1" applyAlignment="1">
      <alignment horizontal="center" vertical="center"/>
    </xf>
    <xf numFmtId="0" fontId="8" fillId="9" borderId="22" xfId="0" applyFont="1" applyFill="1" applyBorder="1" applyAlignment="1">
      <alignment horizontal="center" vertical="top" wrapText="1"/>
    </xf>
    <xf numFmtId="0" fontId="8" fillId="9" borderId="0" xfId="0" applyFont="1" applyFill="1" applyAlignment="1">
      <alignment horizontal="center" vertical="top" wrapText="1"/>
    </xf>
    <xf numFmtId="0" fontId="10" fillId="14" borderId="26" xfId="0" applyFont="1" applyFill="1" applyBorder="1" applyAlignment="1">
      <alignment horizontal="center" vertical="center" wrapText="1"/>
    </xf>
    <xf numFmtId="0" fontId="10" fillId="14" borderId="0" xfId="0" applyFont="1" applyFill="1" applyAlignment="1">
      <alignment horizontal="center" vertical="center" wrapText="1"/>
    </xf>
    <xf numFmtId="0" fontId="19" fillId="9" borderId="0" xfId="0" applyFont="1" applyFill="1" applyAlignment="1">
      <alignment horizontal="center" vertical="top" wrapText="1"/>
    </xf>
    <xf numFmtId="0" fontId="10" fillId="9" borderId="0" xfId="0" applyFont="1" applyFill="1" applyAlignment="1">
      <alignment horizontal="center"/>
    </xf>
    <xf numFmtId="0" fontId="8" fillId="17" borderId="13" xfId="0" applyFont="1" applyFill="1" applyBorder="1" applyAlignment="1">
      <alignment horizontal="center" wrapText="1"/>
    </xf>
    <xf numFmtId="0" fontId="13" fillId="9" borderId="13" xfId="0" applyFont="1" applyFill="1" applyBorder="1" applyAlignment="1">
      <alignment horizontal="center" vertical="top" wrapText="1"/>
    </xf>
    <xf numFmtId="0" fontId="6" fillId="0" borderId="7" xfId="0" quotePrefix="1" applyFont="1" applyBorder="1" applyAlignment="1">
      <alignment horizontal="center" vertical="top" wrapText="1"/>
    </xf>
    <xf numFmtId="0" fontId="7" fillId="0" borderId="4" xfId="0" quotePrefix="1" applyFont="1" applyBorder="1" applyAlignment="1">
      <alignment horizontal="center" vertical="top" wrapText="1"/>
    </xf>
    <xf numFmtId="0" fontId="7" fillId="0" borderId="10" xfId="0" applyFont="1" applyBorder="1" applyAlignment="1">
      <alignment horizontal="center" vertical="top" wrapText="1"/>
    </xf>
    <xf numFmtId="0" fontId="7" fillId="0" borderId="11" xfId="0" applyFont="1" applyBorder="1" applyAlignment="1">
      <alignment horizontal="center" vertical="top" wrapText="1"/>
    </xf>
    <xf numFmtId="0" fontId="12" fillId="0" borderId="13" xfId="0" applyFont="1" applyBorder="1" applyAlignment="1">
      <alignment horizontal="center" vertical="top"/>
    </xf>
    <xf numFmtId="0" fontId="6" fillId="0" borderId="3" xfId="0" applyFont="1" applyBorder="1" applyAlignment="1">
      <alignment horizontal="center" vertical="top" wrapText="1"/>
    </xf>
    <xf numFmtId="0" fontId="6" fillId="4" borderId="1" xfId="0" applyFont="1" applyFill="1" applyBorder="1" applyAlignment="1">
      <alignment horizontal="center" vertical="center" wrapText="1"/>
    </xf>
  </cellXfs>
  <cellStyles count="2">
    <cellStyle name="Hyperlink" xfId="1" builtinId="8"/>
    <cellStyle name="Normal" xfId="0" builtinId="0"/>
  </cellStyles>
  <dxfs count="1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Report!$B$5:$B$9</c:f>
              <c:strCache>
                <c:ptCount val="5"/>
                <c:pt idx="0">
                  <c:v>Passed</c:v>
                </c:pt>
                <c:pt idx="1">
                  <c:v>Blocked</c:v>
                </c:pt>
                <c:pt idx="2">
                  <c:v>Untested</c:v>
                </c:pt>
                <c:pt idx="3">
                  <c:v>Warning</c:v>
                </c:pt>
                <c:pt idx="4">
                  <c:v>Failed</c:v>
                </c:pt>
              </c:strCache>
            </c:strRef>
          </c:cat>
          <c:val>
            <c:numRef>
              <c:f>Report!$C$5:$C$9</c:f>
              <c:numCache>
                <c:formatCode>General</c:formatCode>
                <c:ptCount val="5"/>
                <c:pt idx="0">
                  <c:v>32</c:v>
                </c:pt>
                <c:pt idx="1">
                  <c:v>0</c:v>
                </c:pt>
                <c:pt idx="2">
                  <c:v>0</c:v>
                </c:pt>
                <c:pt idx="3">
                  <c:v>5</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FB-461D-AAB2-619367812432}"/>
            </c:ext>
          </c:extLst>
        </c:ser>
        <c:dLbls>
          <c:showLegendKey val="0"/>
          <c:showVal val="0"/>
          <c:showCatName val="0"/>
          <c:showSerName val="0"/>
          <c:showPercent val="0"/>
          <c:showBubbleSize val="0"/>
        </c:dLbls>
        <c:gapWidth val="150"/>
        <c:axId val="144520320"/>
        <c:axId val="144522240"/>
      </c:barChart>
      <c:catAx>
        <c:axId val="1445203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522240"/>
        <c:crosses val="autoZero"/>
        <c:auto val="1"/>
        <c:lblAlgn val="ctr"/>
        <c:lblOffset val="100"/>
        <c:noMultiLvlLbl val="1"/>
      </c:catAx>
      <c:valAx>
        <c:axId val="144522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520320"/>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spPr>
            <a:solidFill>
              <a:srgbClr val="4285F4"/>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3800-41D5-8693-5F8C0E18E6C8}"/>
              </c:ext>
            </c:extLst>
          </c:dPt>
          <c:dPt>
            <c:idx val="2"/>
            <c:invertIfNegative val="1"/>
            <c:bubble3D val="0"/>
            <c:spPr>
              <a:solidFill>
                <a:srgbClr val="FF0000"/>
              </a:solidFill>
              <a:ln cmpd="sng">
                <a:solidFill>
                  <a:srgbClr val="000000"/>
                </a:solidFill>
              </a:ln>
            </c:spPr>
            <c:extLst>
              <c:ext xmlns:c16="http://schemas.microsoft.com/office/drawing/2014/chart" uri="{C3380CC4-5D6E-409C-BE32-E72D297353CC}">
                <c16:uniqueId val="{00000003-3800-41D5-8693-5F8C0E18E6C8}"/>
              </c:ext>
            </c:extLst>
          </c:dPt>
          <c:cat>
            <c:strRef>
              <c:f>Report!$G$5:$J$5</c:f>
              <c:strCache>
                <c:ptCount val="4"/>
                <c:pt idx="0">
                  <c:v>Total Bugs</c:v>
                </c:pt>
                <c:pt idx="1">
                  <c:v>Backend</c:v>
                </c:pt>
                <c:pt idx="2">
                  <c:v>Android</c:v>
                </c:pt>
                <c:pt idx="3">
                  <c:v>Web</c:v>
                </c:pt>
              </c:strCache>
            </c:strRef>
          </c:cat>
          <c:val>
            <c:numRef>
              <c:f>Report!$G$6:$J$6</c:f>
              <c:numCache>
                <c:formatCode>General</c:formatCode>
                <c:ptCount val="4"/>
                <c:pt idx="0">
                  <c:v>4</c:v>
                </c:pt>
                <c:pt idx="1">
                  <c:v>0</c:v>
                </c:pt>
                <c:pt idx="2">
                  <c:v>0</c:v>
                </c:pt>
                <c:pt idx="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800-41D5-8693-5F8C0E18E6C8}"/>
            </c:ext>
          </c:extLst>
        </c:ser>
        <c:dLbls>
          <c:showLegendKey val="0"/>
          <c:showVal val="0"/>
          <c:showCatName val="0"/>
          <c:showSerName val="0"/>
          <c:showPercent val="0"/>
          <c:showBubbleSize val="0"/>
        </c:dLbls>
        <c:gapWidth val="150"/>
        <c:axId val="232898560"/>
        <c:axId val="232900864"/>
      </c:barChart>
      <c:catAx>
        <c:axId val="23289856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1" i="1">
                <a:solidFill>
                  <a:srgbClr val="000000"/>
                </a:solidFill>
                <a:latin typeface="+mn-lt"/>
              </a:defRPr>
            </a:pPr>
            <a:endParaRPr lang="en-US"/>
          </a:p>
        </c:txPr>
        <c:crossAx val="232900864"/>
        <c:crosses val="autoZero"/>
        <c:auto val="1"/>
        <c:lblAlgn val="ctr"/>
        <c:lblOffset val="100"/>
        <c:noMultiLvlLbl val="1"/>
      </c:catAx>
      <c:valAx>
        <c:axId val="232900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2898560"/>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476250</xdr:colOff>
      <xdr:row>10</xdr:row>
      <xdr:rowOff>19050</xdr:rowOff>
    </xdr:from>
    <xdr:ext cx="3743325" cy="2324100"/>
    <xdr:graphicFrame macro="">
      <xdr:nvGraphicFramePr>
        <xdr:cNvPr id="2" name="Chart 1" title="Chart">
          <a:extLst>
            <a:ext uri="{FF2B5EF4-FFF2-40B4-BE49-F238E27FC236}">
              <a16:creationId xmlns:a16="http://schemas.microsoft.com/office/drawing/2014/main" id="{58138EC2-680B-4BE1-B949-321A44875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xdr:colOff>
      <xdr:row>8</xdr:row>
      <xdr:rowOff>66675</xdr:rowOff>
    </xdr:from>
    <xdr:ext cx="4229100" cy="2619375"/>
    <xdr:graphicFrame macro="">
      <xdr:nvGraphicFramePr>
        <xdr:cNvPr id="3" name="Chart 2" title="Chart">
          <a:extLst>
            <a:ext uri="{FF2B5EF4-FFF2-40B4-BE49-F238E27FC236}">
              <a16:creationId xmlns:a16="http://schemas.microsoft.com/office/drawing/2014/main" id="{012DF270-2561-42DE-B451-6485A38AB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1Yc4YtlNtTf7jwdw1JRISxDbucl0c8tI/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FD092-1F92-4FEC-8DF1-14DFDA3B1AC5}">
  <dimension ref="A1:I21"/>
  <sheetViews>
    <sheetView tabSelected="1" topLeftCell="A13" zoomScale="106" zoomScaleNormal="106" workbookViewId="0">
      <selection activeCell="D7" sqref="D7"/>
    </sheetView>
  </sheetViews>
  <sheetFormatPr defaultRowHeight="15" x14ac:dyDescent="0.25"/>
  <cols>
    <col min="2" max="2" width="27" customWidth="1"/>
    <col min="3" max="3" width="39.5703125" customWidth="1"/>
    <col min="4" max="4" width="34.5703125" customWidth="1"/>
    <col min="5" max="5" width="57.140625" bestFit="1" customWidth="1"/>
    <col min="6" max="6" width="56.7109375" customWidth="1"/>
    <col min="7" max="7" width="26.28515625" customWidth="1"/>
    <col min="8" max="8" width="10.7109375" customWidth="1"/>
    <col min="9" max="9" width="11" customWidth="1"/>
  </cols>
  <sheetData>
    <row r="1" spans="1:9" ht="15.75" x14ac:dyDescent="0.25">
      <c r="A1" s="115" t="s">
        <v>0</v>
      </c>
      <c r="B1" s="116"/>
      <c r="C1" s="62" t="s">
        <v>160</v>
      </c>
      <c r="D1" s="63" t="s">
        <v>1</v>
      </c>
      <c r="E1" s="64" t="s">
        <v>170</v>
      </c>
      <c r="F1" s="65" t="s">
        <v>2</v>
      </c>
      <c r="G1" s="77"/>
      <c r="H1" s="117" t="s">
        <v>3</v>
      </c>
      <c r="I1" s="118"/>
    </row>
    <row r="2" spans="1:9" ht="15.75" x14ac:dyDescent="0.25">
      <c r="A2" s="119" t="s">
        <v>4</v>
      </c>
      <c r="B2" s="120"/>
      <c r="C2" s="78" t="s">
        <v>159</v>
      </c>
      <c r="D2" s="63" t="s">
        <v>5</v>
      </c>
      <c r="E2" s="64" t="s">
        <v>171</v>
      </c>
      <c r="F2" s="69" t="s">
        <v>6</v>
      </c>
      <c r="G2" s="77"/>
      <c r="H2" s="63" t="s">
        <v>7</v>
      </c>
      <c r="I2" s="79">
        <f>COUNTIF(G7:G48, "PASS")</f>
        <v>15</v>
      </c>
    </row>
    <row r="3" spans="1:9" ht="15.75" x14ac:dyDescent="0.25">
      <c r="A3" s="119"/>
      <c r="B3" s="120"/>
      <c r="C3" s="68"/>
      <c r="D3" s="67" t="s">
        <v>8</v>
      </c>
      <c r="E3" s="80" t="s">
        <v>39</v>
      </c>
      <c r="F3" s="62" t="s">
        <v>9</v>
      </c>
      <c r="G3" s="68">
        <v>1</v>
      </c>
      <c r="H3" s="81" t="s">
        <v>10</v>
      </c>
      <c r="I3" s="82">
        <f>COUNTIF(G7:G48, "Fail")</f>
        <v>0</v>
      </c>
    </row>
    <row r="4" spans="1:9" ht="13.5" customHeight="1" x14ac:dyDescent="0.25">
      <c r="A4" s="119" t="s">
        <v>11</v>
      </c>
      <c r="B4" s="120"/>
      <c r="C4" s="78" t="s">
        <v>169</v>
      </c>
      <c r="D4" s="67" t="s">
        <v>12</v>
      </c>
      <c r="E4" s="80" t="s">
        <v>39</v>
      </c>
      <c r="F4" s="62" t="s">
        <v>13</v>
      </c>
      <c r="G4" s="75" t="s">
        <v>14</v>
      </c>
      <c r="H4" s="63" t="s">
        <v>15</v>
      </c>
      <c r="I4" s="83">
        <f>COUNTIF(G7:G48, "WARNING")</f>
        <v>0</v>
      </c>
    </row>
    <row r="5" spans="1:9" x14ac:dyDescent="0.25">
      <c r="A5" s="112" t="s">
        <v>16</v>
      </c>
      <c r="B5" s="113"/>
      <c r="C5" s="112"/>
      <c r="D5" s="114"/>
      <c r="E5" s="114"/>
      <c r="F5" s="114"/>
      <c r="G5" s="113"/>
      <c r="H5" s="1" t="s">
        <v>17</v>
      </c>
      <c r="I5" s="105">
        <f>SUM(I2:I4:I3)</f>
        <v>15</v>
      </c>
    </row>
    <row r="6" spans="1:9" ht="25.5" x14ac:dyDescent="0.25">
      <c r="A6" s="17" t="s">
        <v>18</v>
      </c>
      <c r="B6" s="106" t="s">
        <v>19</v>
      </c>
      <c r="C6" s="106" t="s">
        <v>20</v>
      </c>
      <c r="D6" s="106" t="s">
        <v>21</v>
      </c>
      <c r="E6" s="106" t="s">
        <v>22</v>
      </c>
      <c r="F6" s="106" t="s">
        <v>23</v>
      </c>
      <c r="G6" s="106" t="s">
        <v>24</v>
      </c>
      <c r="H6" s="107" t="s">
        <v>25</v>
      </c>
      <c r="I6" s="90"/>
    </row>
    <row r="7" spans="1:9" ht="47.25" x14ac:dyDescent="0.25">
      <c r="A7" s="3" t="s">
        <v>26</v>
      </c>
      <c r="B7" s="4" t="s">
        <v>165</v>
      </c>
      <c r="C7" s="131" t="s">
        <v>176</v>
      </c>
      <c r="D7" s="6" t="s">
        <v>161</v>
      </c>
      <c r="E7" s="7" t="s">
        <v>162</v>
      </c>
      <c r="F7" s="136" t="s">
        <v>177</v>
      </c>
      <c r="G7" s="137" t="s">
        <v>7</v>
      </c>
      <c r="H7" s="103"/>
      <c r="I7" s="90"/>
    </row>
    <row r="8" spans="1:9" ht="47.25" x14ac:dyDescent="0.25">
      <c r="A8" s="3" t="s">
        <v>27</v>
      </c>
      <c r="B8" s="43" t="s">
        <v>165</v>
      </c>
      <c r="C8" s="132" t="s">
        <v>176</v>
      </c>
      <c r="D8" s="18" t="s">
        <v>161</v>
      </c>
      <c r="E8" s="108" t="s">
        <v>163</v>
      </c>
      <c r="F8" s="136" t="s">
        <v>177</v>
      </c>
      <c r="G8" s="137" t="s">
        <v>7</v>
      </c>
      <c r="H8" s="103"/>
      <c r="I8" s="90"/>
    </row>
    <row r="9" spans="1:9" ht="47.25" x14ac:dyDescent="0.25">
      <c r="A9" s="42" t="s">
        <v>28</v>
      </c>
      <c r="B9" s="45" t="s">
        <v>165</v>
      </c>
      <c r="C9" s="135" t="s">
        <v>176</v>
      </c>
      <c r="D9" s="21" t="s">
        <v>161</v>
      </c>
      <c r="E9" s="110" t="s">
        <v>172</v>
      </c>
      <c r="F9" s="136" t="s">
        <v>177</v>
      </c>
      <c r="G9" s="137" t="s">
        <v>7</v>
      </c>
      <c r="H9" s="103"/>
      <c r="I9" s="47"/>
    </row>
    <row r="10" spans="1:9" ht="47.25" x14ac:dyDescent="0.25">
      <c r="A10" s="3" t="s">
        <v>29</v>
      </c>
      <c r="B10" s="4" t="s">
        <v>165</v>
      </c>
      <c r="C10" s="133" t="s">
        <v>176</v>
      </c>
      <c r="D10" s="109" t="s">
        <v>161</v>
      </c>
      <c r="E10" s="9" t="s">
        <v>173</v>
      </c>
      <c r="F10" s="136" t="s">
        <v>177</v>
      </c>
      <c r="G10" s="137" t="s">
        <v>7</v>
      </c>
      <c r="H10" s="104"/>
      <c r="I10" s="47"/>
    </row>
    <row r="11" spans="1:9" ht="47.25" x14ac:dyDescent="0.25">
      <c r="A11" s="3" t="s">
        <v>30</v>
      </c>
      <c r="B11" s="4" t="s">
        <v>165</v>
      </c>
      <c r="C11" s="134" t="s">
        <v>176</v>
      </c>
      <c r="D11" s="6" t="s">
        <v>161</v>
      </c>
      <c r="E11" s="15" t="s">
        <v>164</v>
      </c>
      <c r="F11" s="136" t="s">
        <v>177</v>
      </c>
      <c r="G11" s="137" t="s">
        <v>7</v>
      </c>
      <c r="H11" s="55"/>
      <c r="I11" s="47"/>
    </row>
    <row r="12" spans="1:9" ht="47.25" x14ac:dyDescent="0.25">
      <c r="A12" s="3" t="s">
        <v>31</v>
      </c>
      <c r="B12" s="4" t="s">
        <v>165</v>
      </c>
      <c r="C12" s="131" t="s">
        <v>176</v>
      </c>
      <c r="D12" s="6" t="s">
        <v>161</v>
      </c>
      <c r="E12" s="7" t="s">
        <v>174</v>
      </c>
      <c r="F12" s="136" t="s">
        <v>177</v>
      </c>
      <c r="G12" s="137" t="s">
        <v>7</v>
      </c>
      <c r="H12" s="47"/>
      <c r="I12" s="47"/>
    </row>
    <row r="13" spans="1:9" ht="47.25" x14ac:dyDescent="0.25">
      <c r="A13" s="3" t="s">
        <v>32</v>
      </c>
      <c r="B13" s="4" t="s">
        <v>165</v>
      </c>
      <c r="C13" s="131" t="s">
        <v>176</v>
      </c>
      <c r="D13" s="6" t="s">
        <v>161</v>
      </c>
      <c r="E13" s="10" t="s">
        <v>175</v>
      </c>
      <c r="F13" s="136" t="s">
        <v>177</v>
      </c>
      <c r="G13" s="137" t="s">
        <v>7</v>
      </c>
      <c r="H13" s="47"/>
      <c r="I13" s="47"/>
    </row>
    <row r="14" spans="1:9" ht="47.25" x14ac:dyDescent="0.25">
      <c r="A14" s="3" t="s">
        <v>33</v>
      </c>
      <c r="B14" s="4" t="s">
        <v>165</v>
      </c>
      <c r="C14" s="131" t="s">
        <v>176</v>
      </c>
      <c r="D14" s="6" t="s">
        <v>161</v>
      </c>
      <c r="E14" s="11" t="s">
        <v>167</v>
      </c>
      <c r="F14" s="136" t="s">
        <v>177</v>
      </c>
      <c r="G14" s="137" t="s">
        <v>7</v>
      </c>
      <c r="H14" s="47"/>
      <c r="I14" s="47"/>
    </row>
    <row r="15" spans="1:9" ht="47.25" x14ac:dyDescent="0.25">
      <c r="A15" s="3" t="s">
        <v>34</v>
      </c>
      <c r="B15" s="4" t="s">
        <v>165</v>
      </c>
      <c r="C15" s="131" t="s">
        <v>176</v>
      </c>
      <c r="D15" s="6" t="s">
        <v>161</v>
      </c>
      <c r="E15" s="111" t="s">
        <v>168</v>
      </c>
      <c r="F15" s="136" t="s">
        <v>177</v>
      </c>
      <c r="G15" s="137" t="s">
        <v>7</v>
      </c>
      <c r="H15" s="47"/>
      <c r="I15" s="47"/>
    </row>
    <row r="16" spans="1:9" ht="47.25" x14ac:dyDescent="0.25">
      <c r="A16" s="3" t="s">
        <v>35</v>
      </c>
      <c r="B16" s="4" t="s">
        <v>165</v>
      </c>
      <c r="C16" s="131" t="s">
        <v>176</v>
      </c>
      <c r="D16" s="6" t="s">
        <v>161</v>
      </c>
      <c r="E16" s="15" t="s">
        <v>166</v>
      </c>
      <c r="F16" s="136" t="s">
        <v>177</v>
      </c>
      <c r="G16" s="137" t="s">
        <v>7</v>
      </c>
      <c r="H16" s="47"/>
      <c r="I16" s="47"/>
    </row>
    <row r="17" spans="1:9" ht="47.25" x14ac:dyDescent="0.25">
      <c r="A17" s="3" t="s">
        <v>36</v>
      </c>
      <c r="B17" s="4" t="s">
        <v>165</v>
      </c>
      <c r="C17" s="131" t="s">
        <v>176</v>
      </c>
      <c r="D17" s="6" t="s">
        <v>161</v>
      </c>
      <c r="E17" s="15" t="s">
        <v>178</v>
      </c>
      <c r="F17" s="136" t="s">
        <v>177</v>
      </c>
      <c r="G17" s="137" t="s">
        <v>7</v>
      </c>
      <c r="H17" s="47"/>
      <c r="I17" s="47"/>
    </row>
    <row r="18" spans="1:9" ht="47.25" x14ac:dyDescent="0.25">
      <c r="A18" s="3" t="s">
        <v>37</v>
      </c>
      <c r="B18" s="4" t="s">
        <v>165</v>
      </c>
      <c r="C18" s="131" t="s">
        <v>176</v>
      </c>
      <c r="D18" s="6" t="s">
        <v>161</v>
      </c>
      <c r="E18" s="15" t="s">
        <v>179</v>
      </c>
      <c r="F18" s="136" t="s">
        <v>177</v>
      </c>
      <c r="G18" s="137" t="s">
        <v>7</v>
      </c>
      <c r="H18" s="47"/>
      <c r="I18" s="47"/>
    </row>
    <row r="19" spans="1:9" ht="47.25" x14ac:dyDescent="0.25">
      <c r="A19" s="3" t="s">
        <v>93</v>
      </c>
      <c r="B19" s="4" t="s">
        <v>165</v>
      </c>
      <c r="C19" s="131" t="s">
        <v>176</v>
      </c>
      <c r="D19" s="6" t="s">
        <v>161</v>
      </c>
      <c r="E19" s="15" t="s">
        <v>180</v>
      </c>
      <c r="F19" s="136" t="s">
        <v>177</v>
      </c>
      <c r="G19" s="137" t="s">
        <v>7</v>
      </c>
      <c r="H19" s="47"/>
      <c r="I19" s="47"/>
    </row>
    <row r="20" spans="1:9" ht="47.25" x14ac:dyDescent="0.25">
      <c r="A20" s="3" t="s">
        <v>38</v>
      </c>
      <c r="B20" s="4" t="s">
        <v>165</v>
      </c>
      <c r="C20" s="131" t="s">
        <v>176</v>
      </c>
      <c r="D20" s="6" t="s">
        <v>161</v>
      </c>
      <c r="E20" s="15" t="s">
        <v>181</v>
      </c>
      <c r="F20" s="136" t="s">
        <v>177</v>
      </c>
      <c r="G20" s="137" t="s">
        <v>7</v>
      </c>
      <c r="H20" s="47"/>
      <c r="I20" s="47"/>
    </row>
    <row r="21" spans="1:9" ht="47.25" x14ac:dyDescent="0.25">
      <c r="A21" s="3" t="s">
        <v>41</v>
      </c>
      <c r="B21" s="4" t="s">
        <v>165</v>
      </c>
      <c r="C21" s="131" t="s">
        <v>176</v>
      </c>
      <c r="D21" s="6" t="s">
        <v>161</v>
      </c>
      <c r="E21" s="15" t="s">
        <v>182</v>
      </c>
      <c r="F21" s="136" t="s">
        <v>177</v>
      </c>
      <c r="G21" s="137" t="s">
        <v>7</v>
      </c>
      <c r="H21" s="47"/>
      <c r="I21" s="47"/>
    </row>
  </sheetData>
  <mergeCells count="7">
    <mergeCell ref="A5:B5"/>
    <mergeCell ref="C5:G5"/>
    <mergeCell ref="A1:B1"/>
    <mergeCell ref="H1:I1"/>
    <mergeCell ref="A2:B2"/>
    <mergeCell ref="A3:B3"/>
    <mergeCell ref="A4:B4"/>
  </mergeCells>
  <phoneticPr fontId="4" type="noConversion"/>
  <conditionalFormatting sqref="G7:G21">
    <cfRule type="cellIs" dxfId="13" priority="13" operator="equal">
      <formula>"FAIL"</formula>
    </cfRule>
    <cfRule type="cellIs" dxfId="12" priority="14" operator="equal">
      <formula>"PASS"</formula>
    </cfRule>
    <cfRule type="cellIs" dxfId="11" priority="15" operator="equal">
      <formula>"WARNING"</formula>
    </cfRule>
  </conditionalFormatting>
  <conditionalFormatting sqref="I2:I3">
    <cfRule type="cellIs" dxfId="10" priority="5" operator="equal">
      <formula>"FAIL"</formula>
    </cfRule>
    <cfRule type="cellIs" dxfId="9" priority="6" operator="equal">
      <formula>"PASS"</formula>
    </cfRule>
    <cfRule type="cellIs" dxfId="8" priority="7" operator="equal">
      <formula>"WARNING"</formula>
    </cfRule>
  </conditionalFormatting>
  <dataValidations count="1">
    <dataValidation type="list" allowBlank="1" showInputMessage="1" showErrorMessage="1" prompt="Click and enter a value from the list of items" sqref="G7:G21" xr:uid="{953F689B-BC4A-4A49-8653-63E55CDF78A1}">
      <formula1>"PASS,FAIL,WARNING"</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5FDE2-D9AD-4E55-879C-2F4EB2CB7A25}">
  <dimension ref="A1:I27"/>
  <sheetViews>
    <sheetView zoomScale="90" zoomScaleNormal="90" workbookViewId="0">
      <selection activeCell="B10" sqref="B10:B13"/>
    </sheetView>
  </sheetViews>
  <sheetFormatPr defaultRowHeight="15" x14ac:dyDescent="0.25"/>
  <cols>
    <col min="2" max="2" width="27" customWidth="1"/>
    <col min="3" max="3" width="42.85546875" customWidth="1"/>
    <col min="4" max="4" width="36.28515625" customWidth="1"/>
    <col min="5" max="5" width="57.140625" bestFit="1" customWidth="1"/>
    <col min="6" max="6" width="56.7109375" customWidth="1"/>
    <col min="7" max="7" width="26.28515625" customWidth="1"/>
    <col min="8" max="8" width="10.7109375" customWidth="1"/>
    <col min="9" max="9" width="11" customWidth="1"/>
  </cols>
  <sheetData>
    <row r="1" spans="1:9" ht="15.75" x14ac:dyDescent="0.25">
      <c r="A1" s="115" t="s">
        <v>0</v>
      </c>
      <c r="B1" s="116"/>
      <c r="C1" s="62" t="s">
        <v>40</v>
      </c>
      <c r="D1" s="63" t="s">
        <v>1</v>
      </c>
      <c r="E1" s="64">
        <v>45017</v>
      </c>
      <c r="F1" s="65" t="s">
        <v>2</v>
      </c>
      <c r="G1" s="66">
        <v>45017</v>
      </c>
      <c r="H1" s="121" t="s">
        <v>3</v>
      </c>
      <c r="I1" s="122"/>
    </row>
    <row r="2" spans="1:9" ht="15.75" x14ac:dyDescent="0.25">
      <c r="A2" s="119" t="s">
        <v>4</v>
      </c>
      <c r="B2" s="120"/>
      <c r="C2" s="68" t="s">
        <v>74</v>
      </c>
      <c r="D2" s="63" t="s">
        <v>5</v>
      </c>
      <c r="E2" s="64">
        <v>45017</v>
      </c>
      <c r="F2" s="69" t="s">
        <v>6</v>
      </c>
      <c r="G2" s="66">
        <v>45017</v>
      </c>
      <c r="H2" s="70" t="s">
        <v>7</v>
      </c>
      <c r="I2" s="71">
        <f>COUNTIF(G7:G46, "PASS")</f>
        <v>18</v>
      </c>
    </row>
    <row r="3" spans="1:9" ht="15.75" x14ac:dyDescent="0.25">
      <c r="A3" s="119"/>
      <c r="B3" s="120"/>
      <c r="C3" s="68"/>
      <c r="D3" s="67" t="s">
        <v>8</v>
      </c>
      <c r="E3" s="72" t="s">
        <v>39</v>
      </c>
      <c r="F3" s="62" t="s">
        <v>9</v>
      </c>
      <c r="G3" s="72">
        <v>1</v>
      </c>
      <c r="H3" s="73" t="s">
        <v>10</v>
      </c>
      <c r="I3" s="74">
        <f>COUNTIF(G7:G46, "Fail")</f>
        <v>1</v>
      </c>
    </row>
    <row r="4" spans="1:9" ht="17.25" customHeight="1" x14ac:dyDescent="0.25">
      <c r="A4" s="119" t="s">
        <v>11</v>
      </c>
      <c r="B4" s="120"/>
      <c r="C4" s="68"/>
      <c r="D4" s="67" t="s">
        <v>12</v>
      </c>
      <c r="E4" s="68" t="s">
        <v>39</v>
      </c>
      <c r="F4" s="62" t="s">
        <v>13</v>
      </c>
      <c r="G4" s="75" t="s">
        <v>14</v>
      </c>
      <c r="H4" s="70" t="s">
        <v>15</v>
      </c>
      <c r="I4" s="76">
        <f>COUNTIF(G7:G46, "WARNING")</f>
        <v>2</v>
      </c>
    </row>
    <row r="5" spans="1:9" x14ac:dyDescent="0.25">
      <c r="A5" s="112" t="s">
        <v>16</v>
      </c>
      <c r="B5" s="113"/>
      <c r="C5" s="112"/>
      <c r="D5" s="114"/>
      <c r="E5" s="114"/>
      <c r="F5" s="114"/>
      <c r="G5" s="114"/>
      <c r="H5" s="59" t="s">
        <v>17</v>
      </c>
      <c r="I5" s="61">
        <f>SUM(I2:I4:I3)</f>
        <v>21</v>
      </c>
    </row>
    <row r="6" spans="1:9" ht="25.5" x14ac:dyDescent="0.25">
      <c r="A6" s="37" t="s">
        <v>18</v>
      </c>
      <c r="B6" s="2" t="s">
        <v>19</v>
      </c>
      <c r="C6" s="2" t="s">
        <v>20</v>
      </c>
      <c r="D6" s="34" t="s">
        <v>21</v>
      </c>
      <c r="E6" s="34" t="s">
        <v>22</v>
      </c>
      <c r="F6" s="34" t="s">
        <v>23</v>
      </c>
      <c r="G6" s="56" t="s">
        <v>24</v>
      </c>
      <c r="H6" s="60" t="s">
        <v>25</v>
      </c>
      <c r="I6" s="90"/>
    </row>
    <row r="7" spans="1:9" ht="76.5" customHeight="1" x14ac:dyDescent="0.25">
      <c r="A7" s="3" t="s">
        <v>26</v>
      </c>
      <c r="B7" s="4" t="s">
        <v>157</v>
      </c>
      <c r="C7" s="5" t="s">
        <v>75</v>
      </c>
      <c r="D7" s="6" t="s">
        <v>139</v>
      </c>
      <c r="E7" s="7" t="s">
        <v>76</v>
      </c>
      <c r="F7" s="8" t="s">
        <v>77</v>
      </c>
      <c r="G7" s="53" t="s">
        <v>7</v>
      </c>
      <c r="H7" s="55"/>
      <c r="I7" s="36"/>
    </row>
    <row r="8" spans="1:9" ht="109.5" customHeight="1" x14ac:dyDescent="0.25">
      <c r="A8" s="3" t="s">
        <v>27</v>
      </c>
      <c r="B8" s="4" t="s">
        <v>157</v>
      </c>
      <c r="C8" s="14" t="s">
        <v>80</v>
      </c>
      <c r="D8" s="6" t="s">
        <v>140</v>
      </c>
      <c r="E8" s="35" t="s">
        <v>78</v>
      </c>
      <c r="F8" s="8" t="s">
        <v>79</v>
      </c>
      <c r="G8" s="53" t="s">
        <v>7</v>
      </c>
      <c r="H8" s="47"/>
    </row>
    <row r="9" spans="1:9" ht="110.25" x14ac:dyDescent="0.25">
      <c r="A9" s="3" t="s">
        <v>28</v>
      </c>
      <c r="B9" s="4" t="s">
        <v>157</v>
      </c>
      <c r="C9" s="14" t="s">
        <v>81</v>
      </c>
      <c r="D9" s="6" t="s">
        <v>141</v>
      </c>
      <c r="E9" s="13" t="s">
        <v>82</v>
      </c>
      <c r="F9" s="12" t="s">
        <v>83</v>
      </c>
      <c r="G9" s="53" t="s">
        <v>7</v>
      </c>
      <c r="H9" s="47"/>
    </row>
    <row r="10" spans="1:9" ht="102.75" customHeight="1" x14ac:dyDescent="0.25">
      <c r="A10" s="3" t="s">
        <v>29</v>
      </c>
      <c r="B10" s="4" t="s">
        <v>157</v>
      </c>
      <c r="C10" s="9" t="s">
        <v>84</v>
      </c>
      <c r="D10" s="6" t="s">
        <v>150</v>
      </c>
      <c r="E10" s="9" t="s">
        <v>85</v>
      </c>
      <c r="F10" s="12" t="s">
        <v>86</v>
      </c>
      <c r="G10" s="53" t="s">
        <v>7</v>
      </c>
      <c r="H10" s="47"/>
    </row>
    <row r="11" spans="1:9" ht="126" x14ac:dyDescent="0.25">
      <c r="A11" s="3" t="s">
        <v>31</v>
      </c>
      <c r="B11" s="4" t="s">
        <v>157</v>
      </c>
      <c r="C11" s="38" t="s">
        <v>87</v>
      </c>
      <c r="D11" s="18" t="s">
        <v>142</v>
      </c>
      <c r="E11" s="16" t="s">
        <v>88</v>
      </c>
      <c r="F11" s="16" t="s">
        <v>89</v>
      </c>
      <c r="G11" s="53" t="s">
        <v>7</v>
      </c>
      <c r="H11" s="47"/>
    </row>
    <row r="12" spans="1:9" ht="135.75" customHeight="1" x14ac:dyDescent="0.25">
      <c r="A12" s="3" t="s">
        <v>32</v>
      </c>
      <c r="B12" s="4" t="s">
        <v>157</v>
      </c>
      <c r="C12" s="38" t="s">
        <v>90</v>
      </c>
      <c r="D12" s="18" t="s">
        <v>143</v>
      </c>
      <c r="E12" s="16" t="s">
        <v>88</v>
      </c>
      <c r="F12" s="16" t="s">
        <v>89</v>
      </c>
      <c r="G12" s="53" t="s">
        <v>7</v>
      </c>
      <c r="H12" s="47"/>
    </row>
    <row r="13" spans="1:9" ht="110.25" x14ac:dyDescent="0.25">
      <c r="A13" s="3" t="s">
        <v>33</v>
      </c>
      <c r="B13" s="4" t="s">
        <v>157</v>
      </c>
      <c r="C13" s="38" t="s">
        <v>128</v>
      </c>
      <c r="D13" s="18" t="s">
        <v>149</v>
      </c>
      <c r="E13" s="16" t="s">
        <v>88</v>
      </c>
      <c r="F13" s="16" t="s">
        <v>89</v>
      </c>
      <c r="G13" s="53" t="s">
        <v>7</v>
      </c>
      <c r="H13" s="47"/>
    </row>
    <row r="14" spans="1:9" ht="126" x14ac:dyDescent="0.25">
      <c r="A14" s="3" t="s">
        <v>34</v>
      </c>
      <c r="B14" s="4" t="s">
        <v>157</v>
      </c>
      <c r="C14" s="9" t="s">
        <v>129</v>
      </c>
      <c r="D14" s="40" t="s">
        <v>148</v>
      </c>
      <c r="E14" s="16" t="s">
        <v>88</v>
      </c>
      <c r="F14" s="41" t="s">
        <v>86</v>
      </c>
      <c r="G14" s="54" t="s">
        <v>7</v>
      </c>
      <c r="H14" s="47"/>
    </row>
    <row r="15" spans="1:9" ht="126" x14ac:dyDescent="0.25">
      <c r="A15" s="3" t="s">
        <v>35</v>
      </c>
      <c r="B15" s="43" t="s">
        <v>157</v>
      </c>
      <c r="C15" s="39" t="s">
        <v>130</v>
      </c>
      <c r="D15" s="44" t="s">
        <v>147</v>
      </c>
      <c r="E15" s="23" t="s">
        <v>88</v>
      </c>
      <c r="F15" s="41" t="s">
        <v>86</v>
      </c>
      <c r="G15" s="54" t="s">
        <v>7</v>
      </c>
      <c r="H15" s="47"/>
    </row>
    <row r="16" spans="1:9" ht="94.5" x14ac:dyDescent="0.25">
      <c r="A16" s="42" t="s">
        <v>36</v>
      </c>
      <c r="B16" s="45" t="s">
        <v>91</v>
      </c>
      <c r="C16" s="19" t="s">
        <v>131</v>
      </c>
      <c r="D16" s="21" t="s">
        <v>146</v>
      </c>
      <c r="E16" s="16" t="s">
        <v>92</v>
      </c>
      <c r="F16" s="41" t="s">
        <v>86</v>
      </c>
      <c r="G16" s="54" t="s">
        <v>7</v>
      </c>
      <c r="H16" s="47"/>
    </row>
    <row r="17" spans="1:8" ht="94.5" x14ac:dyDescent="0.25">
      <c r="A17" s="42" t="s">
        <v>37</v>
      </c>
      <c r="B17" s="45" t="s">
        <v>91</v>
      </c>
      <c r="C17" s="19" t="s">
        <v>132</v>
      </c>
      <c r="D17" s="21" t="s">
        <v>145</v>
      </c>
      <c r="E17" s="16" t="s">
        <v>94</v>
      </c>
      <c r="F17" s="46" t="s">
        <v>86</v>
      </c>
      <c r="G17" s="57" t="s">
        <v>7</v>
      </c>
      <c r="H17" s="47"/>
    </row>
    <row r="18" spans="1:8" ht="110.25" x14ac:dyDescent="0.25">
      <c r="A18" s="42" t="s">
        <v>93</v>
      </c>
      <c r="B18" s="45" t="s">
        <v>91</v>
      </c>
      <c r="C18" s="19" t="s">
        <v>133</v>
      </c>
      <c r="D18" s="21" t="s">
        <v>144</v>
      </c>
      <c r="E18" s="16" t="s">
        <v>47</v>
      </c>
      <c r="F18" s="46" t="s">
        <v>95</v>
      </c>
      <c r="G18" s="57" t="s">
        <v>7</v>
      </c>
      <c r="H18" s="47"/>
    </row>
    <row r="19" spans="1:8" ht="110.25" x14ac:dyDescent="0.25">
      <c r="A19" s="42" t="s">
        <v>38</v>
      </c>
      <c r="B19" s="45" t="s">
        <v>91</v>
      </c>
      <c r="C19" s="20" t="s">
        <v>134</v>
      </c>
      <c r="D19" s="22" t="s">
        <v>151</v>
      </c>
      <c r="E19" s="23" t="s">
        <v>96</v>
      </c>
      <c r="F19" s="23" t="s">
        <v>97</v>
      </c>
      <c r="G19" s="57" t="s">
        <v>7</v>
      </c>
      <c r="H19" s="47"/>
    </row>
    <row r="20" spans="1:8" ht="63" x14ac:dyDescent="0.25">
      <c r="A20" s="42" t="s">
        <v>41</v>
      </c>
      <c r="B20" s="45" t="s">
        <v>98</v>
      </c>
      <c r="C20" s="20"/>
      <c r="D20" s="22" t="s">
        <v>99</v>
      </c>
      <c r="E20" s="16" t="s">
        <v>100</v>
      </c>
      <c r="F20" s="16" t="s">
        <v>101</v>
      </c>
      <c r="G20" s="57" t="s">
        <v>15</v>
      </c>
      <c r="H20" s="47"/>
    </row>
    <row r="21" spans="1:8" ht="78.75" x14ac:dyDescent="0.25">
      <c r="A21" s="42" t="s">
        <v>102</v>
      </c>
      <c r="B21" s="45" t="s">
        <v>98</v>
      </c>
      <c r="C21" s="19" t="s">
        <v>104</v>
      </c>
      <c r="D21" s="22" t="s">
        <v>105</v>
      </c>
      <c r="E21" s="16" t="s">
        <v>107</v>
      </c>
      <c r="F21" s="48" t="s">
        <v>106</v>
      </c>
      <c r="G21" s="57" t="s">
        <v>7</v>
      </c>
      <c r="H21" s="47"/>
    </row>
    <row r="22" spans="1:8" ht="94.5" x14ac:dyDescent="0.25">
      <c r="A22" s="42" t="s">
        <v>42</v>
      </c>
      <c r="B22" s="45" t="s">
        <v>98</v>
      </c>
      <c r="C22" s="19" t="s">
        <v>103</v>
      </c>
      <c r="D22" s="21" t="s">
        <v>108</v>
      </c>
      <c r="E22" s="49" t="s">
        <v>109</v>
      </c>
      <c r="F22" s="20" t="s">
        <v>110</v>
      </c>
      <c r="G22" s="57" t="s">
        <v>7</v>
      </c>
      <c r="H22" s="47"/>
    </row>
    <row r="23" spans="1:8" ht="141.75" x14ac:dyDescent="0.25">
      <c r="A23" s="42" t="s">
        <v>43</v>
      </c>
      <c r="B23" s="45" t="s">
        <v>98</v>
      </c>
      <c r="C23" s="19" t="s">
        <v>111</v>
      </c>
      <c r="D23" s="46" t="s">
        <v>152</v>
      </c>
      <c r="E23" s="20" t="s">
        <v>112</v>
      </c>
      <c r="F23" s="49" t="s">
        <v>113</v>
      </c>
      <c r="G23" s="57" t="s">
        <v>7</v>
      </c>
      <c r="H23" s="47"/>
    </row>
    <row r="24" spans="1:8" ht="141.75" x14ac:dyDescent="0.25">
      <c r="A24" s="42" t="s">
        <v>44</v>
      </c>
      <c r="B24" s="45" t="s">
        <v>114</v>
      </c>
      <c r="C24" s="47"/>
      <c r="D24" s="46" t="s">
        <v>153</v>
      </c>
      <c r="E24" s="20" t="s">
        <v>115</v>
      </c>
      <c r="F24" s="20" t="s">
        <v>116</v>
      </c>
      <c r="G24" s="57" t="s">
        <v>10</v>
      </c>
      <c r="H24" s="55" t="s">
        <v>135</v>
      </c>
    </row>
    <row r="25" spans="1:8" ht="157.5" x14ac:dyDescent="0.25">
      <c r="A25" s="42" t="s">
        <v>45</v>
      </c>
      <c r="B25" s="45" t="s">
        <v>155</v>
      </c>
      <c r="C25" s="19" t="s">
        <v>118</v>
      </c>
      <c r="D25" s="50" t="s">
        <v>117</v>
      </c>
      <c r="E25" s="20" t="s">
        <v>119</v>
      </c>
      <c r="F25" s="20" t="s">
        <v>120</v>
      </c>
      <c r="G25" s="57" t="s">
        <v>7</v>
      </c>
      <c r="H25" s="47"/>
    </row>
    <row r="26" spans="1:8" ht="157.5" x14ac:dyDescent="0.25">
      <c r="A26" s="42" t="s">
        <v>46</v>
      </c>
      <c r="B26" s="45" t="s">
        <v>155</v>
      </c>
      <c r="C26" s="20" t="s">
        <v>121</v>
      </c>
      <c r="D26" s="50" t="s">
        <v>154</v>
      </c>
      <c r="E26" s="23" t="s">
        <v>156</v>
      </c>
      <c r="F26" s="23" t="s">
        <v>122</v>
      </c>
      <c r="G26" s="57" t="s">
        <v>7</v>
      </c>
      <c r="H26" s="47"/>
    </row>
    <row r="27" spans="1:8" ht="157.5" x14ac:dyDescent="0.25">
      <c r="A27" s="42" t="s">
        <v>123</v>
      </c>
      <c r="B27" s="45" t="s">
        <v>155</v>
      </c>
      <c r="C27" s="47"/>
      <c r="D27" s="46" t="s">
        <v>124</v>
      </c>
      <c r="E27" s="16" t="s">
        <v>125</v>
      </c>
      <c r="F27" s="16" t="s">
        <v>126</v>
      </c>
      <c r="G27" s="58" t="s">
        <v>15</v>
      </c>
      <c r="H27" s="47"/>
    </row>
  </sheetData>
  <mergeCells count="7">
    <mergeCell ref="A5:B5"/>
    <mergeCell ref="C5:G5"/>
    <mergeCell ref="A1:B1"/>
    <mergeCell ref="H1:I1"/>
    <mergeCell ref="A2:B2"/>
    <mergeCell ref="A3:B3"/>
    <mergeCell ref="A4:B4"/>
  </mergeCells>
  <phoneticPr fontId="4" type="noConversion"/>
  <conditionalFormatting sqref="G7:G27">
    <cfRule type="cellIs" dxfId="7" priority="1" operator="equal">
      <formula>"FAIL"</formula>
    </cfRule>
    <cfRule type="cellIs" dxfId="6" priority="2" operator="equal">
      <formula>"PASS"</formula>
    </cfRule>
    <cfRule type="cellIs" dxfId="5" priority="3" operator="equal">
      <formula>"WARNING"</formula>
    </cfRule>
    <cfRule type="containsBlanks" dxfId="4" priority="4">
      <formula>LEN(TRIM(G7))=0</formula>
    </cfRule>
  </conditionalFormatting>
  <conditionalFormatting sqref="I2:I3">
    <cfRule type="cellIs" dxfId="3" priority="5" operator="equal">
      <formula>"FAIL"</formula>
    </cfRule>
    <cfRule type="cellIs" dxfId="2" priority="6" operator="equal">
      <formula>"PASS"</formula>
    </cfRule>
    <cfRule type="cellIs" dxfId="1" priority="7" operator="equal">
      <formula>"WARNING"</formula>
    </cfRule>
    <cfRule type="containsBlanks" dxfId="0" priority="8">
      <formula>LEN(TRIM(I2))=0</formula>
    </cfRule>
  </conditionalFormatting>
  <dataValidations count="1">
    <dataValidation type="list" allowBlank="1" showInputMessage="1" showErrorMessage="1" prompt="Click and enter a value from the list of items" sqref="G7:G27" xr:uid="{526CF36F-263C-421B-9888-3CB17549430A}">
      <formula1>"PASS,FAIL,WARNING"</formula1>
    </dataValidation>
  </dataValidations>
  <hyperlinks>
    <hyperlink ref="H24" r:id="rId1" xr:uid="{1896A4D1-E7B3-47F0-9184-DB7196FBE47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7D45-60D2-4C09-B166-06C61CECCCCB}">
  <dimension ref="A1:O32"/>
  <sheetViews>
    <sheetView workbookViewId="0">
      <selection sqref="A1:N1"/>
    </sheetView>
  </sheetViews>
  <sheetFormatPr defaultColWidth="14.42578125" defaultRowHeight="15.75" customHeight="1" x14ac:dyDescent="0.25"/>
  <sheetData>
    <row r="1" spans="1:15" ht="117.75" customHeight="1" x14ac:dyDescent="0.25">
      <c r="A1" s="125" t="s">
        <v>158</v>
      </c>
      <c r="B1" s="126"/>
      <c r="C1" s="126"/>
      <c r="D1" s="126"/>
      <c r="E1" s="126"/>
      <c r="F1" s="126"/>
      <c r="G1" s="126"/>
      <c r="H1" s="126"/>
      <c r="I1" s="126"/>
      <c r="J1" s="126"/>
      <c r="K1" s="126"/>
      <c r="L1" s="126"/>
      <c r="M1" s="126"/>
      <c r="N1" s="126"/>
      <c r="O1" s="32"/>
    </row>
    <row r="2" spans="1:15" ht="18" x14ac:dyDescent="0.25">
      <c r="A2" s="33"/>
      <c r="B2" s="33"/>
      <c r="C2" s="33"/>
      <c r="N2" s="32"/>
      <c r="O2" s="32"/>
    </row>
    <row r="3" spans="1:15" ht="18" x14ac:dyDescent="0.25">
      <c r="B3" s="129" t="s">
        <v>73</v>
      </c>
      <c r="C3" s="129"/>
      <c r="D3" s="129"/>
      <c r="E3" s="93"/>
      <c r="F3" s="98"/>
      <c r="G3" s="128" t="s">
        <v>136</v>
      </c>
      <c r="H3" s="128"/>
      <c r="I3" s="128"/>
      <c r="J3" s="128"/>
      <c r="K3" s="128"/>
    </row>
    <row r="4" spans="1:15" ht="15" x14ac:dyDescent="0.25">
      <c r="B4" s="102" t="s">
        <v>24</v>
      </c>
      <c r="C4" s="102" t="s">
        <v>72</v>
      </c>
      <c r="D4" s="102" t="s">
        <v>137</v>
      </c>
    </row>
    <row r="5" spans="1:15" ht="15" x14ac:dyDescent="0.25">
      <c r="B5" s="99" t="s">
        <v>71</v>
      </c>
      <c r="C5" s="100">
        <v>32</v>
      </c>
      <c r="D5" s="101">
        <v>0.78039999999999998</v>
      </c>
      <c r="G5" s="91" t="s">
        <v>70</v>
      </c>
      <c r="H5" s="91" t="s">
        <v>53</v>
      </c>
      <c r="I5" s="91" t="s">
        <v>52</v>
      </c>
      <c r="J5" s="91" t="s">
        <v>138</v>
      </c>
      <c r="K5" s="92" t="s">
        <v>54</v>
      </c>
    </row>
    <row r="6" spans="1:15" ht="15" x14ac:dyDescent="0.25">
      <c r="B6" s="29" t="s">
        <v>69</v>
      </c>
      <c r="C6" s="28">
        <v>0</v>
      </c>
      <c r="D6" s="27">
        <v>0</v>
      </c>
      <c r="G6" s="31">
        <v>4</v>
      </c>
      <c r="H6" s="31">
        <v>0</v>
      </c>
      <c r="I6" s="31">
        <v>0</v>
      </c>
      <c r="J6" s="31">
        <v>4</v>
      </c>
      <c r="K6" s="30">
        <f>SUM(H6:J6)</f>
        <v>4</v>
      </c>
    </row>
    <row r="7" spans="1:15" ht="15" x14ac:dyDescent="0.25">
      <c r="B7" s="29" t="s">
        <v>68</v>
      </c>
      <c r="C7" s="28">
        <v>0</v>
      </c>
      <c r="D7" s="27">
        <v>0</v>
      </c>
    </row>
    <row r="8" spans="1:15" ht="15" x14ac:dyDescent="0.25">
      <c r="B8" s="29" t="s">
        <v>127</v>
      </c>
      <c r="C8" s="28">
        <v>5</v>
      </c>
      <c r="D8" s="27">
        <v>0.12189999999999999</v>
      </c>
    </row>
    <row r="9" spans="1:15" ht="15" x14ac:dyDescent="0.25">
      <c r="B9" s="29" t="s">
        <v>67</v>
      </c>
      <c r="C9" s="28">
        <v>4</v>
      </c>
      <c r="D9" s="27">
        <v>9.7500000000000003E-2</v>
      </c>
    </row>
    <row r="15" spans="1:15" ht="15" x14ac:dyDescent="0.25">
      <c r="F15" s="26"/>
      <c r="G15" s="26"/>
      <c r="H15" s="26"/>
      <c r="I15" s="26"/>
    </row>
    <row r="25" spans="2:15" ht="15" customHeight="1" x14ac:dyDescent="0.25">
      <c r="C25" s="127" t="s">
        <v>49</v>
      </c>
      <c r="D25" s="127"/>
      <c r="E25" s="127"/>
      <c r="F25" s="127"/>
      <c r="G25" s="127"/>
      <c r="J25" s="127" t="s">
        <v>48</v>
      </c>
      <c r="K25" s="127"/>
      <c r="L25" s="127"/>
      <c r="M25" s="127"/>
      <c r="N25" s="127"/>
      <c r="O25" s="127"/>
    </row>
    <row r="26" spans="2:15" ht="15" x14ac:dyDescent="0.25"/>
    <row r="27" spans="2:15" x14ac:dyDescent="0.25">
      <c r="C27" s="130" t="s">
        <v>66</v>
      </c>
      <c r="D27" s="130"/>
      <c r="E27" s="130"/>
      <c r="F27" s="130"/>
      <c r="G27" s="130"/>
      <c r="J27" s="123" t="s">
        <v>65</v>
      </c>
      <c r="K27" s="124"/>
      <c r="L27" s="124"/>
      <c r="M27" s="124"/>
      <c r="N27" s="124"/>
      <c r="O27" s="124"/>
    </row>
    <row r="28" spans="2:15" ht="15" x14ac:dyDescent="0.25">
      <c r="B28" s="25" t="s">
        <v>60</v>
      </c>
      <c r="C28" s="87" t="s">
        <v>64</v>
      </c>
      <c r="D28" s="87" t="s">
        <v>63</v>
      </c>
      <c r="E28" s="87" t="s">
        <v>62</v>
      </c>
      <c r="F28" s="88" t="s">
        <v>61</v>
      </c>
      <c r="G28" s="89" t="s">
        <v>54</v>
      </c>
      <c r="I28" s="25" t="s">
        <v>60</v>
      </c>
      <c r="J28" s="84" t="s">
        <v>59</v>
      </c>
      <c r="K28" s="84" t="s">
        <v>58</v>
      </c>
      <c r="L28" s="84" t="s">
        <v>57</v>
      </c>
      <c r="M28" s="84" t="s">
        <v>56</v>
      </c>
      <c r="N28" s="85" t="s">
        <v>55</v>
      </c>
      <c r="O28" s="86" t="s">
        <v>54</v>
      </c>
    </row>
    <row r="29" spans="2:15" ht="15" x14ac:dyDescent="0.25">
      <c r="B29" s="24" t="s">
        <v>53</v>
      </c>
      <c r="C29" s="24">
        <v>0</v>
      </c>
      <c r="D29" s="24">
        <v>0</v>
      </c>
      <c r="E29" s="24">
        <v>0</v>
      </c>
      <c r="F29" s="51">
        <v>0</v>
      </c>
      <c r="G29" s="52">
        <f>SUM(C29:F29)</f>
        <v>0</v>
      </c>
      <c r="I29" s="24" t="s">
        <v>53</v>
      </c>
      <c r="J29" s="24">
        <v>0</v>
      </c>
      <c r="K29" s="24">
        <v>0</v>
      </c>
      <c r="L29" s="24">
        <v>0</v>
      </c>
      <c r="M29" s="24">
        <v>0</v>
      </c>
      <c r="N29" s="51">
        <v>0</v>
      </c>
      <c r="O29" s="52">
        <f>SUM(J29:N29)</f>
        <v>0</v>
      </c>
    </row>
    <row r="30" spans="2:15" ht="15" x14ac:dyDescent="0.25">
      <c r="B30" s="24" t="s">
        <v>52</v>
      </c>
      <c r="C30" s="24">
        <v>0</v>
      </c>
      <c r="D30" s="24">
        <v>0</v>
      </c>
      <c r="E30" s="24">
        <v>0</v>
      </c>
      <c r="F30" s="51">
        <v>0</v>
      </c>
      <c r="G30" s="52">
        <f>SUM(C30:F30)</f>
        <v>0</v>
      </c>
      <c r="I30" s="24" t="s">
        <v>52</v>
      </c>
      <c r="J30" s="24">
        <v>0</v>
      </c>
      <c r="K30" s="24">
        <v>0</v>
      </c>
      <c r="L30" s="24">
        <v>0</v>
      </c>
      <c r="M30" s="24">
        <v>0</v>
      </c>
      <c r="N30" s="51">
        <v>0</v>
      </c>
      <c r="O30" s="52">
        <f>SUM(J30:N30)</f>
        <v>0</v>
      </c>
    </row>
    <row r="31" spans="2:15" ht="15.75" customHeight="1" x14ac:dyDescent="0.25">
      <c r="B31" s="24" t="s">
        <v>51</v>
      </c>
      <c r="C31" s="24">
        <v>0</v>
      </c>
      <c r="D31" s="24">
        <v>1</v>
      </c>
      <c r="E31" s="24">
        <v>0</v>
      </c>
      <c r="F31" s="51">
        <v>3</v>
      </c>
      <c r="G31" s="52">
        <f>SUM(C31:F31)</f>
        <v>4</v>
      </c>
      <c r="I31" s="24" t="s">
        <v>51</v>
      </c>
      <c r="J31" s="24">
        <v>1</v>
      </c>
      <c r="K31" s="24">
        <v>1</v>
      </c>
      <c r="L31" s="24">
        <v>2</v>
      </c>
      <c r="M31" s="24">
        <v>0</v>
      </c>
      <c r="N31" s="51">
        <v>0</v>
      </c>
      <c r="O31" s="52">
        <f>SUM(J31:N31)</f>
        <v>4</v>
      </c>
    </row>
    <row r="32" spans="2:15" ht="15" customHeight="1" x14ac:dyDescent="0.25">
      <c r="B32" s="94" t="s">
        <v>50</v>
      </c>
      <c r="C32" s="94">
        <f>SUM(C29:C31)</f>
        <v>0</v>
      </c>
      <c r="D32" s="94">
        <f>SUM(D29:D31)</f>
        <v>1</v>
      </c>
      <c r="E32" s="94">
        <f>SUM(E29:E31)</f>
        <v>0</v>
      </c>
      <c r="F32" s="95">
        <f>SUM(F29:F31)</f>
        <v>3</v>
      </c>
      <c r="G32" s="97">
        <f>SUM(C32:F32)</f>
        <v>4</v>
      </c>
      <c r="I32" s="94" t="s">
        <v>50</v>
      </c>
      <c r="J32" s="94">
        <f t="shared" ref="J32:O32" si="0">SUM(J29:J31)</f>
        <v>1</v>
      </c>
      <c r="K32" s="94">
        <f t="shared" si="0"/>
        <v>1</v>
      </c>
      <c r="L32" s="94">
        <f t="shared" si="0"/>
        <v>2</v>
      </c>
      <c r="M32" s="94">
        <f t="shared" si="0"/>
        <v>0</v>
      </c>
      <c r="N32" s="95">
        <f t="shared" si="0"/>
        <v>0</v>
      </c>
      <c r="O32" s="96">
        <f t="shared" si="0"/>
        <v>4</v>
      </c>
    </row>
  </sheetData>
  <mergeCells count="7">
    <mergeCell ref="J27:O27"/>
    <mergeCell ref="A1:N1"/>
    <mergeCell ref="C25:G25"/>
    <mergeCell ref="G3:K3"/>
    <mergeCell ref="J25:O25"/>
    <mergeCell ref="B3:D3"/>
    <mergeCell ref="C27:G27"/>
  </mergeCells>
  <pageMargins left="0.7" right="0.7" top="0.75" bottom="0.75" header="0.3" footer="0.3"/>
  <pageSetup orientation="portrait" horizontalDpi="0" verticalDpi="0" r:id="rId1"/>
  <ignoredErrors>
    <ignoredError sqref="K6"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test_case_web_registration</vt:lpstr>
      <vt:lpstr>test_case_web_Login</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EMAD</dc:creator>
  <cp:lastModifiedBy>Emad Uddin</cp:lastModifiedBy>
  <dcterms:created xsi:type="dcterms:W3CDTF">2022-08-02T08:37:52Z</dcterms:created>
  <dcterms:modified xsi:type="dcterms:W3CDTF">2023-10-18T05:48:40Z</dcterms:modified>
</cp:coreProperties>
</file>